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13_ncr:1_{385C7130-D8EF-4DF5-A609-853504F8D1CF}" xr6:coauthVersionLast="47" xr6:coauthVersionMax="47" xr10:uidLastSave="{00000000-0000-0000-0000-000000000000}"/>
  <bookViews>
    <workbookView xWindow="-120" yWindow="-120" windowWidth="29040" windowHeight="15840" xr2:uid="{C95A2660-8DA4-4999-BA7B-977E40AD8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E34" i="1"/>
  <c r="I34" i="1"/>
  <c r="N34" i="1"/>
  <c r="I31" i="1"/>
  <c r="E29" i="1"/>
  <c r="I25" i="1"/>
  <c r="E23" i="1"/>
  <c r="N23" i="1" s="1"/>
  <c r="I20" i="1"/>
  <c r="E18" i="1"/>
  <c r="N18" i="1" s="1"/>
  <c r="K18" i="1" s="1"/>
  <c r="I18" i="1" s="1"/>
  <c r="H18" i="1" s="1"/>
  <c r="I16" i="1"/>
  <c r="E14" i="1"/>
  <c r="N14" i="1" s="1"/>
  <c r="K14" i="1" s="1"/>
  <c r="I12" i="1"/>
  <c r="H8" i="1"/>
  <c r="G8" i="1"/>
  <c r="G10" i="1" s="1"/>
  <c r="C10" i="1"/>
  <c r="I7" i="1"/>
  <c r="E8" i="1"/>
  <c r="N8" i="1" s="1"/>
  <c r="E7" i="1"/>
  <c r="E10" i="1" l="1"/>
  <c r="N29" i="1"/>
  <c r="K29" i="1" s="1"/>
  <c r="I29" i="1" s="1"/>
  <c r="H29" i="1" s="1"/>
  <c r="K23" i="1"/>
  <c r="I23" i="1" s="1"/>
  <c r="H23" i="1" s="1"/>
  <c r="I14" i="1"/>
  <c r="H14" i="1" s="1"/>
  <c r="N7" i="1"/>
  <c r="N10" i="1" s="1"/>
  <c r="I8" i="1"/>
  <c r="I10" i="1" s="1"/>
  <c r="K10" i="1" l="1"/>
</calcChain>
</file>

<file path=xl/sharedStrings.xml><?xml version="1.0" encoding="utf-8"?>
<sst xmlns="http://schemas.openxmlformats.org/spreadsheetml/2006/main" count="20" uniqueCount="15">
  <si>
    <t>Membership</t>
  </si>
  <si>
    <t>Sale Price</t>
  </si>
  <si>
    <t>Revenu</t>
  </si>
  <si>
    <t>Reward number</t>
  </si>
  <si>
    <t>Value</t>
  </si>
  <si>
    <t>Reward total</t>
  </si>
  <si>
    <t>Presales</t>
  </si>
  <si>
    <t>Launch</t>
  </si>
  <si>
    <t>% margin</t>
  </si>
  <si>
    <t>$ Margin</t>
  </si>
  <si>
    <t>First Big Prize</t>
  </si>
  <si>
    <t>Second Big Prize</t>
  </si>
  <si>
    <t>Third Big price</t>
  </si>
  <si>
    <t>Fourth Big price</t>
  </si>
  <si>
    <t>Revenu - Ma 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</si>
</sst>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0" fontId="1" fillId="0" borderId="0" xfId="0" applyNumberFormat="1" applyFont="1"/>
    <xf numFmtId="10" fontId="0" fillId="0" borderId="0" xfId="0" applyNumberFormat="1"/>
    <xf numFmtId="10" fontId="0" fillId="0" borderId="1" xfId="0" applyNumberFormat="1" applyBorder="1"/>
    <xf numFmtId="164" fontId="1" fillId="0" borderId="1" xfId="0" applyNumberFormat="1" applyFont="1" applyBorder="1"/>
    <xf numFmtId="164" fontId="1" fillId="0" borderId="1" xfId="0" applyNumberFormat="1" applyFont="1" applyFill="1" applyBorder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2" xfId="0" applyFont="1" applyBorder="1"/>
    <xf numFmtId="164" fontId="0" fillId="0" borderId="3" xfId="0" applyNumberFormat="1" applyBorder="1"/>
    <xf numFmtId="164" fontId="1" fillId="0" borderId="3" xfId="0" applyNumberFormat="1" applyFont="1" applyBorder="1"/>
    <xf numFmtId="0" fontId="1" fillId="0" borderId="3" xfId="0" applyFont="1" applyBorder="1"/>
    <xf numFmtId="10" fontId="1" fillId="0" borderId="3" xfId="0" applyNumberFormat="1" applyFont="1" applyBorder="1"/>
    <xf numFmtId="164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84AF-1617-4F15-BD8C-E9FA575D46CB}">
  <dimension ref="B6:N34"/>
  <sheetViews>
    <sheetView tabSelected="1" topLeftCell="A10" workbookViewId="0">
      <selection activeCell="G35" sqref="G35"/>
    </sheetView>
  </sheetViews>
  <sheetFormatPr defaultRowHeight="15" x14ac:dyDescent="0.25"/>
  <cols>
    <col min="2" max="2" width="16.28515625" customWidth="1"/>
    <col min="3" max="3" width="17.42578125" customWidth="1"/>
    <col min="4" max="4" width="18.85546875" style="2" customWidth="1"/>
    <col min="5" max="5" width="18.42578125" style="2" customWidth="1"/>
    <col min="6" max="6" width="4" customWidth="1"/>
    <col min="7" max="7" width="18.140625" customWidth="1"/>
    <col min="8" max="8" width="17.85546875" style="2" customWidth="1"/>
    <col min="9" max="9" width="24.85546875" style="2" customWidth="1"/>
    <col min="10" max="10" width="3.42578125" customWidth="1"/>
    <col min="11" max="11" width="20.42578125" style="2" customWidth="1"/>
    <col min="12" max="12" width="4.42578125" style="2" customWidth="1"/>
    <col min="13" max="13" width="10.140625" style="7" customWidth="1"/>
    <col min="14" max="14" width="19.42578125" style="2" customWidth="1"/>
  </cols>
  <sheetData>
    <row r="6" spans="2:14" x14ac:dyDescent="0.25">
      <c r="C6" s="1" t="s">
        <v>0</v>
      </c>
      <c r="D6" s="11" t="s">
        <v>1</v>
      </c>
      <c r="E6" s="11" t="s">
        <v>2</v>
      </c>
      <c r="F6" s="1"/>
      <c r="G6" s="1" t="s">
        <v>3</v>
      </c>
      <c r="H6" s="11" t="s">
        <v>4</v>
      </c>
      <c r="I6" s="11" t="s">
        <v>5</v>
      </c>
      <c r="K6" s="2" t="s">
        <v>14</v>
      </c>
      <c r="M6" s="6" t="s">
        <v>8</v>
      </c>
      <c r="N6" s="11" t="s">
        <v>9</v>
      </c>
    </row>
    <row r="7" spans="2:14" x14ac:dyDescent="0.25">
      <c r="B7" t="s">
        <v>6</v>
      </c>
      <c r="C7">
        <v>500</v>
      </c>
      <c r="D7" s="2">
        <v>500</v>
      </c>
      <c r="E7" s="2">
        <f>D7*C7</f>
        <v>250000</v>
      </c>
      <c r="F7" s="2"/>
      <c r="G7">
        <v>250</v>
      </c>
      <c r="H7" s="2">
        <v>500</v>
      </c>
      <c r="I7" s="2">
        <f>G7*H7</f>
        <v>125000</v>
      </c>
      <c r="M7" s="7">
        <v>0.5</v>
      </c>
      <c r="N7" s="2">
        <f>M7*E7</f>
        <v>125000</v>
      </c>
    </row>
    <row r="8" spans="2:14" x14ac:dyDescent="0.25">
      <c r="B8" t="s">
        <v>7</v>
      </c>
      <c r="C8">
        <v>500</v>
      </c>
      <c r="D8" s="2">
        <v>1000</v>
      </c>
      <c r="E8" s="2">
        <f>D8*C8</f>
        <v>500000</v>
      </c>
      <c r="F8" s="2"/>
      <c r="G8">
        <f>0.2*C8</f>
        <v>100</v>
      </c>
      <c r="H8" s="2">
        <f>2*D8</f>
        <v>2000</v>
      </c>
      <c r="I8" s="2">
        <f>G8*H8</f>
        <v>200000</v>
      </c>
      <c r="M8" s="7">
        <v>0.5</v>
      </c>
      <c r="N8" s="2">
        <f>M8*E8</f>
        <v>250000</v>
      </c>
    </row>
    <row r="10" spans="2:14" ht="15.75" thickBot="1" x14ac:dyDescent="0.3">
      <c r="C10" s="4">
        <f>C7+C8</f>
        <v>1000</v>
      </c>
      <c r="D10" s="5"/>
      <c r="E10" s="9">
        <f>E7+E8</f>
        <v>750000</v>
      </c>
      <c r="F10" s="5"/>
      <c r="G10" s="4">
        <f>G7+G8</f>
        <v>350</v>
      </c>
      <c r="H10" s="5"/>
      <c r="I10" s="10">
        <f>I7+I8</f>
        <v>325000</v>
      </c>
      <c r="J10" s="3"/>
      <c r="K10" s="9">
        <f>E10-I10-N10</f>
        <v>50000</v>
      </c>
      <c r="L10" s="9"/>
      <c r="M10" s="8"/>
      <c r="N10" s="10">
        <f>N7+N8</f>
        <v>375000</v>
      </c>
    </row>
    <row r="11" spans="2:14" ht="15.75" thickTop="1" x14ac:dyDescent="0.25"/>
    <row r="12" spans="2:14" x14ac:dyDescent="0.25">
      <c r="B12" s="1" t="s">
        <v>10</v>
      </c>
      <c r="C12" s="1"/>
      <c r="D12" s="11"/>
      <c r="E12" s="12"/>
      <c r="F12" s="12"/>
      <c r="G12" s="1">
        <v>1</v>
      </c>
      <c r="H12" s="11">
        <v>50000</v>
      </c>
      <c r="I12" s="11">
        <f>G12*H12</f>
        <v>50000</v>
      </c>
    </row>
    <row r="14" spans="2:14" x14ac:dyDescent="0.25">
      <c r="C14">
        <v>2500</v>
      </c>
      <c r="D14" s="2">
        <v>1000</v>
      </c>
      <c r="E14" s="2">
        <f>D14*C14</f>
        <v>2500000</v>
      </c>
      <c r="G14">
        <v>300</v>
      </c>
      <c r="H14" s="2">
        <f>I14/G14</f>
        <v>3333.3333333333335</v>
      </c>
      <c r="I14" s="2">
        <f>K14-I16</f>
        <v>1000000</v>
      </c>
      <c r="K14" s="2">
        <f>E14-N14</f>
        <v>1250000</v>
      </c>
      <c r="M14" s="7">
        <v>0.5</v>
      </c>
      <c r="N14" s="2">
        <f>M14*E14</f>
        <v>1250000</v>
      </c>
    </row>
    <row r="16" spans="2:14" ht="15.75" thickBot="1" x14ac:dyDescent="0.3">
      <c r="B16" s="4" t="s">
        <v>11</v>
      </c>
      <c r="C16" s="4">
        <v>3500</v>
      </c>
      <c r="D16" s="9"/>
      <c r="E16" s="9"/>
      <c r="F16" s="9"/>
      <c r="G16" s="4">
        <v>1</v>
      </c>
      <c r="H16" s="9">
        <v>250000</v>
      </c>
      <c r="I16" s="9">
        <f>G16*H16</f>
        <v>250000</v>
      </c>
      <c r="J16" s="3"/>
      <c r="K16" s="5"/>
      <c r="L16" s="5"/>
      <c r="M16" s="8"/>
      <c r="N16" s="5"/>
    </row>
    <row r="17" spans="2:14" ht="15.75" thickTop="1" x14ac:dyDescent="0.25"/>
    <row r="18" spans="2:14" x14ac:dyDescent="0.25">
      <c r="C18">
        <v>1500</v>
      </c>
      <c r="D18" s="2">
        <v>1000</v>
      </c>
      <c r="E18" s="2">
        <f>D18*C18</f>
        <v>1500000</v>
      </c>
      <c r="G18">
        <v>250</v>
      </c>
      <c r="H18" s="2">
        <f>I18/G18</f>
        <v>1000</v>
      </c>
      <c r="I18" s="2">
        <f>K18-I20</f>
        <v>250000</v>
      </c>
      <c r="K18" s="2">
        <f>E18-N18</f>
        <v>750000</v>
      </c>
      <c r="M18" s="7">
        <v>0.5</v>
      </c>
      <c r="N18" s="2">
        <f>M18*E18</f>
        <v>750000</v>
      </c>
    </row>
    <row r="20" spans="2:14" ht="15.75" thickBot="1" x14ac:dyDescent="0.3">
      <c r="B20" s="3" t="s">
        <v>12</v>
      </c>
      <c r="C20" s="4">
        <v>5000</v>
      </c>
      <c r="D20" s="5"/>
      <c r="E20" s="5"/>
      <c r="F20" s="3"/>
      <c r="G20" s="3">
        <v>1</v>
      </c>
      <c r="H20" s="5">
        <v>500000</v>
      </c>
      <c r="I20" s="5">
        <f>H20*G20</f>
        <v>500000</v>
      </c>
      <c r="J20" s="3"/>
      <c r="K20" s="5"/>
      <c r="L20" s="5"/>
      <c r="M20" s="8"/>
      <c r="N20" s="5"/>
    </row>
    <row r="21" spans="2:14" ht="15.75" thickTop="1" x14ac:dyDescent="0.25"/>
    <row r="23" spans="2:14" x14ac:dyDescent="0.25">
      <c r="C23">
        <v>2500</v>
      </c>
      <c r="D23" s="2">
        <v>1000</v>
      </c>
      <c r="E23" s="2">
        <f>D23*C23</f>
        <v>2500000</v>
      </c>
      <c r="G23">
        <v>200</v>
      </c>
      <c r="H23" s="2">
        <f>I23/G23</f>
        <v>2500</v>
      </c>
      <c r="I23" s="2">
        <f>K23-I25</f>
        <v>500000</v>
      </c>
      <c r="K23" s="2">
        <f>E23-N23</f>
        <v>1250000</v>
      </c>
      <c r="M23" s="7">
        <v>0.5</v>
      </c>
      <c r="N23" s="2">
        <f>M23*E23</f>
        <v>1250000</v>
      </c>
    </row>
    <row r="25" spans="2:14" ht="15.75" thickBot="1" x14ac:dyDescent="0.3">
      <c r="B25" s="3" t="s">
        <v>13</v>
      </c>
      <c r="C25" s="4">
        <v>7500</v>
      </c>
      <c r="D25" s="5"/>
      <c r="E25" s="5"/>
      <c r="F25" s="3"/>
      <c r="G25" s="3">
        <v>1</v>
      </c>
      <c r="H25" s="5">
        <v>750000</v>
      </c>
      <c r="I25" s="5">
        <f>H25*G25</f>
        <v>750000</v>
      </c>
      <c r="J25" s="3"/>
      <c r="K25" s="5"/>
      <c r="L25" s="5"/>
      <c r="M25" s="8"/>
      <c r="N25" s="5"/>
    </row>
    <row r="26" spans="2:14" ht="15.75" thickTop="1" x14ac:dyDescent="0.25"/>
    <row r="29" spans="2:14" x14ac:dyDescent="0.25">
      <c r="C29">
        <v>2500</v>
      </c>
      <c r="D29" s="2">
        <v>1000</v>
      </c>
      <c r="E29" s="2">
        <f>D29*C29</f>
        <v>2500000</v>
      </c>
      <c r="G29">
        <v>150</v>
      </c>
      <c r="H29" s="2">
        <f>I29/G29</f>
        <v>1666.6666666666667</v>
      </c>
      <c r="I29" s="2">
        <f>K29-I31</f>
        <v>250000</v>
      </c>
      <c r="K29" s="2">
        <f>E29-N29</f>
        <v>1250000</v>
      </c>
      <c r="M29" s="7">
        <v>0.5</v>
      </c>
      <c r="N29" s="2">
        <f>M29*E29</f>
        <v>1250000</v>
      </c>
    </row>
    <row r="31" spans="2:14" ht="15.75" thickBot="1" x14ac:dyDescent="0.3">
      <c r="B31" s="3" t="s">
        <v>13</v>
      </c>
      <c r="C31" s="4">
        <v>10000</v>
      </c>
      <c r="D31" s="5"/>
      <c r="E31" s="5"/>
      <c r="F31" s="3"/>
      <c r="G31" s="3">
        <v>1</v>
      </c>
      <c r="H31" s="5">
        <v>1000000</v>
      </c>
      <c r="I31" s="5">
        <f>H31*G31</f>
        <v>1000000</v>
      </c>
      <c r="J31" s="3"/>
      <c r="K31" s="5"/>
      <c r="L31" s="5"/>
      <c r="M31" s="8"/>
      <c r="N31" s="5"/>
    </row>
    <row r="32" spans="2:14" ht="15.75" thickTop="1" x14ac:dyDescent="0.25"/>
    <row r="33" spans="3:14" ht="15.75" thickBot="1" x14ac:dyDescent="0.3">
      <c r="C33" s="1" t="s">
        <v>0</v>
      </c>
      <c r="E33" s="11" t="s">
        <v>2</v>
      </c>
      <c r="I33" s="11" t="s">
        <v>5</v>
      </c>
      <c r="N33" s="11" t="s">
        <v>9</v>
      </c>
    </row>
    <row r="34" spans="3:14" ht="15.75" thickBot="1" x14ac:dyDescent="0.3">
      <c r="C34" s="13">
        <v>10000</v>
      </c>
      <c r="D34" s="14"/>
      <c r="E34" s="15">
        <f>SUM(E7:E31)</f>
        <v>10500000</v>
      </c>
      <c r="F34" s="16"/>
      <c r="G34" s="16">
        <f>SUM(G7:G31)</f>
        <v>1605</v>
      </c>
      <c r="H34" s="15"/>
      <c r="I34" s="15">
        <f>SUM(I7:I31)</f>
        <v>5200000</v>
      </c>
      <c r="J34" s="16"/>
      <c r="K34" s="15"/>
      <c r="L34" s="15"/>
      <c r="M34" s="17"/>
      <c r="N34" s="18">
        <f>SUM(N7:N31)</f>
        <v>5250000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2022-02-11T15:05:42Z</dcterms:created>
  <dcterms:modified xsi:type="dcterms:W3CDTF">2022-02-11T15:45:05Z</dcterms:modified>
</cp:coreProperties>
</file>