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280"/>
  </bookViews>
  <sheets>
    <sheet name="Form Responses 1" sheetId="1" r:id="rId1"/>
    <sheet name="cleaned_data" sheetId="2" r:id="rId2"/>
    <sheet name="technologies" sheetId="5" r:id="rId3"/>
    <sheet name="pivot" sheetId="4" r:id="rId4"/>
    <sheet name="dashboard" sheetId="3" r:id="rId5"/>
  </sheets>
  <definedNames>
    <definedName name="_xlnm._FilterDatabase" localSheetId="0" hidden="1">'Form Responses 1'!$A$1:$G$85</definedName>
    <definedName name="_xlnm._FilterDatabase" localSheetId="1" hidden="1">cleaned_data!$A$1:$H$85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<sst xmlns="http://schemas.openxmlformats.org/spreadsheetml/2006/main" count="1290" uniqueCount="376">
  <si>
    <t>Timestamp</t>
  </si>
  <si>
    <t>Nom entreprise</t>
  </si>
  <si>
    <t>Poste</t>
  </si>
  <si>
    <t>Stack technologique(ex: java, javascript, angular, react ...)</t>
  </si>
  <si>
    <t>Année d'experience:</t>
  </si>
  <si>
    <t>Salaire (TND)</t>
  </si>
  <si>
    <t>Vous avez un commentaire ou un message ?</t>
  </si>
  <si>
    <t>Fullstack developer</t>
  </si>
  <si>
    <t>javascipt</t>
  </si>
  <si>
    <t>2 ans</t>
  </si>
  <si>
    <t>INETUM</t>
  </si>
  <si>
    <t>Consultant</t>
  </si>
  <si>
    <t>Consulting</t>
  </si>
  <si>
    <t>Vermeg</t>
  </si>
  <si>
    <t>Java</t>
  </si>
  <si>
    <t>3 ans</t>
  </si>
  <si>
    <t>Redlean</t>
  </si>
  <si>
    <t>Data engineer</t>
  </si>
  <si>
    <t>Talend salesforce power bi</t>
  </si>
  <si>
    <t>Dynamic design by vertigis</t>
  </si>
  <si>
    <t xml:space="preserve">.net , JavaScript </t>
  </si>
  <si>
    <t>!...</t>
  </si>
  <si>
    <t>react nodejs</t>
  </si>
  <si>
    <t>0 ans</t>
  </si>
  <si>
    <t>1300 avec 200 SIVP</t>
  </si>
  <si>
    <t>LNS</t>
  </si>
  <si>
    <t xml:space="preserve">Réact redux note js </t>
  </si>
  <si>
    <t>800 +200 civp</t>
  </si>
  <si>
    <t>Oradis</t>
  </si>
  <si>
    <t>Database administrator</t>
  </si>
  <si>
    <t xml:space="preserve">Full stack </t>
  </si>
  <si>
    <t>1 ans</t>
  </si>
  <si>
    <t xml:space="preserve">Un ingénieur débutant  sur les papiers officiel touche 3.300 dt équivalent 1200 dollar ingénieur qui vas apporter pour l entreprise plusque les 3000 mille obtenu  si un ingénieur accepte de travailler et prendre 800 dt il n'es pas digne de titre ingénieur . Moi personnellement  j'ai que 1 ans d'expérience malgré ca j arrive a touché les 4000 sans prime et les junior 3 ans touche 8000 facile merci </t>
  </si>
  <si>
    <t xml:space="preserve">Talan Tunisie </t>
  </si>
  <si>
    <t xml:space="preserve">Php(symfony) angular </t>
  </si>
  <si>
    <t xml:space="preserve">cdi et salaire brut 2280
</t>
  </si>
  <si>
    <t>NEOXAM</t>
  </si>
  <si>
    <t>Business analyst</t>
  </si>
  <si>
    <t>2970 brut</t>
  </si>
  <si>
    <t>kamioun</t>
  </si>
  <si>
    <t>Front end developer</t>
  </si>
  <si>
    <t xml:space="preserve">react , react native </t>
  </si>
  <si>
    <t>remote , sousse</t>
  </si>
  <si>
    <t>Tunisofts sousse</t>
  </si>
  <si>
    <t>Backend developer</t>
  </si>
  <si>
    <t>Php javascript</t>
  </si>
  <si>
    <t>Quality assurance tester</t>
  </si>
  <si>
    <t>Java, JavaScript, Cypress+(other testing frameworks)</t>
  </si>
  <si>
    <t>Salaire + frais de scolarité (Alternance)</t>
  </si>
  <si>
    <t>Anyone</t>
  </si>
  <si>
    <t>Node express react</t>
  </si>
  <si>
    <t>-------------------------</t>
  </si>
  <si>
    <t xml:space="preserve">Mern, aws, elasticsearch, web crawlers(python) </t>
  </si>
  <si>
    <t xml:space="preserve">Vneuron </t>
  </si>
  <si>
    <t>Spring angular</t>
  </si>
  <si>
    <t>??</t>
  </si>
  <si>
    <t>PHP</t>
  </si>
  <si>
    <t>7 ans</t>
  </si>
  <si>
    <t>Neovia crew</t>
  </si>
  <si>
    <t>Symfony, react</t>
  </si>
  <si>
    <t>sofrecom</t>
  </si>
  <si>
    <t>javascript,php,symfony,css,html...</t>
  </si>
  <si>
    <t>10 ans</t>
  </si>
  <si>
    <t>no</t>
  </si>
  <si>
    <t>Altavia.oyez</t>
  </si>
  <si>
    <t>Js</t>
  </si>
  <si>
    <t>ALLOcloud</t>
  </si>
  <si>
    <t>Software engineer</t>
  </si>
  <si>
    <t>react, python , sass, ansible, lxc , docker , jquery, vanilla, aiohttp, jinja, nodejs, socket etc ...</t>
  </si>
  <si>
    <t>Think-it</t>
  </si>
  <si>
    <t>React - python - aws</t>
  </si>
  <si>
    <t>4 ans</t>
  </si>
  <si>
    <t>iti</t>
  </si>
  <si>
    <t>javascript(react angular node)php(laravel)</t>
  </si>
  <si>
    <t>Startup</t>
  </si>
  <si>
    <t>Mern</t>
  </si>
  <si>
    <t>MaibornWolff</t>
  </si>
  <si>
    <t>Devops engineer</t>
  </si>
  <si>
    <t>Java, angular, react, aws, terraform</t>
  </si>
  <si>
    <t>8 ans</t>
  </si>
  <si>
    <t>5000 (brut)</t>
  </si>
  <si>
    <t>Konnect Network</t>
  </si>
  <si>
    <t>Technical Lead</t>
  </si>
  <si>
    <t>Node, React</t>
  </si>
  <si>
    <t>MERN</t>
  </si>
  <si>
    <t>Java, Angular</t>
  </si>
  <si>
    <t>SEO manager</t>
  </si>
  <si>
    <t>HTML CSS JAVASCRIPT. SEO skills.</t>
  </si>
  <si>
    <t>React native</t>
  </si>
  <si>
    <t>Bac+3</t>
  </si>
  <si>
    <t>Angular, Java, Spring</t>
  </si>
  <si>
    <t>1200 + ils paient mes études d'ingénieurie dans une université privée (alternance)</t>
  </si>
  <si>
    <t>Consultant technique dynamics 365 for finance and opérations</t>
  </si>
  <si>
    <t>X++</t>
  </si>
  <si>
    <t>oddo</t>
  </si>
  <si>
    <t xml:space="preserve">.net js </t>
  </si>
  <si>
    <t>React</t>
  </si>
  <si>
    <t>Keyrus</t>
  </si>
  <si>
    <t>Node vue angular ....</t>
  </si>
  <si>
    <t xml:space="preserve">Bravo </t>
  </si>
  <si>
    <t>react js</t>
  </si>
  <si>
    <t>startup</t>
  </si>
  <si>
    <t>lead developer</t>
  </si>
  <si>
    <t>MERN stack</t>
  </si>
  <si>
    <t>Full Stack Dev / CTO</t>
  </si>
  <si>
    <t>MERN + golang + python/datascience + serverless ...</t>
  </si>
  <si>
    <t>6 ans</t>
  </si>
  <si>
    <t>+7000</t>
  </si>
  <si>
    <t>يعطيكم الصحة</t>
  </si>
  <si>
    <t>Sofrecom</t>
  </si>
  <si>
    <t xml:space="preserve">Engineer </t>
  </si>
  <si>
    <t>.Net c# VueJs</t>
  </si>
  <si>
    <t>JavaScript</t>
  </si>
  <si>
    <t xml:space="preserve">Thank you for this .. can't wait for the results </t>
  </si>
  <si>
    <t xml:space="preserve">neopolis development </t>
  </si>
  <si>
    <t>Python, flask, React, angular, django</t>
  </si>
  <si>
    <t>Team leader</t>
  </si>
  <si>
    <t xml:space="preserve">Php symfony, laravel , wordpress ,prestashop </t>
  </si>
  <si>
    <t>9 ans</t>
  </si>
  <si>
    <t>Sopra HR Software</t>
  </si>
  <si>
    <t>java, selenium, Jenkins, Cucumber</t>
  </si>
  <si>
    <t>+ avantages : assurance maladie, CNSS, téléphone mobile, internet forfait 60dt, remote 100%</t>
  </si>
  <si>
    <t xml:space="preserve">Automation mobile/web testing (python, js,..) </t>
  </si>
  <si>
    <t>Contrat civp (premier salaire 1550dt)</t>
  </si>
  <si>
    <t>angular/java</t>
  </si>
  <si>
    <t>Neoxam</t>
  </si>
  <si>
    <t>Java, SQL, Linux</t>
  </si>
  <si>
    <t>Tritux group</t>
  </si>
  <si>
    <t>Angular</t>
  </si>
  <si>
    <t>C’est tres peu</t>
  </si>
  <si>
    <t>Wevioo</t>
  </si>
  <si>
    <t>JS</t>
  </si>
  <si>
    <t>Sama partners</t>
  </si>
  <si>
    <t xml:space="preserve">Angular/python </t>
  </si>
  <si>
    <t xml:space="preserve">Négociable du coup tu peux avoir + pendant la négociation </t>
  </si>
  <si>
    <t xml:space="preserve">Accelerant </t>
  </si>
  <si>
    <t>C'est à Sousse. Donc prière d'ajouter la ville, c'est aussi important</t>
  </si>
  <si>
    <t>Faurecia</t>
  </si>
  <si>
    <t xml:space="preserve">L2 Technical Support </t>
  </si>
  <si>
    <t>N/A</t>
  </si>
  <si>
    <t>Dotnet</t>
  </si>
  <si>
    <t>15 ans</t>
  </si>
  <si>
    <t>Dot it</t>
  </si>
  <si>
    <t>Symfony , dev module prestashop</t>
  </si>
  <si>
    <t>Ecostaff</t>
  </si>
  <si>
    <t xml:space="preserve">Freelance </t>
  </si>
  <si>
    <t>Data scientist</t>
  </si>
  <si>
    <t>python,R,SQL,Spark</t>
  </si>
  <si>
    <t xml:space="preserve">Financial Computing </t>
  </si>
  <si>
    <t>Python</t>
  </si>
  <si>
    <t xml:space="preserve">Nexus groupe </t>
  </si>
  <si>
    <t>Spring boot</t>
  </si>
  <si>
    <t>Salaire net</t>
  </si>
  <si>
    <t>JavaScript/PHP/devops</t>
  </si>
  <si>
    <t>5 ans</t>
  </si>
  <si>
    <t>Springboot angular</t>
  </si>
  <si>
    <t>Spark it</t>
  </si>
  <si>
    <t xml:space="preserve">Ingénieur d'affaires </t>
  </si>
  <si>
    <t>Rs</t>
  </si>
  <si>
    <t xml:space="preserve">Jee angular </t>
  </si>
  <si>
    <t>Doqtoor</t>
  </si>
  <si>
    <t>Angular+springboot</t>
  </si>
  <si>
    <t>Nodejs reactjs</t>
  </si>
  <si>
    <t xml:space="preserve">Dotnet core , angular </t>
  </si>
  <si>
    <t>Gomycode</t>
  </si>
  <si>
    <t xml:space="preserve">Full time webdev instructor </t>
  </si>
  <si>
    <t>Mern stack</t>
  </si>
  <si>
    <t xml:space="preserve">Trop insatisfaisant </t>
  </si>
  <si>
    <t>NGO</t>
  </si>
  <si>
    <t>IT Manager</t>
  </si>
  <si>
    <t>JS, React, Python, PHP, Perl</t>
  </si>
  <si>
    <t>Talan</t>
  </si>
  <si>
    <t>Ract, vue, symfony</t>
  </si>
  <si>
    <t>.net</t>
  </si>
  <si>
    <t xml:space="preserve">Sofrecom </t>
  </si>
  <si>
    <t xml:space="preserve"> java, javascript, angular</t>
  </si>
  <si>
    <t xml:space="preserve">React,graphql ,typescript, tailwind, react-query ,react-form </t>
  </si>
  <si>
    <t>mern</t>
  </si>
  <si>
    <t xml:space="preserve">... </t>
  </si>
  <si>
    <t xml:space="preserve">Angular/ Nodejs / Docker </t>
  </si>
  <si>
    <t>I'm a full-time student (licence info) / so they are flexible with time + 100% remote</t>
  </si>
  <si>
    <t>Java angular</t>
  </si>
  <si>
    <t>Ton salaire est trop bas par rapport à la forchette (essaie de négocier vers 2500 dt)</t>
  </si>
  <si>
    <t xml:space="preserve">reactjs, nodejs, azure, nextjs, </t>
  </si>
  <si>
    <t>php, laravel, javascript, MySQL, elasticsearch, ...</t>
  </si>
  <si>
    <t>Armada delivery solutions</t>
  </si>
  <si>
    <t>JavaScript reactjs nodejs</t>
  </si>
  <si>
    <t>Nehos Groupe</t>
  </si>
  <si>
    <t xml:space="preserve">React developer </t>
  </si>
  <si>
    <t xml:space="preserve">JS, React </t>
  </si>
  <si>
    <t>0ans</t>
  </si>
  <si>
    <t>700 + 200civp</t>
  </si>
  <si>
    <t>Bac+3, locale fi Sfax</t>
  </si>
  <si>
    <t>FIS</t>
  </si>
  <si>
    <t>Java software engineer</t>
  </si>
  <si>
    <t>Java, SQL, JS, Kafka, Talend</t>
  </si>
  <si>
    <t>0~1 ans</t>
  </si>
  <si>
    <t>1850 (civp)</t>
  </si>
  <si>
    <t>Good work environment + time flex</t>
  </si>
  <si>
    <t>Systematic Software Solution</t>
  </si>
  <si>
    <t>Software Developer</t>
  </si>
  <si>
    <t xml:space="preserve">.Net 4.5.1 </t>
  </si>
  <si>
    <t>0 Ans</t>
  </si>
  <si>
    <t>700 (Civp)</t>
  </si>
  <si>
    <t>Bad work environment + You work with your own laptop+ when you finish a project they use external Hard Disk to copy the project and deliver it to the client.</t>
  </si>
  <si>
    <t>Php, javascript, MySQL,HTML CSS, SEO, drupal, wordpress, prestashop</t>
  </si>
  <si>
    <t>11 ans</t>
  </si>
  <si>
    <t>2750 net</t>
  </si>
  <si>
    <t>Avantages : 13 eme mois, CNSS, téléphone mobile, Macbook, PC, horaire flexible, remote 100%</t>
  </si>
  <si>
    <t>Date</t>
  </si>
  <si>
    <t>Name</t>
  </si>
  <si>
    <t>Type</t>
  </si>
  <si>
    <t>Technologies</t>
  </si>
  <si>
    <t>Experience Years</t>
  </si>
  <si>
    <t>Salary (TND)</t>
  </si>
  <si>
    <t>Salary Brackets</t>
  </si>
  <si>
    <t>SIVP</t>
  </si>
  <si>
    <t>Salary + SIVP Brackets</t>
  </si>
  <si>
    <t>Other</t>
  </si>
  <si>
    <t>JavaScipt</t>
  </si>
  <si>
    <t>No</t>
  </si>
  <si>
    <t>Inetum</t>
  </si>
  <si>
    <t>Company</t>
  </si>
  <si>
    <t>Consultancy</t>
  </si>
  <si>
    <t>Talend, Salesforce, Power BI</t>
  </si>
  <si>
    <t>Dynamic Design By Vertigis</t>
  </si>
  <si>
    <t>.Net, JavaScript</t>
  </si>
  <si>
    <t/>
  </si>
  <si>
    <t>ReactJS, NodeJS</t>
  </si>
  <si>
    <t>Yes</t>
  </si>
  <si>
    <t>Lns</t>
  </si>
  <si>
    <t>ReactJS, NodeJS, Redux</t>
  </si>
  <si>
    <t>Symfony, Angular</t>
  </si>
  <si>
    <t>Kamioun</t>
  </si>
  <si>
    <t>Frontend developer</t>
  </si>
  <si>
    <t>ReactJS, React Native</t>
  </si>
  <si>
    <t>Tunisofts</t>
  </si>
  <si>
    <t>Php, JavaScript</t>
  </si>
  <si>
    <t>Java, JavaScript, Cypress</t>
  </si>
  <si>
    <t>NodeJS, ExpressJS, ReactJS</t>
  </si>
  <si>
    <t>Mern, Aws, Elasticsearch, Web Crawlers</t>
  </si>
  <si>
    <t>Vneuron</t>
  </si>
  <si>
    <t>Spring boot, Angular</t>
  </si>
  <si>
    <t>Php</t>
  </si>
  <si>
    <t>Neovia Crew</t>
  </si>
  <si>
    <t>Agency</t>
  </si>
  <si>
    <t>Symfony, ReactJS</t>
  </si>
  <si>
    <t>JavaScript, Php, Symfony,CSS, HTML</t>
  </si>
  <si>
    <t>Altavia.Oyez</t>
  </si>
  <si>
    <t>Allocloud</t>
  </si>
  <si>
    <t>ReactJS, Python , Sass, Ansible, Lxc , Docker , Jquery, Vanilla, Aiohttp, Jinja, NodeJS, Socket</t>
  </si>
  <si>
    <t>Think-It</t>
  </si>
  <si>
    <t>ReactJS , Python , Aws</t>
  </si>
  <si>
    <t>Iti</t>
  </si>
  <si>
    <t>JavaScrip, ReactJS, NodeJS, Angular, Php</t>
  </si>
  <si>
    <t>Maibornwolff</t>
  </si>
  <si>
    <t>Java, Angular, ReactJS, Aws, Terraform</t>
  </si>
  <si>
    <t>Node, ReactJS</t>
  </si>
  <si>
    <t>HTML, CSS, JavaScript, SEO</t>
  </si>
  <si>
    <t>ReactJS</t>
  </si>
  <si>
    <t>Angular, Java, Spring boot</t>
  </si>
  <si>
    <t>Oddo</t>
  </si>
  <si>
    <t>NodeJS, Vue, Angular</t>
  </si>
  <si>
    <t>ReactJS, JavaScript</t>
  </si>
  <si>
    <t xml:space="preserve">Mern </t>
  </si>
  <si>
    <t>Mern, Golang, Python, Serverless</t>
  </si>
  <si>
    <t>.Net, C#, VueJavaScript</t>
  </si>
  <si>
    <t>Neopolis Development</t>
  </si>
  <si>
    <t>Python, Flask, ReactJS, Angular, Django</t>
  </si>
  <si>
    <t>Symfony, Laravel , Wordpress ,Prestashop</t>
  </si>
  <si>
    <t>Sopra</t>
  </si>
  <si>
    <t>Java, Selenium, Jenkins, Cucumber</t>
  </si>
  <si>
    <t>Python, JavaScript</t>
  </si>
  <si>
    <t>Angular, Java</t>
  </si>
  <si>
    <t>Tritux Group</t>
  </si>
  <si>
    <t>Sama Partners</t>
  </si>
  <si>
    <t>Angular, Python</t>
  </si>
  <si>
    <t>Accelerant</t>
  </si>
  <si>
    <t>.Net</t>
  </si>
  <si>
    <t>Dot It</t>
  </si>
  <si>
    <t>Symfony</t>
  </si>
  <si>
    <t>Freelance</t>
  </si>
  <si>
    <t>Python, R, SQL, Spark</t>
  </si>
  <si>
    <t>Nexus Groupe</t>
  </si>
  <si>
    <t>JavaScript, Php, Devops</t>
  </si>
  <si>
    <t>Spark It</t>
  </si>
  <si>
    <t>JEE, Angular</t>
  </si>
  <si>
    <t>Angular, Spring boot</t>
  </si>
  <si>
    <t>NodeJS, ReactJS</t>
  </si>
  <si>
    <t>Dotnet Core , Angular</t>
  </si>
  <si>
    <t>Web Development Instructor</t>
  </si>
  <si>
    <t>Mern Stack</t>
  </si>
  <si>
    <t>Ngo</t>
  </si>
  <si>
    <t>JavaScript, ReactJS, Python, Php, Perl</t>
  </si>
  <si>
    <t>Ract, Vue, Symfony</t>
  </si>
  <si>
    <t>Java, JavaScript, Angular</t>
  </si>
  <si>
    <t xml:space="preserve">ReactJS ,graphql , TypeScript, tailwind </t>
  </si>
  <si>
    <t>Angular, NodeJS , Docker</t>
  </si>
  <si>
    <t>ReactJS, NodeJS, Azure, NextJS</t>
  </si>
  <si>
    <t>Php, Laravel, JavaScript, Mysql, Elasticsearch</t>
  </si>
  <si>
    <t>Armada Delivery Solutions</t>
  </si>
  <si>
    <t>JavaScript, ReactJS, NodeJS</t>
  </si>
  <si>
    <t>01/00/1900</t>
  </si>
  <si>
    <t>JavaScript, ReactJS</t>
  </si>
  <si>
    <t>Fis</t>
  </si>
  <si>
    <t>Java, Sql, JavaScript, Kafka, Talend</t>
  </si>
  <si>
    <t>Php, JavaScript, Mysql,HTML, CSS, Seo, Drupal, Wordpress, Prestashop</t>
  </si>
  <si>
    <t>average salary</t>
  </si>
  <si>
    <t>max salary</t>
  </si>
  <si>
    <t>min salary</t>
  </si>
  <si>
    <t>Split Technologies</t>
  </si>
  <si>
    <t>Javascript</t>
  </si>
  <si>
    <t>Talend</t>
  </si>
  <si>
    <t>Salesforce</t>
  </si>
  <si>
    <t>Power Bi</t>
  </si>
  <si>
    <t>Reactjs</t>
  </si>
  <si>
    <t>Nodejs</t>
  </si>
  <si>
    <t>Redux</t>
  </si>
  <si>
    <t>Cypress</t>
  </si>
  <si>
    <t>Expressjs</t>
  </si>
  <si>
    <t>Aws</t>
  </si>
  <si>
    <t>Elasticsearch</t>
  </si>
  <si>
    <t>Web Crawlers</t>
  </si>
  <si>
    <t>React Native</t>
  </si>
  <si>
    <t>Sass</t>
  </si>
  <si>
    <t>Ansible</t>
  </si>
  <si>
    <t>Lxc</t>
  </si>
  <si>
    <t>Docker</t>
  </si>
  <si>
    <t>Jquery</t>
  </si>
  <si>
    <t>Vanilla</t>
  </si>
  <si>
    <t>Aiohttp</t>
  </si>
  <si>
    <t>Jinja</t>
  </si>
  <si>
    <t>Socket</t>
  </si>
  <si>
    <t>Css</t>
  </si>
  <si>
    <t>Html</t>
  </si>
  <si>
    <t>Spring Boot</t>
  </si>
  <si>
    <t>Golang</t>
  </si>
  <si>
    <t>Serverless</t>
  </si>
  <si>
    <t>Vuejs</t>
  </si>
  <si>
    <t>Terraform</t>
  </si>
  <si>
    <t>Seo</t>
  </si>
  <si>
    <t>Sql</t>
  </si>
  <si>
    <t>Selenium</t>
  </si>
  <si>
    <t>Jenkins</t>
  </si>
  <si>
    <t>Cucumber</t>
  </si>
  <si>
    <t>Laravel</t>
  </si>
  <si>
    <t>Wordpress</t>
  </si>
  <si>
    <t>Prestashop</t>
  </si>
  <si>
    <t>Flask</t>
  </si>
  <si>
    <t>Django</t>
  </si>
  <si>
    <t>C#</t>
  </si>
  <si>
    <t>R</t>
  </si>
  <si>
    <t>Spark</t>
  </si>
  <si>
    <t>Devops</t>
  </si>
  <si>
    <t>Jee</t>
  </si>
  <si>
    <t>Dotnet Core</t>
  </si>
  <si>
    <t>Drupal</t>
  </si>
  <si>
    <t>Kafka</t>
  </si>
  <si>
    <t>Azure</t>
  </si>
  <si>
    <t>Nextjs</t>
  </si>
  <si>
    <t>Graphql</t>
  </si>
  <si>
    <t>Typescript</t>
  </si>
  <si>
    <t>Tailwind</t>
  </si>
  <si>
    <t>Perl</t>
  </si>
  <si>
    <t>Count of Split Technologies</t>
  </si>
  <si>
    <t>Count of Poste</t>
  </si>
  <si>
    <t>Average of Salary (TND)</t>
  </si>
  <si>
    <t>Grand Total</t>
  </si>
  <si>
    <t>Count of Salary Brackets</t>
  </si>
  <si>
    <t>Between 1000 and 1500</t>
  </si>
  <si>
    <t>Between 1500 and 2000</t>
  </si>
  <si>
    <t>Between 2000 and 3000</t>
  </si>
  <si>
    <t>Between 3000 and 5000</t>
  </si>
  <si>
    <t>Less than 1000</t>
  </si>
  <si>
    <t>More than 5000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</si>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</sst>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  <numFmt numFmtId="179" formatCode="m/d/yyyy;@"/>
    <numFmt numFmtId="180" formatCode="m/d/yyyy\ h:mm:ss"/>
    <numFmt numFmtId="181" formatCode="mm/dd/yyyy"/>
  </numFmts>
  <fonts count="25">
    <font>
      <sz val="10"/>
      <color rgb="FF000000"/>
      <name val="Arial"/>
      <charset val="134"/>
      <scheme val="minor"/>
    </font>
    <font>
      <b/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38"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78" fontId="0" fillId="0" borderId="0" xfId="0" applyNumberFormat="1" applyFon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1" fillId="2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0" fillId="5" borderId="0" xfId="0" applyFont="1" applyFill="1" applyAlignment="1"/>
    <xf numFmtId="179" fontId="0" fillId="0" borderId="0" xfId="0" applyNumberFormat="1" applyFont="1" applyAlignment="1"/>
    <xf numFmtId="179" fontId="1" fillId="2" borderId="0" xfId="0" applyNumberFormat="1" applyFont="1" applyFill="1" applyAlignment="1">
      <alignment horizontal="left"/>
    </xf>
    <xf numFmtId="179" fontId="2" fillId="0" borderId="0" xfId="0" applyNumberFormat="1" applyFont="1" applyAlignment="1">
      <alignment wrapText="1"/>
    </xf>
    <xf numFmtId="17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179" fontId="2" fillId="0" borderId="0" xfId="0" applyNumberFormat="1" applyFont="1" applyFill="1" applyAlignment="1"/>
    <xf numFmtId="0" fontId="2" fillId="0" borderId="0" xfId="0" applyFont="1" applyFill="1" applyAlignment="1"/>
    <xf numFmtId="179" fontId="2" fillId="5" borderId="0" xfId="0" applyNumberFormat="1" applyFont="1" applyFill="1" applyAlignment="1"/>
    <xf numFmtId="0" fontId="2" fillId="5" borderId="0" xfId="0" applyFont="1" applyFill="1" applyAlignment="1"/>
    <xf numFmtId="0" fontId="2" fillId="5" borderId="0" xfId="0" applyFont="1" applyFill="1" applyAlignment="1">
      <alignment horizontal="left"/>
    </xf>
    <xf numFmtId="179" fontId="2" fillId="4" borderId="0" xfId="0" applyNumberFormat="1" applyFont="1" applyFill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0" fillId="0" borderId="0" xfId="0"/>
    <xf numFmtId="0" fontId="3" fillId="6" borderId="0" xfId="0" applyFont="1" applyFill="1" applyAlignment="1"/>
    <xf numFmtId="178" fontId="0" fillId="7" borderId="0" xfId="0" applyNumberFormat="1" applyFont="1" applyFill="1" applyAlignment="1"/>
    <xf numFmtId="0" fontId="4" fillId="5" borderId="0" xfId="0" applyFont="1" applyFill="1" applyAlignment="1"/>
    <xf numFmtId="0" fontId="4" fillId="3" borderId="0" xfId="0" applyFont="1" applyFill="1" applyAlignment="1"/>
    <xf numFmtId="0" fontId="4" fillId="0" borderId="0" xfId="0" applyFont="1" applyFill="1" applyAlignment="1"/>
    <xf numFmtId="0" fontId="2" fillId="0" borderId="0" xfId="0" applyFont="1"/>
    <xf numFmtId="180" fontId="2" fillId="0" borderId="0" xfId="0" applyNumberFormat="1" applyFont="1" applyAlignment="1"/>
    <xf numFmtId="181" fontId="2" fillId="0" borderId="0" xfId="0" applyNumberFormat="1" applyFont="1" applyAlignment="1">
      <alignment horizontal="right"/>
    </xf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11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numFmt numFmtId="182" formatCode="0.00000_ "/>
    </dxf>
    <dxf>
      <numFmt numFmtId="183" formatCode="0.00000_ "/>
    </dxf>
    <dxf>
      <numFmt numFmtId="184" formatCode="0.00000_ "/>
    </dxf>
    <dxf>
      <numFmt numFmtId="185" formatCode="0.00000_ "/>
    </dxf>
    <dxf>
      <numFmt numFmtId="186" formatCode="0.00000_ "/>
    </dxf>
    <dxf>
      <numFmt numFmtId="187" formatCode="0.00000_ "/>
    </dxf>
    <dxf>
      <numFmt numFmtId="188" formatCode="0.00000_ "/>
    </dxf>
    <dxf>
      <numFmt numFmtId="189" formatCode="0.00000_ "/>
    </dxf>
    <dxf>
      <numFmt numFmtId="190" formatCode="0.00000_ "/>
    </dxf>
    <dxf>
      <numFmt numFmtId="191" formatCode="0.00000_ "/>
    </dxf>
    <dxf>
      <numFmt numFmtId="192" formatCode="0.00000_ "/>
    </dxf>
    <dxf>
      <numFmt numFmtId="193" formatCode="0.00000_ "/>
    </dxf>
    <dxf>
      <numFmt numFmtId="194" formatCode="0.00000_ "/>
    </dxf>
    <dxf>
      <numFmt numFmtId="195" formatCode="0.00000_ "/>
    </dxf>
    <dxf>
      <numFmt numFmtId="196" formatCode="0.00000_ "/>
    </dxf>
    <dxf>
      <numFmt numFmtId="197" formatCode="0.00000_ "/>
    </dxf>
    <dxf>
      <numFmt numFmtId="198" formatCode="0.00000_ "/>
    </dxf>
    <dxf>
      <numFmt numFmtId="199" formatCode="0.00000_ "/>
    </dxf>
    <dxf>
      <numFmt numFmtId="200" formatCode="0.00000_ "/>
    </dxf>
    <dxf>
      <numFmt numFmtId="201" formatCode="0.0000_ "/>
    </dxf>
    <dxf>
      <numFmt numFmtId="202" formatCode="0.0000_ "/>
    </dxf>
    <dxf>
      <numFmt numFmtId="203" formatCode="0.0000_ "/>
    </dxf>
    <dxf>
      <numFmt numFmtId="204" formatCode="0.0000_ "/>
    </dxf>
    <dxf>
      <numFmt numFmtId="205" formatCode="0.0000_ "/>
    </dxf>
    <dxf>
      <numFmt numFmtId="206" formatCode="0.0000_ "/>
    </dxf>
    <dxf>
      <numFmt numFmtId="207" formatCode="0.0000_ "/>
    </dxf>
    <dxf>
      <numFmt numFmtId="208" formatCode="0.0000_ "/>
    </dxf>
    <dxf>
      <numFmt numFmtId="209" formatCode="0.0000_ "/>
    </dxf>
    <dxf>
      <numFmt numFmtId="210" formatCode="0.0000_ "/>
    </dxf>
    <dxf>
      <numFmt numFmtId="211" formatCode="0.0000_ "/>
    </dxf>
    <dxf>
      <numFmt numFmtId="212" formatCode="0.0000_ "/>
    </dxf>
    <dxf>
      <numFmt numFmtId="213" formatCode="0.0000_ "/>
    </dxf>
    <dxf>
      <numFmt numFmtId="214" formatCode="0.0000_ "/>
    </dxf>
    <dxf>
      <numFmt numFmtId="215" formatCode="0.0000_ "/>
    </dxf>
    <dxf>
      <numFmt numFmtId="216" formatCode="0.0000_ "/>
    </dxf>
    <dxf>
      <numFmt numFmtId="217" formatCode="0.0000_ "/>
    </dxf>
    <dxf>
      <numFmt numFmtId="218" formatCode="0.0000_ "/>
    </dxf>
    <dxf>
      <numFmt numFmtId="219" formatCode="0.0000_ "/>
    </dxf>
    <dxf>
      <numFmt numFmtId="220" formatCode="0.000_ "/>
    </dxf>
    <dxf>
      <numFmt numFmtId="221" formatCode="0.000_ "/>
    </dxf>
    <dxf>
      <numFmt numFmtId="222" formatCode="0.000_ "/>
    </dxf>
    <dxf>
      <numFmt numFmtId="223" formatCode="0.000_ "/>
    </dxf>
    <dxf>
      <numFmt numFmtId="224" formatCode="0.000_ "/>
    </dxf>
    <dxf>
      <numFmt numFmtId="225" formatCode="0.000_ "/>
    </dxf>
    <dxf>
      <numFmt numFmtId="226" formatCode="0.000_ "/>
    </dxf>
    <dxf>
      <numFmt numFmtId="227" formatCode="0.000_ "/>
    </dxf>
    <dxf>
      <numFmt numFmtId="228" formatCode="0.000_ "/>
    </dxf>
    <dxf>
      <numFmt numFmtId="229" formatCode="0.000_ "/>
    </dxf>
    <dxf>
      <numFmt numFmtId="230" formatCode="0.000_ "/>
    </dxf>
    <dxf>
      <numFmt numFmtId="231" formatCode="0.000_ "/>
    </dxf>
    <dxf>
      <numFmt numFmtId="232" formatCode="0.000_ "/>
    </dxf>
    <dxf>
      <numFmt numFmtId="233" formatCode="0.000_ "/>
    </dxf>
    <dxf>
      <numFmt numFmtId="234" formatCode="0.000_ "/>
    </dxf>
    <dxf>
      <numFmt numFmtId="235" formatCode="0.000_ "/>
    </dxf>
    <dxf>
      <numFmt numFmtId="236" formatCode="0.000_ "/>
    </dxf>
    <dxf>
      <numFmt numFmtId="237" formatCode="0.000_ "/>
    </dxf>
    <dxf>
      <numFmt numFmtId="238" formatCode="0.000_ "/>
    </dxf>
    <dxf>
      <numFmt numFmtId="239" formatCode="0.00_ "/>
    </dxf>
    <dxf>
      <numFmt numFmtId="240" formatCode="0.00_ "/>
    </dxf>
    <dxf>
      <numFmt numFmtId="241" formatCode="0.00_ "/>
    </dxf>
    <dxf>
      <numFmt numFmtId="242" formatCode="0.00_ "/>
    </dxf>
    <dxf>
      <numFmt numFmtId="243" formatCode="0.00_ "/>
    </dxf>
    <dxf>
      <numFmt numFmtId="244" formatCode="0.00_ "/>
    </dxf>
    <dxf>
      <numFmt numFmtId="245" formatCode="0.00_ "/>
    </dxf>
    <dxf>
      <numFmt numFmtId="246" formatCode="0.00_ "/>
    </dxf>
    <dxf>
      <numFmt numFmtId="247" formatCode="0.00_ "/>
    </dxf>
    <dxf>
      <numFmt numFmtId="248" formatCode="0.00_ "/>
    </dxf>
    <dxf>
      <numFmt numFmtId="249" formatCode="0.00_ "/>
    </dxf>
    <dxf>
      <numFmt numFmtId="250" formatCode="0.00_ "/>
    </dxf>
    <dxf>
      <numFmt numFmtId="251" formatCode="0.00_ "/>
    </dxf>
    <dxf>
      <numFmt numFmtId="252" formatCode="0.00_ "/>
    </dxf>
    <dxf>
      <numFmt numFmtId="253" formatCode="0.00_ "/>
    </dxf>
    <dxf>
      <numFmt numFmtId="254" formatCode="0.00_ "/>
    </dxf>
    <dxf>
      <numFmt numFmtId="255" formatCode="0.00_ "/>
    </dxf>
    <dxf>
      <numFmt numFmtId="256" formatCode="0.00_ "/>
    </dxf>
    <dxf>
      <numFmt numFmtId="257" formatCode="0.00_ "/>
    </dxf>
    <dxf>
      <numFmt numFmtId="258" formatCode="0.0_ "/>
    </dxf>
    <dxf>
      <numFmt numFmtId="259" formatCode="0.0_ "/>
    </dxf>
    <dxf>
      <numFmt numFmtId="260" formatCode="0.0_ "/>
    </dxf>
    <dxf>
      <numFmt numFmtId="261" formatCode="0.0_ "/>
    </dxf>
    <dxf>
      <numFmt numFmtId="262" formatCode="0.0_ "/>
    </dxf>
    <dxf>
      <numFmt numFmtId="263" formatCode="0.0_ "/>
    </dxf>
    <dxf>
      <numFmt numFmtId="264" formatCode="0.0_ "/>
    </dxf>
    <dxf>
      <numFmt numFmtId="265" formatCode="0.0_ "/>
    </dxf>
    <dxf>
      <numFmt numFmtId="266" formatCode="0.0_ "/>
    </dxf>
    <dxf>
      <numFmt numFmtId="267" formatCode="0.0_ "/>
    </dxf>
    <dxf>
      <numFmt numFmtId="268" formatCode="0.0_ "/>
    </dxf>
    <dxf>
      <numFmt numFmtId="269" formatCode="0.0_ "/>
    </dxf>
    <dxf>
      <numFmt numFmtId="270" formatCode="0.0_ "/>
    </dxf>
    <dxf>
      <numFmt numFmtId="271" formatCode="0.0_ "/>
    </dxf>
    <dxf>
      <numFmt numFmtId="272" formatCode="0.0_ "/>
    </dxf>
    <dxf>
      <numFmt numFmtId="273" formatCode="0.0_ "/>
    </dxf>
    <dxf>
      <numFmt numFmtId="274" formatCode="0.0_ "/>
    </dxf>
    <dxf>
      <numFmt numFmtId="275" formatCode="0.0_ "/>
    </dxf>
    <dxf>
      <numFmt numFmtId="276" formatCode="0.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277" formatCode="0.00000_ "/>
    </dxf>
    <dxf>
      <numFmt numFmtId="278" formatCode="0.00000_ "/>
    </dxf>
    <dxf>
      <numFmt numFmtId="279" formatCode="0.00000_ "/>
    </dxf>
    <dxf>
      <numFmt numFmtId="280" formatCode="0.00000_ "/>
    </dxf>
    <dxf>
      <numFmt numFmtId="281" formatCode="0.00000_ "/>
    </dxf>
    <dxf>
      <numFmt numFmtId="282" formatCode="0.00000_ "/>
    </dxf>
    <dxf>
      <numFmt numFmtId="283" formatCode="0.00000_ "/>
    </dxf>
    <dxf>
      <numFmt numFmtId="284" formatCode="0.00000_ "/>
    </dxf>
    <dxf>
      <numFmt numFmtId="285" formatCode="0.00000_ "/>
    </dxf>
    <dxf>
      <numFmt numFmtId="286" formatCode="0.00000_ "/>
    </dxf>
    <dxf>
      <numFmt numFmtId="287" formatCode="0.00000_ "/>
    </dxf>
    <dxf>
      <numFmt numFmtId="288" formatCode="0.00000_ "/>
    </dxf>
    <dxf>
      <numFmt numFmtId="289" formatCode="0.00000_ "/>
    </dxf>
    <dxf>
      <numFmt numFmtId="290" formatCode="0.00000_ "/>
    </dxf>
    <dxf>
      <numFmt numFmtId="291" formatCode="0.0000_ "/>
    </dxf>
    <dxf>
      <numFmt numFmtId="292" formatCode="0.0000_ "/>
    </dxf>
    <dxf>
      <numFmt numFmtId="293" formatCode="0.0000_ "/>
    </dxf>
    <dxf>
      <numFmt numFmtId="294" formatCode="0.0000_ "/>
    </dxf>
    <dxf>
      <numFmt numFmtId="295" formatCode="0.0000_ "/>
    </dxf>
    <dxf>
      <numFmt numFmtId="296" formatCode="0.0000_ "/>
    </dxf>
    <dxf>
      <numFmt numFmtId="297" formatCode="0.0000_ "/>
    </dxf>
    <dxf>
      <numFmt numFmtId="298" formatCode="0.0000_ "/>
    </dxf>
    <dxf>
      <numFmt numFmtId="299" formatCode="0.0000_ "/>
    </dxf>
    <dxf>
      <numFmt numFmtId="300" formatCode="0.0000_ "/>
    </dxf>
    <dxf>
      <numFmt numFmtId="301" formatCode="0.0000_ "/>
    </dxf>
    <dxf>
      <numFmt numFmtId="302" formatCode="0.0000_ "/>
    </dxf>
    <dxf>
      <numFmt numFmtId="303" formatCode="0.0000_ "/>
    </dxf>
    <dxf>
      <numFmt numFmtId="304" formatCode="0.0000_ "/>
    </dxf>
    <dxf>
      <numFmt numFmtId="305" formatCode="0.000_ "/>
    </dxf>
    <dxf>
      <numFmt numFmtId="306" formatCode="0.000_ "/>
    </dxf>
    <dxf>
      <numFmt numFmtId="307" formatCode="0.000_ "/>
    </dxf>
    <dxf>
      <numFmt numFmtId="308" formatCode="0.000_ "/>
    </dxf>
    <dxf>
      <numFmt numFmtId="309" formatCode="0.000_ "/>
    </dxf>
    <dxf>
      <numFmt numFmtId="310" formatCode="0.000_ "/>
    </dxf>
    <dxf>
      <numFmt numFmtId="311" formatCode="0.000_ "/>
    </dxf>
    <dxf>
      <numFmt numFmtId="312" formatCode="0.000_ "/>
    </dxf>
    <dxf>
      <numFmt numFmtId="313" formatCode="0.000_ "/>
    </dxf>
    <dxf>
      <numFmt numFmtId="314" formatCode="0.000_ "/>
    </dxf>
    <dxf>
      <numFmt numFmtId="315" formatCode="0.000_ "/>
    </dxf>
    <dxf>
      <numFmt numFmtId="316" formatCode="0.000_ "/>
    </dxf>
    <dxf>
      <numFmt numFmtId="317" formatCode="0.000_ "/>
    </dxf>
    <dxf>
      <numFmt numFmtId="318" formatCode="0.000_ "/>
    </dxf>
    <dxf>
      <numFmt numFmtId="319" formatCode="0.00_ "/>
    </dxf>
    <dxf>
      <numFmt numFmtId="320" formatCode="0.00_ "/>
    </dxf>
    <dxf>
      <numFmt numFmtId="321" formatCode="0.00_ "/>
    </dxf>
    <dxf>
      <numFmt numFmtId="322" formatCode="0.00_ "/>
    </dxf>
    <dxf>
      <numFmt numFmtId="323" formatCode="0.00_ "/>
    </dxf>
    <dxf>
      <numFmt numFmtId="324" formatCode="0.00_ "/>
    </dxf>
    <dxf>
      <numFmt numFmtId="325" formatCode="0.00_ "/>
    </dxf>
    <dxf>
      <numFmt numFmtId="326" formatCode="0.00_ "/>
    </dxf>
    <dxf>
      <numFmt numFmtId="327" formatCode="0.00_ "/>
    </dxf>
    <dxf>
      <numFmt numFmtId="328" formatCode="0.00_ "/>
    </dxf>
    <dxf>
      <numFmt numFmtId="329" formatCode="0.00_ "/>
    </dxf>
    <dxf>
      <numFmt numFmtId="330" formatCode="0.00_ "/>
    </dxf>
    <dxf>
      <numFmt numFmtId="331" formatCode="0.00_ "/>
    </dxf>
    <dxf>
      <numFmt numFmtId="332" formatCode="0.00_ "/>
    </dxf>
    <dxf>
      <numFmt numFmtId="333" formatCode="0.0_ "/>
    </dxf>
    <dxf>
      <numFmt numFmtId="334" formatCode="0.0_ "/>
    </dxf>
    <dxf>
      <numFmt numFmtId="335" formatCode="0.0_ "/>
    </dxf>
    <dxf>
      <numFmt numFmtId="336" formatCode="0.0_ "/>
    </dxf>
    <dxf>
      <numFmt numFmtId="337" formatCode="0.0_ "/>
    </dxf>
    <dxf>
      <numFmt numFmtId="338" formatCode="0.0_ "/>
    </dxf>
    <dxf>
      <numFmt numFmtId="339" formatCode="0.0_ "/>
    </dxf>
    <dxf>
      <numFmt numFmtId="340" formatCode="0.0_ "/>
    </dxf>
    <dxf>
      <numFmt numFmtId="341" formatCode="0.0_ "/>
    </dxf>
    <dxf>
      <numFmt numFmtId="342" formatCode="0.0_ "/>
    </dxf>
    <dxf>
      <numFmt numFmtId="343" formatCode="0.0_ "/>
    </dxf>
    <dxf>
      <numFmt numFmtId="344" formatCode="0.0_ "/>
    </dxf>
    <dxf>
      <numFmt numFmtId="345" formatCode="0.0_ "/>
    </dxf>
    <dxf>
      <numFmt numFmtId="346" formatCode="0.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347" formatCode="0.0_ "/>
    </dxf>
    <dxf>
      <numFmt numFmtId="348" formatCode="0.0_ "/>
    </dxf>
    <dxf>
      <numFmt numFmtId="349" formatCode="0.0_ "/>
    </dxf>
    <dxf>
      <numFmt numFmtId="350" formatCode="0.0_ "/>
    </dxf>
    <dxf>
      <numFmt numFmtId="351" formatCode="0.0_ "/>
    </dxf>
    <dxf>
      <numFmt numFmtId="352" formatCode="0.0_ "/>
    </dxf>
    <dxf>
      <numFmt numFmtId="353" formatCode="0.00_ "/>
    </dxf>
    <dxf>
      <numFmt numFmtId="354" formatCode="0.00_ "/>
    </dxf>
    <dxf>
      <numFmt numFmtId="355" formatCode="0.00_ "/>
    </dxf>
    <dxf>
      <numFmt numFmtId="356" formatCode="0.00_ "/>
    </dxf>
    <dxf>
      <numFmt numFmtId="357" formatCode="0.00_ "/>
    </dxf>
    <dxf>
      <numFmt numFmtId="358" formatCode="0.00_ "/>
    </dxf>
    <dxf>
      <numFmt numFmtId="359" formatCode="0.000_ "/>
    </dxf>
    <dxf>
      <numFmt numFmtId="360" formatCode="0.000_ "/>
    </dxf>
    <dxf>
      <numFmt numFmtId="361" formatCode="0.000_ "/>
    </dxf>
    <dxf>
      <numFmt numFmtId="362" formatCode="0.000_ "/>
    </dxf>
    <dxf>
      <numFmt numFmtId="363" formatCode="0.000_ "/>
    </dxf>
    <dxf>
      <numFmt numFmtId="364" formatCode="0.000_ "/>
    </dxf>
    <dxf>
      <numFmt numFmtId="365" formatCode="0.0000_ "/>
    </dxf>
    <dxf>
      <numFmt numFmtId="366" formatCode="0.0000_ "/>
    </dxf>
    <dxf>
      <numFmt numFmtId="367" formatCode="0.0000_ "/>
    </dxf>
    <dxf>
      <numFmt numFmtId="368" formatCode="0.0000_ "/>
    </dxf>
    <dxf>
      <numFmt numFmtId="369" formatCode="0.0000_ "/>
    </dxf>
    <dxf>
      <numFmt numFmtId="370" formatCode="0.0000_ "/>
    </dxf>
    <dxf>
      <numFmt numFmtId="371" formatCode="0.000_ "/>
    </dxf>
    <dxf>
      <numFmt numFmtId="372" formatCode="0.000_ "/>
    </dxf>
    <dxf>
      <numFmt numFmtId="373" formatCode="0.000_ "/>
    </dxf>
    <dxf>
      <numFmt numFmtId="374" formatCode="0.000_ "/>
    </dxf>
    <dxf>
      <numFmt numFmtId="375" formatCode="0.000_ "/>
    </dxf>
    <dxf>
      <numFmt numFmtId="376" formatCode="0.000_ "/>
    </dxf>
    <dxf>
      <numFmt numFmtId="377" formatCode="0.00_ "/>
    </dxf>
    <dxf>
      <numFmt numFmtId="378" formatCode="0.00_ "/>
    </dxf>
    <dxf>
      <numFmt numFmtId="379" formatCode="0.00_ "/>
    </dxf>
    <dxf>
      <numFmt numFmtId="380" formatCode="0.00_ "/>
    </dxf>
    <dxf>
      <numFmt numFmtId="381" formatCode="0.00_ "/>
    </dxf>
    <dxf>
      <numFmt numFmtId="382" formatCode="0.00_ "/>
    </dxf>
    <dxf>
      <numFmt numFmtId="383" formatCode="0.0_ "/>
    </dxf>
    <dxf>
      <numFmt numFmtId="384" formatCode="0.0_ "/>
    </dxf>
    <dxf>
      <numFmt numFmtId="385" formatCode="0.0_ "/>
    </dxf>
    <dxf>
      <numFmt numFmtId="386" formatCode="0.0_ "/>
    </dxf>
    <dxf>
      <numFmt numFmtId="387" formatCode="0.0_ "/>
    </dxf>
    <dxf>
      <numFmt numFmtId="388" formatCode="0.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389" formatCode="0.00000_ "/>
    </dxf>
    <dxf>
      <numFmt numFmtId="390" formatCode="0.0000_ "/>
    </dxf>
    <dxf>
      <numFmt numFmtId="391" formatCode="0.000_ "/>
    </dxf>
    <dxf>
      <numFmt numFmtId="392" formatCode="0.00_ "/>
    </dxf>
    <dxf>
      <numFmt numFmtId="393" formatCode="0.0_ "/>
    </dxf>
    <dxf>
      <numFmt numFmtId="178" formatCode="0_ "/>
    </dxf>
    <dxf>
      <numFmt numFmtId="394" formatCode="0.00000_ "/>
    </dxf>
    <dxf>
      <numFmt numFmtId="395" formatCode="0.00000_ "/>
    </dxf>
    <dxf>
      <numFmt numFmtId="396" formatCode="0.00000_ "/>
    </dxf>
    <dxf>
      <numFmt numFmtId="397" formatCode="0.00000_ "/>
    </dxf>
    <dxf>
      <numFmt numFmtId="398" formatCode="0.00000_ "/>
    </dxf>
    <dxf>
      <numFmt numFmtId="399" formatCode="0.00000_ "/>
    </dxf>
    <dxf>
      <numFmt numFmtId="400" formatCode="0.00000_ "/>
    </dxf>
    <dxf>
      <numFmt numFmtId="401" formatCode="0.00000_ "/>
    </dxf>
    <dxf>
      <numFmt numFmtId="402" formatCode="0.00000_ "/>
    </dxf>
    <dxf>
      <numFmt numFmtId="403" formatCode="0.00000_ "/>
    </dxf>
    <dxf>
      <numFmt numFmtId="404" formatCode="0.00000_ "/>
    </dxf>
    <dxf>
      <numFmt numFmtId="405" formatCode="0.00000_ "/>
    </dxf>
    <dxf>
      <numFmt numFmtId="406" formatCode="0.00000_ "/>
    </dxf>
    <dxf>
      <numFmt numFmtId="407" formatCode="0.00000_ "/>
    </dxf>
    <dxf>
      <numFmt numFmtId="408" formatCode="0.0000_ "/>
    </dxf>
    <dxf>
      <numFmt numFmtId="409" formatCode="0.0000_ "/>
    </dxf>
    <dxf>
      <numFmt numFmtId="410" formatCode="0.0000_ "/>
    </dxf>
    <dxf>
      <numFmt numFmtId="411" formatCode="0.0000_ "/>
    </dxf>
    <dxf>
      <numFmt numFmtId="412" formatCode="0.0000_ "/>
    </dxf>
    <dxf>
      <numFmt numFmtId="413" formatCode="0.0000_ "/>
    </dxf>
    <dxf>
      <numFmt numFmtId="414" formatCode="0.0000_ "/>
    </dxf>
    <dxf>
      <numFmt numFmtId="415" formatCode="0.0000_ "/>
    </dxf>
    <dxf>
      <numFmt numFmtId="416" formatCode="0.0000_ "/>
    </dxf>
    <dxf>
      <numFmt numFmtId="417" formatCode="0.0000_ "/>
    </dxf>
    <dxf>
      <numFmt numFmtId="418" formatCode="0.0000_ "/>
    </dxf>
    <dxf>
      <numFmt numFmtId="419" formatCode="0.0000_ "/>
    </dxf>
    <dxf>
      <numFmt numFmtId="420" formatCode="0.0000_ "/>
    </dxf>
    <dxf>
      <numFmt numFmtId="421" formatCode="0.0000_ "/>
    </dxf>
    <dxf>
      <numFmt numFmtId="422" formatCode="0.000_ "/>
    </dxf>
    <dxf>
      <numFmt numFmtId="423" formatCode="0.000_ "/>
    </dxf>
    <dxf>
      <numFmt numFmtId="424" formatCode="0.000_ "/>
    </dxf>
    <dxf>
      <numFmt numFmtId="425" formatCode="0.000_ "/>
    </dxf>
    <dxf>
      <numFmt numFmtId="426" formatCode="0.000_ "/>
    </dxf>
    <dxf>
      <numFmt numFmtId="427" formatCode="0.000_ "/>
    </dxf>
    <dxf>
      <numFmt numFmtId="428" formatCode="0.000_ "/>
    </dxf>
    <dxf>
      <numFmt numFmtId="429" formatCode="0.000_ "/>
    </dxf>
    <dxf>
      <numFmt numFmtId="430" formatCode="0.000_ "/>
    </dxf>
    <dxf>
      <numFmt numFmtId="431" formatCode="0.000_ "/>
    </dxf>
    <dxf>
      <numFmt numFmtId="432" formatCode="0.000_ "/>
    </dxf>
    <dxf>
      <numFmt numFmtId="433" formatCode="0.000_ "/>
    </dxf>
    <dxf>
      <numFmt numFmtId="434" formatCode="0.000_ "/>
    </dxf>
    <dxf>
      <numFmt numFmtId="435" formatCode="0.000_ "/>
    </dxf>
    <dxf>
      <numFmt numFmtId="436" formatCode="0.00_ "/>
    </dxf>
    <dxf>
      <numFmt numFmtId="437" formatCode="0.00_ "/>
    </dxf>
    <dxf>
      <numFmt numFmtId="438" formatCode="0.00_ "/>
    </dxf>
    <dxf>
      <numFmt numFmtId="439" formatCode="0.00_ "/>
    </dxf>
    <dxf>
      <numFmt numFmtId="440" formatCode="0.00_ "/>
    </dxf>
    <dxf>
      <numFmt numFmtId="441" formatCode="0.00_ "/>
    </dxf>
    <dxf>
      <numFmt numFmtId="442" formatCode="0.00_ "/>
    </dxf>
    <dxf>
      <numFmt numFmtId="443" formatCode="0.00_ "/>
    </dxf>
    <dxf>
      <numFmt numFmtId="444" formatCode="0.00_ "/>
    </dxf>
    <dxf>
      <numFmt numFmtId="445" formatCode="0.00_ "/>
    </dxf>
    <dxf>
      <numFmt numFmtId="446" formatCode="0.00_ "/>
    </dxf>
    <dxf>
      <numFmt numFmtId="447" formatCode="0.00_ "/>
    </dxf>
    <dxf>
      <numFmt numFmtId="448" formatCode="0.00_ "/>
    </dxf>
    <dxf>
      <numFmt numFmtId="449" formatCode="0.00_ "/>
    </dxf>
    <dxf>
      <numFmt numFmtId="450" formatCode="0.0_ "/>
    </dxf>
    <dxf>
      <numFmt numFmtId="451" formatCode="0.0_ "/>
    </dxf>
    <dxf>
      <numFmt numFmtId="452" formatCode="0.0_ "/>
    </dxf>
    <dxf>
      <numFmt numFmtId="453" formatCode="0.0_ "/>
    </dxf>
    <dxf>
      <numFmt numFmtId="454" formatCode="0.0_ "/>
    </dxf>
    <dxf>
      <numFmt numFmtId="455" formatCode="0.0_ "/>
    </dxf>
    <dxf>
      <numFmt numFmtId="456" formatCode="0.0_ "/>
    </dxf>
    <dxf>
      <numFmt numFmtId="457" formatCode="0.0_ "/>
    </dxf>
    <dxf>
      <numFmt numFmtId="458" formatCode="0.0_ "/>
    </dxf>
    <dxf>
      <numFmt numFmtId="459" formatCode="0.0_ "/>
    </dxf>
    <dxf>
      <numFmt numFmtId="460" formatCode="0.0_ "/>
    </dxf>
    <dxf>
      <numFmt numFmtId="461" formatCode="0.0_ "/>
    </dxf>
    <dxf>
      <numFmt numFmtId="462" formatCode="0.0_ "/>
    </dxf>
    <dxf>
      <numFmt numFmtId="463" formatCode="0.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400"/>
      <tableStyleElement type="headerRow" dxfId="399"/>
      <tableStyleElement type="totalRow" dxfId="398"/>
      <tableStyleElement type="firstColumn" dxfId="397"/>
      <tableStyleElement type="lastColumn" dxfId="396"/>
      <tableStyleElement type="firstRowStripe" dxfId="395"/>
      <tableStyleElement type="firstColumnStripe" dxfId="394"/>
    </tableStyle>
    <tableStyle name="PivotStylePreset2_Accent1" table="0" count="10" xr9:uid="{267968C8-6FFD-4C36-ACC1-9EA1FD1885CA}">
      <tableStyleElement type="headerRow" dxfId="410"/>
      <tableStyleElement type="totalRow" dxfId="409"/>
      <tableStyleElement type="firstRowStripe" dxfId="408"/>
      <tableStyleElement type="firstColumnStripe" dxfId="407"/>
      <tableStyleElement type="firstSubtotalRow" dxfId="406"/>
      <tableStyleElement type="secondSubtotalRow" dxfId="405"/>
      <tableStyleElement type="firstRowSubheading" dxfId="404"/>
      <tableStyleElement type="secondRowSubheading" dxfId="403"/>
      <tableStyleElement type="pageFieldLabels" dxfId="402"/>
      <tableStyleElement type="pageFieldValues" dxfId="40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[Salaire en tunisie (Responses).xlsx]pivot!PivotTable2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pivot!$D$2:$D$20</c:f>
              <c:strCache>
                <c:ptCount val="18"/>
                <c:pt idx="0">
                  <c:v>Backend developer</c:v>
                </c:pt>
                <c:pt idx="1">
                  <c:v>Business analyst</c:v>
                </c:pt>
                <c:pt idx="2">
                  <c:v>Consultant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Database administrator</c:v>
                </c:pt>
                <c:pt idx="6">
                  <c:v>Devops engineer</c:v>
                </c:pt>
                <c:pt idx="7">
                  <c:v>Financial Computing </c:v>
                </c:pt>
                <c:pt idx="8">
                  <c:v>Frontend developer</c:v>
                </c:pt>
                <c:pt idx="9">
                  <c:v>Fullstack developer</c:v>
                </c:pt>
                <c:pt idx="10">
                  <c:v>Ingénieur d'affaires </c:v>
                </c:pt>
                <c:pt idx="11">
                  <c:v>IT Manager</c:v>
                </c:pt>
                <c:pt idx="12">
                  <c:v>L2 Technical Support </c:v>
                </c:pt>
                <c:pt idx="13">
                  <c:v>Quality assurance tester</c:v>
                </c:pt>
                <c:pt idx="14">
                  <c:v>SEO manager</c:v>
                </c:pt>
                <c:pt idx="15">
                  <c:v>Software engineer</c:v>
                </c:pt>
                <c:pt idx="16">
                  <c:v>Technical Lead</c:v>
                </c:pt>
                <c:pt idx="17">
                  <c:v>Web Development Instructor</c:v>
                </c:pt>
              </c:strCache>
            </c:strRef>
          </c:cat>
          <c:val>
            <c:numRef>
              <c:f>pivot!$E$2:$E$20</c:f>
              <c:numCache>
                <c:formatCode>General</c:formatCode>
                <c:ptCount val="18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13</c:v>
                </c:pt>
                <c:pt idx="9">
                  <c:v>42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340796730"/>
        <c:axId val="718990611"/>
      </c:barChart>
      <c:catAx>
        <c:axId val="34079673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990611"/>
        <c:crosses val="autoZero"/>
        <c:auto val="1"/>
        <c:lblAlgn val="ctr"/>
        <c:lblOffset val="100"/>
        <c:noMultiLvlLbl val="0"/>
      </c:catAx>
      <c:valAx>
        <c:axId val="7189906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7967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7f23810-628d-4809-b341-e780d2fb67a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[Salaire en tunisie (Responses).xlsx]pivot!PivotTable3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pivot!$E$23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pivot!$D$24:$D$42</c:f>
              <c:strCache>
                <c:ptCount val="18"/>
                <c:pt idx="0">
                  <c:v>Backend developer</c:v>
                </c:pt>
                <c:pt idx="1">
                  <c:v>Business analyst</c:v>
                </c:pt>
                <c:pt idx="2">
                  <c:v>Consultant</c:v>
                </c:pt>
                <c:pt idx="3">
                  <c:v>Data engineer</c:v>
                </c:pt>
                <c:pt idx="4">
                  <c:v>Data scientist</c:v>
                </c:pt>
                <c:pt idx="5">
                  <c:v>Database administrator</c:v>
                </c:pt>
                <c:pt idx="6">
                  <c:v>Devops engineer</c:v>
                </c:pt>
                <c:pt idx="7">
                  <c:v>Financial Computing </c:v>
                </c:pt>
                <c:pt idx="8">
                  <c:v>Frontend developer</c:v>
                </c:pt>
                <c:pt idx="9">
                  <c:v>Fullstack developer</c:v>
                </c:pt>
                <c:pt idx="10">
                  <c:v>Ingénieur d'affaires </c:v>
                </c:pt>
                <c:pt idx="11">
                  <c:v>IT Manager</c:v>
                </c:pt>
                <c:pt idx="12">
                  <c:v>L2 Technical Support </c:v>
                </c:pt>
                <c:pt idx="13">
                  <c:v>Quality assurance tester</c:v>
                </c:pt>
                <c:pt idx="14">
                  <c:v>SEO manager</c:v>
                </c:pt>
                <c:pt idx="15">
                  <c:v>Software engineer</c:v>
                </c:pt>
                <c:pt idx="16">
                  <c:v>Technical Lead</c:v>
                </c:pt>
                <c:pt idx="17">
                  <c:v>Web Development Instructor</c:v>
                </c:pt>
              </c:strCache>
            </c:strRef>
          </c:cat>
          <c:val>
            <c:numRef>
              <c:f>pivot!$E$24:$E$42</c:f>
              <c:numCache>
                <c:formatCode>0_ </c:formatCode>
                <c:ptCount val="18"/>
                <c:pt idx="0">
                  <c:v>1841.66666666667</c:v>
                </c:pt>
                <c:pt idx="1">
                  <c:v>2535</c:v>
                </c:pt>
                <c:pt idx="2">
                  <c:v>2100</c:v>
                </c:pt>
                <c:pt idx="3">
                  <c:v>2600</c:v>
                </c:pt>
                <c:pt idx="4">
                  <c:v>1900</c:v>
                </c:pt>
                <c:pt idx="5">
                  <c:v>4400</c:v>
                </c:pt>
                <c:pt idx="6">
                  <c:v>5000</c:v>
                </c:pt>
                <c:pt idx="7">
                  <c:v>2000</c:v>
                </c:pt>
                <c:pt idx="8">
                  <c:v>1707.69230769231</c:v>
                </c:pt>
                <c:pt idx="9">
                  <c:v>2080.71428571429</c:v>
                </c:pt>
                <c:pt idx="10">
                  <c:v>1500</c:v>
                </c:pt>
                <c:pt idx="11">
                  <c:v>2900</c:v>
                </c:pt>
                <c:pt idx="12">
                  <c:v>1700</c:v>
                </c:pt>
                <c:pt idx="13">
                  <c:v>1450</c:v>
                </c:pt>
                <c:pt idx="14">
                  <c:v>1300</c:v>
                </c:pt>
                <c:pt idx="15">
                  <c:v>1883.33333333333</c:v>
                </c:pt>
                <c:pt idx="16">
                  <c:v>2266.66666666667</c:v>
                </c:pt>
                <c:pt idx="17">
                  <c:v>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891052997"/>
        <c:axId val="121834206"/>
      </c:barChart>
      <c:catAx>
        <c:axId val="89105299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834206"/>
        <c:crosses val="autoZero"/>
        <c:auto val="1"/>
        <c:lblAlgn val="ctr"/>
        <c:lblOffset val="100"/>
        <c:noMultiLvlLbl val="0"/>
      </c:catAx>
      <c:valAx>
        <c:axId val="1218342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0529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9abf397-0aec-4650-ac05-077c8d3766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[Salaire en tunisie (Responses).xlsx]pivot!PivotTable4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pivot!$H$1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pivot!$G$2:$G$15</c:f>
              <c:strCache>
                <c:ptCount val="13"/>
                <c:pt idx="0">
                  <c:v>0 ans</c:v>
                </c:pt>
                <c:pt idx="1">
                  <c:v>1 ans</c:v>
                </c:pt>
                <c:pt idx="2">
                  <c:v>10 ans</c:v>
                </c:pt>
                <c:pt idx="3">
                  <c:v>11 ans</c:v>
                </c:pt>
                <c:pt idx="4">
                  <c:v>15 ans</c:v>
                </c:pt>
                <c:pt idx="5">
                  <c:v>2 ans</c:v>
                </c:pt>
                <c:pt idx="6">
                  <c:v>3 ans</c:v>
                </c:pt>
                <c:pt idx="7">
                  <c:v>4 ans</c:v>
                </c:pt>
                <c:pt idx="8">
                  <c:v>5 ans</c:v>
                </c:pt>
                <c:pt idx="9">
                  <c:v>6 ans</c:v>
                </c:pt>
                <c:pt idx="10">
                  <c:v>7 ans</c:v>
                </c:pt>
                <c:pt idx="11">
                  <c:v>8 ans</c:v>
                </c:pt>
                <c:pt idx="12">
                  <c:v>9 ans</c:v>
                </c:pt>
              </c:strCache>
            </c:strRef>
          </c:cat>
          <c:val>
            <c:numRef>
              <c:f>pivot!$H$2:$H$15</c:f>
              <c:numCache>
                <c:formatCode>0_ </c:formatCode>
                <c:ptCount val="13"/>
                <c:pt idx="0">
                  <c:v>1188.88888888889</c:v>
                </c:pt>
                <c:pt idx="1">
                  <c:v>1800</c:v>
                </c:pt>
                <c:pt idx="2">
                  <c:v>3000</c:v>
                </c:pt>
                <c:pt idx="3">
                  <c:v>2750</c:v>
                </c:pt>
                <c:pt idx="4">
                  <c:v>4000</c:v>
                </c:pt>
                <c:pt idx="5">
                  <c:v>1986.66666666667</c:v>
                </c:pt>
                <c:pt idx="6">
                  <c:v>1992.14285714286</c:v>
                </c:pt>
                <c:pt idx="7">
                  <c:v>2610</c:v>
                </c:pt>
                <c:pt idx="8">
                  <c:v>2266.66666666667</c:v>
                </c:pt>
                <c:pt idx="9">
                  <c:v>7000</c:v>
                </c:pt>
                <c:pt idx="10">
                  <c:v>2800</c:v>
                </c:pt>
                <c:pt idx="11">
                  <c:v>4500</c:v>
                </c:pt>
                <c:pt idx="12">
                  <c:v>3300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3912041"/>
        <c:axId val="975724718"/>
      </c:lineChart>
      <c:catAx>
        <c:axId val="7439120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724718"/>
        <c:crosses val="autoZero"/>
        <c:auto val="1"/>
        <c:lblAlgn val="ctr"/>
        <c:lblOffset val="100"/>
        <c:noMultiLvlLbl val="0"/>
      </c:catAx>
      <c:valAx>
        <c:axId val="9757247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9120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07cbbd1-84be-4c8e-b6ae-69c49389181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[Salaire en tunisie (Responses).xlsx]pivot!PivotTable6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pivot!$D$46:$D$52</c:f>
              <c:strCache>
                <c:ptCount val="6"/>
                <c:pt idx="0">
                  <c:v>Agency</c:v>
                </c:pt>
                <c:pt idx="1">
                  <c:v>Company</c:v>
                </c:pt>
                <c:pt idx="2">
                  <c:v>Consultancy</c:v>
                </c:pt>
                <c:pt idx="3">
                  <c:v>Freelance</c:v>
                </c:pt>
                <c:pt idx="4">
                  <c:v>Startup</c:v>
                </c:pt>
                <c:pt idx="5">
                  <c:v>Other</c:v>
                </c:pt>
              </c:strCache>
            </c:strRef>
          </c:cat>
          <c:val>
            <c:numRef>
              <c:f>pivot!$E$46:$E$52</c:f>
              <c:numCache>
                <c:formatCode>0_ </c:formatCode>
                <c:ptCount val="6"/>
                <c:pt idx="0">
                  <c:v>1900</c:v>
                </c:pt>
                <c:pt idx="1">
                  <c:v>2123.0303030303</c:v>
                </c:pt>
                <c:pt idx="2">
                  <c:v>2350</c:v>
                </c:pt>
                <c:pt idx="3">
                  <c:v>1700</c:v>
                </c:pt>
                <c:pt idx="4">
                  <c:v>1850</c:v>
                </c:pt>
                <c:pt idx="5">
                  <c:v>2028.33333333333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38"/>
        <c:axId val="947222602"/>
        <c:axId val="253666759"/>
      </c:barChart>
      <c:catAx>
        <c:axId val="9472226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666759"/>
        <c:crosses val="autoZero"/>
        <c:auto val="1"/>
        <c:lblAlgn val="ctr"/>
        <c:lblOffset val="100"/>
        <c:noMultiLvlLbl val="0"/>
      </c:catAx>
      <c:valAx>
        <c:axId val="253666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2226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6838f81-17f9-41b9-80d5-9a99e0ec2cd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[Salaire en tunisie (Responses).xlsx]pivot!PivotTable11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pivot!$H$34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pivot!$G$35:$G$41</c:f>
              <c:strCache>
                <c:ptCount val="6"/>
                <c:pt idx="0">
                  <c:v>Between 1000 and 1500</c:v>
                </c:pt>
                <c:pt idx="1">
                  <c:v>Between 1500 and 2000</c:v>
                </c:pt>
                <c:pt idx="2">
                  <c:v>Between 2000 and 3000</c:v>
                </c:pt>
                <c:pt idx="3">
                  <c:v>Between 3000 and 5000</c:v>
                </c:pt>
                <c:pt idx="4">
                  <c:v>Less than 1000</c:v>
                </c:pt>
                <c:pt idx="5">
                  <c:v>More than 5000</c:v>
                </c:pt>
              </c:strCache>
            </c:strRef>
          </c:cat>
          <c:val>
            <c:numRef>
              <c:f>pivot!$H$35:$H$41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30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08483711"/>
        <c:axId val="148019570"/>
      </c:barChart>
      <c:catAx>
        <c:axId val="508483711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019570"/>
        <c:crosses val="autoZero"/>
        <c:auto val="1"/>
        <c:lblAlgn val="ctr"/>
        <c:lblOffset val="100"/>
        <c:noMultiLvlLbl val="0"/>
      </c:catAx>
      <c:valAx>
        <c:axId val="1480195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48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1ed7c5-e352-44c2-8f4b-9bec6a1bf4f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12</xdr:col>
      <xdr:colOff>382270</xdr:colOff>
      <xdr:row>18</xdr:row>
      <xdr:rowOff>113665</xdr:rowOff>
    </xdr:to>
    <xdr:graphicFrame>
      <xdr:nvGraphicFramePr>
        <xdr:cNvPr id="2" name="Chart 1"/>
        <xdr:cNvGraphicFramePr/>
      </xdr:nvGraphicFramePr>
      <xdr:xfrm>
        <a:off x="7620" y="7620"/>
        <a:ext cx="7689850" cy="3123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19</xdr:row>
      <xdr:rowOff>15875</xdr:rowOff>
    </xdr:from>
    <xdr:to>
      <xdr:col>13</xdr:col>
      <xdr:colOff>53340</xdr:colOff>
      <xdr:row>33</xdr:row>
      <xdr:rowOff>119380</xdr:rowOff>
    </xdr:to>
    <xdr:graphicFrame>
      <xdr:nvGraphicFramePr>
        <xdr:cNvPr id="3" name="Chart 2"/>
        <xdr:cNvGraphicFramePr/>
      </xdr:nvGraphicFramePr>
      <xdr:xfrm>
        <a:off x="7620" y="3201035"/>
        <a:ext cx="7970520" cy="245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0</xdr:row>
      <xdr:rowOff>635</xdr:rowOff>
    </xdr:from>
    <xdr:to>
      <xdr:col>22</xdr:col>
      <xdr:colOff>2540</xdr:colOff>
      <xdr:row>17</xdr:row>
      <xdr:rowOff>122555</xdr:rowOff>
    </xdr:to>
    <xdr:graphicFrame>
      <xdr:nvGraphicFramePr>
        <xdr:cNvPr id="4" name="Chart 3"/>
        <xdr:cNvGraphicFramePr/>
      </xdr:nvGraphicFramePr>
      <xdr:xfrm>
        <a:off x="7962900" y="635"/>
        <a:ext cx="545084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331470</xdr:colOff>
      <xdr:row>18</xdr:row>
      <xdr:rowOff>20320</xdr:rowOff>
    </xdr:from>
    <xdr:to>
      <xdr:col>22</xdr:col>
      <xdr:colOff>34925</xdr:colOff>
      <xdr:row>32</xdr:row>
      <xdr:rowOff>50165</xdr:rowOff>
    </xdr:to>
    <xdr:graphicFrame>
      <xdr:nvGraphicFramePr>
        <xdr:cNvPr id="6" name="Chart 5"/>
        <xdr:cNvGraphicFramePr/>
      </xdr:nvGraphicFramePr>
      <xdr:xfrm>
        <a:off x="8256270" y="3037840"/>
        <a:ext cx="5189855" cy="2376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320040</xdr:colOff>
      <xdr:row>34</xdr:row>
      <xdr:rowOff>99060</xdr:rowOff>
    </xdr:from>
    <xdr:to>
      <xdr:col>16</xdr:col>
      <xdr:colOff>116840</xdr:colOff>
      <xdr:row>49</xdr:row>
      <xdr:rowOff>121920</xdr:rowOff>
    </xdr:to>
    <xdr:graphicFrame>
      <xdr:nvGraphicFramePr>
        <xdr:cNvPr id="5" name="Chart 4"/>
        <xdr:cNvGraphicFramePr/>
      </xdr:nvGraphicFramePr>
      <xdr:xfrm>
        <a:off x="2758440" y="5798820"/>
        <a:ext cx="7112000" cy="2537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4.525474537" refreshedBy="dell" recordCount="84">
  <cacheSource type="worksheet">
    <worksheetSource ref="A1:K85" sheet="cleaned_data"/>
  </cacheSource>
  <cacheFields count="11">
    <cacheField name="Date" numFmtId="179">
      <sharedItems count="1">
        <e v="#REF!"/>
      </sharedItems>
    </cacheField>
    <cacheField name="Date2" numFmtId="179">
      <sharedItems containsDate="1" containsMixedTypes="1" count="15">
        <d v="2021-11-14T00:00:00"/>
        <d v="2023-06-06T00:00:00"/>
        <d v="2021-11-15T00:00:00"/>
        <d v="2021-11-16T00:00:00"/>
        <d v="2021-11-17T00:00:00"/>
        <d v="2021-11-18T00:00:00"/>
        <d v="2021-11-19T00:00:00"/>
        <d v="2021-11-20T00:00:00"/>
        <d v="2021-11-24T00:00:00"/>
        <d v="2021-11-25T00:00:00"/>
        <d v="2021-12-02T00:00:00"/>
        <d v="2021-12-07T00:00:00"/>
        <s v="01/00/1900"/>
        <d v="2023-09-06T00:00:00"/>
        <d v="2024-03-01T00:00:00"/>
      </sharedItems>
    </cacheField>
    <cacheField name="Name" numFmtId="0">
      <sharedItems containsBlank="1" count="42">
        <m/>
        <s v="Inetum"/>
        <s v="Vermeg"/>
        <s v="Redlean"/>
        <s v="Dynamic Design By Vertigis"/>
        <s v=""/>
        <s v="Lns"/>
        <s v="Oradis"/>
        <s v="Talan"/>
        <s v="Neoxam"/>
        <s v="Kamioun"/>
        <s v="Tunisofts"/>
        <s v="Anyone"/>
        <s v="Vneuron"/>
        <s v="Neovia Crew"/>
        <s v="Sofrecom"/>
        <s v="Altavia.Oyez"/>
        <s v="Allocloud"/>
        <s v="Think-It"/>
        <s v="Iti"/>
        <s v="Maibornwolff"/>
        <s v="Konnect Network"/>
        <s v="Oddo"/>
        <s v="Keyrus"/>
        <s v="Neopolis Development"/>
        <s v="Sopra"/>
        <s v="Tritux Group"/>
        <s v="Wevioo"/>
        <s v="Sama Partners"/>
        <s v="Accelerant"/>
        <s v="Faurecia"/>
        <s v="Dot It"/>
        <s v="Ecostaff"/>
        <s v="Nexus Groupe"/>
        <s v="Spark It"/>
        <s v="Doqtoor"/>
        <s v="Gomycode"/>
        <s v="Ngo"/>
        <s v="Armada Delivery Solutions"/>
        <s v="Nehos Groupe"/>
        <s v="Fis"/>
        <s v="Systematic Software Solution"/>
      </sharedItems>
    </cacheField>
    <cacheField name="Type" numFmtId="0">
      <sharedItems containsBlank="1" count="7">
        <s v="Other"/>
        <s v="Company"/>
        <s v="Consultancy"/>
        <s v="Startup"/>
        <s v="Agency"/>
        <s v="Freelance"/>
        <m u="1"/>
      </sharedItems>
    </cacheField>
    <cacheField name="Poste" numFmtId="0">
      <sharedItems containsBlank="1" count="19">
        <s v="Fullstack developer"/>
        <s v="Consultant"/>
        <s v="Data engineer"/>
        <s v="Database administrator"/>
        <s v="Business analyst"/>
        <s v="Frontend developer"/>
        <s v="Backend developer"/>
        <s v="Quality assurance tester"/>
        <s v="Software engineer"/>
        <s v="Devops engineer"/>
        <s v="Technical Lead"/>
        <s v="SEO manager"/>
        <s v="L2 Technical Support "/>
        <s v="Data scientist"/>
        <s v="Financial Computing "/>
        <s v="Ingénieur d'affaires "/>
        <s v="Web Development Instructor"/>
        <s v="IT Manager"/>
        <m u="1"/>
      </sharedItems>
    </cacheField>
    <cacheField name="Technologies" numFmtId="0">
      <sharedItems containsBlank="1" count="65">
        <s v="JavaScipt"/>
        <s v="Consulting"/>
        <s v="Java"/>
        <s v="Talend, Salesforce, Power BI"/>
        <s v=".Net, JavaScript"/>
        <s v="ReactJS, NodeJS"/>
        <s v="ReactJS, NodeJS, Redux"/>
        <m/>
        <s v="Symfony, Angular"/>
        <s v="ReactJS, React Native"/>
        <s v="Php, JavaScript"/>
        <s v="Java, JavaScript, Cypress"/>
        <s v="NodeJS, ExpressJS, ReactJS"/>
        <s v="Mern, Aws, Elasticsearch, Web Crawlers"/>
        <s v="Spring boot, Angular"/>
        <s v="Php"/>
        <s v="Symfony, ReactJS"/>
        <s v="JavaScript, Php, Symfony,CSS, HTML"/>
        <s v="JavaScript"/>
        <s v="ReactJS, Python , Sass, Ansible, Lxc , Docker , Jquery, Vanilla, Aiohttp, Jinja, NodeJS, Socket"/>
        <s v="ReactJS , Python , Aws"/>
        <s v="JavaScrip, ReactJS, NodeJS, Angular, Php"/>
        <s v="Mern"/>
        <s v="Java, Angular, ReactJS, Aws, Terraform"/>
        <s v="Node, ReactJS"/>
        <s v="Java, Angular"/>
        <s v="HTML, CSS, JavaScript, SEO"/>
        <s v="ReactJS"/>
        <s v="Angular, Java, Spring boot"/>
        <s v="X++"/>
        <s v="NodeJS, Vue, Angular"/>
        <s v="ReactJS, JavaScript"/>
        <s v="Mern "/>
        <s v="Mern, Golang, Python, Serverless"/>
        <s v=".Net, C#, VueJavaScript"/>
        <s v="Python, Flask, ReactJS, Angular, Django"/>
        <s v="Symfony, Laravel , Wordpress ,Prestashop"/>
        <s v="Java, Selenium, Jenkins, Cucumber"/>
        <s v="Python, JavaScript"/>
        <s v="Angular, Java"/>
        <s v="Java, SQL, Linux"/>
        <s v="Angular"/>
        <s v="Angular, Python"/>
        <s v=".Net"/>
        <s v="Symfony"/>
        <s v="Python, R, SQL, Spark"/>
        <s v="Python"/>
        <s v="Spring boot"/>
        <s v="JavaScript, Php, Devops"/>
        <s v="JEE, Angular"/>
        <s v="Angular, Spring boot"/>
        <s v="NodeJS, ReactJS"/>
        <s v="Dotnet Core , Angular"/>
        <s v="Mern Stack"/>
        <s v="JavaScript, ReactJS, Python, Php, Perl"/>
        <s v="Ract, Vue, Symfony"/>
        <s v="Java, JavaScript, Angular"/>
        <s v="ReactJS ,graphql , TypeScript, tailwind "/>
        <s v="Angular, NodeJS , Docker"/>
        <s v="ReactJS, NodeJS, Azure, NextJS"/>
        <s v="Php, Laravel, JavaScript, Mysql, Elasticsearch"/>
        <s v="JavaScript, ReactJS, NodeJS"/>
        <s v="JavaScript, ReactJS"/>
        <s v="Java, Sql, JavaScript, Kafka, Talend"/>
        <s v="Php, JavaScript, Mysql,HTML, CSS, Seo, Drupal, Wordpress, Prestashop"/>
      </sharedItems>
    </cacheField>
    <cacheField name="Experience Years" numFmtId="0">
      <sharedItems containsBlank="1" count="14">
        <s v="2 ans"/>
        <s v="3 ans"/>
        <s v="0 ans"/>
        <s v="1 ans"/>
        <s v="7 ans"/>
        <s v="10 ans"/>
        <s v="4 ans"/>
        <s v="8 ans"/>
        <s v="6 ans"/>
        <s v="9 ans"/>
        <s v="15 ans"/>
        <s v="5 ans"/>
        <s v="11 ans"/>
        <m u="1"/>
      </sharedItems>
    </cacheField>
    <cacheField name="Salary (TND)" numFmtId="0">
      <sharedItems containsSemiMixedTypes="0" containsString="0" containsNumber="1" containsInteger="1" minValue="600" maxValue="7000" count="39">
        <n v="1900"/>
        <n v="2400"/>
        <n v="2000"/>
        <n v="2600"/>
        <n v="1700"/>
        <n v="1500"/>
        <n v="1000"/>
        <n v="4400"/>
        <n v="2970"/>
        <n v="1400"/>
        <n v="1050"/>
        <n v="1600"/>
        <n v="2700"/>
        <n v="3000"/>
        <n v="2670"/>
        <n v="2900"/>
        <n v="3500"/>
        <n v="2500"/>
        <n v="5000"/>
        <n v="1100"/>
        <n v="1420"/>
        <n v="1300"/>
        <n v="1200"/>
        <n v="1800"/>
        <n v="2350"/>
        <n v="4000"/>
        <n v="600"/>
        <n v="7000"/>
        <n v="3300"/>
        <n v="1550"/>
        <n v="2100"/>
        <n v="2800"/>
        <n v="2200"/>
        <n v="700"/>
        <n v="1950"/>
        <n v="750"/>
        <n v="900"/>
        <n v="1850"/>
        <n v="2750"/>
      </sharedItems>
    </cacheField>
    <cacheField name="Salary Brackets" numFmtId="0">
      <sharedItems count="6">
        <s v="Between 1500 and 2000"/>
        <s v="Between 2000 and 3000"/>
        <s v="Between 1000 and 1500"/>
        <s v="Between 3000 and 5000"/>
        <s v="Less than 1000"/>
        <s v="More than 5000"/>
      </sharedItems>
    </cacheField>
    <cacheField name="SIVP" numFmtId="0">
      <sharedItems count="2">
        <s v="No"/>
        <s v="Yes"/>
      </sharedItems>
    </cacheField>
    <cacheField name="Salary + SIVP Brackets" numFmtId="0">
      <sharedItems count="9">
        <s v="Between 1500 and 2000"/>
        <s v="Between 2000 and 3000"/>
        <s v="Between 1500 and 2000 + Includes 200 TND SIVP"/>
        <s v="Between 1000 and 1500 + Includes 200 TND SIVP"/>
        <s v="Between 3000 and 5000"/>
        <s v="Between 1000 and 1500"/>
        <s v="Less than 1000"/>
        <s v="More than 5000"/>
        <s v="Less than 1000 + Includes 200 TND SIVP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04.525474537" refreshedBy="dell" recordCount="206">
  <cacheSource type="worksheet">
    <worksheetSource ref="A1:A1048576" sheet="technologies"/>
  </cacheSource>
  <cacheFields count="1">
    <cacheField name="Split Technologies" numFmtId="0">
      <sharedItems containsBlank="1" count="64">
        <s v="Javascript"/>
        <s v="Consulting"/>
        <s v="Java"/>
        <s v="Talend"/>
        <s v="Salesforce"/>
        <s v="Power Bi"/>
        <s v=".Net"/>
        <s v="Reactjs"/>
        <s v="Nodejs"/>
        <s v="Redux"/>
        <s v="Cypress"/>
        <s v="Expressjs"/>
        <s v="Aws"/>
        <s v="Elasticsearch"/>
        <s v="Web Crawlers"/>
        <s v="Angular"/>
        <s v="React Native"/>
        <s v="Python"/>
        <s v="Sass"/>
        <s v="Ansible"/>
        <s v="Lxc"/>
        <s v="Docker"/>
        <s v="Jquery"/>
        <s v="Vanilla"/>
        <s v="Aiohttp"/>
        <s v="Jinja"/>
        <s v="Socket"/>
        <s v="Php"/>
        <s v="Symfony"/>
        <s v="Css"/>
        <s v="Html"/>
        <s v="Mern"/>
        <s v="Spring Boot"/>
        <s v="Golang"/>
        <s v="Serverless"/>
        <s v="Vuejs"/>
        <s v="Terraform"/>
        <s v="Seo"/>
        <s v="X++"/>
        <s v="Sql"/>
        <s v="Selenium"/>
        <s v="Jenkins"/>
        <s v="Cucumber"/>
        <s v="Laravel"/>
        <s v="Wordpress"/>
        <s v="Prestashop"/>
        <s v="Flask"/>
        <s v="Django"/>
        <s v="C#"/>
        <s v="R"/>
        <s v="Spark"/>
        <s v="Devops"/>
        <s v="Jee"/>
        <s v="Dotnet Core"/>
        <s v="Mern Stack"/>
        <s v="Drupal"/>
        <s v="Kafka"/>
        <s v="Azure"/>
        <s v="Nextjs"/>
        <s v="Graphql"/>
        <s v="Typescript"/>
        <s v="Tailwind"/>
        <s v="Perl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0"/>
    <x v="1"/>
    <x v="1"/>
    <x v="0"/>
    <x v="1"/>
  </r>
  <r>
    <x v="0"/>
    <x v="0"/>
    <x v="2"/>
    <x v="1"/>
    <x v="0"/>
    <x v="2"/>
    <x v="1"/>
    <x v="2"/>
    <x v="1"/>
    <x v="0"/>
    <x v="1"/>
  </r>
  <r>
    <x v="0"/>
    <x v="0"/>
    <x v="3"/>
    <x v="2"/>
    <x v="2"/>
    <x v="3"/>
    <x v="0"/>
    <x v="3"/>
    <x v="1"/>
    <x v="0"/>
    <x v="1"/>
  </r>
  <r>
    <x v="0"/>
    <x v="0"/>
    <x v="4"/>
    <x v="1"/>
    <x v="0"/>
    <x v="4"/>
    <x v="0"/>
    <x v="4"/>
    <x v="0"/>
    <x v="0"/>
    <x v="0"/>
  </r>
  <r>
    <x v="0"/>
    <x v="0"/>
    <x v="5"/>
    <x v="0"/>
    <x v="0"/>
    <x v="5"/>
    <x v="2"/>
    <x v="5"/>
    <x v="0"/>
    <x v="1"/>
    <x v="2"/>
  </r>
  <r>
    <x v="0"/>
    <x v="0"/>
    <x v="6"/>
    <x v="1"/>
    <x v="0"/>
    <x v="6"/>
    <x v="2"/>
    <x v="6"/>
    <x v="2"/>
    <x v="1"/>
    <x v="3"/>
  </r>
  <r>
    <x v="0"/>
    <x v="0"/>
    <x v="7"/>
    <x v="1"/>
    <x v="3"/>
    <x v="7"/>
    <x v="3"/>
    <x v="7"/>
    <x v="3"/>
    <x v="0"/>
    <x v="4"/>
  </r>
  <r>
    <x v="0"/>
    <x v="0"/>
    <x v="8"/>
    <x v="1"/>
    <x v="0"/>
    <x v="8"/>
    <x v="2"/>
    <x v="5"/>
    <x v="0"/>
    <x v="0"/>
    <x v="0"/>
  </r>
  <r>
    <x v="0"/>
    <x v="0"/>
    <x v="9"/>
    <x v="1"/>
    <x v="4"/>
    <x v="1"/>
    <x v="1"/>
    <x v="8"/>
    <x v="1"/>
    <x v="0"/>
    <x v="1"/>
  </r>
  <r>
    <x v="0"/>
    <x v="0"/>
    <x v="10"/>
    <x v="3"/>
    <x v="5"/>
    <x v="9"/>
    <x v="2"/>
    <x v="6"/>
    <x v="2"/>
    <x v="0"/>
    <x v="5"/>
  </r>
  <r>
    <x v="0"/>
    <x v="0"/>
    <x v="11"/>
    <x v="1"/>
    <x v="6"/>
    <x v="10"/>
    <x v="1"/>
    <x v="9"/>
    <x v="2"/>
    <x v="0"/>
    <x v="5"/>
  </r>
  <r>
    <x v="0"/>
    <x v="0"/>
    <x v="2"/>
    <x v="1"/>
    <x v="7"/>
    <x v="11"/>
    <x v="2"/>
    <x v="10"/>
    <x v="2"/>
    <x v="0"/>
    <x v="5"/>
  </r>
  <r>
    <x v="0"/>
    <x v="0"/>
    <x v="12"/>
    <x v="3"/>
    <x v="0"/>
    <x v="12"/>
    <x v="3"/>
    <x v="6"/>
    <x v="2"/>
    <x v="0"/>
    <x v="5"/>
  </r>
  <r>
    <x v="0"/>
    <x v="0"/>
    <x v="5"/>
    <x v="0"/>
    <x v="0"/>
    <x v="13"/>
    <x v="0"/>
    <x v="2"/>
    <x v="1"/>
    <x v="0"/>
    <x v="1"/>
  </r>
  <r>
    <x v="0"/>
    <x v="0"/>
    <x v="13"/>
    <x v="3"/>
    <x v="0"/>
    <x v="14"/>
    <x v="2"/>
    <x v="11"/>
    <x v="0"/>
    <x v="0"/>
    <x v="0"/>
  </r>
  <r>
    <x v="0"/>
    <x v="0"/>
    <x v="5"/>
    <x v="0"/>
    <x v="6"/>
    <x v="15"/>
    <x v="4"/>
    <x v="12"/>
    <x v="1"/>
    <x v="0"/>
    <x v="1"/>
  </r>
  <r>
    <x v="0"/>
    <x v="0"/>
    <x v="14"/>
    <x v="4"/>
    <x v="6"/>
    <x v="16"/>
    <x v="0"/>
    <x v="2"/>
    <x v="1"/>
    <x v="0"/>
    <x v="1"/>
  </r>
  <r>
    <x v="0"/>
    <x v="0"/>
    <x v="15"/>
    <x v="1"/>
    <x v="5"/>
    <x v="17"/>
    <x v="5"/>
    <x v="13"/>
    <x v="1"/>
    <x v="0"/>
    <x v="1"/>
  </r>
  <r>
    <x v="0"/>
    <x v="0"/>
    <x v="16"/>
    <x v="1"/>
    <x v="0"/>
    <x v="18"/>
    <x v="0"/>
    <x v="14"/>
    <x v="1"/>
    <x v="0"/>
    <x v="1"/>
  </r>
  <r>
    <x v="0"/>
    <x v="0"/>
    <x v="17"/>
    <x v="1"/>
    <x v="8"/>
    <x v="19"/>
    <x v="0"/>
    <x v="15"/>
    <x v="1"/>
    <x v="0"/>
    <x v="1"/>
  </r>
  <r>
    <x v="0"/>
    <x v="0"/>
    <x v="18"/>
    <x v="3"/>
    <x v="0"/>
    <x v="20"/>
    <x v="6"/>
    <x v="16"/>
    <x v="3"/>
    <x v="0"/>
    <x v="4"/>
  </r>
  <r>
    <x v="0"/>
    <x v="2"/>
    <x v="19"/>
    <x v="1"/>
    <x v="0"/>
    <x v="21"/>
    <x v="1"/>
    <x v="17"/>
    <x v="1"/>
    <x v="0"/>
    <x v="1"/>
  </r>
  <r>
    <x v="0"/>
    <x v="2"/>
    <x v="0"/>
    <x v="3"/>
    <x v="5"/>
    <x v="22"/>
    <x v="0"/>
    <x v="5"/>
    <x v="0"/>
    <x v="0"/>
    <x v="0"/>
  </r>
  <r>
    <x v="0"/>
    <x v="2"/>
    <x v="20"/>
    <x v="1"/>
    <x v="9"/>
    <x v="23"/>
    <x v="7"/>
    <x v="18"/>
    <x v="3"/>
    <x v="0"/>
    <x v="4"/>
  </r>
  <r>
    <x v="0"/>
    <x v="2"/>
    <x v="21"/>
    <x v="3"/>
    <x v="10"/>
    <x v="24"/>
    <x v="3"/>
    <x v="2"/>
    <x v="1"/>
    <x v="0"/>
    <x v="1"/>
  </r>
  <r>
    <x v="0"/>
    <x v="2"/>
    <x v="5"/>
    <x v="0"/>
    <x v="0"/>
    <x v="22"/>
    <x v="2"/>
    <x v="19"/>
    <x v="2"/>
    <x v="0"/>
    <x v="5"/>
  </r>
  <r>
    <x v="0"/>
    <x v="2"/>
    <x v="2"/>
    <x v="1"/>
    <x v="0"/>
    <x v="25"/>
    <x v="1"/>
    <x v="20"/>
    <x v="2"/>
    <x v="0"/>
    <x v="5"/>
  </r>
  <r>
    <x v="0"/>
    <x v="2"/>
    <x v="5"/>
    <x v="0"/>
    <x v="11"/>
    <x v="26"/>
    <x v="3"/>
    <x v="21"/>
    <x v="2"/>
    <x v="0"/>
    <x v="5"/>
  </r>
  <r>
    <x v="0"/>
    <x v="2"/>
    <x v="5"/>
    <x v="0"/>
    <x v="5"/>
    <x v="27"/>
    <x v="0"/>
    <x v="2"/>
    <x v="1"/>
    <x v="0"/>
    <x v="1"/>
  </r>
  <r>
    <x v="0"/>
    <x v="2"/>
    <x v="2"/>
    <x v="1"/>
    <x v="0"/>
    <x v="28"/>
    <x v="3"/>
    <x v="22"/>
    <x v="2"/>
    <x v="0"/>
    <x v="5"/>
  </r>
  <r>
    <x v="0"/>
    <x v="2"/>
    <x v="5"/>
    <x v="0"/>
    <x v="1"/>
    <x v="29"/>
    <x v="3"/>
    <x v="23"/>
    <x v="0"/>
    <x v="0"/>
    <x v="0"/>
  </r>
  <r>
    <x v="0"/>
    <x v="2"/>
    <x v="22"/>
    <x v="1"/>
    <x v="0"/>
    <x v="4"/>
    <x v="1"/>
    <x v="17"/>
    <x v="1"/>
    <x v="0"/>
    <x v="1"/>
  </r>
  <r>
    <x v="0"/>
    <x v="2"/>
    <x v="5"/>
    <x v="0"/>
    <x v="5"/>
    <x v="27"/>
    <x v="6"/>
    <x v="24"/>
    <x v="1"/>
    <x v="0"/>
    <x v="1"/>
  </r>
  <r>
    <x v="0"/>
    <x v="2"/>
    <x v="23"/>
    <x v="1"/>
    <x v="0"/>
    <x v="30"/>
    <x v="7"/>
    <x v="25"/>
    <x v="3"/>
    <x v="0"/>
    <x v="4"/>
  </r>
  <r>
    <x v="0"/>
    <x v="2"/>
    <x v="5"/>
    <x v="0"/>
    <x v="6"/>
    <x v="31"/>
    <x v="2"/>
    <x v="26"/>
    <x v="4"/>
    <x v="0"/>
    <x v="6"/>
  </r>
  <r>
    <x v="0"/>
    <x v="3"/>
    <x v="0"/>
    <x v="3"/>
    <x v="10"/>
    <x v="22"/>
    <x v="3"/>
    <x v="5"/>
    <x v="0"/>
    <x v="0"/>
    <x v="0"/>
  </r>
  <r>
    <x v="0"/>
    <x v="3"/>
    <x v="0"/>
    <x v="3"/>
    <x v="0"/>
    <x v="32"/>
    <x v="2"/>
    <x v="6"/>
    <x v="2"/>
    <x v="0"/>
    <x v="5"/>
  </r>
  <r>
    <x v="0"/>
    <x v="3"/>
    <x v="0"/>
    <x v="3"/>
    <x v="0"/>
    <x v="33"/>
    <x v="8"/>
    <x v="27"/>
    <x v="5"/>
    <x v="0"/>
    <x v="7"/>
  </r>
  <r>
    <x v="0"/>
    <x v="3"/>
    <x v="15"/>
    <x v="1"/>
    <x v="5"/>
    <x v="7"/>
    <x v="2"/>
    <x v="4"/>
    <x v="0"/>
    <x v="0"/>
    <x v="0"/>
  </r>
  <r>
    <x v="0"/>
    <x v="3"/>
    <x v="5"/>
    <x v="0"/>
    <x v="0"/>
    <x v="34"/>
    <x v="6"/>
    <x v="13"/>
    <x v="1"/>
    <x v="0"/>
    <x v="1"/>
  </r>
  <r>
    <x v="0"/>
    <x v="3"/>
    <x v="0"/>
    <x v="3"/>
    <x v="0"/>
    <x v="18"/>
    <x v="2"/>
    <x v="22"/>
    <x v="2"/>
    <x v="0"/>
    <x v="5"/>
  </r>
  <r>
    <x v="0"/>
    <x v="3"/>
    <x v="24"/>
    <x v="0"/>
    <x v="0"/>
    <x v="35"/>
    <x v="2"/>
    <x v="9"/>
    <x v="2"/>
    <x v="0"/>
    <x v="5"/>
  </r>
  <r>
    <x v="0"/>
    <x v="4"/>
    <x v="5"/>
    <x v="0"/>
    <x v="10"/>
    <x v="36"/>
    <x v="9"/>
    <x v="28"/>
    <x v="3"/>
    <x v="0"/>
    <x v="4"/>
  </r>
  <r>
    <x v="0"/>
    <x v="4"/>
    <x v="25"/>
    <x v="1"/>
    <x v="7"/>
    <x v="37"/>
    <x v="1"/>
    <x v="21"/>
    <x v="2"/>
    <x v="0"/>
    <x v="5"/>
  </r>
  <r>
    <x v="0"/>
    <x v="4"/>
    <x v="5"/>
    <x v="0"/>
    <x v="7"/>
    <x v="38"/>
    <x v="3"/>
    <x v="2"/>
    <x v="1"/>
    <x v="0"/>
    <x v="1"/>
  </r>
  <r>
    <x v="0"/>
    <x v="4"/>
    <x v="5"/>
    <x v="0"/>
    <x v="0"/>
    <x v="39"/>
    <x v="1"/>
    <x v="5"/>
    <x v="0"/>
    <x v="0"/>
    <x v="0"/>
  </r>
  <r>
    <x v="0"/>
    <x v="4"/>
    <x v="9"/>
    <x v="1"/>
    <x v="6"/>
    <x v="40"/>
    <x v="3"/>
    <x v="29"/>
    <x v="0"/>
    <x v="0"/>
    <x v="0"/>
  </r>
  <r>
    <x v="0"/>
    <x v="4"/>
    <x v="26"/>
    <x v="1"/>
    <x v="5"/>
    <x v="41"/>
    <x v="0"/>
    <x v="9"/>
    <x v="2"/>
    <x v="0"/>
    <x v="5"/>
  </r>
  <r>
    <x v="0"/>
    <x v="4"/>
    <x v="27"/>
    <x v="1"/>
    <x v="0"/>
    <x v="18"/>
    <x v="0"/>
    <x v="11"/>
    <x v="0"/>
    <x v="0"/>
    <x v="0"/>
  </r>
  <r>
    <x v="0"/>
    <x v="4"/>
    <x v="28"/>
    <x v="1"/>
    <x v="0"/>
    <x v="42"/>
    <x v="0"/>
    <x v="23"/>
    <x v="0"/>
    <x v="0"/>
    <x v="0"/>
  </r>
  <r>
    <x v="0"/>
    <x v="4"/>
    <x v="29"/>
    <x v="4"/>
    <x v="0"/>
    <x v="18"/>
    <x v="1"/>
    <x v="23"/>
    <x v="0"/>
    <x v="0"/>
    <x v="0"/>
  </r>
  <r>
    <x v="0"/>
    <x v="4"/>
    <x v="30"/>
    <x v="1"/>
    <x v="12"/>
    <x v="7"/>
    <x v="3"/>
    <x v="4"/>
    <x v="0"/>
    <x v="0"/>
    <x v="0"/>
  </r>
  <r>
    <x v="0"/>
    <x v="4"/>
    <x v="5"/>
    <x v="0"/>
    <x v="0"/>
    <x v="43"/>
    <x v="10"/>
    <x v="25"/>
    <x v="3"/>
    <x v="0"/>
    <x v="4"/>
  </r>
  <r>
    <x v="0"/>
    <x v="4"/>
    <x v="31"/>
    <x v="3"/>
    <x v="0"/>
    <x v="44"/>
    <x v="3"/>
    <x v="5"/>
    <x v="0"/>
    <x v="0"/>
    <x v="0"/>
  </r>
  <r>
    <x v="0"/>
    <x v="4"/>
    <x v="32"/>
    <x v="1"/>
    <x v="5"/>
    <x v="41"/>
    <x v="3"/>
    <x v="9"/>
    <x v="2"/>
    <x v="0"/>
    <x v="5"/>
  </r>
  <r>
    <x v="0"/>
    <x v="4"/>
    <x v="0"/>
    <x v="5"/>
    <x v="5"/>
    <x v="41"/>
    <x v="0"/>
    <x v="4"/>
    <x v="0"/>
    <x v="0"/>
    <x v="0"/>
  </r>
  <r>
    <x v="0"/>
    <x v="4"/>
    <x v="5"/>
    <x v="0"/>
    <x v="13"/>
    <x v="45"/>
    <x v="1"/>
    <x v="0"/>
    <x v="0"/>
    <x v="0"/>
    <x v="0"/>
  </r>
  <r>
    <x v="0"/>
    <x v="4"/>
    <x v="5"/>
    <x v="0"/>
    <x v="14"/>
    <x v="46"/>
    <x v="3"/>
    <x v="2"/>
    <x v="1"/>
    <x v="0"/>
    <x v="1"/>
  </r>
  <r>
    <x v="0"/>
    <x v="4"/>
    <x v="33"/>
    <x v="2"/>
    <x v="4"/>
    <x v="47"/>
    <x v="0"/>
    <x v="30"/>
    <x v="1"/>
    <x v="0"/>
    <x v="1"/>
  </r>
  <r>
    <x v="0"/>
    <x v="4"/>
    <x v="5"/>
    <x v="0"/>
    <x v="6"/>
    <x v="48"/>
    <x v="11"/>
    <x v="31"/>
    <x v="1"/>
    <x v="0"/>
    <x v="1"/>
  </r>
  <r>
    <x v="0"/>
    <x v="4"/>
    <x v="15"/>
    <x v="1"/>
    <x v="0"/>
    <x v="14"/>
    <x v="1"/>
    <x v="32"/>
    <x v="1"/>
    <x v="0"/>
    <x v="1"/>
  </r>
  <r>
    <x v="0"/>
    <x v="4"/>
    <x v="34"/>
    <x v="1"/>
    <x v="15"/>
    <x v="7"/>
    <x v="11"/>
    <x v="5"/>
    <x v="0"/>
    <x v="0"/>
    <x v="0"/>
  </r>
  <r>
    <x v="0"/>
    <x v="4"/>
    <x v="5"/>
    <x v="0"/>
    <x v="0"/>
    <x v="49"/>
    <x v="1"/>
    <x v="30"/>
    <x v="1"/>
    <x v="0"/>
    <x v="1"/>
  </r>
  <r>
    <x v="0"/>
    <x v="4"/>
    <x v="35"/>
    <x v="3"/>
    <x v="0"/>
    <x v="50"/>
    <x v="2"/>
    <x v="9"/>
    <x v="2"/>
    <x v="0"/>
    <x v="5"/>
  </r>
  <r>
    <x v="0"/>
    <x v="4"/>
    <x v="5"/>
    <x v="0"/>
    <x v="0"/>
    <x v="51"/>
    <x v="0"/>
    <x v="3"/>
    <x v="1"/>
    <x v="0"/>
    <x v="1"/>
  </r>
  <r>
    <x v="0"/>
    <x v="4"/>
    <x v="5"/>
    <x v="0"/>
    <x v="0"/>
    <x v="52"/>
    <x v="11"/>
    <x v="17"/>
    <x v="1"/>
    <x v="0"/>
    <x v="1"/>
  </r>
  <r>
    <x v="0"/>
    <x v="4"/>
    <x v="36"/>
    <x v="3"/>
    <x v="16"/>
    <x v="53"/>
    <x v="0"/>
    <x v="33"/>
    <x v="4"/>
    <x v="0"/>
    <x v="6"/>
  </r>
  <r>
    <x v="0"/>
    <x v="4"/>
    <x v="5"/>
    <x v="0"/>
    <x v="5"/>
    <x v="27"/>
    <x v="6"/>
    <x v="5"/>
    <x v="0"/>
    <x v="0"/>
    <x v="0"/>
  </r>
  <r>
    <x v="0"/>
    <x v="4"/>
    <x v="37"/>
    <x v="3"/>
    <x v="17"/>
    <x v="54"/>
    <x v="4"/>
    <x v="15"/>
    <x v="1"/>
    <x v="0"/>
    <x v="1"/>
  </r>
  <r>
    <x v="0"/>
    <x v="4"/>
    <x v="8"/>
    <x v="1"/>
    <x v="0"/>
    <x v="55"/>
    <x v="6"/>
    <x v="12"/>
    <x v="1"/>
    <x v="0"/>
    <x v="1"/>
  </r>
  <r>
    <x v="0"/>
    <x v="5"/>
    <x v="5"/>
    <x v="0"/>
    <x v="0"/>
    <x v="43"/>
    <x v="1"/>
    <x v="17"/>
    <x v="1"/>
    <x v="0"/>
    <x v="1"/>
  </r>
  <r>
    <x v="0"/>
    <x v="5"/>
    <x v="15"/>
    <x v="1"/>
    <x v="0"/>
    <x v="56"/>
    <x v="0"/>
    <x v="34"/>
    <x v="0"/>
    <x v="0"/>
    <x v="0"/>
  </r>
  <r>
    <x v="0"/>
    <x v="6"/>
    <x v="5"/>
    <x v="0"/>
    <x v="5"/>
    <x v="57"/>
    <x v="0"/>
    <x v="13"/>
    <x v="1"/>
    <x v="0"/>
    <x v="1"/>
  </r>
  <r>
    <x v="0"/>
    <x v="7"/>
    <x v="5"/>
    <x v="0"/>
    <x v="0"/>
    <x v="22"/>
    <x v="2"/>
    <x v="21"/>
    <x v="2"/>
    <x v="0"/>
    <x v="5"/>
  </r>
  <r>
    <x v="0"/>
    <x v="8"/>
    <x v="5"/>
    <x v="0"/>
    <x v="5"/>
    <x v="58"/>
    <x v="2"/>
    <x v="35"/>
    <x v="4"/>
    <x v="0"/>
    <x v="6"/>
  </r>
  <r>
    <x v="0"/>
    <x v="9"/>
    <x v="15"/>
    <x v="1"/>
    <x v="0"/>
    <x v="25"/>
    <x v="1"/>
    <x v="23"/>
    <x v="0"/>
    <x v="0"/>
    <x v="0"/>
  </r>
  <r>
    <x v="0"/>
    <x v="9"/>
    <x v="5"/>
    <x v="0"/>
    <x v="0"/>
    <x v="59"/>
    <x v="2"/>
    <x v="5"/>
    <x v="0"/>
    <x v="0"/>
    <x v="0"/>
  </r>
  <r>
    <x v="0"/>
    <x v="10"/>
    <x v="5"/>
    <x v="0"/>
    <x v="0"/>
    <x v="60"/>
    <x v="0"/>
    <x v="22"/>
    <x v="2"/>
    <x v="0"/>
    <x v="5"/>
  </r>
  <r>
    <x v="0"/>
    <x v="11"/>
    <x v="38"/>
    <x v="1"/>
    <x v="0"/>
    <x v="61"/>
    <x v="0"/>
    <x v="2"/>
    <x v="1"/>
    <x v="0"/>
    <x v="1"/>
  </r>
  <r>
    <x v="0"/>
    <x v="12"/>
    <x v="39"/>
    <x v="3"/>
    <x v="5"/>
    <x v="62"/>
    <x v="2"/>
    <x v="36"/>
    <x v="4"/>
    <x v="1"/>
    <x v="8"/>
  </r>
  <r>
    <x v="0"/>
    <x v="13"/>
    <x v="40"/>
    <x v="1"/>
    <x v="8"/>
    <x v="63"/>
    <x v="3"/>
    <x v="37"/>
    <x v="0"/>
    <x v="1"/>
    <x v="2"/>
  </r>
  <r>
    <x v="0"/>
    <x v="13"/>
    <x v="41"/>
    <x v="3"/>
    <x v="8"/>
    <x v="43"/>
    <x v="2"/>
    <x v="36"/>
    <x v="4"/>
    <x v="1"/>
    <x v="8"/>
  </r>
  <r>
    <x v="0"/>
    <x v="14"/>
    <x v="0"/>
    <x v="0"/>
    <x v="0"/>
    <x v="64"/>
    <x v="12"/>
    <x v="38"/>
    <x v="1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x v="0"/>
  </r>
  <r>
    <x v="1"/>
  </r>
  <r>
    <x v="2"/>
  </r>
  <r>
    <x v="3"/>
  </r>
  <r>
    <x v="4"/>
  </r>
  <r>
    <x v="5"/>
  </r>
  <r>
    <x v="6"/>
  </r>
  <r>
    <x v="0"/>
  </r>
  <r>
    <x v="7"/>
  </r>
  <r>
    <x v="8"/>
  </r>
  <r>
    <x v="7"/>
  </r>
  <r>
    <x v="8"/>
  </r>
  <r>
    <x v="9"/>
  </r>
  <r>
    <x v="0"/>
  </r>
  <r>
    <x v="10"/>
  </r>
  <r>
    <x v="11"/>
  </r>
  <r>
    <x v="7"/>
  </r>
  <r>
    <x v="12"/>
  </r>
  <r>
    <x v="13"/>
  </r>
  <r>
    <x v="14"/>
  </r>
  <r>
    <x v="15"/>
  </r>
  <r>
    <x v="15"/>
  </r>
  <r>
    <x v="7"/>
  </r>
  <r>
    <x v="16"/>
  </r>
  <r>
    <x v="0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8"/>
  </r>
  <r>
    <x v="26"/>
  </r>
  <r>
    <x v="27"/>
  </r>
  <r>
    <x v="28"/>
  </r>
  <r>
    <x v="29"/>
  </r>
  <r>
    <x v="30"/>
  </r>
  <r>
    <x v="28"/>
  </r>
  <r>
    <x v="1"/>
  </r>
  <r>
    <x v="7"/>
  </r>
  <r>
    <x v="27"/>
  </r>
  <r>
    <x v="2"/>
  </r>
  <r>
    <x v="8"/>
  </r>
  <r>
    <x v="31"/>
  </r>
  <r>
    <x v="32"/>
  </r>
  <r>
    <x v="27"/>
  </r>
  <r>
    <x v="28"/>
  </r>
  <r>
    <x v="0"/>
  </r>
  <r>
    <x v="0"/>
  </r>
  <r>
    <x v="7"/>
  </r>
  <r>
    <x v="27"/>
  </r>
  <r>
    <x v="15"/>
  </r>
  <r>
    <x v="12"/>
  </r>
  <r>
    <x v="8"/>
  </r>
  <r>
    <x v="17"/>
  </r>
  <r>
    <x v="7"/>
  </r>
  <r>
    <x v="7"/>
  </r>
  <r>
    <x v="0"/>
  </r>
  <r>
    <x v="31"/>
  </r>
  <r>
    <x v="15"/>
  </r>
  <r>
    <x v="33"/>
  </r>
  <r>
    <x v="17"/>
  </r>
  <r>
    <x v="34"/>
  </r>
  <r>
    <x v="35"/>
  </r>
  <r>
    <x v="0"/>
  </r>
  <r>
    <x v="7"/>
  </r>
  <r>
    <x v="12"/>
  </r>
  <r>
    <x v="36"/>
  </r>
  <r>
    <x v="37"/>
  </r>
  <r>
    <x v="32"/>
  </r>
  <r>
    <x v="0"/>
  </r>
  <r>
    <x v="2"/>
  </r>
  <r>
    <x v="15"/>
  </r>
  <r>
    <x v="29"/>
  </r>
  <r>
    <x v="15"/>
  </r>
  <r>
    <x v="7"/>
  </r>
  <r>
    <x v="2"/>
  </r>
  <r>
    <x v="8"/>
  </r>
  <r>
    <x v="31"/>
  </r>
  <r>
    <x v="2"/>
  </r>
  <r>
    <x v="30"/>
  </r>
  <r>
    <x v="7"/>
  </r>
  <r>
    <x v="15"/>
  </r>
  <r>
    <x v="38"/>
  </r>
  <r>
    <x v="6"/>
  </r>
  <r>
    <x v="7"/>
  </r>
  <r>
    <x v="8"/>
  </r>
  <r>
    <x v="7"/>
  </r>
  <r>
    <x v="31"/>
  </r>
  <r>
    <x v="31"/>
  </r>
  <r>
    <x v="31"/>
  </r>
  <r>
    <x v="0"/>
  </r>
  <r>
    <x v="39"/>
  </r>
  <r>
    <x v="0"/>
  </r>
  <r>
    <x v="2"/>
  </r>
  <r>
    <x v="40"/>
  </r>
  <r>
    <x v="41"/>
  </r>
  <r>
    <x v="42"/>
  </r>
  <r>
    <x v="43"/>
  </r>
  <r>
    <x v="44"/>
  </r>
  <r>
    <x v="45"/>
  </r>
  <r>
    <x v="46"/>
  </r>
  <r>
    <x v="7"/>
  </r>
  <r>
    <x v="15"/>
  </r>
  <r>
    <x v="47"/>
  </r>
  <r>
    <x v="48"/>
  </r>
  <r>
    <x v="35"/>
  </r>
  <r>
    <x v="6"/>
  </r>
  <r>
    <x v="0"/>
  </r>
  <r>
    <x v="17"/>
  </r>
  <r>
    <x v="28"/>
  </r>
  <r>
    <x v="2"/>
  </r>
  <r>
    <x v="17"/>
  </r>
  <r>
    <x v="15"/>
  </r>
  <r>
    <x v="2"/>
  </r>
  <r>
    <x v="15"/>
  </r>
  <r>
    <x v="0"/>
  </r>
  <r>
    <x v="15"/>
  </r>
  <r>
    <x v="0"/>
  </r>
  <r>
    <x v="17"/>
  </r>
  <r>
    <x v="6"/>
  </r>
  <r>
    <x v="28"/>
  </r>
  <r>
    <x v="15"/>
  </r>
  <r>
    <x v="15"/>
  </r>
  <r>
    <x v="49"/>
  </r>
  <r>
    <x v="39"/>
  </r>
  <r>
    <x v="50"/>
  </r>
  <r>
    <x v="51"/>
  </r>
  <r>
    <x v="15"/>
  </r>
  <r>
    <x v="15"/>
  </r>
  <r>
    <x v="32"/>
  </r>
  <r>
    <x v="7"/>
  </r>
  <r>
    <x v="15"/>
  </r>
  <r>
    <x v="49"/>
  </r>
  <r>
    <x v="39"/>
  </r>
  <r>
    <x v="50"/>
  </r>
  <r>
    <x v="17"/>
  </r>
  <r>
    <x v="17"/>
  </r>
  <r>
    <x v="32"/>
  </r>
  <r>
    <x v="0"/>
  </r>
  <r>
    <x v="32"/>
  </r>
  <r>
    <x v="27"/>
  </r>
  <r>
    <x v="52"/>
  </r>
  <r>
    <x v="15"/>
  </r>
  <r>
    <x v="8"/>
  </r>
  <r>
    <x v="53"/>
  </r>
  <r>
    <x v="54"/>
  </r>
  <r>
    <x v="7"/>
  </r>
  <r>
    <x v="0"/>
  </r>
  <r>
    <x v="7"/>
  </r>
  <r>
    <x v="6"/>
  </r>
  <r>
    <x v="2"/>
  </r>
  <r>
    <x v="7"/>
  </r>
  <r>
    <x v="31"/>
  </r>
  <r>
    <x v="15"/>
  </r>
  <r>
    <x v="2"/>
  </r>
  <r>
    <x v="7"/>
  </r>
  <r>
    <x v="27"/>
  </r>
  <r>
    <x v="0"/>
  </r>
  <r>
    <x v="0"/>
  </r>
  <r>
    <x v="2"/>
  </r>
  <r>
    <x v="6"/>
  </r>
  <r>
    <x v="27"/>
  </r>
  <r>
    <x v="0"/>
  </r>
  <r>
    <x v="39"/>
  </r>
  <r>
    <x v="30"/>
  </r>
  <r>
    <x v="29"/>
  </r>
  <r>
    <x v="37"/>
  </r>
  <r>
    <x v="55"/>
  </r>
  <r>
    <x v="44"/>
  </r>
  <r>
    <x v="45"/>
  </r>
  <r>
    <x v="39"/>
  </r>
  <r>
    <x v="0"/>
  </r>
  <r>
    <x v="56"/>
  </r>
  <r>
    <x v="3"/>
  </r>
  <r>
    <x v="7"/>
  </r>
  <r>
    <x v="7"/>
  </r>
  <r>
    <x v="8"/>
  </r>
  <r>
    <x v="43"/>
  </r>
  <r>
    <x v="0"/>
  </r>
  <r>
    <x v="39"/>
  </r>
  <r>
    <x v="13"/>
  </r>
  <r>
    <x v="8"/>
  </r>
  <r>
    <x v="57"/>
  </r>
  <r>
    <x v="58"/>
  </r>
  <r>
    <x v="15"/>
  </r>
  <r>
    <x v="8"/>
  </r>
  <r>
    <x v="21"/>
  </r>
  <r>
    <x v="8"/>
  </r>
  <r>
    <x v="57"/>
  </r>
  <r>
    <x v="58"/>
  </r>
  <r>
    <x v="59"/>
  </r>
  <r>
    <x v="60"/>
  </r>
  <r>
    <x v="61"/>
  </r>
  <r>
    <x v="0"/>
  </r>
  <r>
    <x v="15"/>
  </r>
  <r>
    <x v="7"/>
  </r>
  <r>
    <x v="17"/>
  </r>
  <r>
    <x v="27"/>
  </r>
  <r>
    <x v="62"/>
  </r>
  <r>
    <x v="35"/>
  </r>
  <r>
    <x v="28"/>
  </r>
  <r>
    <x v="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1:E20" firstHeaderRow="1" firstDataRow="1" firstDataCol="1"/>
  <pivotFields count="11">
    <pivotField compact="0" showAll="0">
      <items count="2">
        <item x="0"/>
        <item t="default"/>
      </items>
    </pivotField>
    <pivotField compact="0" showAll="0"/>
    <pivotField compact="0" showAll="0"/>
    <pivotField compact="0" showAll="0"/>
    <pivotField axis="axisRow" dataField="1" compact="0" showAll="0">
      <items count="20">
        <item x="6"/>
        <item x="4"/>
        <item x="1"/>
        <item x="2"/>
        <item x="13"/>
        <item x="3"/>
        <item x="9"/>
        <item x="14"/>
        <item x="5"/>
        <item x="0"/>
        <item x="15"/>
        <item x="17"/>
        <item x="12"/>
        <item x="7"/>
        <item x="11"/>
        <item x="8"/>
        <item x="10"/>
        <item x="16"/>
        <item m="1" x="1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Poste" fld="4" subtotal="count" baseField="0" baseItem="0"/>
  </dataFields>
  <formats count="10">
    <format dxfId="0">
      <pivotArea dataOnly="0" labelOnly="1" fieldPosition="0">
        <references count="1">
          <reference field="4" count="1">
            <x v="9"/>
          </reference>
        </references>
      </pivotArea>
    </format>
    <format dxfId="1">
      <pivotArea collapsedLevelsAreSubtotals="1" fieldPosition="0">
        <references count="1">
          <reference field="4" count="1" selected="0">
            <x v="9"/>
          </reference>
        </references>
      </pivotArea>
    </format>
    <format dxfId="2">
      <pivotArea dataOnly="0" labelOnly="1" fieldPosition="0">
        <references count="1">
          <reference field="4" count="1">
            <x v="9"/>
          </reference>
        </references>
      </pivotArea>
    </format>
    <format dxfId="3">
      <pivotArea collapsedLevelsAreSubtotals="1" fieldPosition="0">
        <references count="1">
          <reference field="4" count="1" selected="0">
            <x v="9"/>
          </reference>
        </references>
      </pivotArea>
    </format>
    <format dxfId="4">
      <pivotArea dataOnly="0" labelOnly="1" fieldPosition="0">
        <references count="1">
          <reference field="4" count="1">
            <x v="8"/>
          </reference>
        </references>
      </pivotArea>
    </format>
    <format dxfId="5">
      <pivotArea collapsedLevelsAreSubtotals="1" fieldPosition="0">
        <references count="1">
          <reference field="4" count="1" selected="0">
            <x v="8"/>
          </reference>
        </references>
      </pivotArea>
    </format>
    <format dxfId="6">
      <pivotArea dataOnly="0" labelOnly="1" fieldPosition="0">
        <references count="1">
          <reference field="4" count="1">
            <x v="9"/>
          </reference>
        </references>
      </pivotArea>
    </format>
    <format dxfId="7">
      <pivotArea collapsedLevelsAreSubtotals="1" fieldPosition="0">
        <references count="1">
          <reference field="4" count="1" selected="0">
            <x v="9"/>
          </reference>
        </references>
      </pivotArea>
    </format>
    <format dxfId="8">
      <pivotArea dataOnly="0" labelOnly="1" fieldPosition="0">
        <references count="1">
          <reference field="4" count="1">
            <x v="0"/>
          </reference>
        </references>
      </pivotArea>
    </format>
    <format dxfId="9">
      <pivotArea collapsedLevelsAreSubtotals="1" fieldPosition="0">
        <references count="1">
          <reference field="4" count="1" selected="0">
            <x v="0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23:E42" firstHeaderRow="1" firstDataRow="1" firstDataCol="1"/>
  <pivotFields count="11">
    <pivotField compact="0" showAll="0">
      <items count="2">
        <item x="0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>
      <items count="8">
        <item m="1" x="6"/>
        <item x="1"/>
        <item x="2"/>
        <item x="3"/>
        <item x="4"/>
        <item x="5"/>
        <item x="0"/>
        <item t="default"/>
      </items>
    </pivotField>
    <pivotField axis="axisRow" compact="0" showAll="0">
      <items count="20">
        <item x="6"/>
        <item x="4"/>
        <item x="1"/>
        <item x="2"/>
        <item x="13"/>
        <item x="3"/>
        <item x="9"/>
        <item x="14"/>
        <item x="5"/>
        <item x="0"/>
        <item x="15"/>
        <item x="17"/>
        <item x="12"/>
        <item x="7"/>
        <item x="11"/>
        <item x="8"/>
        <item x="10"/>
        <item x="16"/>
        <item m="1" x="18"/>
        <item t="default"/>
      </items>
    </pivotField>
    <pivotField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13"/>
        <item t="default"/>
      </items>
    </pivotField>
    <pivotField dataField="1"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7">
        <item x="0"/>
        <item x="2"/>
        <item x="4"/>
        <item x="5"/>
        <item x="3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">
        <item x="0"/>
        <item x="5"/>
        <item x="3"/>
        <item x="6"/>
        <item x="7"/>
        <item x="8"/>
        <item x="4"/>
        <item x="1"/>
        <item x="2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Salary (TND)" fld="7" subtotal="average" baseField="0" baseItem="0"/>
  </dataFields>
  <formats count="114">
    <format dxfId="10">
      <pivotArea collapsedLevelsAreSubtotals="1" fieldPosition="0">
        <references count="1">
          <reference field="4" count="1" selected="0">
            <x v="0"/>
          </reference>
        </references>
      </pivotArea>
    </format>
    <format dxfId="11">
      <pivotArea collapsedLevelsAreSubtotals="1" fieldPosition="0">
        <references count="1">
          <reference field="4" count="1" selected="0">
            <x v="1"/>
          </reference>
        </references>
      </pivotArea>
    </format>
    <format dxfId="12">
      <pivotArea collapsedLevelsAreSubtotals="1" fieldPosition="0">
        <references count="1">
          <reference field="4" count="1" selected="0">
            <x v="2"/>
          </reference>
        </references>
      </pivotArea>
    </format>
    <format dxfId="13">
      <pivotArea collapsedLevelsAreSubtotals="1" fieldPosition="0">
        <references count="1">
          <reference field="4" count="1" selected="0">
            <x v="3"/>
          </reference>
        </references>
      </pivotArea>
    </format>
    <format dxfId="14">
      <pivotArea collapsedLevelsAreSubtotals="1" fieldPosition="0">
        <references count="1">
          <reference field="4" count="1" selected="0">
            <x v="4"/>
          </reference>
        </references>
      </pivotArea>
    </format>
    <format dxfId="15">
      <pivotArea collapsedLevelsAreSubtotals="1" fieldPosition="0">
        <references count="1">
          <reference field="4" count="1" selected="0">
            <x v="5"/>
          </reference>
        </references>
      </pivotArea>
    </format>
    <format dxfId="16">
      <pivotArea collapsedLevelsAreSubtotals="1" fieldPosition="0">
        <references count="1">
          <reference field="4" count="1" selected="0">
            <x v="6"/>
          </reference>
        </references>
      </pivotArea>
    </format>
    <format dxfId="17">
      <pivotArea collapsedLevelsAreSubtotals="1" fieldPosition="0">
        <references count="1">
          <reference field="4" count="1" selected="0">
            <x v="7"/>
          </reference>
        </references>
      </pivotArea>
    </format>
    <format dxfId="18">
      <pivotArea collapsedLevelsAreSubtotals="1" fieldPosition="0">
        <references count="1">
          <reference field="4" count="1" selected="0">
            <x v="8"/>
          </reference>
        </references>
      </pivotArea>
    </format>
    <format dxfId="19">
      <pivotArea collapsedLevelsAreSubtotals="1" fieldPosition="0">
        <references count="1">
          <reference field="4" count="1" selected="0">
            <x v="9"/>
          </reference>
        </references>
      </pivotArea>
    </format>
    <format dxfId="20">
      <pivotArea collapsedLevelsAreSubtotals="1" fieldPosition="0">
        <references count="1">
          <reference field="4" count="1" selected="0">
            <x v="10"/>
          </reference>
        </references>
      </pivotArea>
    </format>
    <format dxfId="21">
      <pivotArea collapsedLevelsAreSubtotals="1" fieldPosition="0">
        <references count="1">
          <reference field="4" count="1" selected="0">
            <x v="11"/>
          </reference>
        </references>
      </pivotArea>
    </format>
    <format dxfId="22">
      <pivotArea collapsedLevelsAreSubtotals="1" fieldPosition="0">
        <references count="1">
          <reference field="4" count="1" selected="0">
            <x v="12"/>
          </reference>
        </references>
      </pivotArea>
    </format>
    <format dxfId="23">
      <pivotArea collapsedLevelsAreSubtotals="1" fieldPosition="0">
        <references count="1">
          <reference field="4" count="1" selected="0">
            <x v="13"/>
          </reference>
        </references>
      </pivotArea>
    </format>
    <format dxfId="24">
      <pivotArea collapsedLevelsAreSubtotals="1" fieldPosition="0">
        <references count="1">
          <reference field="4" count="1" selected="0">
            <x v="14"/>
          </reference>
        </references>
      </pivotArea>
    </format>
    <format dxfId="25">
      <pivotArea collapsedLevelsAreSubtotals="1" fieldPosition="0">
        <references count="1">
          <reference field="4" count="1" selected="0">
            <x v="15"/>
          </reference>
        </references>
      </pivotArea>
    </format>
    <format dxfId="26">
      <pivotArea collapsedLevelsAreSubtotals="1" fieldPosition="0">
        <references count="1">
          <reference field="4" count="1" selected="0">
            <x v="16"/>
          </reference>
        </references>
      </pivotArea>
    </format>
    <format dxfId="27">
      <pivotArea collapsedLevelsAreSubtotals="1" fieldPosition="0">
        <references count="1">
          <reference field="4" count="1" selected="0">
            <x v="17"/>
          </reference>
        </references>
      </pivotArea>
    </format>
    <format dxfId="28">
      <pivotArea collapsedLevelsAreSubtotals="1" fieldPosition="0">
        <references count="1">
          <reference field="4" count="1" selected="0">
            <x v="18"/>
          </reference>
        </references>
      </pivotArea>
    </format>
    <format dxfId="29">
      <pivotArea collapsedLevelsAreSubtotals="1" fieldPosition="0">
        <references count="1">
          <reference field="4" count="1" selected="0">
            <x v="0"/>
          </reference>
        </references>
      </pivotArea>
    </format>
    <format dxfId="30">
      <pivotArea collapsedLevelsAreSubtotals="1" fieldPosition="0">
        <references count="1">
          <reference field="4" count="1" selected="0">
            <x v="1"/>
          </reference>
        </references>
      </pivotArea>
    </format>
    <format dxfId="31">
      <pivotArea collapsedLevelsAreSubtotals="1" fieldPosition="0">
        <references count="1">
          <reference field="4" count="1" selected="0">
            <x v="2"/>
          </reference>
        </references>
      </pivotArea>
    </format>
    <format dxfId="32">
      <pivotArea collapsedLevelsAreSubtotals="1" fieldPosition="0">
        <references count="1">
          <reference field="4" count="1" selected="0">
            <x v="3"/>
          </reference>
        </references>
      </pivotArea>
    </format>
    <format dxfId="33">
      <pivotArea collapsedLevelsAreSubtotals="1" fieldPosition="0">
        <references count="1">
          <reference field="4" count="1" selected="0">
            <x v="4"/>
          </reference>
        </references>
      </pivotArea>
    </format>
    <format dxfId="34">
      <pivotArea collapsedLevelsAreSubtotals="1" fieldPosition="0">
        <references count="1">
          <reference field="4" count="1" selected="0">
            <x v="5"/>
          </reference>
        </references>
      </pivotArea>
    </format>
    <format dxfId="35">
      <pivotArea collapsedLevelsAreSubtotals="1" fieldPosition="0">
        <references count="1">
          <reference field="4" count="1" selected="0">
            <x v="6"/>
          </reference>
        </references>
      </pivotArea>
    </format>
    <format dxfId="36">
      <pivotArea collapsedLevelsAreSubtotals="1" fieldPosition="0">
        <references count="1">
          <reference field="4" count="1" selected="0">
            <x v="7"/>
          </reference>
        </references>
      </pivotArea>
    </format>
    <format dxfId="37">
      <pivotArea collapsedLevelsAreSubtotals="1" fieldPosition="0">
        <references count="1">
          <reference field="4" count="1" selected="0">
            <x v="8"/>
          </reference>
        </references>
      </pivotArea>
    </format>
    <format dxfId="38">
      <pivotArea collapsedLevelsAreSubtotals="1" fieldPosition="0">
        <references count="1">
          <reference field="4" count="1" selected="0">
            <x v="9"/>
          </reference>
        </references>
      </pivotArea>
    </format>
    <format dxfId="39">
      <pivotArea collapsedLevelsAreSubtotals="1" fieldPosition="0">
        <references count="1">
          <reference field="4" count="1" selected="0">
            <x v="10"/>
          </reference>
        </references>
      </pivotArea>
    </format>
    <format dxfId="40">
      <pivotArea collapsedLevelsAreSubtotals="1" fieldPosition="0">
        <references count="1">
          <reference field="4" count="1" selected="0">
            <x v="11"/>
          </reference>
        </references>
      </pivotArea>
    </format>
    <format dxfId="41">
      <pivotArea collapsedLevelsAreSubtotals="1" fieldPosition="0">
        <references count="1">
          <reference field="4" count="1" selected="0">
            <x v="12"/>
          </reference>
        </references>
      </pivotArea>
    </format>
    <format dxfId="42">
      <pivotArea collapsedLevelsAreSubtotals="1" fieldPosition="0">
        <references count="1">
          <reference field="4" count="1" selected="0">
            <x v="13"/>
          </reference>
        </references>
      </pivotArea>
    </format>
    <format dxfId="43">
      <pivotArea collapsedLevelsAreSubtotals="1" fieldPosition="0">
        <references count="1">
          <reference field="4" count="1" selected="0">
            <x v="14"/>
          </reference>
        </references>
      </pivotArea>
    </format>
    <format dxfId="44">
      <pivotArea collapsedLevelsAreSubtotals="1" fieldPosition="0">
        <references count="1">
          <reference field="4" count="1" selected="0">
            <x v="15"/>
          </reference>
        </references>
      </pivotArea>
    </format>
    <format dxfId="45">
      <pivotArea collapsedLevelsAreSubtotals="1" fieldPosition="0">
        <references count="1">
          <reference field="4" count="1" selected="0">
            <x v="16"/>
          </reference>
        </references>
      </pivotArea>
    </format>
    <format dxfId="46">
      <pivotArea collapsedLevelsAreSubtotals="1" fieldPosition="0">
        <references count="1">
          <reference field="4" count="1" selected="0">
            <x v="17"/>
          </reference>
        </references>
      </pivotArea>
    </format>
    <format dxfId="47">
      <pivotArea collapsedLevelsAreSubtotals="1" fieldPosition="0">
        <references count="1">
          <reference field="4" count="1" selected="0">
            <x v="18"/>
          </reference>
        </references>
      </pivotArea>
    </format>
    <format dxfId="48">
      <pivotArea collapsedLevelsAreSubtotals="1" fieldPosition="0">
        <references count="1">
          <reference field="4" count="1" selected="0">
            <x v="0"/>
          </reference>
        </references>
      </pivotArea>
    </format>
    <format dxfId="49">
      <pivotArea collapsedLevelsAreSubtotals="1" fieldPosition="0">
        <references count="1">
          <reference field="4" count="1" selected="0">
            <x v="1"/>
          </reference>
        </references>
      </pivotArea>
    </format>
    <format dxfId="50">
      <pivotArea collapsedLevelsAreSubtotals="1" fieldPosition="0">
        <references count="1">
          <reference field="4" count="1" selected="0">
            <x v="2"/>
          </reference>
        </references>
      </pivotArea>
    </format>
    <format dxfId="51">
      <pivotArea collapsedLevelsAreSubtotals="1" fieldPosition="0">
        <references count="1">
          <reference field="4" count="1" selected="0">
            <x v="3"/>
          </reference>
        </references>
      </pivotArea>
    </format>
    <format dxfId="52">
      <pivotArea collapsedLevelsAreSubtotals="1" fieldPosition="0">
        <references count="1">
          <reference field="4" count="1" selected="0">
            <x v="4"/>
          </reference>
        </references>
      </pivotArea>
    </format>
    <format dxfId="53">
      <pivotArea collapsedLevelsAreSubtotals="1" fieldPosition="0">
        <references count="1">
          <reference field="4" count="1" selected="0">
            <x v="5"/>
          </reference>
        </references>
      </pivotArea>
    </format>
    <format dxfId="54">
      <pivotArea collapsedLevelsAreSubtotals="1" fieldPosition="0">
        <references count="1">
          <reference field="4" count="1" selected="0">
            <x v="6"/>
          </reference>
        </references>
      </pivotArea>
    </format>
    <format dxfId="55">
      <pivotArea collapsedLevelsAreSubtotals="1" fieldPosition="0">
        <references count="1">
          <reference field="4" count="1" selected="0">
            <x v="7"/>
          </reference>
        </references>
      </pivotArea>
    </format>
    <format dxfId="56">
      <pivotArea collapsedLevelsAreSubtotals="1" fieldPosition="0">
        <references count="1">
          <reference field="4" count="1" selected="0">
            <x v="8"/>
          </reference>
        </references>
      </pivotArea>
    </format>
    <format dxfId="57">
      <pivotArea collapsedLevelsAreSubtotals="1" fieldPosition="0">
        <references count="1">
          <reference field="4" count="1" selected="0">
            <x v="9"/>
          </reference>
        </references>
      </pivotArea>
    </format>
    <format dxfId="58">
      <pivotArea collapsedLevelsAreSubtotals="1" fieldPosition="0">
        <references count="1">
          <reference field="4" count="1" selected="0">
            <x v="10"/>
          </reference>
        </references>
      </pivotArea>
    </format>
    <format dxfId="59">
      <pivotArea collapsedLevelsAreSubtotals="1" fieldPosition="0">
        <references count="1">
          <reference field="4" count="1" selected="0">
            <x v="11"/>
          </reference>
        </references>
      </pivotArea>
    </format>
    <format dxfId="60">
      <pivotArea collapsedLevelsAreSubtotals="1" fieldPosition="0">
        <references count="1">
          <reference field="4" count="1" selected="0">
            <x v="12"/>
          </reference>
        </references>
      </pivotArea>
    </format>
    <format dxfId="61">
      <pivotArea collapsedLevelsAreSubtotals="1" fieldPosition="0">
        <references count="1">
          <reference field="4" count="1" selected="0">
            <x v="13"/>
          </reference>
        </references>
      </pivotArea>
    </format>
    <format dxfId="62">
      <pivotArea collapsedLevelsAreSubtotals="1" fieldPosition="0">
        <references count="1">
          <reference field="4" count="1" selected="0">
            <x v="14"/>
          </reference>
        </references>
      </pivotArea>
    </format>
    <format dxfId="63">
      <pivotArea collapsedLevelsAreSubtotals="1" fieldPosition="0">
        <references count="1">
          <reference field="4" count="1" selected="0">
            <x v="15"/>
          </reference>
        </references>
      </pivotArea>
    </format>
    <format dxfId="64">
      <pivotArea collapsedLevelsAreSubtotals="1" fieldPosition="0">
        <references count="1">
          <reference field="4" count="1" selected="0">
            <x v="16"/>
          </reference>
        </references>
      </pivotArea>
    </format>
    <format dxfId="65">
      <pivotArea collapsedLevelsAreSubtotals="1" fieldPosition="0">
        <references count="1">
          <reference field="4" count="1" selected="0">
            <x v="17"/>
          </reference>
        </references>
      </pivotArea>
    </format>
    <format dxfId="66">
      <pivotArea collapsedLevelsAreSubtotals="1" fieldPosition="0">
        <references count="1">
          <reference field="4" count="1" selected="0">
            <x v="18"/>
          </reference>
        </references>
      </pivotArea>
    </format>
    <format dxfId="67">
      <pivotArea collapsedLevelsAreSubtotals="1" fieldPosition="0">
        <references count="1">
          <reference field="4" count="1" selected="0">
            <x v="0"/>
          </reference>
        </references>
      </pivotArea>
    </format>
    <format dxfId="68">
      <pivotArea collapsedLevelsAreSubtotals="1" fieldPosition="0">
        <references count="1">
          <reference field="4" count="1" selected="0">
            <x v="1"/>
          </reference>
        </references>
      </pivotArea>
    </format>
    <format dxfId="69">
      <pivotArea collapsedLevelsAreSubtotals="1" fieldPosition="0">
        <references count="1">
          <reference field="4" count="1" selected="0">
            <x v="2"/>
          </reference>
        </references>
      </pivotArea>
    </format>
    <format dxfId="70">
      <pivotArea collapsedLevelsAreSubtotals="1" fieldPosition="0">
        <references count="1">
          <reference field="4" count="1" selected="0">
            <x v="3"/>
          </reference>
        </references>
      </pivotArea>
    </format>
    <format dxfId="71">
      <pivotArea collapsedLevelsAreSubtotals="1" fieldPosition="0">
        <references count="1">
          <reference field="4" count="1" selected="0">
            <x v="4"/>
          </reference>
        </references>
      </pivotArea>
    </format>
    <format dxfId="72">
      <pivotArea collapsedLevelsAreSubtotals="1" fieldPosition="0">
        <references count="1">
          <reference field="4" count="1" selected="0">
            <x v="5"/>
          </reference>
        </references>
      </pivotArea>
    </format>
    <format dxfId="73">
      <pivotArea collapsedLevelsAreSubtotals="1" fieldPosition="0">
        <references count="1">
          <reference field="4" count="1" selected="0">
            <x v="6"/>
          </reference>
        </references>
      </pivotArea>
    </format>
    <format dxfId="74">
      <pivotArea collapsedLevelsAreSubtotals="1" fieldPosition="0">
        <references count="1">
          <reference field="4" count="1" selected="0">
            <x v="7"/>
          </reference>
        </references>
      </pivotArea>
    </format>
    <format dxfId="75">
      <pivotArea collapsedLevelsAreSubtotals="1" fieldPosition="0">
        <references count="1">
          <reference field="4" count="1" selected="0">
            <x v="8"/>
          </reference>
        </references>
      </pivotArea>
    </format>
    <format dxfId="76">
      <pivotArea collapsedLevelsAreSubtotals="1" fieldPosition="0">
        <references count="1">
          <reference field="4" count="1" selected="0">
            <x v="9"/>
          </reference>
        </references>
      </pivotArea>
    </format>
    <format dxfId="77">
      <pivotArea collapsedLevelsAreSubtotals="1" fieldPosition="0">
        <references count="1">
          <reference field="4" count="1" selected="0">
            <x v="10"/>
          </reference>
        </references>
      </pivotArea>
    </format>
    <format dxfId="78">
      <pivotArea collapsedLevelsAreSubtotals="1" fieldPosition="0">
        <references count="1">
          <reference field="4" count="1" selected="0">
            <x v="11"/>
          </reference>
        </references>
      </pivotArea>
    </format>
    <format dxfId="79">
      <pivotArea collapsedLevelsAreSubtotals="1" fieldPosition="0">
        <references count="1">
          <reference field="4" count="1" selected="0">
            <x v="12"/>
          </reference>
        </references>
      </pivotArea>
    </format>
    <format dxfId="80">
      <pivotArea collapsedLevelsAreSubtotals="1" fieldPosition="0">
        <references count="1">
          <reference field="4" count="1" selected="0">
            <x v="13"/>
          </reference>
        </references>
      </pivotArea>
    </format>
    <format dxfId="81">
      <pivotArea collapsedLevelsAreSubtotals="1" fieldPosition="0">
        <references count="1">
          <reference field="4" count="1" selected="0">
            <x v="14"/>
          </reference>
        </references>
      </pivotArea>
    </format>
    <format dxfId="82">
      <pivotArea collapsedLevelsAreSubtotals="1" fieldPosition="0">
        <references count="1">
          <reference field="4" count="1" selected="0">
            <x v="15"/>
          </reference>
        </references>
      </pivotArea>
    </format>
    <format dxfId="83">
      <pivotArea collapsedLevelsAreSubtotals="1" fieldPosition="0">
        <references count="1">
          <reference field="4" count="1" selected="0">
            <x v="16"/>
          </reference>
        </references>
      </pivotArea>
    </format>
    <format dxfId="84">
      <pivotArea collapsedLevelsAreSubtotals="1" fieldPosition="0">
        <references count="1">
          <reference field="4" count="1" selected="0">
            <x v="17"/>
          </reference>
        </references>
      </pivotArea>
    </format>
    <format dxfId="85">
      <pivotArea collapsedLevelsAreSubtotals="1" fieldPosition="0">
        <references count="1">
          <reference field="4" count="1" selected="0">
            <x v="18"/>
          </reference>
        </references>
      </pivotArea>
    </format>
    <format dxfId="86">
      <pivotArea collapsedLevelsAreSubtotals="1" fieldPosition="0">
        <references count="1">
          <reference field="4" count="1" selected="0">
            <x v="0"/>
          </reference>
        </references>
      </pivotArea>
    </format>
    <format dxfId="87">
      <pivotArea collapsedLevelsAreSubtotals="1" fieldPosition="0">
        <references count="1">
          <reference field="4" count="1" selected="0">
            <x v="1"/>
          </reference>
        </references>
      </pivotArea>
    </format>
    <format dxfId="88">
      <pivotArea collapsedLevelsAreSubtotals="1" fieldPosition="0">
        <references count="1">
          <reference field="4" count="1" selected="0">
            <x v="2"/>
          </reference>
        </references>
      </pivotArea>
    </format>
    <format dxfId="89">
      <pivotArea collapsedLevelsAreSubtotals="1" fieldPosition="0">
        <references count="1">
          <reference field="4" count="1" selected="0">
            <x v="3"/>
          </reference>
        </references>
      </pivotArea>
    </format>
    <format dxfId="90">
      <pivotArea collapsedLevelsAreSubtotals="1" fieldPosition="0">
        <references count="1">
          <reference field="4" count="1" selected="0">
            <x v="4"/>
          </reference>
        </references>
      </pivotArea>
    </format>
    <format dxfId="91">
      <pivotArea collapsedLevelsAreSubtotals="1" fieldPosition="0">
        <references count="1">
          <reference field="4" count="1" selected="0">
            <x v="5"/>
          </reference>
        </references>
      </pivotArea>
    </format>
    <format dxfId="92">
      <pivotArea collapsedLevelsAreSubtotals="1" fieldPosition="0">
        <references count="1">
          <reference field="4" count="1" selected="0">
            <x v="6"/>
          </reference>
        </references>
      </pivotArea>
    </format>
    <format dxfId="93">
      <pivotArea collapsedLevelsAreSubtotals="1" fieldPosition="0">
        <references count="1">
          <reference field="4" count="1" selected="0">
            <x v="7"/>
          </reference>
        </references>
      </pivotArea>
    </format>
    <format dxfId="94">
      <pivotArea collapsedLevelsAreSubtotals="1" fieldPosition="0">
        <references count="1">
          <reference field="4" count="1" selected="0">
            <x v="8"/>
          </reference>
        </references>
      </pivotArea>
    </format>
    <format dxfId="95">
      <pivotArea collapsedLevelsAreSubtotals="1" fieldPosition="0">
        <references count="1">
          <reference field="4" count="1" selected="0">
            <x v="9"/>
          </reference>
        </references>
      </pivotArea>
    </format>
    <format dxfId="96">
      <pivotArea collapsedLevelsAreSubtotals="1" fieldPosition="0">
        <references count="1">
          <reference field="4" count="1" selected="0">
            <x v="10"/>
          </reference>
        </references>
      </pivotArea>
    </format>
    <format dxfId="97">
      <pivotArea collapsedLevelsAreSubtotals="1" fieldPosition="0">
        <references count="1">
          <reference field="4" count="1" selected="0">
            <x v="11"/>
          </reference>
        </references>
      </pivotArea>
    </format>
    <format dxfId="98">
      <pivotArea collapsedLevelsAreSubtotals="1" fieldPosition="0">
        <references count="1">
          <reference field="4" count="1" selected="0">
            <x v="12"/>
          </reference>
        </references>
      </pivotArea>
    </format>
    <format dxfId="99">
      <pivotArea collapsedLevelsAreSubtotals="1" fieldPosition="0">
        <references count="1">
          <reference field="4" count="1" selected="0">
            <x v="13"/>
          </reference>
        </references>
      </pivotArea>
    </format>
    <format dxfId="100">
      <pivotArea collapsedLevelsAreSubtotals="1" fieldPosition="0">
        <references count="1">
          <reference field="4" count="1" selected="0">
            <x v="14"/>
          </reference>
        </references>
      </pivotArea>
    </format>
    <format dxfId="101">
      <pivotArea collapsedLevelsAreSubtotals="1" fieldPosition="0">
        <references count="1">
          <reference field="4" count="1" selected="0">
            <x v="15"/>
          </reference>
        </references>
      </pivotArea>
    </format>
    <format dxfId="102">
      <pivotArea collapsedLevelsAreSubtotals="1" fieldPosition="0">
        <references count="1">
          <reference field="4" count="1" selected="0">
            <x v="16"/>
          </reference>
        </references>
      </pivotArea>
    </format>
    <format dxfId="103">
      <pivotArea collapsedLevelsAreSubtotals="1" fieldPosition="0">
        <references count="1">
          <reference field="4" count="1" selected="0">
            <x v="17"/>
          </reference>
        </references>
      </pivotArea>
    </format>
    <format dxfId="104">
      <pivotArea collapsedLevelsAreSubtotals="1" fieldPosition="0">
        <references count="1">
          <reference field="4" count="1" selected="0">
            <x v="18"/>
          </reference>
        </references>
      </pivotArea>
    </format>
    <format dxfId="105">
      <pivotArea collapsedLevelsAreSubtotals="1" fieldPosition="0">
        <references count="1">
          <reference field="4" count="1" selected="0">
            <x v="0"/>
          </reference>
        </references>
      </pivotArea>
    </format>
    <format dxfId="106">
      <pivotArea collapsedLevelsAreSubtotals="1" fieldPosition="0">
        <references count="1">
          <reference field="4" count="1" selected="0">
            <x v="1"/>
          </reference>
        </references>
      </pivotArea>
    </format>
    <format dxfId="107">
      <pivotArea collapsedLevelsAreSubtotals="1" fieldPosition="0">
        <references count="1">
          <reference field="4" count="1" selected="0">
            <x v="2"/>
          </reference>
        </references>
      </pivotArea>
    </format>
    <format dxfId="108">
      <pivotArea collapsedLevelsAreSubtotals="1" fieldPosition="0">
        <references count="1">
          <reference field="4" count="1" selected="0">
            <x v="3"/>
          </reference>
        </references>
      </pivotArea>
    </format>
    <format dxfId="109">
      <pivotArea collapsedLevelsAreSubtotals="1" fieldPosition="0">
        <references count="1">
          <reference field="4" count="1" selected="0">
            <x v="4"/>
          </reference>
        </references>
      </pivotArea>
    </format>
    <format dxfId="110">
      <pivotArea collapsedLevelsAreSubtotals="1" fieldPosition="0">
        <references count="1">
          <reference field="4" count="1" selected="0">
            <x v="5"/>
          </reference>
        </references>
      </pivotArea>
    </format>
    <format dxfId="111">
      <pivotArea collapsedLevelsAreSubtotals="1" fieldPosition="0">
        <references count="1">
          <reference field="4" count="1" selected="0">
            <x v="6"/>
          </reference>
        </references>
      </pivotArea>
    </format>
    <format dxfId="112">
      <pivotArea collapsedLevelsAreSubtotals="1" fieldPosition="0">
        <references count="1">
          <reference field="4" count="1" selected="0">
            <x v="7"/>
          </reference>
        </references>
      </pivotArea>
    </format>
    <format dxfId="113">
      <pivotArea collapsedLevelsAreSubtotals="1" fieldPosition="0">
        <references count="1">
          <reference field="4" count="1" selected="0">
            <x v="8"/>
          </reference>
        </references>
      </pivotArea>
    </format>
    <format dxfId="114">
      <pivotArea collapsedLevelsAreSubtotals="1" fieldPosition="0">
        <references count="1">
          <reference field="4" count="1" selected="0">
            <x v="9"/>
          </reference>
        </references>
      </pivotArea>
    </format>
    <format dxfId="115">
      <pivotArea collapsedLevelsAreSubtotals="1" fieldPosition="0">
        <references count="1">
          <reference field="4" count="1" selected="0">
            <x v="10"/>
          </reference>
        </references>
      </pivotArea>
    </format>
    <format dxfId="116">
      <pivotArea collapsedLevelsAreSubtotals="1" fieldPosition="0">
        <references count="1">
          <reference field="4" count="1" selected="0">
            <x v="11"/>
          </reference>
        </references>
      </pivotArea>
    </format>
    <format dxfId="117">
      <pivotArea collapsedLevelsAreSubtotals="1" fieldPosition="0">
        <references count="1">
          <reference field="4" count="1" selected="0">
            <x v="12"/>
          </reference>
        </references>
      </pivotArea>
    </format>
    <format dxfId="118">
      <pivotArea collapsedLevelsAreSubtotals="1" fieldPosition="0">
        <references count="1">
          <reference field="4" count="1" selected="0">
            <x v="13"/>
          </reference>
        </references>
      </pivotArea>
    </format>
    <format dxfId="119">
      <pivotArea collapsedLevelsAreSubtotals="1" fieldPosition="0">
        <references count="1">
          <reference field="4" count="1" selected="0">
            <x v="14"/>
          </reference>
        </references>
      </pivotArea>
    </format>
    <format dxfId="120">
      <pivotArea collapsedLevelsAreSubtotals="1" fieldPosition="0">
        <references count="1">
          <reference field="4" count="1" selected="0">
            <x v="15"/>
          </reference>
        </references>
      </pivotArea>
    </format>
    <format dxfId="121">
      <pivotArea collapsedLevelsAreSubtotals="1" fieldPosition="0">
        <references count="1">
          <reference field="4" count="1" selected="0">
            <x v="16"/>
          </reference>
        </references>
      </pivotArea>
    </format>
    <format dxfId="122">
      <pivotArea collapsedLevelsAreSubtotals="1" fieldPosition="0">
        <references count="1">
          <reference field="4" count="1" selected="0">
            <x v="17"/>
          </reference>
        </references>
      </pivotArea>
    </format>
    <format dxfId="123">
      <pivotArea collapsedLevelsAreSubtotals="1" fieldPosition="0">
        <references count="1">
          <reference field="4" count="1" selected="0">
            <x v="18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G1:H15" firstHeaderRow="1" firstDataRow="1" firstDataCol="1"/>
  <pivotFields count="11">
    <pivotField compact="0" showAll="0">
      <items count="2">
        <item x="0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>
      <items count="8">
        <item m="1" x="6"/>
        <item x="1"/>
        <item x="2"/>
        <item x="3"/>
        <item x="4"/>
        <item x="5"/>
        <item x="0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</pivotField>
    <pivotField compact="0" showAll="0"/>
    <pivotField axis="axisRow" compact="0" showAll="0">
      <items count="15">
        <item x="2"/>
        <item x="3"/>
        <item x="5"/>
        <item x="12"/>
        <item x="10"/>
        <item x="0"/>
        <item x="1"/>
        <item x="6"/>
        <item x="11"/>
        <item x="8"/>
        <item x="4"/>
        <item x="7"/>
        <item x="9"/>
        <item m="1" x="13"/>
        <item t="default"/>
      </items>
    </pivotField>
    <pivotField dataField="1" compact="0" showAll="0">
      <items count="40">
        <item x="26"/>
        <item x="33"/>
        <item x="35"/>
        <item x="36"/>
        <item x="6"/>
        <item x="10"/>
        <item x="19"/>
        <item x="22"/>
        <item x="21"/>
        <item x="9"/>
        <item x="20"/>
        <item x="5"/>
        <item x="29"/>
        <item x="11"/>
        <item x="4"/>
        <item x="23"/>
        <item x="37"/>
        <item x="0"/>
        <item x="34"/>
        <item x="2"/>
        <item x="30"/>
        <item x="32"/>
        <item x="24"/>
        <item x="1"/>
        <item x="17"/>
        <item x="3"/>
        <item x="14"/>
        <item x="12"/>
        <item x="38"/>
        <item x="31"/>
        <item x="15"/>
        <item x="8"/>
        <item x="13"/>
        <item x="28"/>
        <item x="16"/>
        <item x="25"/>
        <item x="7"/>
        <item x="18"/>
        <item x="27"/>
        <item t="default"/>
      </items>
    </pivotField>
    <pivotField compact="0" showAll="0">
      <items count="7">
        <item x="2"/>
        <item x="3"/>
        <item x="0"/>
        <item x="1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">
        <item x="5"/>
        <item x="4"/>
        <item x="0"/>
        <item x="1"/>
        <item x="3"/>
        <item x="6"/>
        <item x="7"/>
        <item x="8"/>
        <item x="2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alary (TND)" fld="7" subtotal="average" baseField="0" baseItem="0"/>
  </dataFields>
  <formats count="84">
    <format dxfId="124">
      <pivotArea collapsedLevelsAreSubtotals="1" fieldPosition="0">
        <references count="1">
          <reference field="6" count="1" selected="0">
            <x v="0"/>
          </reference>
        </references>
      </pivotArea>
    </format>
    <format dxfId="125">
      <pivotArea collapsedLevelsAreSubtotals="1" fieldPosition="0">
        <references count="1">
          <reference field="6" count="1" selected="0">
            <x v="1"/>
          </reference>
        </references>
      </pivotArea>
    </format>
    <format dxfId="126">
      <pivotArea collapsedLevelsAreSubtotals="1" fieldPosition="0">
        <references count="1">
          <reference field="6" count="1" selected="0">
            <x v="2"/>
          </reference>
        </references>
      </pivotArea>
    </format>
    <format dxfId="127">
      <pivotArea collapsedLevelsAreSubtotals="1" fieldPosition="0">
        <references count="1">
          <reference field="6" count="1" selected="0">
            <x v="3"/>
          </reference>
        </references>
      </pivotArea>
    </format>
    <format dxfId="128">
      <pivotArea collapsedLevelsAreSubtotals="1" fieldPosition="0">
        <references count="1">
          <reference field="6" count="1" selected="0">
            <x v="4"/>
          </reference>
        </references>
      </pivotArea>
    </format>
    <format dxfId="129">
      <pivotArea collapsedLevelsAreSubtotals="1" fieldPosition="0">
        <references count="1">
          <reference field="6" count="1" selected="0">
            <x v="5"/>
          </reference>
        </references>
      </pivotArea>
    </format>
    <format dxfId="130">
      <pivotArea collapsedLevelsAreSubtotals="1" fieldPosition="0">
        <references count="1">
          <reference field="6" count="1" selected="0">
            <x v="6"/>
          </reference>
        </references>
      </pivotArea>
    </format>
    <format dxfId="131">
      <pivotArea collapsedLevelsAreSubtotals="1" fieldPosition="0">
        <references count="1">
          <reference field="6" count="1" selected="0">
            <x v="7"/>
          </reference>
        </references>
      </pivotArea>
    </format>
    <format dxfId="132">
      <pivotArea collapsedLevelsAreSubtotals="1" fieldPosition="0">
        <references count="1">
          <reference field="6" count="1" selected="0">
            <x v="8"/>
          </reference>
        </references>
      </pivotArea>
    </format>
    <format dxfId="133">
      <pivotArea collapsedLevelsAreSubtotals="1" fieldPosition="0">
        <references count="1">
          <reference field="6" count="1" selected="0">
            <x v="9"/>
          </reference>
        </references>
      </pivotArea>
    </format>
    <format dxfId="134">
      <pivotArea collapsedLevelsAreSubtotals="1" fieldPosition="0">
        <references count="1">
          <reference field="6" count="1" selected="0">
            <x v="10"/>
          </reference>
        </references>
      </pivotArea>
    </format>
    <format dxfId="135">
      <pivotArea collapsedLevelsAreSubtotals="1" fieldPosition="0">
        <references count="1">
          <reference field="6" count="1" selected="0">
            <x v="11"/>
          </reference>
        </references>
      </pivotArea>
    </format>
    <format dxfId="136">
      <pivotArea collapsedLevelsAreSubtotals="1" fieldPosition="0">
        <references count="1">
          <reference field="6" count="1" selected="0">
            <x v="12"/>
          </reference>
        </references>
      </pivotArea>
    </format>
    <format dxfId="137">
      <pivotArea collapsedLevelsAreSubtotals="1" fieldPosition="0">
        <references count="1">
          <reference field="6" count="1" selected="0">
            <x v="13"/>
          </reference>
        </references>
      </pivotArea>
    </format>
    <format dxfId="138">
      <pivotArea collapsedLevelsAreSubtotals="1" fieldPosition="0">
        <references count="1">
          <reference field="6" count="1" selected="0">
            <x v="0"/>
          </reference>
        </references>
      </pivotArea>
    </format>
    <format dxfId="139">
      <pivotArea collapsedLevelsAreSubtotals="1" fieldPosition="0">
        <references count="1">
          <reference field="6" count="1" selected="0">
            <x v="1"/>
          </reference>
        </references>
      </pivotArea>
    </format>
    <format dxfId="140">
      <pivotArea collapsedLevelsAreSubtotals="1" fieldPosition="0">
        <references count="1">
          <reference field="6" count="1" selected="0">
            <x v="2"/>
          </reference>
        </references>
      </pivotArea>
    </format>
    <format dxfId="141">
      <pivotArea collapsedLevelsAreSubtotals="1" fieldPosition="0">
        <references count="1">
          <reference field="6" count="1" selected="0">
            <x v="3"/>
          </reference>
        </references>
      </pivotArea>
    </format>
    <format dxfId="142">
      <pivotArea collapsedLevelsAreSubtotals="1" fieldPosition="0">
        <references count="1">
          <reference field="6" count="1" selected="0">
            <x v="4"/>
          </reference>
        </references>
      </pivotArea>
    </format>
    <format dxfId="143">
      <pivotArea collapsedLevelsAreSubtotals="1" fieldPosition="0">
        <references count="1">
          <reference field="6" count="1" selected="0">
            <x v="5"/>
          </reference>
        </references>
      </pivotArea>
    </format>
    <format dxfId="144">
      <pivotArea collapsedLevelsAreSubtotals="1" fieldPosition="0">
        <references count="1">
          <reference field="6" count="1" selected="0">
            <x v="6"/>
          </reference>
        </references>
      </pivotArea>
    </format>
    <format dxfId="145">
      <pivotArea collapsedLevelsAreSubtotals="1" fieldPosition="0">
        <references count="1">
          <reference field="6" count="1" selected="0">
            <x v="7"/>
          </reference>
        </references>
      </pivotArea>
    </format>
    <format dxfId="146">
      <pivotArea collapsedLevelsAreSubtotals="1" fieldPosition="0">
        <references count="1">
          <reference field="6" count="1" selected="0">
            <x v="8"/>
          </reference>
        </references>
      </pivotArea>
    </format>
    <format dxfId="147">
      <pivotArea collapsedLevelsAreSubtotals="1" fieldPosition="0">
        <references count="1">
          <reference field="6" count="1" selected="0">
            <x v="9"/>
          </reference>
        </references>
      </pivotArea>
    </format>
    <format dxfId="148">
      <pivotArea collapsedLevelsAreSubtotals="1" fieldPosition="0">
        <references count="1">
          <reference field="6" count="1" selected="0">
            <x v="10"/>
          </reference>
        </references>
      </pivotArea>
    </format>
    <format dxfId="149">
      <pivotArea collapsedLevelsAreSubtotals="1" fieldPosition="0">
        <references count="1">
          <reference field="6" count="1" selected="0">
            <x v="11"/>
          </reference>
        </references>
      </pivotArea>
    </format>
    <format dxfId="150">
      <pivotArea collapsedLevelsAreSubtotals="1" fieldPosition="0">
        <references count="1">
          <reference field="6" count="1" selected="0">
            <x v="12"/>
          </reference>
        </references>
      </pivotArea>
    </format>
    <format dxfId="151">
      <pivotArea collapsedLevelsAreSubtotals="1" fieldPosition="0">
        <references count="1">
          <reference field="6" count="1" selected="0">
            <x v="13"/>
          </reference>
        </references>
      </pivotArea>
    </format>
    <format dxfId="152">
      <pivotArea collapsedLevelsAreSubtotals="1" fieldPosition="0">
        <references count="1">
          <reference field="6" count="1" selected="0">
            <x v="0"/>
          </reference>
        </references>
      </pivotArea>
    </format>
    <format dxfId="153">
      <pivotArea collapsedLevelsAreSubtotals="1" fieldPosition="0">
        <references count="1">
          <reference field="6" count="1" selected="0">
            <x v="1"/>
          </reference>
        </references>
      </pivotArea>
    </format>
    <format dxfId="154">
      <pivotArea collapsedLevelsAreSubtotals="1" fieldPosition="0">
        <references count="1">
          <reference field="6" count="1" selected="0">
            <x v="2"/>
          </reference>
        </references>
      </pivotArea>
    </format>
    <format dxfId="155">
      <pivotArea collapsedLevelsAreSubtotals="1" fieldPosition="0">
        <references count="1">
          <reference field="6" count="1" selected="0">
            <x v="3"/>
          </reference>
        </references>
      </pivotArea>
    </format>
    <format dxfId="156">
      <pivotArea collapsedLevelsAreSubtotals="1" fieldPosition="0">
        <references count="1">
          <reference field="6" count="1" selected="0">
            <x v="4"/>
          </reference>
        </references>
      </pivotArea>
    </format>
    <format dxfId="157">
      <pivotArea collapsedLevelsAreSubtotals="1" fieldPosition="0">
        <references count="1">
          <reference field="6" count="1" selected="0">
            <x v="5"/>
          </reference>
        </references>
      </pivotArea>
    </format>
    <format dxfId="158">
      <pivotArea collapsedLevelsAreSubtotals="1" fieldPosition="0">
        <references count="1">
          <reference field="6" count="1" selected="0">
            <x v="6"/>
          </reference>
        </references>
      </pivotArea>
    </format>
    <format dxfId="159">
      <pivotArea collapsedLevelsAreSubtotals="1" fieldPosition="0">
        <references count="1">
          <reference field="6" count="1" selected="0">
            <x v="7"/>
          </reference>
        </references>
      </pivotArea>
    </format>
    <format dxfId="160">
      <pivotArea collapsedLevelsAreSubtotals="1" fieldPosition="0">
        <references count="1">
          <reference field="6" count="1" selected="0">
            <x v="8"/>
          </reference>
        </references>
      </pivotArea>
    </format>
    <format dxfId="161">
      <pivotArea collapsedLevelsAreSubtotals="1" fieldPosition="0">
        <references count="1">
          <reference field="6" count="1" selected="0">
            <x v="9"/>
          </reference>
        </references>
      </pivotArea>
    </format>
    <format dxfId="162">
      <pivotArea collapsedLevelsAreSubtotals="1" fieldPosition="0">
        <references count="1">
          <reference field="6" count="1" selected="0">
            <x v="10"/>
          </reference>
        </references>
      </pivotArea>
    </format>
    <format dxfId="163">
      <pivotArea collapsedLevelsAreSubtotals="1" fieldPosition="0">
        <references count="1">
          <reference field="6" count="1" selected="0">
            <x v="11"/>
          </reference>
        </references>
      </pivotArea>
    </format>
    <format dxfId="164">
      <pivotArea collapsedLevelsAreSubtotals="1" fieldPosition="0">
        <references count="1">
          <reference field="6" count="1" selected="0">
            <x v="12"/>
          </reference>
        </references>
      </pivotArea>
    </format>
    <format dxfId="165">
      <pivotArea collapsedLevelsAreSubtotals="1" fieldPosition="0">
        <references count="1">
          <reference field="6" count="1" selected="0">
            <x v="13"/>
          </reference>
        </references>
      </pivotArea>
    </format>
    <format dxfId="166">
      <pivotArea collapsedLevelsAreSubtotals="1" fieldPosition="0">
        <references count="1">
          <reference field="6" count="1" selected="0">
            <x v="0"/>
          </reference>
        </references>
      </pivotArea>
    </format>
    <format dxfId="167">
      <pivotArea collapsedLevelsAreSubtotals="1" fieldPosition="0">
        <references count="1">
          <reference field="6" count="1" selected="0">
            <x v="1"/>
          </reference>
        </references>
      </pivotArea>
    </format>
    <format dxfId="168">
      <pivotArea collapsedLevelsAreSubtotals="1" fieldPosition="0">
        <references count="1">
          <reference field="6" count="1" selected="0">
            <x v="2"/>
          </reference>
        </references>
      </pivotArea>
    </format>
    <format dxfId="169">
      <pivotArea collapsedLevelsAreSubtotals="1" fieldPosition="0">
        <references count="1">
          <reference field="6" count="1" selected="0">
            <x v="3"/>
          </reference>
        </references>
      </pivotArea>
    </format>
    <format dxfId="170">
      <pivotArea collapsedLevelsAreSubtotals="1" fieldPosition="0">
        <references count="1">
          <reference field="6" count="1" selected="0">
            <x v="4"/>
          </reference>
        </references>
      </pivotArea>
    </format>
    <format dxfId="171">
      <pivotArea collapsedLevelsAreSubtotals="1" fieldPosition="0">
        <references count="1">
          <reference field="6" count="1" selected="0">
            <x v="5"/>
          </reference>
        </references>
      </pivotArea>
    </format>
    <format dxfId="172">
      <pivotArea collapsedLevelsAreSubtotals="1" fieldPosition="0">
        <references count="1">
          <reference field="6" count="1" selected="0">
            <x v="6"/>
          </reference>
        </references>
      </pivotArea>
    </format>
    <format dxfId="173">
      <pivotArea collapsedLevelsAreSubtotals="1" fieldPosition="0">
        <references count="1">
          <reference field="6" count="1" selected="0">
            <x v="7"/>
          </reference>
        </references>
      </pivotArea>
    </format>
    <format dxfId="174">
      <pivotArea collapsedLevelsAreSubtotals="1" fieldPosition="0">
        <references count="1">
          <reference field="6" count="1" selected="0">
            <x v="8"/>
          </reference>
        </references>
      </pivotArea>
    </format>
    <format dxfId="175">
      <pivotArea collapsedLevelsAreSubtotals="1" fieldPosition="0">
        <references count="1">
          <reference field="6" count="1" selected="0">
            <x v="9"/>
          </reference>
        </references>
      </pivotArea>
    </format>
    <format dxfId="176">
      <pivotArea collapsedLevelsAreSubtotals="1" fieldPosition="0">
        <references count="1">
          <reference field="6" count="1" selected="0">
            <x v="10"/>
          </reference>
        </references>
      </pivotArea>
    </format>
    <format dxfId="177">
      <pivotArea collapsedLevelsAreSubtotals="1" fieldPosition="0">
        <references count="1">
          <reference field="6" count="1" selected="0">
            <x v="11"/>
          </reference>
        </references>
      </pivotArea>
    </format>
    <format dxfId="178">
      <pivotArea collapsedLevelsAreSubtotals="1" fieldPosition="0">
        <references count="1">
          <reference field="6" count="1" selected="0">
            <x v="12"/>
          </reference>
        </references>
      </pivotArea>
    </format>
    <format dxfId="179">
      <pivotArea collapsedLevelsAreSubtotals="1" fieldPosition="0">
        <references count="1">
          <reference field="6" count="1" selected="0">
            <x v="13"/>
          </reference>
        </references>
      </pivotArea>
    </format>
    <format dxfId="180">
      <pivotArea collapsedLevelsAreSubtotals="1" fieldPosition="0">
        <references count="1">
          <reference field="6" count="1" selected="0">
            <x v="0"/>
          </reference>
        </references>
      </pivotArea>
    </format>
    <format dxfId="181">
      <pivotArea collapsedLevelsAreSubtotals="1" fieldPosition="0">
        <references count="1">
          <reference field="6" count="1" selected="0">
            <x v="1"/>
          </reference>
        </references>
      </pivotArea>
    </format>
    <format dxfId="182">
      <pivotArea collapsedLevelsAreSubtotals="1" fieldPosition="0">
        <references count="1">
          <reference field="6" count="1" selected="0">
            <x v="2"/>
          </reference>
        </references>
      </pivotArea>
    </format>
    <format dxfId="183">
      <pivotArea collapsedLevelsAreSubtotals="1" fieldPosition="0">
        <references count="1">
          <reference field="6" count="1" selected="0">
            <x v="3"/>
          </reference>
        </references>
      </pivotArea>
    </format>
    <format dxfId="184">
      <pivotArea collapsedLevelsAreSubtotals="1" fieldPosition="0">
        <references count="1">
          <reference field="6" count="1" selected="0">
            <x v="4"/>
          </reference>
        </references>
      </pivotArea>
    </format>
    <format dxfId="185">
      <pivotArea collapsedLevelsAreSubtotals="1" fieldPosition="0">
        <references count="1">
          <reference field="6" count="1" selected="0">
            <x v="5"/>
          </reference>
        </references>
      </pivotArea>
    </format>
    <format dxfId="186">
      <pivotArea collapsedLevelsAreSubtotals="1" fieldPosition="0">
        <references count="1">
          <reference field="6" count="1" selected="0">
            <x v="6"/>
          </reference>
        </references>
      </pivotArea>
    </format>
    <format dxfId="187">
      <pivotArea collapsedLevelsAreSubtotals="1" fieldPosition="0">
        <references count="1">
          <reference field="6" count="1" selected="0">
            <x v="7"/>
          </reference>
        </references>
      </pivotArea>
    </format>
    <format dxfId="188">
      <pivotArea collapsedLevelsAreSubtotals="1" fieldPosition="0">
        <references count="1">
          <reference field="6" count="1" selected="0">
            <x v="8"/>
          </reference>
        </references>
      </pivotArea>
    </format>
    <format dxfId="189">
      <pivotArea collapsedLevelsAreSubtotals="1" fieldPosition="0">
        <references count="1">
          <reference field="6" count="1" selected="0">
            <x v="9"/>
          </reference>
        </references>
      </pivotArea>
    </format>
    <format dxfId="190">
      <pivotArea collapsedLevelsAreSubtotals="1" fieldPosition="0">
        <references count="1">
          <reference field="6" count="1" selected="0">
            <x v="10"/>
          </reference>
        </references>
      </pivotArea>
    </format>
    <format dxfId="191">
      <pivotArea collapsedLevelsAreSubtotals="1" fieldPosition="0">
        <references count="1">
          <reference field="6" count="1" selected="0">
            <x v="11"/>
          </reference>
        </references>
      </pivotArea>
    </format>
    <format dxfId="192">
      <pivotArea collapsedLevelsAreSubtotals="1" fieldPosition="0">
        <references count="1">
          <reference field="6" count="1" selected="0">
            <x v="12"/>
          </reference>
        </references>
      </pivotArea>
    </format>
    <format dxfId="193">
      <pivotArea collapsedLevelsAreSubtotals="1" fieldPosition="0">
        <references count="1">
          <reference field="6" count="1" selected="0">
            <x v="13"/>
          </reference>
        </references>
      </pivotArea>
    </format>
    <format dxfId="194">
      <pivotArea collapsedLevelsAreSubtotals="1" fieldPosition="0">
        <references count="1">
          <reference field="6" count="1" selected="0">
            <x v="0"/>
          </reference>
        </references>
      </pivotArea>
    </format>
    <format dxfId="195">
      <pivotArea collapsedLevelsAreSubtotals="1" fieldPosition="0">
        <references count="1">
          <reference field="6" count="1" selected="0">
            <x v="1"/>
          </reference>
        </references>
      </pivotArea>
    </format>
    <format dxfId="196">
      <pivotArea collapsedLevelsAreSubtotals="1" fieldPosition="0">
        <references count="1">
          <reference field="6" count="1" selected="0">
            <x v="2"/>
          </reference>
        </references>
      </pivotArea>
    </format>
    <format dxfId="197">
      <pivotArea collapsedLevelsAreSubtotals="1" fieldPosition="0">
        <references count="1">
          <reference field="6" count="1" selected="0">
            <x v="3"/>
          </reference>
        </references>
      </pivotArea>
    </format>
    <format dxfId="198">
      <pivotArea collapsedLevelsAreSubtotals="1" fieldPosition="0">
        <references count="1">
          <reference field="6" count="1" selected="0">
            <x v="4"/>
          </reference>
        </references>
      </pivotArea>
    </format>
    <format dxfId="199">
      <pivotArea collapsedLevelsAreSubtotals="1" fieldPosition="0">
        <references count="1">
          <reference field="6" count="1" selected="0">
            <x v="5"/>
          </reference>
        </references>
      </pivotArea>
    </format>
    <format dxfId="200">
      <pivotArea collapsedLevelsAreSubtotals="1" fieldPosition="0">
        <references count="1">
          <reference field="6" count="1" selected="0">
            <x v="6"/>
          </reference>
        </references>
      </pivotArea>
    </format>
    <format dxfId="201">
      <pivotArea collapsedLevelsAreSubtotals="1" fieldPosition="0">
        <references count="1">
          <reference field="6" count="1" selected="0">
            <x v="7"/>
          </reference>
        </references>
      </pivotArea>
    </format>
    <format dxfId="202">
      <pivotArea collapsedLevelsAreSubtotals="1" fieldPosition="0">
        <references count="1">
          <reference field="6" count="1" selected="0">
            <x v="8"/>
          </reference>
        </references>
      </pivotArea>
    </format>
    <format dxfId="203">
      <pivotArea collapsedLevelsAreSubtotals="1" fieldPosition="0">
        <references count="1">
          <reference field="6" count="1" selected="0">
            <x v="9"/>
          </reference>
        </references>
      </pivotArea>
    </format>
    <format dxfId="204">
      <pivotArea collapsedLevelsAreSubtotals="1" fieldPosition="0">
        <references count="1">
          <reference field="6" count="1" selected="0">
            <x v="10"/>
          </reference>
        </references>
      </pivotArea>
    </format>
    <format dxfId="205">
      <pivotArea collapsedLevelsAreSubtotals="1" fieldPosition="0">
        <references count="1">
          <reference field="6" count="1" selected="0">
            <x v="11"/>
          </reference>
        </references>
      </pivotArea>
    </format>
    <format dxfId="206">
      <pivotArea collapsedLevelsAreSubtotals="1" fieldPosition="0">
        <references count="1">
          <reference field="6" count="1" selected="0">
            <x v="12"/>
          </reference>
        </references>
      </pivotArea>
    </format>
    <format dxfId="207">
      <pivotArea collapsedLevelsAreSubtotals="1" fieldPosition="0">
        <references count="1">
          <reference field="6" count="1" selected="0">
            <x v="13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45:E52" firstHeaderRow="1" firstDataRow="1" firstDataCol="1"/>
  <pivotFields count="11">
    <pivotField compact="0" showAll="0">
      <items count="2">
        <item x="0"/>
        <item t="default"/>
      </items>
    </pivotField>
    <pivotField compact="0" showAll="0"/>
    <pivotField compact="0" showAll="0"/>
    <pivotField axis="axisRow" compact="0" showAll="0">
      <items count="8">
        <item x="4"/>
        <item x="1"/>
        <item x="2"/>
        <item x="5"/>
        <item x="3"/>
        <item m="1" x="6"/>
        <item x="0"/>
        <item t="default"/>
      </items>
    </pivotField>
    <pivotField compact="0" showAll="0"/>
    <pivotField compact="0" showAll="0"/>
    <pivotField compact="0" showAll="0"/>
    <pivotField dataField="1" compact="0" showAll="0">
      <items count="40">
        <item x="26"/>
        <item x="33"/>
        <item x="35"/>
        <item x="36"/>
        <item x="6"/>
        <item x="10"/>
        <item x="19"/>
        <item x="22"/>
        <item x="21"/>
        <item x="9"/>
        <item x="20"/>
        <item x="5"/>
        <item x="29"/>
        <item x="11"/>
        <item x="4"/>
        <item x="23"/>
        <item x="37"/>
        <item x="0"/>
        <item x="34"/>
        <item x="2"/>
        <item x="30"/>
        <item x="32"/>
        <item x="24"/>
        <item x="1"/>
        <item x="17"/>
        <item x="3"/>
        <item x="14"/>
        <item x="12"/>
        <item x="38"/>
        <item x="31"/>
        <item x="15"/>
        <item x="8"/>
        <item x="13"/>
        <item x="28"/>
        <item x="16"/>
        <item x="25"/>
        <item x="7"/>
        <item x="18"/>
        <item x="27"/>
        <item t="default"/>
      </items>
    </pivotField>
    <pivotField compact="0" showAll="0"/>
    <pivotField compact="0" showAll="0"/>
    <pivotField compact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Average of Salary (TND)" fld="7" subtotal="average" baseField="0" baseItem="0"/>
  </dataFields>
  <formats count="54">
    <format dxfId="208">
      <pivotArea collapsedLevelsAreSubtotals="1" fieldPosition="0">
        <references count="1">
          <reference field="3" count="1" selected="0">
            <x v="0"/>
          </reference>
        </references>
      </pivotArea>
    </format>
    <format dxfId="209">
      <pivotArea collapsedLevelsAreSubtotals="1" fieldPosition="0">
        <references count="1">
          <reference field="3" count="1" selected="0">
            <x v="1"/>
          </reference>
        </references>
      </pivotArea>
    </format>
    <format dxfId="210">
      <pivotArea collapsedLevelsAreSubtotals="1" fieldPosition="0">
        <references count="1">
          <reference field="3" count="1" selected="0">
            <x v="2"/>
          </reference>
        </references>
      </pivotArea>
    </format>
    <format dxfId="211">
      <pivotArea collapsedLevelsAreSubtotals="1" fieldPosition="0">
        <references count="1">
          <reference field="3" count="1" selected="0">
            <x v="3"/>
          </reference>
        </references>
      </pivotArea>
    </format>
    <format dxfId="212">
      <pivotArea collapsedLevelsAreSubtotals="1" fieldPosition="0">
        <references count="1">
          <reference field="3" count="1" selected="0">
            <x v="4"/>
          </reference>
        </references>
      </pivotArea>
    </format>
    <format dxfId="213">
      <pivotArea collapsedLevelsAreSubtotals="1" fieldPosition="0">
        <references count="1">
          <reference field="3" count="1" selected="0">
            <x v="5"/>
          </reference>
        </references>
      </pivotArea>
    </format>
    <format dxfId="214">
      <pivotArea collapsedLevelsAreSubtotals="1" fieldPosition="0">
        <references count="1">
          <reference field="3" count="1" selected="0">
            <x v="0"/>
          </reference>
        </references>
      </pivotArea>
    </format>
    <format dxfId="215">
      <pivotArea collapsedLevelsAreSubtotals="1" fieldPosition="0">
        <references count="1">
          <reference field="3" count="1" selected="0">
            <x v="1"/>
          </reference>
        </references>
      </pivotArea>
    </format>
    <format dxfId="216">
      <pivotArea collapsedLevelsAreSubtotals="1" fieldPosition="0">
        <references count="1">
          <reference field="3" count="1" selected="0">
            <x v="2"/>
          </reference>
        </references>
      </pivotArea>
    </format>
    <format dxfId="217">
      <pivotArea collapsedLevelsAreSubtotals="1" fieldPosition="0">
        <references count="1">
          <reference field="3" count="1" selected="0">
            <x v="3"/>
          </reference>
        </references>
      </pivotArea>
    </format>
    <format dxfId="218">
      <pivotArea collapsedLevelsAreSubtotals="1" fieldPosition="0">
        <references count="1">
          <reference field="3" count="1" selected="0">
            <x v="4"/>
          </reference>
        </references>
      </pivotArea>
    </format>
    <format dxfId="219">
      <pivotArea collapsedLevelsAreSubtotals="1" fieldPosition="0">
        <references count="1">
          <reference field="3" count="1" selected="0">
            <x v="5"/>
          </reference>
        </references>
      </pivotArea>
    </format>
    <format dxfId="220">
      <pivotArea collapsedLevelsAreSubtotals="1" fieldPosition="0">
        <references count="1">
          <reference field="3" count="1" selected="0">
            <x v="0"/>
          </reference>
        </references>
      </pivotArea>
    </format>
    <format dxfId="221">
      <pivotArea collapsedLevelsAreSubtotals="1" fieldPosition="0">
        <references count="1">
          <reference field="3" count="1" selected="0">
            <x v="1"/>
          </reference>
        </references>
      </pivotArea>
    </format>
    <format dxfId="222">
      <pivotArea collapsedLevelsAreSubtotals="1" fieldPosition="0">
        <references count="1">
          <reference field="3" count="1" selected="0">
            <x v="2"/>
          </reference>
        </references>
      </pivotArea>
    </format>
    <format dxfId="223">
      <pivotArea collapsedLevelsAreSubtotals="1" fieldPosition="0">
        <references count="1">
          <reference field="3" count="1" selected="0">
            <x v="3"/>
          </reference>
        </references>
      </pivotArea>
    </format>
    <format dxfId="224">
      <pivotArea collapsedLevelsAreSubtotals="1" fieldPosition="0">
        <references count="1">
          <reference field="3" count="1" selected="0">
            <x v="4"/>
          </reference>
        </references>
      </pivotArea>
    </format>
    <format dxfId="225">
      <pivotArea collapsedLevelsAreSubtotals="1" fieldPosition="0">
        <references count="1">
          <reference field="3" count="1" selected="0">
            <x v="5"/>
          </reference>
        </references>
      </pivotArea>
    </format>
    <format dxfId="226">
      <pivotArea collapsedLevelsAreSubtotals="1" fieldPosition="0">
        <references count="1">
          <reference field="3" count="1" selected="0">
            <x v="0"/>
          </reference>
        </references>
      </pivotArea>
    </format>
    <format dxfId="227">
      <pivotArea collapsedLevelsAreSubtotals="1" fieldPosition="0">
        <references count="1">
          <reference field="3" count="1" selected="0">
            <x v="1"/>
          </reference>
        </references>
      </pivotArea>
    </format>
    <format dxfId="228">
      <pivotArea collapsedLevelsAreSubtotals="1" fieldPosition="0">
        <references count="1">
          <reference field="3" count="1" selected="0">
            <x v="2"/>
          </reference>
        </references>
      </pivotArea>
    </format>
    <format dxfId="229">
      <pivotArea collapsedLevelsAreSubtotals="1" fieldPosition="0">
        <references count="1">
          <reference field="3" count="1" selected="0">
            <x v="3"/>
          </reference>
        </references>
      </pivotArea>
    </format>
    <format dxfId="230">
      <pivotArea collapsedLevelsAreSubtotals="1" fieldPosition="0">
        <references count="1">
          <reference field="3" count="1" selected="0">
            <x v="4"/>
          </reference>
        </references>
      </pivotArea>
    </format>
    <format dxfId="231">
      <pivotArea collapsedLevelsAreSubtotals="1" fieldPosition="0">
        <references count="1">
          <reference field="3" count="1" selected="0">
            <x v="5"/>
          </reference>
        </references>
      </pivotArea>
    </format>
    <format dxfId="232">
      <pivotArea collapsedLevelsAreSubtotals="1" fieldPosition="0">
        <references count="1">
          <reference field="3" count="1" selected="0">
            <x v="0"/>
          </reference>
        </references>
      </pivotArea>
    </format>
    <format dxfId="233">
      <pivotArea collapsedLevelsAreSubtotals="1" fieldPosition="0">
        <references count="1">
          <reference field="3" count="1" selected="0">
            <x v="1"/>
          </reference>
        </references>
      </pivotArea>
    </format>
    <format dxfId="234">
      <pivotArea collapsedLevelsAreSubtotals="1" fieldPosition="0">
        <references count="1">
          <reference field="3" count="1" selected="0">
            <x v="2"/>
          </reference>
        </references>
      </pivotArea>
    </format>
    <format dxfId="235">
      <pivotArea collapsedLevelsAreSubtotals="1" fieldPosition="0">
        <references count="1">
          <reference field="3" count="1" selected="0">
            <x v="3"/>
          </reference>
        </references>
      </pivotArea>
    </format>
    <format dxfId="236">
      <pivotArea collapsedLevelsAreSubtotals="1" fieldPosition="0">
        <references count="1">
          <reference field="3" count="1" selected="0">
            <x v="4"/>
          </reference>
        </references>
      </pivotArea>
    </format>
    <format dxfId="237">
      <pivotArea collapsedLevelsAreSubtotals="1" fieldPosition="0">
        <references count="1">
          <reference field="3" count="1" selected="0">
            <x v="5"/>
          </reference>
        </references>
      </pivotArea>
    </format>
    <format dxfId="238">
      <pivotArea collapsedLevelsAreSubtotals="1" fieldPosition="0">
        <references count="1">
          <reference field="3" count="1" selected="0">
            <x v="0"/>
          </reference>
        </references>
      </pivotArea>
    </format>
    <format dxfId="239">
      <pivotArea collapsedLevelsAreSubtotals="1" fieldPosition="0">
        <references count="1">
          <reference field="3" count="1" selected="0">
            <x v="1"/>
          </reference>
        </references>
      </pivotArea>
    </format>
    <format dxfId="240">
      <pivotArea collapsedLevelsAreSubtotals="1" fieldPosition="0">
        <references count="1">
          <reference field="3" count="1" selected="0">
            <x v="2"/>
          </reference>
        </references>
      </pivotArea>
    </format>
    <format dxfId="241">
      <pivotArea collapsedLevelsAreSubtotals="1" fieldPosition="0">
        <references count="1">
          <reference field="3" count="1" selected="0">
            <x v="3"/>
          </reference>
        </references>
      </pivotArea>
    </format>
    <format dxfId="242">
      <pivotArea collapsedLevelsAreSubtotals="1" fieldPosition="0">
        <references count="1">
          <reference field="3" count="1" selected="0">
            <x v="4"/>
          </reference>
        </references>
      </pivotArea>
    </format>
    <format dxfId="243">
      <pivotArea collapsedLevelsAreSubtotals="1" fieldPosition="0">
        <references count="1">
          <reference field="3" count="1" selected="0">
            <x v="5"/>
          </reference>
        </references>
      </pivotArea>
    </format>
    <format dxfId="244">
      <pivotArea collapsedLevelsAreSubtotals="1" fieldPosition="0">
        <references count="1">
          <reference field="3" count="1" selected="0">
            <x v="0"/>
          </reference>
        </references>
      </pivotArea>
    </format>
    <format dxfId="245">
      <pivotArea collapsedLevelsAreSubtotals="1" fieldPosition="0">
        <references count="1">
          <reference field="3" count="1" selected="0">
            <x v="1"/>
          </reference>
        </references>
      </pivotArea>
    </format>
    <format dxfId="246">
      <pivotArea collapsedLevelsAreSubtotals="1" fieldPosition="0">
        <references count="1">
          <reference field="3" count="1" selected="0">
            <x v="2"/>
          </reference>
        </references>
      </pivotArea>
    </format>
    <format dxfId="247">
      <pivotArea collapsedLevelsAreSubtotals="1" fieldPosition="0">
        <references count="1">
          <reference field="3" count="1" selected="0">
            <x v="3"/>
          </reference>
        </references>
      </pivotArea>
    </format>
    <format dxfId="248">
      <pivotArea collapsedLevelsAreSubtotals="1" fieldPosition="0">
        <references count="1">
          <reference field="3" count="1" selected="0">
            <x v="4"/>
          </reference>
        </references>
      </pivotArea>
    </format>
    <format dxfId="249">
      <pivotArea collapsedLevelsAreSubtotals="1" fieldPosition="0">
        <references count="1">
          <reference field="3" count="1" selected="0">
            <x v="5"/>
          </reference>
        </references>
      </pivotArea>
    </format>
    <format dxfId="250">
      <pivotArea collapsedLevelsAreSubtotals="1" fieldPosition="0">
        <references count="1">
          <reference field="3" count="1" selected="0">
            <x v="0"/>
          </reference>
        </references>
      </pivotArea>
    </format>
    <format dxfId="251">
      <pivotArea collapsedLevelsAreSubtotals="1" fieldPosition="0">
        <references count="1">
          <reference field="3" count="1" selected="0">
            <x v="1"/>
          </reference>
        </references>
      </pivotArea>
    </format>
    <format dxfId="252">
      <pivotArea collapsedLevelsAreSubtotals="1" fieldPosition="0">
        <references count="1">
          <reference field="3" count="1" selected="0">
            <x v="2"/>
          </reference>
        </references>
      </pivotArea>
    </format>
    <format dxfId="253">
      <pivotArea collapsedLevelsAreSubtotals="1" fieldPosition="0">
        <references count="1">
          <reference field="3" count="1" selected="0">
            <x v="3"/>
          </reference>
        </references>
      </pivotArea>
    </format>
    <format dxfId="254">
      <pivotArea collapsedLevelsAreSubtotals="1" fieldPosition="0">
        <references count="1">
          <reference field="3" count="1" selected="0">
            <x v="4"/>
          </reference>
        </references>
      </pivotArea>
    </format>
    <format dxfId="255">
      <pivotArea collapsedLevelsAreSubtotals="1" fieldPosition="0">
        <references count="1">
          <reference field="3" count="1" selected="0">
            <x v="5"/>
          </reference>
        </references>
      </pivotArea>
    </format>
    <format dxfId="256">
      <pivotArea collapsedLevelsAreSubtotals="1" fieldPosition="0">
        <references count="1">
          <reference field="3" count="1" selected="0">
            <x v="6"/>
          </reference>
        </references>
      </pivotArea>
    </format>
    <format dxfId="257">
      <pivotArea collapsedLevelsAreSubtotals="1" fieldPosition="0">
        <references count="1">
          <reference field="3" count="1" selected="0">
            <x v="6"/>
          </reference>
        </references>
      </pivotArea>
    </format>
    <format dxfId="258">
      <pivotArea collapsedLevelsAreSubtotals="1" fieldPosition="0">
        <references count="1">
          <reference field="3" count="1" selected="0">
            <x v="6"/>
          </reference>
        </references>
      </pivotArea>
    </format>
    <format dxfId="259">
      <pivotArea collapsedLevelsAreSubtotals="1" fieldPosition="0">
        <references count="1">
          <reference field="3" count="1" selected="0">
            <x v="6"/>
          </reference>
        </references>
      </pivotArea>
    </format>
    <format dxfId="260">
      <pivotArea collapsedLevelsAreSubtotals="1" fieldPosition="0">
        <references count="1">
          <reference field="3" count="1" selected="0">
            <x v="6"/>
          </reference>
        </references>
      </pivotArea>
    </format>
    <format dxfId="261">
      <pivotArea collapsedLevelsAreSubtotals="1" fieldPosition="0">
        <references count="1">
          <reference field="3" count="1" selected="0">
            <x v="6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18:H32" firstHeaderRow="1" firstDataRow="1" firstDataCol="1"/>
  <pivotFields count="11">
    <pivotField compact="0" showAll="0">
      <items count="2">
        <item x="0"/>
        <item t="default"/>
      </items>
    </pivotField>
    <pivotField compact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compact="0" showAll="0">
      <items count="8">
        <item m="1" x="6"/>
        <item x="1"/>
        <item x="2"/>
        <item x="3"/>
        <item x="4"/>
        <item x="5"/>
        <item x="0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m="1" x="18"/>
        <item t="default"/>
      </items>
    </pivotField>
    <pivotField compact="0" showAll="0"/>
    <pivotField axis="axisRow" compact="0" showAll="0">
      <items count="15">
        <item x="2"/>
        <item x="3"/>
        <item x="5"/>
        <item x="12"/>
        <item x="10"/>
        <item x="0"/>
        <item x="1"/>
        <item x="6"/>
        <item x="11"/>
        <item x="8"/>
        <item x="4"/>
        <item x="7"/>
        <item x="9"/>
        <item m="1" x="13"/>
        <item t="default"/>
      </items>
    </pivotField>
    <pivotField dataField="1" compact="0" showAll="0">
      <items count="40">
        <item x="26"/>
        <item x="33"/>
        <item x="35"/>
        <item x="36"/>
        <item x="6"/>
        <item x="10"/>
        <item x="19"/>
        <item x="22"/>
        <item x="21"/>
        <item x="9"/>
        <item x="20"/>
        <item x="5"/>
        <item x="29"/>
        <item x="11"/>
        <item x="4"/>
        <item x="23"/>
        <item x="37"/>
        <item x="0"/>
        <item x="34"/>
        <item x="2"/>
        <item x="30"/>
        <item x="32"/>
        <item x="24"/>
        <item x="1"/>
        <item x="17"/>
        <item x="3"/>
        <item x="14"/>
        <item x="12"/>
        <item x="38"/>
        <item x="31"/>
        <item x="15"/>
        <item x="8"/>
        <item x="13"/>
        <item x="28"/>
        <item x="16"/>
        <item x="25"/>
        <item x="7"/>
        <item x="18"/>
        <item x="27"/>
        <item t="default"/>
      </items>
    </pivotField>
    <pivotField compact="0" showAll="0">
      <items count="7">
        <item x="2"/>
        <item x="3"/>
        <item x="0"/>
        <item x="1"/>
        <item x="4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0">
        <item x="5"/>
        <item x="4"/>
        <item x="0"/>
        <item x="1"/>
        <item x="3"/>
        <item x="6"/>
        <item x="7"/>
        <item x="8"/>
        <item x="2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alary (TND)" fld="7" subtotal="average" baseField="0" baseItem="0"/>
  </dataFields>
  <formats count="84">
    <format dxfId="262">
      <pivotArea collapsedLevelsAreSubtotals="1" fieldPosition="0">
        <references count="1">
          <reference field="6" count="1" selected="0">
            <x v="0"/>
          </reference>
        </references>
      </pivotArea>
    </format>
    <format dxfId="263">
      <pivotArea collapsedLevelsAreSubtotals="1" fieldPosition="0">
        <references count="1">
          <reference field="6" count="1" selected="0">
            <x v="1"/>
          </reference>
        </references>
      </pivotArea>
    </format>
    <format dxfId="264">
      <pivotArea collapsedLevelsAreSubtotals="1" fieldPosition="0">
        <references count="1">
          <reference field="6" count="1" selected="0">
            <x v="2"/>
          </reference>
        </references>
      </pivotArea>
    </format>
    <format dxfId="265">
      <pivotArea collapsedLevelsAreSubtotals="1" fieldPosition="0">
        <references count="1">
          <reference field="6" count="1" selected="0">
            <x v="3"/>
          </reference>
        </references>
      </pivotArea>
    </format>
    <format dxfId="266">
      <pivotArea collapsedLevelsAreSubtotals="1" fieldPosition="0">
        <references count="1">
          <reference field="6" count="1" selected="0">
            <x v="4"/>
          </reference>
        </references>
      </pivotArea>
    </format>
    <format dxfId="267">
      <pivotArea collapsedLevelsAreSubtotals="1" fieldPosition="0">
        <references count="1">
          <reference field="6" count="1" selected="0">
            <x v="5"/>
          </reference>
        </references>
      </pivotArea>
    </format>
    <format dxfId="268">
      <pivotArea collapsedLevelsAreSubtotals="1" fieldPosition="0">
        <references count="1">
          <reference field="6" count="1" selected="0">
            <x v="6"/>
          </reference>
        </references>
      </pivotArea>
    </format>
    <format dxfId="269">
      <pivotArea collapsedLevelsAreSubtotals="1" fieldPosition="0">
        <references count="1">
          <reference field="6" count="1" selected="0">
            <x v="7"/>
          </reference>
        </references>
      </pivotArea>
    </format>
    <format dxfId="270">
      <pivotArea collapsedLevelsAreSubtotals="1" fieldPosition="0">
        <references count="1">
          <reference field="6" count="1" selected="0">
            <x v="8"/>
          </reference>
        </references>
      </pivotArea>
    </format>
    <format dxfId="271">
      <pivotArea collapsedLevelsAreSubtotals="1" fieldPosition="0">
        <references count="1">
          <reference field="6" count="1" selected="0">
            <x v="9"/>
          </reference>
        </references>
      </pivotArea>
    </format>
    <format dxfId="272">
      <pivotArea collapsedLevelsAreSubtotals="1" fieldPosition="0">
        <references count="1">
          <reference field="6" count="1" selected="0">
            <x v="10"/>
          </reference>
        </references>
      </pivotArea>
    </format>
    <format dxfId="273">
      <pivotArea collapsedLevelsAreSubtotals="1" fieldPosition="0">
        <references count="1">
          <reference field="6" count="1" selected="0">
            <x v="11"/>
          </reference>
        </references>
      </pivotArea>
    </format>
    <format dxfId="274">
      <pivotArea collapsedLevelsAreSubtotals="1" fieldPosition="0">
        <references count="1">
          <reference field="6" count="1" selected="0">
            <x v="12"/>
          </reference>
        </references>
      </pivotArea>
    </format>
    <format dxfId="275">
      <pivotArea collapsedLevelsAreSubtotals="1" fieldPosition="0">
        <references count="1">
          <reference field="6" count="1" selected="0">
            <x v="13"/>
          </reference>
        </references>
      </pivotArea>
    </format>
    <format dxfId="276">
      <pivotArea collapsedLevelsAreSubtotals="1" fieldPosition="0">
        <references count="1">
          <reference field="6" count="1" selected="0">
            <x v="0"/>
          </reference>
        </references>
      </pivotArea>
    </format>
    <format dxfId="277">
      <pivotArea collapsedLevelsAreSubtotals="1" fieldPosition="0">
        <references count="1">
          <reference field="6" count="1" selected="0">
            <x v="1"/>
          </reference>
        </references>
      </pivotArea>
    </format>
    <format dxfId="278">
      <pivotArea collapsedLevelsAreSubtotals="1" fieldPosition="0">
        <references count="1">
          <reference field="6" count="1" selected="0">
            <x v="2"/>
          </reference>
        </references>
      </pivotArea>
    </format>
    <format dxfId="279">
      <pivotArea collapsedLevelsAreSubtotals="1" fieldPosition="0">
        <references count="1">
          <reference field="6" count="1" selected="0">
            <x v="3"/>
          </reference>
        </references>
      </pivotArea>
    </format>
    <format dxfId="280">
      <pivotArea collapsedLevelsAreSubtotals="1" fieldPosition="0">
        <references count="1">
          <reference field="6" count="1" selected="0">
            <x v="4"/>
          </reference>
        </references>
      </pivotArea>
    </format>
    <format dxfId="281">
      <pivotArea collapsedLevelsAreSubtotals="1" fieldPosition="0">
        <references count="1">
          <reference field="6" count="1" selected="0">
            <x v="5"/>
          </reference>
        </references>
      </pivotArea>
    </format>
    <format dxfId="282">
      <pivotArea collapsedLevelsAreSubtotals="1" fieldPosition="0">
        <references count="1">
          <reference field="6" count="1" selected="0">
            <x v="6"/>
          </reference>
        </references>
      </pivotArea>
    </format>
    <format dxfId="283">
      <pivotArea collapsedLevelsAreSubtotals="1" fieldPosition="0">
        <references count="1">
          <reference field="6" count="1" selected="0">
            <x v="7"/>
          </reference>
        </references>
      </pivotArea>
    </format>
    <format dxfId="284">
      <pivotArea collapsedLevelsAreSubtotals="1" fieldPosition="0">
        <references count="1">
          <reference field="6" count="1" selected="0">
            <x v="8"/>
          </reference>
        </references>
      </pivotArea>
    </format>
    <format dxfId="285">
      <pivotArea collapsedLevelsAreSubtotals="1" fieldPosition="0">
        <references count="1">
          <reference field="6" count="1" selected="0">
            <x v="9"/>
          </reference>
        </references>
      </pivotArea>
    </format>
    <format dxfId="286">
      <pivotArea collapsedLevelsAreSubtotals="1" fieldPosition="0">
        <references count="1">
          <reference field="6" count="1" selected="0">
            <x v="10"/>
          </reference>
        </references>
      </pivotArea>
    </format>
    <format dxfId="287">
      <pivotArea collapsedLevelsAreSubtotals="1" fieldPosition="0">
        <references count="1">
          <reference field="6" count="1" selected="0">
            <x v="11"/>
          </reference>
        </references>
      </pivotArea>
    </format>
    <format dxfId="288">
      <pivotArea collapsedLevelsAreSubtotals="1" fieldPosition="0">
        <references count="1">
          <reference field="6" count="1" selected="0">
            <x v="12"/>
          </reference>
        </references>
      </pivotArea>
    </format>
    <format dxfId="289">
      <pivotArea collapsedLevelsAreSubtotals="1" fieldPosition="0">
        <references count="1">
          <reference field="6" count="1" selected="0">
            <x v="13"/>
          </reference>
        </references>
      </pivotArea>
    </format>
    <format dxfId="290">
      <pivotArea collapsedLevelsAreSubtotals="1" fieldPosition="0">
        <references count="1">
          <reference field="6" count="1" selected="0">
            <x v="0"/>
          </reference>
        </references>
      </pivotArea>
    </format>
    <format dxfId="291">
      <pivotArea collapsedLevelsAreSubtotals="1" fieldPosition="0">
        <references count="1">
          <reference field="6" count="1" selected="0">
            <x v="1"/>
          </reference>
        </references>
      </pivotArea>
    </format>
    <format dxfId="292">
      <pivotArea collapsedLevelsAreSubtotals="1" fieldPosition="0">
        <references count="1">
          <reference field="6" count="1" selected="0">
            <x v="2"/>
          </reference>
        </references>
      </pivotArea>
    </format>
    <format dxfId="293">
      <pivotArea collapsedLevelsAreSubtotals="1" fieldPosition="0">
        <references count="1">
          <reference field="6" count="1" selected="0">
            <x v="3"/>
          </reference>
        </references>
      </pivotArea>
    </format>
    <format dxfId="294">
      <pivotArea collapsedLevelsAreSubtotals="1" fieldPosition="0">
        <references count="1">
          <reference field="6" count="1" selected="0">
            <x v="4"/>
          </reference>
        </references>
      </pivotArea>
    </format>
    <format dxfId="295">
      <pivotArea collapsedLevelsAreSubtotals="1" fieldPosition="0">
        <references count="1">
          <reference field="6" count="1" selected="0">
            <x v="5"/>
          </reference>
        </references>
      </pivotArea>
    </format>
    <format dxfId="296">
      <pivotArea collapsedLevelsAreSubtotals="1" fieldPosition="0">
        <references count="1">
          <reference field="6" count="1" selected="0">
            <x v="6"/>
          </reference>
        </references>
      </pivotArea>
    </format>
    <format dxfId="297">
      <pivotArea collapsedLevelsAreSubtotals="1" fieldPosition="0">
        <references count="1">
          <reference field="6" count="1" selected="0">
            <x v="7"/>
          </reference>
        </references>
      </pivotArea>
    </format>
    <format dxfId="298">
      <pivotArea collapsedLevelsAreSubtotals="1" fieldPosition="0">
        <references count="1">
          <reference field="6" count="1" selected="0">
            <x v="8"/>
          </reference>
        </references>
      </pivotArea>
    </format>
    <format dxfId="299">
      <pivotArea collapsedLevelsAreSubtotals="1" fieldPosition="0">
        <references count="1">
          <reference field="6" count="1" selected="0">
            <x v="9"/>
          </reference>
        </references>
      </pivotArea>
    </format>
    <format dxfId="300">
      <pivotArea collapsedLevelsAreSubtotals="1" fieldPosition="0">
        <references count="1">
          <reference field="6" count="1" selected="0">
            <x v="10"/>
          </reference>
        </references>
      </pivotArea>
    </format>
    <format dxfId="301">
      <pivotArea collapsedLevelsAreSubtotals="1" fieldPosition="0">
        <references count="1">
          <reference field="6" count="1" selected="0">
            <x v="11"/>
          </reference>
        </references>
      </pivotArea>
    </format>
    <format dxfId="302">
      <pivotArea collapsedLevelsAreSubtotals="1" fieldPosition="0">
        <references count="1">
          <reference field="6" count="1" selected="0">
            <x v="12"/>
          </reference>
        </references>
      </pivotArea>
    </format>
    <format dxfId="303">
      <pivotArea collapsedLevelsAreSubtotals="1" fieldPosition="0">
        <references count="1">
          <reference field="6" count="1" selected="0">
            <x v="13"/>
          </reference>
        </references>
      </pivotArea>
    </format>
    <format dxfId="304">
      <pivotArea collapsedLevelsAreSubtotals="1" fieldPosition="0">
        <references count="1">
          <reference field="6" count="1" selected="0">
            <x v="0"/>
          </reference>
        </references>
      </pivotArea>
    </format>
    <format dxfId="305">
      <pivotArea collapsedLevelsAreSubtotals="1" fieldPosition="0">
        <references count="1">
          <reference field="6" count="1" selected="0">
            <x v="1"/>
          </reference>
        </references>
      </pivotArea>
    </format>
    <format dxfId="306">
      <pivotArea collapsedLevelsAreSubtotals="1" fieldPosition="0">
        <references count="1">
          <reference field="6" count="1" selected="0">
            <x v="2"/>
          </reference>
        </references>
      </pivotArea>
    </format>
    <format dxfId="307">
      <pivotArea collapsedLevelsAreSubtotals="1" fieldPosition="0">
        <references count="1">
          <reference field="6" count="1" selected="0">
            <x v="3"/>
          </reference>
        </references>
      </pivotArea>
    </format>
    <format dxfId="308">
      <pivotArea collapsedLevelsAreSubtotals="1" fieldPosition="0">
        <references count="1">
          <reference field="6" count="1" selected="0">
            <x v="4"/>
          </reference>
        </references>
      </pivotArea>
    </format>
    <format dxfId="309">
      <pivotArea collapsedLevelsAreSubtotals="1" fieldPosition="0">
        <references count="1">
          <reference field="6" count="1" selected="0">
            <x v="5"/>
          </reference>
        </references>
      </pivotArea>
    </format>
    <format dxfId="310">
      <pivotArea collapsedLevelsAreSubtotals="1" fieldPosition="0">
        <references count="1">
          <reference field="6" count="1" selected="0">
            <x v="6"/>
          </reference>
        </references>
      </pivotArea>
    </format>
    <format dxfId="311">
      <pivotArea collapsedLevelsAreSubtotals="1" fieldPosition="0">
        <references count="1">
          <reference field="6" count="1" selected="0">
            <x v="7"/>
          </reference>
        </references>
      </pivotArea>
    </format>
    <format dxfId="312">
      <pivotArea collapsedLevelsAreSubtotals="1" fieldPosition="0">
        <references count="1">
          <reference field="6" count="1" selected="0">
            <x v="8"/>
          </reference>
        </references>
      </pivotArea>
    </format>
    <format dxfId="313">
      <pivotArea collapsedLevelsAreSubtotals="1" fieldPosition="0">
        <references count="1">
          <reference field="6" count="1" selected="0">
            <x v="9"/>
          </reference>
        </references>
      </pivotArea>
    </format>
    <format dxfId="314">
      <pivotArea collapsedLevelsAreSubtotals="1" fieldPosition="0">
        <references count="1">
          <reference field="6" count="1" selected="0">
            <x v="10"/>
          </reference>
        </references>
      </pivotArea>
    </format>
    <format dxfId="315">
      <pivotArea collapsedLevelsAreSubtotals="1" fieldPosition="0">
        <references count="1">
          <reference field="6" count="1" selected="0">
            <x v="11"/>
          </reference>
        </references>
      </pivotArea>
    </format>
    <format dxfId="316">
      <pivotArea collapsedLevelsAreSubtotals="1" fieldPosition="0">
        <references count="1">
          <reference field="6" count="1" selected="0">
            <x v="12"/>
          </reference>
        </references>
      </pivotArea>
    </format>
    <format dxfId="317">
      <pivotArea collapsedLevelsAreSubtotals="1" fieldPosition="0">
        <references count="1">
          <reference field="6" count="1" selected="0">
            <x v="13"/>
          </reference>
        </references>
      </pivotArea>
    </format>
    <format dxfId="318">
      <pivotArea collapsedLevelsAreSubtotals="1" fieldPosition="0">
        <references count="1">
          <reference field="6" count="1" selected="0">
            <x v="0"/>
          </reference>
        </references>
      </pivotArea>
    </format>
    <format dxfId="319">
      <pivotArea collapsedLevelsAreSubtotals="1" fieldPosition="0">
        <references count="1">
          <reference field="6" count="1" selected="0">
            <x v="1"/>
          </reference>
        </references>
      </pivotArea>
    </format>
    <format dxfId="320">
      <pivotArea collapsedLevelsAreSubtotals="1" fieldPosition="0">
        <references count="1">
          <reference field="6" count="1" selected="0">
            <x v="2"/>
          </reference>
        </references>
      </pivotArea>
    </format>
    <format dxfId="321">
      <pivotArea collapsedLevelsAreSubtotals="1" fieldPosition="0">
        <references count="1">
          <reference field="6" count="1" selected="0">
            <x v="3"/>
          </reference>
        </references>
      </pivotArea>
    </format>
    <format dxfId="322">
      <pivotArea collapsedLevelsAreSubtotals="1" fieldPosition="0">
        <references count="1">
          <reference field="6" count="1" selected="0">
            <x v="4"/>
          </reference>
        </references>
      </pivotArea>
    </format>
    <format dxfId="323">
      <pivotArea collapsedLevelsAreSubtotals="1" fieldPosition="0">
        <references count="1">
          <reference field="6" count="1" selected="0">
            <x v="5"/>
          </reference>
        </references>
      </pivotArea>
    </format>
    <format dxfId="324">
      <pivotArea collapsedLevelsAreSubtotals="1" fieldPosition="0">
        <references count="1">
          <reference field="6" count="1" selected="0">
            <x v="6"/>
          </reference>
        </references>
      </pivotArea>
    </format>
    <format dxfId="325">
      <pivotArea collapsedLevelsAreSubtotals="1" fieldPosition="0">
        <references count="1">
          <reference field="6" count="1" selected="0">
            <x v="7"/>
          </reference>
        </references>
      </pivotArea>
    </format>
    <format dxfId="326">
      <pivotArea collapsedLevelsAreSubtotals="1" fieldPosition="0">
        <references count="1">
          <reference field="6" count="1" selected="0">
            <x v="8"/>
          </reference>
        </references>
      </pivotArea>
    </format>
    <format dxfId="327">
      <pivotArea collapsedLevelsAreSubtotals="1" fieldPosition="0">
        <references count="1">
          <reference field="6" count="1" selected="0">
            <x v="9"/>
          </reference>
        </references>
      </pivotArea>
    </format>
    <format dxfId="328">
      <pivotArea collapsedLevelsAreSubtotals="1" fieldPosition="0">
        <references count="1">
          <reference field="6" count="1" selected="0">
            <x v="10"/>
          </reference>
        </references>
      </pivotArea>
    </format>
    <format dxfId="329">
      <pivotArea collapsedLevelsAreSubtotals="1" fieldPosition="0">
        <references count="1">
          <reference field="6" count="1" selected="0">
            <x v="11"/>
          </reference>
        </references>
      </pivotArea>
    </format>
    <format dxfId="330">
      <pivotArea collapsedLevelsAreSubtotals="1" fieldPosition="0">
        <references count="1">
          <reference field="6" count="1" selected="0">
            <x v="12"/>
          </reference>
        </references>
      </pivotArea>
    </format>
    <format dxfId="331">
      <pivotArea collapsedLevelsAreSubtotals="1" fieldPosition="0">
        <references count="1">
          <reference field="6" count="1" selected="0">
            <x v="13"/>
          </reference>
        </references>
      </pivotArea>
    </format>
    <format dxfId="332">
      <pivotArea collapsedLevelsAreSubtotals="1" fieldPosition="0">
        <references count="1">
          <reference field="6" count="1" selected="0">
            <x v="0"/>
          </reference>
        </references>
      </pivotArea>
    </format>
    <format dxfId="333">
      <pivotArea collapsedLevelsAreSubtotals="1" fieldPosition="0">
        <references count="1">
          <reference field="6" count="1" selected="0">
            <x v="1"/>
          </reference>
        </references>
      </pivotArea>
    </format>
    <format dxfId="334">
      <pivotArea collapsedLevelsAreSubtotals="1" fieldPosition="0">
        <references count="1">
          <reference field="6" count="1" selected="0">
            <x v="2"/>
          </reference>
        </references>
      </pivotArea>
    </format>
    <format dxfId="335">
      <pivotArea collapsedLevelsAreSubtotals="1" fieldPosition="0">
        <references count="1">
          <reference field="6" count="1" selected="0">
            <x v="3"/>
          </reference>
        </references>
      </pivotArea>
    </format>
    <format dxfId="336">
      <pivotArea collapsedLevelsAreSubtotals="1" fieldPosition="0">
        <references count="1">
          <reference field="6" count="1" selected="0">
            <x v="4"/>
          </reference>
        </references>
      </pivotArea>
    </format>
    <format dxfId="337">
      <pivotArea collapsedLevelsAreSubtotals="1" fieldPosition="0">
        <references count="1">
          <reference field="6" count="1" selected="0">
            <x v="5"/>
          </reference>
        </references>
      </pivotArea>
    </format>
    <format dxfId="338">
      <pivotArea collapsedLevelsAreSubtotals="1" fieldPosition="0">
        <references count="1">
          <reference field="6" count="1" selected="0">
            <x v="6"/>
          </reference>
        </references>
      </pivotArea>
    </format>
    <format dxfId="339">
      <pivotArea collapsedLevelsAreSubtotals="1" fieldPosition="0">
        <references count="1">
          <reference field="6" count="1" selected="0">
            <x v="7"/>
          </reference>
        </references>
      </pivotArea>
    </format>
    <format dxfId="340">
      <pivotArea collapsedLevelsAreSubtotals="1" fieldPosition="0">
        <references count="1">
          <reference field="6" count="1" selected="0">
            <x v="8"/>
          </reference>
        </references>
      </pivotArea>
    </format>
    <format dxfId="341">
      <pivotArea collapsedLevelsAreSubtotals="1" fieldPosition="0">
        <references count="1">
          <reference field="6" count="1" selected="0">
            <x v="9"/>
          </reference>
        </references>
      </pivotArea>
    </format>
    <format dxfId="342">
      <pivotArea collapsedLevelsAreSubtotals="1" fieldPosition="0">
        <references count="1">
          <reference field="6" count="1" selected="0">
            <x v="10"/>
          </reference>
        </references>
      </pivotArea>
    </format>
    <format dxfId="343">
      <pivotArea collapsedLevelsAreSubtotals="1" fieldPosition="0">
        <references count="1">
          <reference field="6" count="1" selected="0">
            <x v="11"/>
          </reference>
        </references>
      </pivotArea>
    </format>
    <format dxfId="344">
      <pivotArea collapsedLevelsAreSubtotals="1" fieldPosition="0">
        <references count="1">
          <reference field="6" count="1" selected="0">
            <x v="12"/>
          </reference>
        </references>
      </pivotArea>
    </format>
    <format dxfId="345">
      <pivotArea collapsedLevelsAreSubtotals="1" fieldPosition="0">
        <references count="1">
          <reference field="6" count="1" selected="0">
            <x v="13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B66" firstHeaderRow="1" firstDataRow="1" firstDataCol="1"/>
  <pivotFields count="1">
    <pivotField axis="axisRow" dataField="1" compact="0" showAll="0">
      <items count="65">
        <item x="6"/>
        <item x="24"/>
        <item x="15"/>
        <item x="19"/>
        <item x="12"/>
        <item x="57"/>
        <item x="48"/>
        <item x="1"/>
        <item x="29"/>
        <item x="42"/>
        <item x="10"/>
        <item x="51"/>
        <item x="47"/>
        <item x="21"/>
        <item x="53"/>
        <item x="55"/>
        <item x="13"/>
        <item x="11"/>
        <item x="46"/>
        <item x="33"/>
        <item x="59"/>
        <item x="30"/>
        <item x="2"/>
        <item x="0"/>
        <item x="52"/>
        <item x="41"/>
        <item x="25"/>
        <item x="22"/>
        <item x="56"/>
        <item x="43"/>
        <item x="20"/>
        <item x="31"/>
        <item x="54"/>
        <item x="58"/>
        <item x="8"/>
        <item x="62"/>
        <item x="27"/>
        <item x="5"/>
        <item x="45"/>
        <item x="17"/>
        <item x="49"/>
        <item x="16"/>
        <item x="7"/>
        <item x="9"/>
        <item x="4"/>
        <item x="18"/>
        <item x="40"/>
        <item x="37"/>
        <item x="34"/>
        <item x="26"/>
        <item x="50"/>
        <item x="32"/>
        <item x="39"/>
        <item x="28"/>
        <item x="61"/>
        <item x="3"/>
        <item x="36"/>
        <item x="60"/>
        <item x="23"/>
        <item x="35"/>
        <item x="14"/>
        <item x="44"/>
        <item x="38"/>
        <item x="63"/>
        <item t="default"/>
      </items>
    </pivotField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ount of Split Technologies" fld="0" subtotal="count" baseField="0" baseItem="0"/>
  </dataFields>
  <formats count="24">
    <format dxfId="346">
      <pivotArea dataOnly="0" labelOnly="1" fieldPosition="0">
        <references count="1">
          <reference field="0" count="1">
            <x v="2"/>
          </reference>
        </references>
      </pivotArea>
    </format>
    <format dxfId="347">
      <pivotArea collapsedLevelsAreSubtotals="1" fieldPosition="0">
        <references count="1">
          <reference field="0" count="1" selected="0">
            <x v="2"/>
          </reference>
        </references>
      </pivotArea>
    </format>
    <format dxfId="348">
      <pivotArea dataOnly="0" labelOnly="1" fieldPosition="0">
        <references count="1">
          <reference field="0" count="1">
            <x v="23"/>
          </reference>
        </references>
      </pivotArea>
    </format>
    <format dxfId="349">
      <pivotArea collapsedLevelsAreSubtotals="1" fieldPosition="0">
        <references count="1">
          <reference field="0" count="1" selected="0">
            <x v="23"/>
          </reference>
        </references>
      </pivotArea>
    </format>
    <format dxfId="350">
      <pivotArea dataOnly="0" labelOnly="1" fieldPosition="0">
        <references count="1">
          <reference field="0" count="1">
            <x v="34"/>
          </reference>
        </references>
      </pivotArea>
    </format>
    <format dxfId="351">
      <pivotArea collapsedLevelsAreSubtotals="1" fieldPosition="0">
        <references count="1">
          <reference field="0" count="1" selected="0">
            <x v="34"/>
          </reference>
        </references>
      </pivotArea>
    </format>
    <format dxfId="352">
      <pivotArea dataOnly="0" labelOnly="1" fieldPosition="0">
        <references count="1">
          <reference field="0" count="1">
            <x v="42"/>
          </reference>
        </references>
      </pivotArea>
    </format>
    <format dxfId="353">
      <pivotArea collapsedLevelsAreSubtotals="1" fieldPosition="0">
        <references count="1">
          <reference field="0" count="1" selected="0">
            <x v="42"/>
          </reference>
        </references>
      </pivotArea>
    </format>
    <format dxfId="354">
      <pivotArea dataOnly="0" labelOnly="1" fieldPosition="0">
        <references count="1">
          <reference field="0" count="1">
            <x v="0"/>
          </reference>
        </references>
      </pivotArea>
    </format>
    <format dxfId="355">
      <pivotArea collapsedLevelsAreSubtotals="1" fieldPosition="0">
        <references count="1">
          <reference field="0" count="1" selected="0">
            <x v="0"/>
          </reference>
        </references>
      </pivotArea>
    </format>
    <format dxfId="356">
      <pivotArea dataOnly="0" labelOnly="1" fieldPosition="0">
        <references count="1">
          <reference field="0" count="1">
            <x v="22"/>
          </reference>
        </references>
      </pivotArea>
    </format>
    <format dxfId="357">
      <pivotArea collapsedLevelsAreSubtotals="1" fieldPosition="0">
        <references count="1">
          <reference field="0" count="1" selected="0">
            <x v="22"/>
          </reference>
        </references>
      </pivotArea>
    </format>
    <format dxfId="358">
      <pivotArea dataOnly="0" labelOnly="1" fieldPosition="0">
        <references count="1">
          <reference field="0" count="1">
            <x v="31"/>
          </reference>
        </references>
      </pivotArea>
    </format>
    <format dxfId="359">
      <pivotArea collapsedLevelsAreSubtotals="1" fieldPosition="0">
        <references count="1">
          <reference field="0" count="1" selected="0">
            <x v="31"/>
          </reference>
        </references>
      </pivotArea>
    </format>
    <format dxfId="360">
      <pivotArea dataOnly="0" labelOnly="1" fieldPosition="0">
        <references count="1">
          <reference field="0" count="1">
            <x v="36"/>
          </reference>
        </references>
      </pivotArea>
    </format>
    <format dxfId="361">
      <pivotArea collapsedLevelsAreSubtotals="1" fieldPosition="0">
        <references count="1">
          <reference field="0" count="1" selected="0">
            <x v="36"/>
          </reference>
        </references>
      </pivotArea>
    </format>
    <format dxfId="362">
      <pivotArea dataOnly="0" labelOnly="1" fieldPosition="0">
        <references count="1">
          <reference field="0" count="1">
            <x v="39"/>
          </reference>
        </references>
      </pivotArea>
    </format>
    <format dxfId="363">
      <pivotArea collapsedLevelsAreSubtotals="1" fieldPosition="0">
        <references count="1">
          <reference field="0" count="1" selected="0">
            <x v="39"/>
          </reference>
        </references>
      </pivotArea>
    </format>
    <format dxfId="364">
      <pivotArea dataOnly="0" labelOnly="1" fieldPosition="0">
        <references count="1">
          <reference field="0" count="1">
            <x v="51"/>
          </reference>
        </references>
      </pivotArea>
    </format>
    <format dxfId="365">
      <pivotArea dataOnly="0" labelOnly="1" fieldPosition="0">
        <references count="1">
          <reference field="0" count="1">
            <x v="52"/>
          </reference>
        </references>
      </pivotArea>
    </format>
    <format dxfId="366">
      <pivotArea dataOnly="0" labelOnly="1" fieldPosition="0">
        <references count="1">
          <reference field="0" count="1">
            <x v="53"/>
          </reference>
        </references>
      </pivotArea>
    </format>
    <format dxfId="367">
      <pivotArea collapsedLevelsAreSubtotals="1" fieldPosition="0">
        <references count="1">
          <reference field="0" count="1" selected="0">
            <x v="51"/>
          </reference>
        </references>
      </pivotArea>
    </format>
    <format dxfId="368">
      <pivotArea collapsedLevelsAreSubtotals="1" fieldPosition="0">
        <references count="1">
          <reference field="0" count="1" selected="0">
            <x v="52"/>
          </reference>
        </references>
      </pivotArea>
    </format>
    <format dxfId="369">
      <pivotArea collapsedLevelsAreSubtotals="1" fieldPosition="0">
        <references count="1">
          <reference field="0" count="1" selected="0">
            <x v="53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34:H41" firstHeaderRow="1" firstDataRow="1" firstDataCol="1"/>
  <pivotFields count="11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7">
        <item x="2"/>
        <item x="0"/>
        <item x="1"/>
        <item x="3"/>
        <item x="4"/>
        <item x="5"/>
        <item t="default"/>
      </items>
    </pivotField>
    <pivotField compact="0" showAll="0"/>
    <pivotField compact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alary Brackets" fld="8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X1:Y66" firstHeaderRow="1" firstDataRow="1" firstDataCol="1"/>
  <pivotFields count="1">
    <pivotField axis="axisRow" dataField="1" compact="0" showAll="0">
      <items count="65">
        <item x="6"/>
        <item x="24"/>
        <item x="15"/>
        <item x="19"/>
        <item x="12"/>
        <item x="57"/>
        <item x="48"/>
        <item x="1"/>
        <item x="29"/>
        <item x="42"/>
        <item x="10"/>
        <item x="51"/>
        <item x="47"/>
        <item x="21"/>
        <item x="53"/>
        <item x="55"/>
        <item x="13"/>
        <item x="11"/>
        <item x="46"/>
        <item x="33"/>
        <item x="59"/>
        <item x="30"/>
        <item x="2"/>
        <item x="0"/>
        <item x="52"/>
        <item x="41"/>
        <item x="25"/>
        <item x="22"/>
        <item x="56"/>
        <item x="43"/>
        <item x="20"/>
        <item x="31"/>
        <item x="54"/>
        <item x="58"/>
        <item x="8"/>
        <item x="62"/>
        <item x="27"/>
        <item x="5"/>
        <item x="45"/>
        <item x="17"/>
        <item x="49"/>
        <item x="16"/>
        <item x="7"/>
        <item x="9"/>
        <item x="4"/>
        <item x="18"/>
        <item x="40"/>
        <item x="37"/>
        <item x="34"/>
        <item x="26"/>
        <item x="50"/>
        <item x="32"/>
        <item x="39"/>
        <item x="28"/>
        <item x="61"/>
        <item x="3"/>
        <item x="36"/>
        <item x="60"/>
        <item x="23"/>
        <item x="35"/>
        <item x="14"/>
        <item x="44"/>
        <item x="38"/>
        <item x="63"/>
        <item t="default"/>
      </items>
    </pivotField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ount of Split Technologies" fld="0" subtotal="count" baseField="0" baseItem="0"/>
  </dataFields>
  <formats count="24">
    <format dxfId="370">
      <pivotArea dataOnly="0" labelOnly="1" fieldPosition="0">
        <references count="1">
          <reference field="0" count="1">
            <x v="2"/>
          </reference>
        </references>
      </pivotArea>
    </format>
    <format dxfId="371">
      <pivotArea collapsedLevelsAreSubtotals="1" fieldPosition="0">
        <references count="1">
          <reference field="0" count="1" selected="0">
            <x v="2"/>
          </reference>
        </references>
      </pivotArea>
    </format>
    <format dxfId="372">
      <pivotArea dataOnly="0" labelOnly="1" fieldPosition="0">
        <references count="1">
          <reference field="0" count="1">
            <x v="23"/>
          </reference>
        </references>
      </pivotArea>
    </format>
    <format dxfId="373">
      <pivotArea collapsedLevelsAreSubtotals="1" fieldPosition="0">
        <references count="1">
          <reference field="0" count="1" selected="0">
            <x v="23"/>
          </reference>
        </references>
      </pivotArea>
    </format>
    <format dxfId="374">
      <pivotArea dataOnly="0" labelOnly="1" fieldPosition="0">
        <references count="1">
          <reference field="0" count="1">
            <x v="34"/>
          </reference>
        </references>
      </pivotArea>
    </format>
    <format dxfId="375">
      <pivotArea collapsedLevelsAreSubtotals="1" fieldPosition="0">
        <references count="1">
          <reference field="0" count="1" selected="0">
            <x v="34"/>
          </reference>
        </references>
      </pivotArea>
    </format>
    <format dxfId="376">
      <pivotArea dataOnly="0" labelOnly="1" fieldPosition="0">
        <references count="1">
          <reference field="0" count="1">
            <x v="42"/>
          </reference>
        </references>
      </pivotArea>
    </format>
    <format dxfId="377">
      <pivotArea collapsedLevelsAreSubtotals="1" fieldPosition="0">
        <references count="1">
          <reference field="0" count="1" selected="0">
            <x v="42"/>
          </reference>
        </references>
      </pivotArea>
    </format>
    <format dxfId="378">
      <pivotArea dataOnly="0" labelOnly="1" fieldPosition="0">
        <references count="1">
          <reference field="0" count="1">
            <x v="0"/>
          </reference>
        </references>
      </pivotArea>
    </format>
    <format dxfId="379">
      <pivotArea collapsedLevelsAreSubtotals="1" fieldPosition="0">
        <references count="1">
          <reference field="0" count="1" selected="0">
            <x v="0"/>
          </reference>
        </references>
      </pivotArea>
    </format>
    <format dxfId="380">
      <pivotArea dataOnly="0" labelOnly="1" fieldPosition="0">
        <references count="1">
          <reference field="0" count="1">
            <x v="22"/>
          </reference>
        </references>
      </pivotArea>
    </format>
    <format dxfId="381">
      <pivotArea collapsedLevelsAreSubtotals="1" fieldPosition="0">
        <references count="1">
          <reference field="0" count="1" selected="0">
            <x v="22"/>
          </reference>
        </references>
      </pivotArea>
    </format>
    <format dxfId="382">
      <pivotArea dataOnly="0" labelOnly="1" fieldPosition="0">
        <references count="1">
          <reference field="0" count="1">
            <x v="31"/>
          </reference>
        </references>
      </pivotArea>
    </format>
    <format dxfId="383">
      <pivotArea collapsedLevelsAreSubtotals="1" fieldPosition="0">
        <references count="1">
          <reference field="0" count="1" selected="0">
            <x v="31"/>
          </reference>
        </references>
      </pivotArea>
    </format>
    <format dxfId="384">
      <pivotArea dataOnly="0" labelOnly="1" fieldPosition="0">
        <references count="1">
          <reference field="0" count="1">
            <x v="36"/>
          </reference>
        </references>
      </pivotArea>
    </format>
    <format dxfId="385">
      <pivotArea collapsedLevelsAreSubtotals="1" fieldPosition="0">
        <references count="1">
          <reference field="0" count="1" selected="0">
            <x v="36"/>
          </reference>
        </references>
      </pivotArea>
    </format>
    <format dxfId="386">
      <pivotArea dataOnly="0" labelOnly="1" fieldPosition="0">
        <references count="1">
          <reference field="0" count="1">
            <x v="39"/>
          </reference>
        </references>
      </pivotArea>
    </format>
    <format dxfId="387">
      <pivotArea collapsedLevelsAreSubtotals="1" fieldPosition="0">
        <references count="1">
          <reference field="0" count="1" selected="0">
            <x v="39"/>
          </reference>
        </references>
      </pivotArea>
    </format>
    <format dxfId="388">
      <pivotArea dataOnly="0" labelOnly="1" fieldPosition="0">
        <references count="1">
          <reference field="0" count="1">
            <x v="51"/>
          </reference>
        </references>
      </pivotArea>
    </format>
    <format dxfId="389">
      <pivotArea dataOnly="0" labelOnly="1" fieldPosition="0">
        <references count="1">
          <reference field="0" count="1">
            <x v="52"/>
          </reference>
        </references>
      </pivotArea>
    </format>
    <format dxfId="390">
      <pivotArea dataOnly="0" labelOnly="1" fieldPosition="0">
        <references count="1">
          <reference field="0" count="1">
            <x v="53"/>
          </reference>
        </references>
      </pivotArea>
    </format>
    <format dxfId="391">
      <pivotArea collapsedLevelsAreSubtotals="1" fieldPosition="0">
        <references count="1">
          <reference field="0" count="1" selected="0">
            <x v="51"/>
          </reference>
        </references>
      </pivotArea>
    </format>
    <format dxfId="392">
      <pivotArea collapsedLevelsAreSubtotals="1" fieldPosition="0">
        <references count="1">
          <reference field="0" count="1" selected="0">
            <x v="52"/>
          </reference>
        </references>
      </pivotArea>
    </format>
    <format dxfId="393">
      <pivotArea collapsedLevelsAreSubtotals="1" fieldPosition="0">
        <references count="1">
          <reference field="0" count="1" selected="0">
            <x v="53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80"/>
  <sheetViews>
    <sheetView tabSelected="1" topLeftCell="D1" workbookViewId="0">
      <pane ySplit="1" topLeftCell="A2" activePane="bottomLeft" state="frozen"/>
      <selection/>
      <selection pane="bottomLeft" activeCell="F5" sqref="F5"/>
    </sheetView>
  </sheetViews>
  <sheetFormatPr defaultColWidth="12.6296296296296" defaultRowHeight="15.75" customHeight="1" outlineLevelCol="6"/>
  <cols>
    <col min="1" max="1" width="19.5555555555556" customWidth="1"/>
    <col min="2" max="2" width="27.1111111111111" customWidth="1"/>
    <col min="3" max="3" width="57.6666666666667" customWidth="1"/>
    <col min="4" max="4" width="68.3796296296296" customWidth="1"/>
    <col min="5" max="5" width="18.8796296296296" customWidth="1"/>
    <col min="6" max="6" width="19.4444444444444" customWidth="1"/>
    <col min="7" max="7" width="288.75" customWidth="1"/>
    <col min="8" max="13" width="18.8796296296296" customWidth="1"/>
  </cols>
  <sheetData>
    <row r="1" customHeight="1" spans="1:7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16" t="s">
        <v>5</v>
      </c>
      <c r="G1" s="34" t="s">
        <v>6</v>
      </c>
    </row>
    <row r="2" customHeight="1" spans="1:6">
      <c r="A2" s="35">
        <v>44514.8726014931</v>
      </c>
      <c r="B2" s="15"/>
      <c r="C2" s="15" t="s">
        <v>7</v>
      </c>
      <c r="D2" s="15" t="s">
        <v>8</v>
      </c>
      <c r="E2" s="15" t="s">
        <v>9</v>
      </c>
      <c r="F2" s="16">
        <v>1900</v>
      </c>
    </row>
    <row r="3" customHeight="1" spans="1:6">
      <c r="A3" s="35">
        <v>45083.8726041667</v>
      </c>
      <c r="B3" s="15" t="s">
        <v>10</v>
      </c>
      <c r="C3" s="15" t="s">
        <v>11</v>
      </c>
      <c r="D3" s="15" t="s">
        <v>12</v>
      </c>
      <c r="E3" s="15" t="s">
        <v>9</v>
      </c>
      <c r="F3" s="16">
        <v>2400</v>
      </c>
    </row>
    <row r="4" customHeight="1" spans="1:6">
      <c r="A4" s="35">
        <v>44514.8740815856</v>
      </c>
      <c r="B4" s="15" t="s">
        <v>13</v>
      </c>
      <c r="C4" s="15" t="s">
        <v>7</v>
      </c>
      <c r="D4" s="15" t="s">
        <v>14</v>
      </c>
      <c r="E4" s="15" t="s">
        <v>15</v>
      </c>
      <c r="F4" s="16">
        <v>2000</v>
      </c>
    </row>
    <row r="5" customHeight="1" spans="1:6">
      <c r="A5" s="35">
        <v>44514.8819371181</v>
      </c>
      <c r="B5" s="15" t="s">
        <v>16</v>
      </c>
      <c r="C5" s="15" t="s">
        <v>17</v>
      </c>
      <c r="D5" s="15" t="s">
        <v>18</v>
      </c>
      <c r="E5" s="15" t="s">
        <v>9</v>
      </c>
      <c r="F5" s="16">
        <v>2600</v>
      </c>
    </row>
    <row r="6" customHeight="1" spans="1:6">
      <c r="A6" s="35">
        <v>44514.8822196181</v>
      </c>
      <c r="B6" s="15" t="s">
        <v>19</v>
      </c>
      <c r="C6" s="15" t="s">
        <v>7</v>
      </c>
      <c r="D6" s="15" t="s">
        <v>20</v>
      </c>
      <c r="E6" s="15" t="s">
        <v>9</v>
      </c>
      <c r="F6" s="16">
        <v>1700</v>
      </c>
    </row>
    <row r="7" customHeight="1" spans="1:6">
      <c r="A7" s="35">
        <v>44514.8832608912</v>
      </c>
      <c r="B7" s="15" t="s">
        <v>21</v>
      </c>
      <c r="C7" s="15" t="s">
        <v>7</v>
      </c>
      <c r="D7" s="15" t="s">
        <v>22</v>
      </c>
      <c r="E7" s="15" t="s">
        <v>23</v>
      </c>
      <c r="F7" s="16" t="s">
        <v>24</v>
      </c>
    </row>
    <row r="8" customHeight="1" spans="1:6">
      <c r="A8" s="35">
        <v>44514.8833760185</v>
      </c>
      <c r="B8" s="15" t="s">
        <v>25</v>
      </c>
      <c r="C8" s="15" t="s">
        <v>7</v>
      </c>
      <c r="D8" s="15" t="s">
        <v>26</v>
      </c>
      <c r="E8" s="15" t="s">
        <v>23</v>
      </c>
      <c r="F8" s="16" t="s">
        <v>27</v>
      </c>
    </row>
    <row r="9" customHeight="1" spans="1:7">
      <c r="A9" s="35">
        <v>44514.8883403241</v>
      </c>
      <c r="B9" s="15" t="s">
        <v>28</v>
      </c>
      <c r="C9" s="15" t="s">
        <v>29</v>
      </c>
      <c r="D9" s="15" t="s">
        <v>30</v>
      </c>
      <c r="E9" s="15" t="s">
        <v>31</v>
      </c>
      <c r="F9" s="16">
        <v>4.4</v>
      </c>
      <c r="G9" s="15" t="s">
        <v>32</v>
      </c>
    </row>
    <row r="10" customHeight="1" spans="1:7">
      <c r="A10" s="35">
        <v>44514.8901606944</v>
      </c>
      <c r="B10" s="15" t="s">
        <v>33</v>
      </c>
      <c r="C10" s="15" t="s">
        <v>7</v>
      </c>
      <c r="D10" s="15" t="s">
        <v>34</v>
      </c>
      <c r="E10" s="15" t="s">
        <v>23</v>
      </c>
      <c r="F10" s="16">
        <v>1500</v>
      </c>
      <c r="G10" s="15" t="s">
        <v>35</v>
      </c>
    </row>
    <row r="11" customHeight="1" spans="1:6">
      <c r="A11" s="35">
        <v>44514.8985558449</v>
      </c>
      <c r="B11" s="15" t="s">
        <v>36</v>
      </c>
      <c r="C11" s="15" t="s">
        <v>37</v>
      </c>
      <c r="D11" s="15" t="s">
        <v>12</v>
      </c>
      <c r="E11" s="15" t="s">
        <v>15</v>
      </c>
      <c r="F11" s="16" t="s">
        <v>38</v>
      </c>
    </row>
    <row r="12" customHeight="1" spans="1:7">
      <c r="A12" s="35">
        <v>44514.9062690625</v>
      </c>
      <c r="B12" s="15" t="s">
        <v>39</v>
      </c>
      <c r="C12" s="15" t="s">
        <v>40</v>
      </c>
      <c r="D12" s="15" t="s">
        <v>41</v>
      </c>
      <c r="E12" s="15" t="s">
        <v>23</v>
      </c>
      <c r="F12" s="16">
        <v>1000</v>
      </c>
      <c r="G12" s="15" t="s">
        <v>42</v>
      </c>
    </row>
    <row r="13" customHeight="1" spans="1:6">
      <c r="A13" s="35">
        <v>44514.9151640741</v>
      </c>
      <c r="B13" s="15" t="s">
        <v>43</v>
      </c>
      <c r="C13" s="15" t="s">
        <v>44</v>
      </c>
      <c r="D13" s="15" t="s">
        <v>45</v>
      </c>
      <c r="E13" s="15" t="s">
        <v>15</v>
      </c>
      <c r="F13" s="16">
        <v>1400</v>
      </c>
    </row>
    <row r="14" customHeight="1" spans="1:7">
      <c r="A14" s="35">
        <v>44514.9186201157</v>
      </c>
      <c r="B14" s="15" t="s">
        <v>13</v>
      </c>
      <c r="C14" s="15" t="s">
        <v>46</v>
      </c>
      <c r="D14" s="15" t="s">
        <v>47</v>
      </c>
      <c r="E14" s="15" t="s">
        <v>23</v>
      </c>
      <c r="F14" s="16">
        <v>1050</v>
      </c>
      <c r="G14" s="15" t="s">
        <v>48</v>
      </c>
    </row>
    <row r="15" customHeight="1" spans="1:6">
      <c r="A15" s="35">
        <v>44514.9212873611</v>
      </c>
      <c r="B15" s="15" t="s">
        <v>49</v>
      </c>
      <c r="C15" s="15" t="s">
        <v>7</v>
      </c>
      <c r="D15" s="15" t="s">
        <v>50</v>
      </c>
      <c r="E15" s="15" t="s">
        <v>31</v>
      </c>
      <c r="F15" s="16">
        <v>1000</v>
      </c>
    </row>
    <row r="16" customHeight="1" spans="1:6">
      <c r="A16" s="35">
        <v>44514.928177581</v>
      </c>
      <c r="B16" s="15" t="s">
        <v>51</v>
      </c>
      <c r="C16" s="15" t="s">
        <v>7</v>
      </c>
      <c r="D16" s="15" t="s">
        <v>52</v>
      </c>
      <c r="E16" s="15" t="s">
        <v>9</v>
      </c>
      <c r="F16" s="16">
        <v>2000</v>
      </c>
    </row>
    <row r="17" customHeight="1" spans="1:6">
      <c r="A17" s="35">
        <v>44514.9410282523</v>
      </c>
      <c r="B17" s="15" t="s">
        <v>53</v>
      </c>
      <c r="C17" s="15" t="s">
        <v>7</v>
      </c>
      <c r="D17" s="15" t="s">
        <v>54</v>
      </c>
      <c r="E17" s="15" t="s">
        <v>23</v>
      </c>
      <c r="F17" s="16">
        <v>1600</v>
      </c>
    </row>
    <row r="18" customHeight="1" spans="1:6">
      <c r="A18" s="35">
        <v>44514.9520685069</v>
      </c>
      <c r="B18" s="15" t="s">
        <v>55</v>
      </c>
      <c r="C18" s="15" t="s">
        <v>44</v>
      </c>
      <c r="D18" s="15" t="s">
        <v>56</v>
      </c>
      <c r="E18" s="15" t="s">
        <v>57</v>
      </c>
      <c r="F18" s="16">
        <v>2700</v>
      </c>
    </row>
    <row r="19" customHeight="1" spans="1:6">
      <c r="A19" s="35">
        <v>44514.9558519444</v>
      </c>
      <c r="B19" s="15" t="s">
        <v>58</v>
      </c>
      <c r="C19" s="15" t="s">
        <v>44</v>
      </c>
      <c r="D19" s="15" t="s">
        <v>59</v>
      </c>
      <c r="E19" s="15" t="s">
        <v>9</v>
      </c>
      <c r="F19" s="16">
        <v>2000</v>
      </c>
    </row>
    <row r="20" customHeight="1" spans="1:7">
      <c r="A20" s="35">
        <v>44514.960365463</v>
      </c>
      <c r="B20" s="15" t="s">
        <v>60</v>
      </c>
      <c r="C20" s="15" t="s">
        <v>40</v>
      </c>
      <c r="D20" s="15" t="s">
        <v>61</v>
      </c>
      <c r="E20" s="15" t="s">
        <v>62</v>
      </c>
      <c r="F20" s="16">
        <v>3000</v>
      </c>
      <c r="G20" s="15" t="s">
        <v>63</v>
      </c>
    </row>
    <row r="21" customHeight="1" spans="1:6">
      <c r="A21" s="35">
        <v>44514.9772665972</v>
      </c>
      <c r="B21" s="15" t="s">
        <v>64</v>
      </c>
      <c r="C21" s="15" t="s">
        <v>7</v>
      </c>
      <c r="D21" s="15" t="s">
        <v>65</v>
      </c>
      <c r="E21" s="15" t="s">
        <v>9</v>
      </c>
      <c r="F21" s="16">
        <v>2670</v>
      </c>
    </row>
    <row r="22" customHeight="1" spans="1:6">
      <c r="A22" s="35">
        <v>44514.9810148727</v>
      </c>
      <c r="B22" s="15" t="s">
        <v>66</v>
      </c>
      <c r="C22" s="15" t="s">
        <v>67</v>
      </c>
      <c r="D22" s="15" t="s">
        <v>68</v>
      </c>
      <c r="E22" s="15" t="s">
        <v>9</v>
      </c>
      <c r="F22" s="16">
        <v>2900</v>
      </c>
    </row>
    <row r="23" customHeight="1" spans="1:6">
      <c r="A23" s="35">
        <v>44514.9891189931</v>
      </c>
      <c r="B23" s="15" t="s">
        <v>69</v>
      </c>
      <c r="C23" s="15" t="s">
        <v>7</v>
      </c>
      <c r="D23" s="15" t="s">
        <v>70</v>
      </c>
      <c r="E23" s="15" t="s">
        <v>71</v>
      </c>
      <c r="F23" s="16">
        <v>3500</v>
      </c>
    </row>
    <row r="24" customHeight="1" spans="1:6">
      <c r="A24" s="35">
        <v>44515.0669258912</v>
      </c>
      <c r="B24" s="15" t="s">
        <v>72</v>
      </c>
      <c r="C24" s="15" t="s">
        <v>7</v>
      </c>
      <c r="D24" s="15" t="s">
        <v>73</v>
      </c>
      <c r="E24" s="15" t="s">
        <v>15</v>
      </c>
      <c r="F24" s="16">
        <v>2500</v>
      </c>
    </row>
    <row r="25" customHeight="1" spans="1:6">
      <c r="A25" s="35">
        <v>44515.0750844792</v>
      </c>
      <c r="B25" s="15" t="s">
        <v>74</v>
      </c>
      <c r="C25" s="15" t="s">
        <v>40</v>
      </c>
      <c r="D25" s="15" t="s">
        <v>75</v>
      </c>
      <c r="E25" s="15" t="s">
        <v>9</v>
      </c>
      <c r="F25" s="16">
        <v>1500</v>
      </c>
    </row>
    <row r="26" customHeight="1" spans="1:6">
      <c r="A26" s="35">
        <v>44515.0816128009</v>
      </c>
      <c r="B26" s="15" t="s">
        <v>76</v>
      </c>
      <c r="C26" s="15" t="s">
        <v>77</v>
      </c>
      <c r="D26" s="15" t="s">
        <v>78</v>
      </c>
      <c r="E26" s="15" t="s">
        <v>79</v>
      </c>
      <c r="F26" s="16" t="s">
        <v>80</v>
      </c>
    </row>
    <row r="27" customHeight="1" spans="1:6">
      <c r="A27" s="35">
        <v>44515.0919934259</v>
      </c>
      <c r="B27" s="15" t="s">
        <v>81</v>
      </c>
      <c r="C27" s="15" t="s">
        <v>82</v>
      </c>
      <c r="D27" s="15" t="s">
        <v>83</v>
      </c>
      <c r="E27" s="15" t="s">
        <v>31</v>
      </c>
      <c r="F27" s="16">
        <v>2000</v>
      </c>
    </row>
    <row r="28" customHeight="1" spans="1:6">
      <c r="A28" s="35">
        <v>44515.2783455903</v>
      </c>
      <c r="C28" s="15" t="s">
        <v>7</v>
      </c>
      <c r="D28" s="15" t="s">
        <v>84</v>
      </c>
      <c r="E28" s="15" t="s">
        <v>23</v>
      </c>
      <c r="F28" s="16">
        <v>1100</v>
      </c>
    </row>
    <row r="29" customHeight="1" spans="1:6">
      <c r="A29" s="35">
        <v>44515.3785067014</v>
      </c>
      <c r="B29" s="15" t="s">
        <v>13</v>
      </c>
      <c r="C29" s="15" t="s">
        <v>7</v>
      </c>
      <c r="D29" s="15" t="s">
        <v>85</v>
      </c>
      <c r="E29" s="15" t="s">
        <v>15</v>
      </c>
      <c r="F29" s="16">
        <v>1420</v>
      </c>
    </row>
    <row r="30" customHeight="1" spans="1:6">
      <c r="A30" s="35">
        <v>44515.3785435648</v>
      </c>
      <c r="C30" s="15" t="s">
        <v>86</v>
      </c>
      <c r="D30" s="15" t="s">
        <v>87</v>
      </c>
      <c r="E30" s="15" t="s">
        <v>31</v>
      </c>
      <c r="F30" s="16">
        <v>1300</v>
      </c>
    </row>
    <row r="31" customHeight="1" spans="1:7">
      <c r="A31" s="35">
        <v>44515.3822878009</v>
      </c>
      <c r="C31" s="15" t="s">
        <v>40</v>
      </c>
      <c r="D31" s="15" t="s">
        <v>88</v>
      </c>
      <c r="E31" s="15" t="s">
        <v>9</v>
      </c>
      <c r="F31" s="16">
        <v>2000</v>
      </c>
      <c r="G31" s="15" t="s">
        <v>89</v>
      </c>
    </row>
    <row r="32" customHeight="1" spans="1:7">
      <c r="A32" s="35">
        <v>44515.4628715625</v>
      </c>
      <c r="B32" s="15" t="s">
        <v>13</v>
      </c>
      <c r="C32" s="15" t="s">
        <v>7</v>
      </c>
      <c r="D32" s="15" t="s">
        <v>90</v>
      </c>
      <c r="E32" s="15" t="s">
        <v>31</v>
      </c>
      <c r="F32" s="16">
        <v>1200</v>
      </c>
      <c r="G32" s="15" t="s">
        <v>91</v>
      </c>
    </row>
    <row r="33" customHeight="1" spans="1:6">
      <c r="A33" s="35">
        <v>44515.4717994097</v>
      </c>
      <c r="C33" s="15" t="s">
        <v>92</v>
      </c>
      <c r="D33" s="15" t="s">
        <v>93</v>
      </c>
      <c r="E33" s="15" t="s">
        <v>31</v>
      </c>
      <c r="F33" s="16">
        <v>1800</v>
      </c>
    </row>
    <row r="34" customHeight="1" spans="1:6">
      <c r="A34" s="35">
        <v>44515.5602741204</v>
      </c>
      <c r="B34" s="15" t="s">
        <v>94</v>
      </c>
      <c r="C34" s="15" t="s">
        <v>7</v>
      </c>
      <c r="D34" s="15" t="s">
        <v>95</v>
      </c>
      <c r="E34" s="15" t="s">
        <v>15</v>
      </c>
      <c r="F34" s="16">
        <v>2500</v>
      </c>
    </row>
    <row r="35" customHeight="1" spans="1:6">
      <c r="A35" s="35">
        <v>44515.5735801042</v>
      </c>
      <c r="C35" s="15" t="s">
        <v>40</v>
      </c>
      <c r="D35" s="15" t="s">
        <v>96</v>
      </c>
      <c r="E35" s="15" t="s">
        <v>71</v>
      </c>
      <c r="F35" s="16">
        <v>2350</v>
      </c>
    </row>
    <row r="36" customHeight="1" spans="1:7">
      <c r="A36" s="35">
        <v>44515.6156301968</v>
      </c>
      <c r="B36" s="15" t="s">
        <v>97</v>
      </c>
      <c r="C36" s="15" t="s">
        <v>7</v>
      </c>
      <c r="D36" s="15" t="s">
        <v>98</v>
      </c>
      <c r="E36" s="15" t="s">
        <v>79</v>
      </c>
      <c r="F36" s="16">
        <v>4000</v>
      </c>
      <c r="G36" s="15" t="s">
        <v>99</v>
      </c>
    </row>
    <row r="37" customHeight="1" spans="1:6">
      <c r="A37" s="35">
        <v>44515.7969893056</v>
      </c>
      <c r="C37" s="15" t="s">
        <v>44</v>
      </c>
      <c r="D37" s="15" t="s">
        <v>100</v>
      </c>
      <c r="E37" s="15" t="s">
        <v>23</v>
      </c>
      <c r="F37" s="16">
        <v>600</v>
      </c>
    </row>
    <row r="38" customHeight="1" spans="1:6">
      <c r="A38" s="35">
        <v>44516.4074751736</v>
      </c>
      <c r="B38" s="15" t="s">
        <v>101</v>
      </c>
      <c r="C38" s="15" t="s">
        <v>102</v>
      </c>
      <c r="D38" s="15" t="s">
        <v>84</v>
      </c>
      <c r="E38" s="15" t="s">
        <v>31</v>
      </c>
      <c r="F38" s="16">
        <v>1500</v>
      </c>
    </row>
    <row r="39" customHeight="1" spans="1:6">
      <c r="A39" s="35">
        <v>44516.4080693403</v>
      </c>
      <c r="B39" s="15" t="s">
        <v>101</v>
      </c>
      <c r="C39" s="15" t="s">
        <v>7</v>
      </c>
      <c r="D39" s="15" t="s">
        <v>103</v>
      </c>
      <c r="E39" s="15" t="s">
        <v>23</v>
      </c>
      <c r="F39" s="16">
        <v>1000</v>
      </c>
    </row>
    <row r="40" customHeight="1" spans="1:7">
      <c r="A40" s="35">
        <v>44516.522664456</v>
      </c>
      <c r="B40" s="15" t="s">
        <v>74</v>
      </c>
      <c r="C40" s="15" t="s">
        <v>104</v>
      </c>
      <c r="D40" s="15" t="s">
        <v>105</v>
      </c>
      <c r="E40" s="15" t="s">
        <v>106</v>
      </c>
      <c r="F40" s="16" t="s">
        <v>107</v>
      </c>
      <c r="G40" s="15" t="s">
        <v>108</v>
      </c>
    </row>
    <row r="41" customHeight="1" spans="1:6">
      <c r="A41" s="35">
        <v>44516.5797429051</v>
      </c>
      <c r="B41" s="15" t="s">
        <v>109</v>
      </c>
      <c r="C41" s="15" t="s">
        <v>40</v>
      </c>
      <c r="D41" s="15" t="s">
        <v>110</v>
      </c>
      <c r="E41" s="15" t="s">
        <v>23</v>
      </c>
      <c r="F41" s="16">
        <v>1700</v>
      </c>
    </row>
    <row r="42" customHeight="1" spans="1:6">
      <c r="A42" s="35">
        <v>44516.7546695139</v>
      </c>
      <c r="C42" s="15" t="s">
        <v>7</v>
      </c>
      <c r="D42" s="15" t="s">
        <v>111</v>
      </c>
      <c r="E42" s="15" t="s">
        <v>71</v>
      </c>
      <c r="F42" s="16">
        <v>3000</v>
      </c>
    </row>
    <row r="43" customHeight="1" spans="1:7">
      <c r="A43" s="35">
        <v>44516.7601206366</v>
      </c>
      <c r="B43" s="15" t="s">
        <v>74</v>
      </c>
      <c r="C43" s="15" t="s">
        <v>7</v>
      </c>
      <c r="D43" s="15" t="s">
        <v>112</v>
      </c>
      <c r="E43" s="15" t="s">
        <v>23</v>
      </c>
      <c r="F43" s="16">
        <v>1200</v>
      </c>
      <c r="G43" s="15" t="s">
        <v>113</v>
      </c>
    </row>
    <row r="44" customHeight="1" spans="1:6">
      <c r="A44" s="35">
        <v>44516.7697011343</v>
      </c>
      <c r="B44" s="15" t="s">
        <v>114</v>
      </c>
      <c r="C44" s="15" t="s">
        <v>7</v>
      </c>
      <c r="D44" s="15" t="s">
        <v>115</v>
      </c>
      <c r="E44" s="15" t="s">
        <v>23</v>
      </c>
      <c r="F44" s="16">
        <v>1400</v>
      </c>
    </row>
    <row r="45" customHeight="1" spans="1:6">
      <c r="A45" s="35">
        <v>44517.2465195949</v>
      </c>
      <c r="C45" s="15" t="s">
        <v>116</v>
      </c>
      <c r="D45" s="15" t="s">
        <v>117</v>
      </c>
      <c r="E45" s="15" t="s">
        <v>118</v>
      </c>
      <c r="F45" s="16">
        <v>3300</v>
      </c>
    </row>
    <row r="46" customHeight="1" spans="1:7">
      <c r="A46" s="35">
        <v>44517.4358722917</v>
      </c>
      <c r="B46" s="15" t="s">
        <v>119</v>
      </c>
      <c r="C46" s="15" t="s">
        <v>46</v>
      </c>
      <c r="D46" s="15" t="s">
        <v>120</v>
      </c>
      <c r="E46" s="15" t="s">
        <v>15</v>
      </c>
      <c r="F46" s="16">
        <v>1300</v>
      </c>
      <c r="G46" s="15" t="s">
        <v>121</v>
      </c>
    </row>
    <row r="47" customHeight="1" spans="1:7">
      <c r="A47" s="35">
        <v>44517.4673108449</v>
      </c>
      <c r="C47" s="15" t="s">
        <v>46</v>
      </c>
      <c r="D47" s="15" t="s">
        <v>122</v>
      </c>
      <c r="E47" s="15" t="s">
        <v>31</v>
      </c>
      <c r="F47" s="16">
        <v>2000</v>
      </c>
      <c r="G47" s="15" t="s">
        <v>123</v>
      </c>
    </row>
    <row r="48" customHeight="1" spans="1:6">
      <c r="A48" s="35">
        <v>44517.8204611343</v>
      </c>
      <c r="C48" s="15" t="s">
        <v>7</v>
      </c>
      <c r="D48" s="15" t="s">
        <v>124</v>
      </c>
      <c r="E48" s="15" t="s">
        <v>15</v>
      </c>
      <c r="F48" s="16">
        <v>1500</v>
      </c>
    </row>
    <row r="49" customHeight="1" spans="1:6">
      <c r="A49" s="35">
        <v>44517.8528860185</v>
      </c>
      <c r="B49" s="15" t="s">
        <v>125</v>
      </c>
      <c r="C49" s="15" t="s">
        <v>44</v>
      </c>
      <c r="D49" s="15" t="s">
        <v>126</v>
      </c>
      <c r="E49" s="15" t="s">
        <v>31</v>
      </c>
      <c r="F49" s="16">
        <v>1550</v>
      </c>
    </row>
    <row r="50" customHeight="1" spans="1:7">
      <c r="A50" s="35">
        <v>44517.8530706366</v>
      </c>
      <c r="B50" s="15" t="s">
        <v>127</v>
      </c>
      <c r="C50" s="15" t="s">
        <v>40</v>
      </c>
      <c r="D50" s="15" t="s">
        <v>128</v>
      </c>
      <c r="E50" s="15" t="s">
        <v>9</v>
      </c>
      <c r="F50" s="16">
        <v>1400</v>
      </c>
      <c r="G50" s="15" t="s">
        <v>129</v>
      </c>
    </row>
    <row r="51" customHeight="1" spans="1:6">
      <c r="A51" s="35">
        <v>44517.855373912</v>
      </c>
      <c r="B51" s="15" t="s">
        <v>130</v>
      </c>
      <c r="C51" s="15" t="s">
        <v>7</v>
      </c>
      <c r="D51" s="15" t="s">
        <v>131</v>
      </c>
      <c r="E51" s="15" t="s">
        <v>9</v>
      </c>
      <c r="F51" s="16">
        <v>1600</v>
      </c>
    </row>
    <row r="52" customHeight="1" spans="1:7">
      <c r="A52" s="35">
        <v>44517.8578147106</v>
      </c>
      <c r="B52" s="15" t="s">
        <v>132</v>
      </c>
      <c r="C52" s="15" t="s">
        <v>7</v>
      </c>
      <c r="D52" s="15" t="s">
        <v>133</v>
      </c>
      <c r="E52" s="15" t="s">
        <v>9</v>
      </c>
      <c r="F52" s="16">
        <v>1800</v>
      </c>
      <c r="G52" s="15" t="s">
        <v>134</v>
      </c>
    </row>
    <row r="53" customHeight="1" spans="1:7">
      <c r="A53" s="35">
        <v>44517.8590378241</v>
      </c>
      <c r="B53" s="15" t="s">
        <v>135</v>
      </c>
      <c r="C53" s="15" t="s">
        <v>7</v>
      </c>
      <c r="D53" s="15" t="s">
        <v>112</v>
      </c>
      <c r="E53" s="15" t="s">
        <v>15</v>
      </c>
      <c r="F53" s="16">
        <v>1800</v>
      </c>
      <c r="G53" s="15" t="s">
        <v>136</v>
      </c>
    </row>
    <row r="54" customHeight="1" spans="1:6">
      <c r="A54" s="35">
        <v>44517.859392419</v>
      </c>
      <c r="B54" s="15" t="s">
        <v>137</v>
      </c>
      <c r="C54" s="15" t="s">
        <v>138</v>
      </c>
      <c r="D54" s="15" t="s">
        <v>139</v>
      </c>
      <c r="E54" s="15" t="s">
        <v>31</v>
      </c>
      <c r="F54" s="16">
        <v>1700</v>
      </c>
    </row>
    <row r="55" customHeight="1" spans="1:6">
      <c r="A55" s="35">
        <v>44517.8606543171</v>
      </c>
      <c r="C55" s="15" t="s">
        <v>7</v>
      </c>
      <c r="D55" s="15" t="s">
        <v>140</v>
      </c>
      <c r="E55" s="15" t="s">
        <v>141</v>
      </c>
      <c r="F55" s="16">
        <v>4000</v>
      </c>
    </row>
    <row r="56" customHeight="1" spans="1:6">
      <c r="A56" s="35">
        <v>44517.8613991667</v>
      </c>
      <c r="B56" s="15" t="s">
        <v>142</v>
      </c>
      <c r="C56" s="15" t="s">
        <v>7</v>
      </c>
      <c r="D56" s="15" t="s">
        <v>143</v>
      </c>
      <c r="E56" s="15" t="s">
        <v>31</v>
      </c>
      <c r="F56" s="16">
        <v>1500</v>
      </c>
    </row>
    <row r="57" customHeight="1" spans="1:6">
      <c r="A57" s="35">
        <v>44517.8677200694</v>
      </c>
      <c r="B57" s="15" t="s">
        <v>144</v>
      </c>
      <c r="C57" s="15" t="s">
        <v>40</v>
      </c>
      <c r="D57" s="15" t="s">
        <v>128</v>
      </c>
      <c r="E57" s="15" t="s">
        <v>31</v>
      </c>
      <c r="F57" s="16">
        <v>1400</v>
      </c>
    </row>
    <row r="58" customHeight="1" spans="1:6">
      <c r="A58" s="35">
        <v>44517.8720859722</v>
      </c>
      <c r="B58" s="15" t="s">
        <v>145</v>
      </c>
      <c r="C58" s="15" t="s">
        <v>40</v>
      </c>
      <c r="D58" s="15" t="s">
        <v>128</v>
      </c>
      <c r="E58" s="15" t="s">
        <v>9</v>
      </c>
      <c r="F58" s="16">
        <v>1700</v>
      </c>
    </row>
    <row r="59" customHeight="1" spans="1:6">
      <c r="A59" s="35">
        <v>44517.8733994907</v>
      </c>
      <c r="C59" s="15" t="s">
        <v>146</v>
      </c>
      <c r="D59" s="15" t="s">
        <v>147</v>
      </c>
      <c r="E59" s="15" t="s">
        <v>15</v>
      </c>
      <c r="F59" s="16">
        <v>1900</v>
      </c>
    </row>
    <row r="60" customHeight="1" spans="1:6">
      <c r="A60" s="35">
        <v>44517.8754300232</v>
      </c>
      <c r="C60" s="15" t="s">
        <v>148</v>
      </c>
      <c r="D60" s="15" t="s">
        <v>149</v>
      </c>
      <c r="E60" s="15" t="s">
        <v>31</v>
      </c>
      <c r="F60" s="16">
        <v>2000</v>
      </c>
    </row>
    <row r="61" customHeight="1" spans="1:7">
      <c r="A61" s="35">
        <v>44517.8770780671</v>
      </c>
      <c r="B61" s="15" t="s">
        <v>150</v>
      </c>
      <c r="C61" s="15" t="s">
        <v>37</v>
      </c>
      <c r="D61" s="15" t="s">
        <v>151</v>
      </c>
      <c r="E61" s="15" t="s">
        <v>9</v>
      </c>
      <c r="F61" s="16">
        <v>2100</v>
      </c>
      <c r="G61" s="15" t="s">
        <v>152</v>
      </c>
    </row>
    <row r="62" customHeight="1" spans="1:6">
      <c r="A62" s="35">
        <v>44517.8775327431</v>
      </c>
      <c r="C62" s="15" t="s">
        <v>44</v>
      </c>
      <c r="D62" s="15" t="s">
        <v>153</v>
      </c>
      <c r="E62" s="15" t="s">
        <v>154</v>
      </c>
      <c r="F62" s="16">
        <v>2800</v>
      </c>
    </row>
    <row r="63" customHeight="1" spans="1:6">
      <c r="A63" s="35">
        <v>44517.8776869097</v>
      </c>
      <c r="B63" s="15" t="s">
        <v>109</v>
      </c>
      <c r="C63" s="15" t="s">
        <v>7</v>
      </c>
      <c r="D63" s="15" t="s">
        <v>155</v>
      </c>
      <c r="E63" s="15" t="s">
        <v>15</v>
      </c>
      <c r="F63" s="16">
        <v>2200</v>
      </c>
    </row>
    <row r="64" customHeight="1" spans="1:6">
      <c r="A64" s="35">
        <v>44517.8798059606</v>
      </c>
      <c r="B64" s="15" t="s">
        <v>156</v>
      </c>
      <c r="C64" s="15" t="s">
        <v>157</v>
      </c>
      <c r="D64" s="15" t="s">
        <v>158</v>
      </c>
      <c r="E64" s="15" t="s">
        <v>154</v>
      </c>
      <c r="F64" s="16">
        <v>1500</v>
      </c>
    </row>
    <row r="65" customHeight="1" spans="1:6">
      <c r="A65" s="35">
        <v>44517.9055788889</v>
      </c>
      <c r="C65" s="15" t="s">
        <v>7</v>
      </c>
      <c r="D65" s="15" t="s">
        <v>159</v>
      </c>
      <c r="E65" s="15" t="s">
        <v>15</v>
      </c>
      <c r="F65" s="16">
        <v>2100</v>
      </c>
    </row>
    <row r="66" customHeight="1" spans="1:6">
      <c r="A66" s="35">
        <v>44517.9212571759</v>
      </c>
      <c r="B66" s="15" t="s">
        <v>160</v>
      </c>
      <c r="C66" s="15" t="s">
        <v>7</v>
      </c>
      <c r="D66" s="15" t="s">
        <v>161</v>
      </c>
      <c r="E66" s="15" t="s">
        <v>23</v>
      </c>
      <c r="F66" s="16">
        <v>1400</v>
      </c>
    </row>
    <row r="67" customHeight="1" spans="1:6">
      <c r="A67" s="35">
        <v>44517.9310547454</v>
      </c>
      <c r="C67" s="15" t="s">
        <v>7</v>
      </c>
      <c r="D67" s="15" t="s">
        <v>162</v>
      </c>
      <c r="E67" s="15" t="s">
        <v>9</v>
      </c>
      <c r="F67" s="16">
        <v>2600</v>
      </c>
    </row>
    <row r="68" customHeight="1" spans="1:6">
      <c r="A68" s="35">
        <v>44517.9399405556</v>
      </c>
      <c r="C68" s="15" t="s">
        <v>7</v>
      </c>
      <c r="D68" s="15" t="s">
        <v>163</v>
      </c>
      <c r="E68" s="15" t="s">
        <v>154</v>
      </c>
      <c r="F68" s="16">
        <v>2500</v>
      </c>
    </row>
    <row r="69" customHeight="1" spans="1:7">
      <c r="A69" s="35">
        <v>44517.9526069792</v>
      </c>
      <c r="B69" s="15" t="s">
        <v>164</v>
      </c>
      <c r="C69" s="15" t="s">
        <v>165</v>
      </c>
      <c r="D69" s="15" t="s">
        <v>166</v>
      </c>
      <c r="E69" s="15" t="s">
        <v>9</v>
      </c>
      <c r="F69" s="16">
        <v>700</v>
      </c>
      <c r="G69" s="15" t="s">
        <v>167</v>
      </c>
    </row>
    <row r="70" customHeight="1" spans="1:6">
      <c r="A70" s="35">
        <v>44517.9540828241</v>
      </c>
      <c r="C70" s="15" t="s">
        <v>40</v>
      </c>
      <c r="D70" s="15" t="s">
        <v>96</v>
      </c>
      <c r="E70" s="15" t="s">
        <v>71</v>
      </c>
      <c r="F70" s="16">
        <v>1500</v>
      </c>
    </row>
    <row r="71" customHeight="1" spans="1:6">
      <c r="A71" s="35">
        <v>44517.9589193866</v>
      </c>
      <c r="B71" s="15" t="s">
        <v>168</v>
      </c>
      <c r="C71" s="15" t="s">
        <v>169</v>
      </c>
      <c r="D71" s="15" t="s">
        <v>170</v>
      </c>
      <c r="E71" s="15" t="s">
        <v>57</v>
      </c>
      <c r="F71" s="16">
        <v>2900</v>
      </c>
    </row>
    <row r="72" customHeight="1" spans="1:6">
      <c r="A72" s="35">
        <v>44517.9891217361</v>
      </c>
      <c r="B72" s="15" t="s">
        <v>171</v>
      </c>
      <c r="C72" s="15" t="s">
        <v>7</v>
      </c>
      <c r="D72" s="15" t="s">
        <v>172</v>
      </c>
      <c r="E72" s="15" t="s">
        <v>71</v>
      </c>
      <c r="F72" s="16">
        <v>2700</v>
      </c>
    </row>
    <row r="73" customHeight="1" spans="1:6">
      <c r="A73" s="35">
        <v>44518.0163627315</v>
      </c>
      <c r="C73" s="15" t="s">
        <v>7</v>
      </c>
      <c r="D73" s="15" t="s">
        <v>173</v>
      </c>
      <c r="E73" s="15" t="s">
        <v>15</v>
      </c>
      <c r="F73" s="16">
        <v>2500</v>
      </c>
    </row>
    <row r="74" customHeight="1" spans="1:6">
      <c r="A74" s="35">
        <v>44518.3427517593</v>
      </c>
      <c r="B74" s="15" t="s">
        <v>174</v>
      </c>
      <c r="C74" s="15" t="s">
        <v>7</v>
      </c>
      <c r="D74" s="15" t="s">
        <v>175</v>
      </c>
      <c r="E74" s="15" t="s">
        <v>9</v>
      </c>
      <c r="F74" s="16">
        <v>1950</v>
      </c>
    </row>
    <row r="75" customHeight="1" spans="1:6">
      <c r="A75" s="35">
        <v>44519.7925473148</v>
      </c>
      <c r="C75" s="15" t="s">
        <v>40</v>
      </c>
      <c r="D75" s="15" t="s">
        <v>176</v>
      </c>
      <c r="E75" s="15" t="s">
        <v>9</v>
      </c>
      <c r="F75" s="16">
        <v>3000</v>
      </c>
    </row>
    <row r="76" customHeight="1" spans="1:6">
      <c r="A76" s="35">
        <v>44520.9341927431</v>
      </c>
      <c r="C76" s="15" t="s">
        <v>7</v>
      </c>
      <c r="D76" s="15" t="s">
        <v>177</v>
      </c>
      <c r="E76" s="15" t="s">
        <v>23</v>
      </c>
      <c r="F76" s="16">
        <v>1300</v>
      </c>
    </row>
    <row r="77" customHeight="1" spans="1:7">
      <c r="A77" s="35">
        <v>44524.4177764699</v>
      </c>
      <c r="B77" s="15" t="s">
        <v>178</v>
      </c>
      <c r="C77" s="15" t="s">
        <v>40</v>
      </c>
      <c r="D77" s="15" t="s">
        <v>179</v>
      </c>
      <c r="E77" s="15" t="s">
        <v>23</v>
      </c>
      <c r="F77" s="16">
        <v>750</v>
      </c>
      <c r="G77" s="15" t="s">
        <v>180</v>
      </c>
    </row>
    <row r="78" customHeight="1" spans="1:7">
      <c r="A78" s="35">
        <v>44525.5786613657</v>
      </c>
      <c r="B78" s="15" t="s">
        <v>109</v>
      </c>
      <c r="C78" s="15" t="s">
        <v>7</v>
      </c>
      <c r="D78" s="15" t="s">
        <v>181</v>
      </c>
      <c r="E78" s="15" t="s">
        <v>15</v>
      </c>
      <c r="F78" s="16">
        <v>1800</v>
      </c>
      <c r="G78" s="15" t="s">
        <v>182</v>
      </c>
    </row>
    <row r="79" customHeight="1" spans="1:6">
      <c r="A79" s="35">
        <v>44525.7512764005</v>
      </c>
      <c r="C79" s="15" t="s">
        <v>7</v>
      </c>
      <c r="D79" s="15" t="s">
        <v>183</v>
      </c>
      <c r="E79" s="15" t="s">
        <v>23</v>
      </c>
      <c r="F79" s="16">
        <v>1500</v>
      </c>
    </row>
    <row r="80" customHeight="1" spans="1:6">
      <c r="A80" s="35">
        <v>44532.6969156134</v>
      </c>
      <c r="C80" s="15" t="s">
        <v>7</v>
      </c>
      <c r="D80" s="15" t="s">
        <v>184</v>
      </c>
      <c r="E80" s="15" t="s">
        <v>9</v>
      </c>
      <c r="F80" s="16">
        <v>1200</v>
      </c>
    </row>
    <row r="81" customHeight="1" spans="1:6">
      <c r="A81" s="35">
        <v>44537.2368656713</v>
      </c>
      <c r="B81" s="15" t="s">
        <v>185</v>
      </c>
      <c r="C81" s="15" t="s">
        <v>7</v>
      </c>
      <c r="D81" s="15" t="s">
        <v>186</v>
      </c>
      <c r="E81" s="15" t="s">
        <v>9</v>
      </c>
      <c r="F81" s="16">
        <v>2000</v>
      </c>
    </row>
    <row r="82" customHeight="1" spans="2:7">
      <c r="B82" s="15" t="s">
        <v>187</v>
      </c>
      <c r="C82" s="15" t="s">
        <v>188</v>
      </c>
      <c r="D82" s="15" t="s">
        <v>189</v>
      </c>
      <c r="E82" s="15" t="s">
        <v>190</v>
      </c>
      <c r="F82" s="16" t="s">
        <v>191</v>
      </c>
      <c r="G82" s="15" t="s">
        <v>192</v>
      </c>
    </row>
    <row r="83" customHeight="1" spans="1:7">
      <c r="A83" s="36">
        <v>45175</v>
      </c>
      <c r="B83" s="15" t="s">
        <v>193</v>
      </c>
      <c r="C83" s="15" t="s">
        <v>194</v>
      </c>
      <c r="D83" s="15" t="s">
        <v>195</v>
      </c>
      <c r="E83" s="16" t="s">
        <v>196</v>
      </c>
      <c r="F83" s="16" t="s">
        <v>197</v>
      </c>
      <c r="G83" s="15" t="s">
        <v>198</v>
      </c>
    </row>
    <row r="84" customHeight="1" spans="1:7">
      <c r="A84" s="37">
        <v>45175</v>
      </c>
      <c r="B84" s="15" t="s">
        <v>199</v>
      </c>
      <c r="C84" s="15" t="s">
        <v>200</v>
      </c>
      <c r="D84" s="15" t="s">
        <v>201</v>
      </c>
      <c r="E84" s="15" t="s">
        <v>202</v>
      </c>
      <c r="F84" s="16" t="s">
        <v>203</v>
      </c>
      <c r="G84" s="15" t="s">
        <v>204</v>
      </c>
    </row>
    <row r="85" customHeight="1" spans="1:7">
      <c r="A85" s="37">
        <v>45352</v>
      </c>
      <c r="B85" s="15" t="s">
        <v>74</v>
      </c>
      <c r="C85" s="15" t="s">
        <v>7</v>
      </c>
      <c r="D85" s="15" t="s">
        <v>205</v>
      </c>
      <c r="E85" s="15" t="s">
        <v>206</v>
      </c>
      <c r="F85" s="16" t="s">
        <v>207</v>
      </c>
      <c r="G85" s="15" t="s">
        <v>208</v>
      </c>
    </row>
    <row r="86" customHeight="1" spans="6:6">
      <c r="F86" s="16"/>
    </row>
    <row r="87" customHeight="1" spans="6:6">
      <c r="F87" s="16"/>
    </row>
    <row r="88" customHeight="1" spans="6:6">
      <c r="F88" s="16"/>
    </row>
    <row r="89" customHeight="1" spans="6:6">
      <c r="F89" s="16"/>
    </row>
    <row r="90" customHeight="1" spans="6:6">
      <c r="F90" s="16"/>
    </row>
    <row r="91" customHeight="1" spans="6:6">
      <c r="F91" s="16"/>
    </row>
    <row r="92" customHeight="1" spans="6:6">
      <c r="F92" s="16"/>
    </row>
    <row r="93" customHeight="1" spans="6:6">
      <c r="F93" s="16"/>
    </row>
    <row r="94" customHeight="1" spans="6:6">
      <c r="F94" s="16"/>
    </row>
    <row r="95" customHeight="1" spans="6:6">
      <c r="F95" s="16"/>
    </row>
    <row r="96" customHeight="1" spans="6:6">
      <c r="F96" s="16"/>
    </row>
    <row r="97" customHeight="1" spans="6:6">
      <c r="F97" s="16"/>
    </row>
    <row r="98" customHeight="1" spans="6:6">
      <c r="F98" s="16"/>
    </row>
    <row r="99" customHeight="1" spans="6:6">
      <c r="F99" s="16"/>
    </row>
    <row r="100" customHeight="1" spans="6:6">
      <c r="F100" s="16"/>
    </row>
    <row r="101" customHeight="1" spans="6:6">
      <c r="F101" s="16"/>
    </row>
    <row r="102" customHeight="1" spans="6:6">
      <c r="F102" s="16"/>
    </row>
    <row r="103" customHeight="1" spans="6:6">
      <c r="F103" s="16"/>
    </row>
    <row r="104" customHeight="1" spans="6:6">
      <c r="F104" s="16"/>
    </row>
    <row r="105" customHeight="1" spans="6:6">
      <c r="F105" s="16"/>
    </row>
    <row r="106" customHeight="1" spans="6:6">
      <c r="F106" s="16"/>
    </row>
    <row r="107" customHeight="1" spans="6:6">
      <c r="F107" s="16"/>
    </row>
    <row r="108" customHeight="1" spans="6:6">
      <c r="F108" s="16"/>
    </row>
    <row r="109" customHeight="1" spans="6:6">
      <c r="F109" s="16"/>
    </row>
    <row r="110" customHeight="1" spans="6:6">
      <c r="F110" s="16"/>
    </row>
    <row r="111" customHeight="1" spans="6:6">
      <c r="F111" s="16"/>
    </row>
    <row r="112" customHeight="1" spans="6:6">
      <c r="F112" s="16"/>
    </row>
    <row r="113" customHeight="1" spans="6:6">
      <c r="F113" s="16"/>
    </row>
    <row r="114" customHeight="1" spans="6:6">
      <c r="F114" s="16"/>
    </row>
    <row r="115" customHeight="1" spans="6:6">
      <c r="F115" s="16"/>
    </row>
    <row r="116" customHeight="1" spans="6:6">
      <c r="F116" s="16"/>
    </row>
    <row r="117" customHeight="1" spans="6:6">
      <c r="F117" s="16"/>
    </row>
    <row r="118" customHeight="1" spans="6:6">
      <c r="F118" s="16"/>
    </row>
    <row r="119" customHeight="1" spans="6:6">
      <c r="F119" s="16"/>
    </row>
    <row r="120" customHeight="1" spans="6:6">
      <c r="F120" s="16"/>
    </row>
    <row r="121" customHeight="1" spans="6:6">
      <c r="F121" s="16"/>
    </row>
    <row r="122" customHeight="1" spans="6:6">
      <c r="F122" s="16"/>
    </row>
    <row r="123" customHeight="1" spans="6:6">
      <c r="F123" s="16"/>
    </row>
    <row r="124" customHeight="1" spans="6:6">
      <c r="F124" s="16"/>
    </row>
    <row r="125" customHeight="1" spans="6:6">
      <c r="F125" s="16"/>
    </row>
    <row r="126" customHeight="1" spans="6:6">
      <c r="F126" s="16"/>
    </row>
    <row r="127" customHeight="1" spans="6:6">
      <c r="F127" s="16"/>
    </row>
    <row r="128" customHeight="1" spans="6:6">
      <c r="F128" s="16"/>
    </row>
    <row r="129" customHeight="1" spans="6:6">
      <c r="F129" s="16"/>
    </row>
    <row r="130" customHeight="1" spans="6:6">
      <c r="F130" s="16"/>
    </row>
    <row r="131" customHeight="1" spans="6:6">
      <c r="F131" s="16"/>
    </row>
    <row r="132" customHeight="1" spans="6:6">
      <c r="F132" s="16"/>
    </row>
    <row r="133" customHeight="1" spans="6:6">
      <c r="F133" s="16"/>
    </row>
    <row r="134" customHeight="1" spans="6:6">
      <c r="F134" s="16"/>
    </row>
    <row r="135" customHeight="1" spans="6:6">
      <c r="F135" s="16"/>
    </row>
    <row r="136" customHeight="1" spans="6:6">
      <c r="F136" s="16"/>
    </row>
    <row r="137" customHeight="1" spans="6:6">
      <c r="F137" s="16"/>
    </row>
    <row r="138" customHeight="1" spans="6:6">
      <c r="F138" s="16"/>
    </row>
    <row r="139" customHeight="1" spans="6:6">
      <c r="F139" s="16"/>
    </row>
    <row r="140" customHeight="1" spans="6:6">
      <c r="F140" s="16"/>
    </row>
    <row r="141" customHeight="1" spans="6:6">
      <c r="F141" s="16"/>
    </row>
    <row r="142" customHeight="1" spans="6:6">
      <c r="F142" s="16"/>
    </row>
    <row r="143" customHeight="1" spans="6:6">
      <c r="F143" s="16"/>
    </row>
    <row r="144" customHeight="1" spans="6:6">
      <c r="F144" s="16"/>
    </row>
    <row r="145" customHeight="1" spans="6:6">
      <c r="F145" s="16"/>
    </row>
    <row r="146" customHeight="1" spans="6:6">
      <c r="F146" s="16"/>
    </row>
    <row r="147" customHeight="1" spans="6:6">
      <c r="F147" s="16"/>
    </row>
    <row r="148" customHeight="1" spans="6:6">
      <c r="F148" s="16"/>
    </row>
    <row r="149" customHeight="1" spans="6:6">
      <c r="F149" s="16"/>
    </row>
    <row r="150" customHeight="1" spans="6:6">
      <c r="F150" s="16"/>
    </row>
    <row r="151" customHeight="1" spans="6:6">
      <c r="F151" s="16"/>
    </row>
    <row r="152" customHeight="1" spans="6:6">
      <c r="F152" s="16"/>
    </row>
    <row r="153" customHeight="1" spans="6:6">
      <c r="F153" s="16"/>
    </row>
    <row r="154" customHeight="1" spans="6:6">
      <c r="F154" s="16"/>
    </row>
    <row r="155" customHeight="1" spans="6:6">
      <c r="F155" s="16"/>
    </row>
    <row r="156" customHeight="1" spans="6:6">
      <c r="F156" s="16"/>
    </row>
    <row r="157" customHeight="1" spans="6:6">
      <c r="F157" s="16"/>
    </row>
    <row r="158" customHeight="1" spans="6:6">
      <c r="F158" s="16"/>
    </row>
    <row r="159" customHeight="1" spans="6:6">
      <c r="F159" s="16"/>
    </row>
    <row r="160" customHeight="1" spans="6:6">
      <c r="F160" s="16"/>
    </row>
    <row r="161" customHeight="1" spans="6:6">
      <c r="F161" s="16"/>
    </row>
    <row r="162" customHeight="1" spans="6:6">
      <c r="F162" s="16"/>
    </row>
    <row r="163" customHeight="1" spans="6:6">
      <c r="F163" s="16"/>
    </row>
    <row r="164" customHeight="1" spans="6:6">
      <c r="F164" s="16"/>
    </row>
    <row r="165" customHeight="1" spans="6:6">
      <c r="F165" s="16"/>
    </row>
    <row r="166" customHeight="1" spans="6:6">
      <c r="F166" s="16"/>
    </row>
    <row r="167" customHeight="1" spans="6:6">
      <c r="F167" s="16"/>
    </row>
    <row r="168" customHeight="1" spans="6:6">
      <c r="F168" s="16"/>
    </row>
    <row r="169" customHeight="1" spans="6:6">
      <c r="F169" s="16"/>
    </row>
    <row r="170" customHeight="1" spans="6:6">
      <c r="F170" s="16"/>
    </row>
    <row r="171" customHeight="1" spans="6:6">
      <c r="F171" s="16"/>
    </row>
    <row r="172" customHeight="1" spans="6:6">
      <c r="F172" s="16"/>
    </row>
    <row r="173" customHeight="1" spans="6:6">
      <c r="F173" s="16"/>
    </row>
    <row r="174" customHeight="1" spans="6:6">
      <c r="F174" s="16"/>
    </row>
    <row r="175" customHeight="1" spans="6:6">
      <c r="F175" s="16"/>
    </row>
    <row r="176" customHeight="1" spans="6:6">
      <c r="F176" s="16"/>
    </row>
    <row r="177" customHeight="1" spans="6:6">
      <c r="F177" s="16"/>
    </row>
    <row r="178" customHeight="1" spans="6:6">
      <c r="F178" s="16"/>
    </row>
    <row r="179" customHeight="1" spans="6:6">
      <c r="F179" s="16"/>
    </row>
    <row r="180" customHeight="1" spans="6:6">
      <c r="F180" s="16"/>
    </row>
  </sheetData>
  <autoFilter xmlns:etc="http://www.wps.cn/officeDocument/2017/etCustomData" ref="A1:G85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92"/>
  <sheetViews>
    <sheetView zoomScale="85" zoomScaleNormal="85" topLeftCell="E1" workbookViewId="0">
      <pane ySplit="1" topLeftCell="A2" activePane="bottomLeft" state="frozen"/>
      <selection/>
      <selection pane="bottomLeft" activeCell="G92" sqref="G92"/>
    </sheetView>
  </sheetViews>
  <sheetFormatPr defaultColWidth="12.6296296296296" defaultRowHeight="15.75" customHeight="1"/>
  <cols>
    <col min="1" max="1" width="27.1111111111111" style="11" hidden="1" customWidth="1"/>
    <col min="2" max="2" width="26" style="11" customWidth="1"/>
    <col min="3" max="3" width="26" customWidth="1"/>
    <col min="4" max="4" width="15.7777777777778" customWidth="1"/>
    <col min="5" max="5" width="57.6666666666667" customWidth="1"/>
    <col min="6" max="6" width="87.6666666666667" style="5" customWidth="1"/>
    <col min="7" max="7" width="25.7777777777778" customWidth="1"/>
    <col min="8" max="8" width="19.4444444444444" customWidth="1"/>
    <col min="9" max="9" width="27.2222222222222" customWidth="1"/>
    <col min="10" max="10" width="18.8796296296296" customWidth="1"/>
    <col min="11" max="11" width="42.5555555555556" customWidth="1"/>
    <col min="12" max="14" width="18.8796296296296" customWidth="1"/>
  </cols>
  <sheetData>
    <row r="1" s="6" customFormat="1" customHeight="1" spans="1:11">
      <c r="A1" s="12" t="s">
        <v>209</v>
      </c>
      <c r="B1" s="12" t="s">
        <v>209</v>
      </c>
      <c r="C1" s="6" t="s">
        <v>210</v>
      </c>
      <c r="D1" s="6" t="s">
        <v>211</v>
      </c>
      <c r="E1" s="6" t="s">
        <v>2</v>
      </c>
      <c r="F1" s="6" t="s">
        <v>212</v>
      </c>
      <c r="G1" s="6" t="s">
        <v>213</v>
      </c>
      <c r="H1" s="6" t="s">
        <v>214</v>
      </c>
      <c r="I1" s="6" t="s">
        <v>215</v>
      </c>
      <c r="J1" s="6" t="s">
        <v>216</v>
      </c>
      <c r="K1" s="6" t="s">
        <v>217</v>
      </c>
    </row>
    <row r="2" customHeight="1" spans="1:15">
      <c r="A2" s="13" t="e">
        <f>TEXT(#REF!,"mm,dd,yyyy")</f>
        <v>#REF!</v>
      </c>
      <c r="B2" s="14">
        <v>44514</v>
      </c>
      <c r="C2" s="15"/>
      <c r="D2" s="15" t="s">
        <v>218</v>
      </c>
      <c r="E2" s="15" t="s">
        <v>7</v>
      </c>
      <c r="F2" s="7" t="s">
        <v>219</v>
      </c>
      <c r="G2" s="15" t="s">
        <v>9</v>
      </c>
      <c r="H2" s="16">
        <v>1900</v>
      </c>
      <c r="I2" s="25" t="str">
        <f>IF(H2&gt;5000,"More than 5000",IF(H2&gt;3000,"Between 3000 and 5000",IF(H2&gt;=2000,"Between 2000 and 3000",IF(H2&gt;=1500,"Between 1500 and 2000",IF(H2&gt;=1000,"Between 1000 and 1500","Less than 1000")))))</f>
        <v>Between 1500 and 2000</v>
      </c>
      <c r="J2" t="s">
        <v>220</v>
      </c>
      <c r="K2" t="str">
        <f>IF(J2="Yes",CONCATENATE(I2," + Includes 200 TND SIVP"),I2)</f>
        <v>Between 1500 and 2000</v>
      </c>
      <c r="O2" s="15"/>
    </row>
    <row r="3" customHeight="1" spans="1:11">
      <c r="A3" s="13" t="e">
        <f>TEXT(#REF!,"mm,dd,yyyy")</f>
        <v>#REF!</v>
      </c>
      <c r="B3" s="14">
        <v>45083</v>
      </c>
      <c r="C3" s="15" t="s">
        <v>221</v>
      </c>
      <c r="D3" s="15" t="s">
        <v>222</v>
      </c>
      <c r="E3" s="15" t="s">
        <v>11</v>
      </c>
      <c r="F3" s="7" t="s">
        <v>12</v>
      </c>
      <c r="G3" s="15" t="s">
        <v>9</v>
      </c>
      <c r="H3" s="16">
        <v>2400</v>
      </c>
      <c r="I3" s="25" t="str">
        <f t="shared" ref="I3:I34" si="0">IF(H3&gt;5000,"More than 5000",IF(H3&gt;3000,"Between 3000 and 5000",IF(H3&gt;=2000,"Between 2000 and 3000",IF(H3&gt;=1500,"Between 1500 and 2000",IF(H3&gt;=1000,"Between 1000 and 1500","Less than 1000")))))</f>
        <v>Between 2000 and 3000</v>
      </c>
      <c r="J3" t="s">
        <v>220</v>
      </c>
      <c r="K3" t="str">
        <f t="shared" ref="K3:K34" si="1">IF(J3="Yes",CONCATENATE(I3," + Includes 200 TND SIVP"),I3)</f>
        <v>Between 2000 and 3000</v>
      </c>
    </row>
    <row r="4" customHeight="1" spans="1:11">
      <c r="A4" s="13" t="e">
        <f>TEXT(#REF!,"mm,dd,yyyy")</f>
        <v>#REF!</v>
      </c>
      <c r="B4" s="14">
        <v>44514</v>
      </c>
      <c r="C4" s="15" t="s">
        <v>13</v>
      </c>
      <c r="D4" s="15" t="s">
        <v>222</v>
      </c>
      <c r="E4" s="15" t="s">
        <v>7</v>
      </c>
      <c r="F4" s="7" t="s">
        <v>14</v>
      </c>
      <c r="G4" s="15" t="s">
        <v>15</v>
      </c>
      <c r="H4" s="16">
        <v>2000</v>
      </c>
      <c r="I4" s="25" t="str">
        <f t="shared" si="0"/>
        <v>Between 2000 and 3000</v>
      </c>
      <c r="J4" t="s">
        <v>220</v>
      </c>
      <c r="K4" t="str">
        <f t="shared" si="1"/>
        <v>Between 2000 and 3000</v>
      </c>
    </row>
    <row r="5" customHeight="1" spans="1:11">
      <c r="A5" s="13" t="e">
        <f>TEXT(#REF!,"mm,dd,yyyy")</f>
        <v>#REF!</v>
      </c>
      <c r="B5" s="14">
        <v>44514</v>
      </c>
      <c r="C5" s="15" t="s">
        <v>16</v>
      </c>
      <c r="D5" s="15" t="s">
        <v>223</v>
      </c>
      <c r="E5" s="15" t="s">
        <v>17</v>
      </c>
      <c r="F5" s="7" t="s">
        <v>224</v>
      </c>
      <c r="G5" s="15" t="s">
        <v>9</v>
      </c>
      <c r="H5" s="16">
        <v>2600</v>
      </c>
      <c r="I5" s="25" t="str">
        <f t="shared" si="0"/>
        <v>Between 2000 and 3000</v>
      </c>
      <c r="J5" t="s">
        <v>220</v>
      </c>
      <c r="K5" t="str">
        <f t="shared" si="1"/>
        <v>Between 2000 and 3000</v>
      </c>
    </row>
    <row r="6" customHeight="1" spans="1:11">
      <c r="A6" s="13" t="e">
        <f>TEXT(#REF!,"mm,dd,yyyy")</f>
        <v>#REF!</v>
      </c>
      <c r="B6" s="14">
        <v>44514</v>
      </c>
      <c r="C6" s="15" t="s">
        <v>225</v>
      </c>
      <c r="D6" s="15" t="s">
        <v>222</v>
      </c>
      <c r="E6" s="15" t="s">
        <v>7</v>
      </c>
      <c r="F6" s="7" t="s">
        <v>226</v>
      </c>
      <c r="G6" s="15" t="s">
        <v>9</v>
      </c>
      <c r="H6" s="16">
        <v>1700</v>
      </c>
      <c r="I6" s="25" t="str">
        <f>IF(H6&gt;5000,"More than 5000",IF(H6&gt;3000,"Between 3000 and 5000",IF(H6&gt;=2000,"Between 2000 and 3000",IF(H6&gt;=1500,"Between 1500 and 2000",IF(H6&gt;=1000,"Between 1000 and 1500","Less than 1000")))))</f>
        <v>Between 1500 and 2000</v>
      </c>
      <c r="J6" t="s">
        <v>220</v>
      </c>
      <c r="K6" t="str">
        <f t="shared" si="1"/>
        <v>Between 1500 and 2000</v>
      </c>
    </row>
    <row r="7" customHeight="1" spans="1:11">
      <c r="A7" s="13" t="e">
        <f>TEXT(#REF!,"mm,dd,yyyy")</f>
        <v>#REF!</v>
      </c>
      <c r="B7" s="14">
        <v>44514</v>
      </c>
      <c r="C7" s="15" t="s">
        <v>227</v>
      </c>
      <c r="D7" s="15" t="s">
        <v>218</v>
      </c>
      <c r="E7" s="15" t="s">
        <v>7</v>
      </c>
      <c r="F7" s="7" t="s">
        <v>228</v>
      </c>
      <c r="G7" s="15" t="s">
        <v>23</v>
      </c>
      <c r="H7" s="16">
        <v>1500</v>
      </c>
      <c r="I7" s="25" t="str">
        <f t="shared" si="0"/>
        <v>Between 1500 and 2000</v>
      </c>
      <c r="J7" t="s">
        <v>229</v>
      </c>
      <c r="K7" t="str">
        <f t="shared" si="1"/>
        <v>Between 1500 and 2000 + Includes 200 TND SIVP</v>
      </c>
    </row>
    <row r="8" customHeight="1" spans="1:11">
      <c r="A8" s="13" t="e">
        <f>TEXT(#REF!,"mm,dd,yyyy")</f>
        <v>#REF!</v>
      </c>
      <c r="B8" s="14">
        <v>44514</v>
      </c>
      <c r="C8" s="15" t="s">
        <v>230</v>
      </c>
      <c r="D8" s="15" t="s">
        <v>222</v>
      </c>
      <c r="E8" s="15" t="s">
        <v>7</v>
      </c>
      <c r="F8" s="7" t="s">
        <v>231</v>
      </c>
      <c r="G8" s="15" t="s">
        <v>23</v>
      </c>
      <c r="H8" s="16">
        <v>1000</v>
      </c>
      <c r="I8" s="25" t="str">
        <f t="shared" si="0"/>
        <v>Between 1000 and 1500</v>
      </c>
      <c r="J8" t="s">
        <v>229</v>
      </c>
      <c r="K8" t="str">
        <f t="shared" si="1"/>
        <v>Between 1000 and 1500 + Includes 200 TND SIVP</v>
      </c>
    </row>
    <row r="9" customHeight="1" spans="1:11">
      <c r="A9" s="13" t="e">
        <f>TEXT(#REF!,"mm,dd,yyyy")</f>
        <v>#REF!</v>
      </c>
      <c r="B9" s="14">
        <v>44514</v>
      </c>
      <c r="C9" s="15" t="s">
        <v>28</v>
      </c>
      <c r="D9" s="15" t="s">
        <v>222</v>
      </c>
      <c r="E9" s="15" t="s">
        <v>29</v>
      </c>
      <c r="F9" s="7"/>
      <c r="G9" s="15" t="s">
        <v>31</v>
      </c>
      <c r="H9" s="16">
        <v>4400</v>
      </c>
      <c r="I9" s="25" t="str">
        <f t="shared" si="0"/>
        <v>Between 3000 and 5000</v>
      </c>
      <c r="J9" t="s">
        <v>220</v>
      </c>
      <c r="K9" t="str">
        <f t="shared" si="1"/>
        <v>Between 3000 and 5000</v>
      </c>
    </row>
    <row r="10" customHeight="1" spans="1:11">
      <c r="A10" s="13" t="e">
        <f>TEXT(#REF!,"mm,dd,yyyy")</f>
        <v>#REF!</v>
      </c>
      <c r="B10" s="14">
        <v>44514</v>
      </c>
      <c r="C10" s="15" t="s">
        <v>171</v>
      </c>
      <c r="D10" s="15" t="s">
        <v>222</v>
      </c>
      <c r="E10" s="15" t="s">
        <v>7</v>
      </c>
      <c r="F10" s="7" t="s">
        <v>232</v>
      </c>
      <c r="G10" s="15" t="s">
        <v>23</v>
      </c>
      <c r="H10" s="16">
        <v>1500</v>
      </c>
      <c r="I10" s="25" t="str">
        <f t="shared" si="0"/>
        <v>Between 1500 and 2000</v>
      </c>
      <c r="J10" t="s">
        <v>220</v>
      </c>
      <c r="K10" t="str">
        <f t="shared" si="1"/>
        <v>Between 1500 and 2000</v>
      </c>
    </row>
    <row r="11" customHeight="1" spans="1:11">
      <c r="A11" s="13" t="e">
        <f>TEXT(#REF!,"mm,dd,yyyy")</f>
        <v>#REF!</v>
      </c>
      <c r="B11" s="14">
        <v>44514</v>
      </c>
      <c r="C11" s="15" t="s">
        <v>125</v>
      </c>
      <c r="D11" s="15" t="s">
        <v>222</v>
      </c>
      <c r="E11" s="15" t="s">
        <v>37</v>
      </c>
      <c r="F11" s="7" t="s">
        <v>12</v>
      </c>
      <c r="G11" s="15" t="s">
        <v>15</v>
      </c>
      <c r="H11" s="16">
        <v>2970</v>
      </c>
      <c r="I11" s="25" t="str">
        <f t="shared" si="0"/>
        <v>Between 2000 and 3000</v>
      </c>
      <c r="J11" t="s">
        <v>220</v>
      </c>
      <c r="K11" t="str">
        <f t="shared" si="1"/>
        <v>Between 2000 and 3000</v>
      </c>
    </row>
    <row r="12" customHeight="1" spans="1:11">
      <c r="A12" s="13" t="e">
        <f>TEXT(#REF!,"mm,dd,yyyy")</f>
        <v>#REF!</v>
      </c>
      <c r="B12" s="14">
        <v>44514</v>
      </c>
      <c r="C12" s="15" t="s">
        <v>233</v>
      </c>
      <c r="D12" s="15" t="s">
        <v>74</v>
      </c>
      <c r="E12" s="15" t="s">
        <v>234</v>
      </c>
      <c r="F12" s="7" t="s">
        <v>235</v>
      </c>
      <c r="G12" s="15" t="s">
        <v>23</v>
      </c>
      <c r="H12" s="16">
        <v>1000</v>
      </c>
      <c r="I12" s="25" t="str">
        <f t="shared" si="0"/>
        <v>Between 1000 and 1500</v>
      </c>
      <c r="J12" t="s">
        <v>220</v>
      </c>
      <c r="K12" t="str">
        <f t="shared" si="1"/>
        <v>Between 1000 and 1500</v>
      </c>
    </row>
    <row r="13" customHeight="1" spans="1:11">
      <c r="A13" s="13" t="e">
        <f>TEXT(#REF!,"mm,dd,yyyy")</f>
        <v>#REF!</v>
      </c>
      <c r="B13" s="14">
        <v>44514</v>
      </c>
      <c r="C13" s="15" t="s">
        <v>236</v>
      </c>
      <c r="D13" s="15" t="s">
        <v>222</v>
      </c>
      <c r="E13" s="15" t="s">
        <v>44</v>
      </c>
      <c r="F13" s="7" t="s">
        <v>237</v>
      </c>
      <c r="G13" s="15" t="s">
        <v>15</v>
      </c>
      <c r="H13" s="16">
        <v>1400</v>
      </c>
      <c r="I13" s="25" t="str">
        <f t="shared" si="0"/>
        <v>Between 1000 and 1500</v>
      </c>
      <c r="J13" t="s">
        <v>220</v>
      </c>
      <c r="K13" t="str">
        <f t="shared" si="1"/>
        <v>Between 1000 and 1500</v>
      </c>
    </row>
    <row r="14" customHeight="1" spans="1:11">
      <c r="A14" s="13" t="e">
        <f>TEXT(#REF!,"mm,dd,yyyy")</f>
        <v>#REF!</v>
      </c>
      <c r="B14" s="14">
        <v>44514</v>
      </c>
      <c r="C14" s="15" t="s">
        <v>13</v>
      </c>
      <c r="D14" s="15" t="s">
        <v>222</v>
      </c>
      <c r="E14" s="15" t="s">
        <v>46</v>
      </c>
      <c r="F14" s="7" t="s">
        <v>238</v>
      </c>
      <c r="G14" s="15" t="s">
        <v>23</v>
      </c>
      <c r="H14" s="16">
        <v>1050</v>
      </c>
      <c r="I14" s="25" t="str">
        <f t="shared" si="0"/>
        <v>Between 1000 and 1500</v>
      </c>
      <c r="J14" t="s">
        <v>220</v>
      </c>
      <c r="K14" t="str">
        <f t="shared" si="1"/>
        <v>Between 1000 and 1500</v>
      </c>
    </row>
    <row r="15" customHeight="1" spans="1:11">
      <c r="A15" s="13" t="e">
        <f>TEXT(#REF!,"mm,dd,yyyy")</f>
        <v>#REF!</v>
      </c>
      <c r="B15" s="17">
        <v>44514</v>
      </c>
      <c r="C15" s="18" t="s">
        <v>49</v>
      </c>
      <c r="D15" s="15" t="s">
        <v>74</v>
      </c>
      <c r="E15" s="15" t="s">
        <v>7</v>
      </c>
      <c r="F15" s="7" t="s">
        <v>239</v>
      </c>
      <c r="G15" s="15" t="s">
        <v>31</v>
      </c>
      <c r="H15" s="16">
        <v>1000</v>
      </c>
      <c r="I15" s="25" t="str">
        <f t="shared" si="0"/>
        <v>Between 1000 and 1500</v>
      </c>
      <c r="J15" t="s">
        <v>220</v>
      </c>
      <c r="K15" t="str">
        <f t="shared" si="1"/>
        <v>Between 1000 and 1500</v>
      </c>
    </row>
    <row r="16" customHeight="1" spans="1:11">
      <c r="A16" s="13" t="e">
        <f>TEXT(#REF!,"mm,dd,yyyy")</f>
        <v>#REF!</v>
      </c>
      <c r="B16" s="14">
        <v>44514</v>
      </c>
      <c r="C16" s="15" t="s">
        <v>227</v>
      </c>
      <c r="D16" s="15" t="s">
        <v>218</v>
      </c>
      <c r="E16" s="15" t="s">
        <v>7</v>
      </c>
      <c r="F16" s="7" t="s">
        <v>240</v>
      </c>
      <c r="G16" s="15" t="s">
        <v>9</v>
      </c>
      <c r="H16" s="16">
        <v>2000</v>
      </c>
      <c r="I16" s="25" t="str">
        <f t="shared" si="0"/>
        <v>Between 2000 and 3000</v>
      </c>
      <c r="J16" t="s">
        <v>220</v>
      </c>
      <c r="K16" t="str">
        <f t="shared" si="1"/>
        <v>Between 2000 and 3000</v>
      </c>
    </row>
    <row r="17" customHeight="1" spans="1:11">
      <c r="A17" s="13" t="e">
        <f>TEXT(#REF!,"mm,dd,yyyy")</f>
        <v>#REF!</v>
      </c>
      <c r="B17" s="14">
        <v>44514</v>
      </c>
      <c r="C17" s="15" t="s">
        <v>241</v>
      </c>
      <c r="D17" s="15" t="s">
        <v>74</v>
      </c>
      <c r="E17" s="15" t="s">
        <v>7</v>
      </c>
      <c r="F17" s="7" t="s">
        <v>242</v>
      </c>
      <c r="G17" s="15" t="s">
        <v>23</v>
      </c>
      <c r="H17" s="16">
        <v>1600</v>
      </c>
      <c r="I17" s="25" t="str">
        <f t="shared" si="0"/>
        <v>Between 1500 and 2000</v>
      </c>
      <c r="J17" t="s">
        <v>220</v>
      </c>
      <c r="K17" t="str">
        <f t="shared" si="1"/>
        <v>Between 1500 and 2000</v>
      </c>
    </row>
    <row r="18" customHeight="1" spans="1:11">
      <c r="A18" s="13" t="e">
        <f>TEXT(#REF!,"mm,dd,yyyy")</f>
        <v>#REF!</v>
      </c>
      <c r="B18" s="14">
        <v>44514</v>
      </c>
      <c r="C18" s="15" t="s">
        <v>227</v>
      </c>
      <c r="D18" s="15" t="s">
        <v>218</v>
      </c>
      <c r="E18" s="15" t="s">
        <v>44</v>
      </c>
      <c r="F18" s="7" t="s">
        <v>243</v>
      </c>
      <c r="G18" s="15" t="s">
        <v>57</v>
      </c>
      <c r="H18" s="16">
        <v>2700</v>
      </c>
      <c r="I18" s="25" t="str">
        <f t="shared" si="0"/>
        <v>Between 2000 and 3000</v>
      </c>
      <c r="J18" t="s">
        <v>220</v>
      </c>
      <c r="K18" t="str">
        <f t="shared" si="1"/>
        <v>Between 2000 and 3000</v>
      </c>
    </row>
    <row r="19" customHeight="1" spans="1:11">
      <c r="A19" s="13" t="e">
        <f>TEXT(#REF!,"mm,dd,yyyy")</f>
        <v>#REF!</v>
      </c>
      <c r="B19" s="14">
        <v>44514</v>
      </c>
      <c r="C19" s="15" t="s">
        <v>244</v>
      </c>
      <c r="D19" s="15" t="s">
        <v>245</v>
      </c>
      <c r="E19" s="15" t="s">
        <v>44</v>
      </c>
      <c r="F19" s="7" t="s">
        <v>246</v>
      </c>
      <c r="G19" s="15" t="s">
        <v>9</v>
      </c>
      <c r="H19" s="16">
        <v>2000</v>
      </c>
      <c r="I19" s="25" t="str">
        <f t="shared" si="0"/>
        <v>Between 2000 and 3000</v>
      </c>
      <c r="J19" t="s">
        <v>220</v>
      </c>
      <c r="K19" t="str">
        <f t="shared" si="1"/>
        <v>Between 2000 and 3000</v>
      </c>
    </row>
    <row r="20" customHeight="1" spans="1:11">
      <c r="A20" s="13" t="e">
        <f>TEXT(#REF!,"mm,dd,yyyy")</f>
        <v>#REF!</v>
      </c>
      <c r="B20" s="14">
        <v>44514</v>
      </c>
      <c r="C20" s="15" t="s">
        <v>109</v>
      </c>
      <c r="D20" s="15" t="s">
        <v>222</v>
      </c>
      <c r="E20" s="15" t="s">
        <v>234</v>
      </c>
      <c r="F20" s="7" t="s">
        <v>247</v>
      </c>
      <c r="G20" s="15" t="s">
        <v>62</v>
      </c>
      <c r="H20" s="16">
        <v>3000</v>
      </c>
      <c r="I20" s="25" t="str">
        <f t="shared" si="0"/>
        <v>Between 2000 and 3000</v>
      </c>
      <c r="J20" t="s">
        <v>220</v>
      </c>
      <c r="K20" t="str">
        <f t="shared" si="1"/>
        <v>Between 2000 and 3000</v>
      </c>
    </row>
    <row r="21" customHeight="1" spans="1:11">
      <c r="A21" s="13" t="e">
        <f>TEXT(#REF!,"mm,dd,yyyy")</f>
        <v>#REF!</v>
      </c>
      <c r="B21" s="14">
        <v>44514</v>
      </c>
      <c r="C21" s="15" t="s">
        <v>248</v>
      </c>
      <c r="D21" s="15" t="s">
        <v>222</v>
      </c>
      <c r="E21" s="15" t="s">
        <v>7</v>
      </c>
      <c r="F21" s="7" t="s">
        <v>112</v>
      </c>
      <c r="G21" s="15" t="s">
        <v>9</v>
      </c>
      <c r="H21" s="16">
        <v>2670</v>
      </c>
      <c r="I21" s="25" t="str">
        <f t="shared" si="0"/>
        <v>Between 2000 and 3000</v>
      </c>
      <c r="J21" t="s">
        <v>220</v>
      </c>
      <c r="K21" t="str">
        <f t="shared" si="1"/>
        <v>Between 2000 and 3000</v>
      </c>
    </row>
    <row r="22" customHeight="1" spans="1:11">
      <c r="A22" s="13" t="e">
        <f>TEXT(#REF!,"mm,dd,yyyy")</f>
        <v>#REF!</v>
      </c>
      <c r="B22" s="14">
        <v>44514</v>
      </c>
      <c r="C22" s="15" t="s">
        <v>249</v>
      </c>
      <c r="D22" s="15" t="s">
        <v>222</v>
      </c>
      <c r="E22" s="15" t="s">
        <v>67</v>
      </c>
      <c r="F22" s="7" t="s">
        <v>250</v>
      </c>
      <c r="G22" s="15" t="s">
        <v>9</v>
      </c>
      <c r="H22" s="16">
        <v>2900</v>
      </c>
      <c r="I22" s="25" t="str">
        <f t="shared" si="0"/>
        <v>Between 2000 and 3000</v>
      </c>
      <c r="J22" t="s">
        <v>220</v>
      </c>
      <c r="K22" t="str">
        <f t="shared" si="1"/>
        <v>Between 2000 and 3000</v>
      </c>
    </row>
    <row r="23" customHeight="1" spans="1:11">
      <c r="A23" s="13" t="e">
        <f>TEXT(#REF!,"mm,dd,yyyy")</f>
        <v>#REF!</v>
      </c>
      <c r="B23" s="14">
        <v>44514</v>
      </c>
      <c r="C23" s="15" t="s">
        <v>251</v>
      </c>
      <c r="D23" s="15" t="s">
        <v>74</v>
      </c>
      <c r="E23" s="15" t="s">
        <v>7</v>
      </c>
      <c r="F23" s="7" t="s">
        <v>252</v>
      </c>
      <c r="G23" s="15" t="s">
        <v>71</v>
      </c>
      <c r="H23" s="16">
        <v>3500</v>
      </c>
      <c r="I23" s="25" t="str">
        <f t="shared" si="0"/>
        <v>Between 3000 and 5000</v>
      </c>
      <c r="J23" t="s">
        <v>220</v>
      </c>
      <c r="K23" t="str">
        <f t="shared" si="1"/>
        <v>Between 3000 and 5000</v>
      </c>
    </row>
    <row r="24" customHeight="1" spans="1:11">
      <c r="A24" s="13" t="e">
        <f>TEXT(#REF!,"mm,dd,yyyy")</f>
        <v>#REF!</v>
      </c>
      <c r="B24" s="14">
        <v>44515</v>
      </c>
      <c r="C24" s="15" t="s">
        <v>253</v>
      </c>
      <c r="D24" s="15" t="s">
        <v>222</v>
      </c>
      <c r="E24" s="15" t="s">
        <v>7</v>
      </c>
      <c r="F24" s="7" t="s">
        <v>254</v>
      </c>
      <c r="G24" s="15" t="s">
        <v>15</v>
      </c>
      <c r="H24" s="16">
        <v>2500</v>
      </c>
      <c r="I24" s="25" t="str">
        <f t="shared" si="0"/>
        <v>Between 2000 and 3000</v>
      </c>
      <c r="J24" t="s">
        <v>220</v>
      </c>
      <c r="K24" t="str">
        <f t="shared" si="1"/>
        <v>Between 2000 and 3000</v>
      </c>
    </row>
    <row r="25" customHeight="1" spans="1:11">
      <c r="A25" s="13" t="e">
        <f>TEXT(#REF!,"mm,dd,yyyy")</f>
        <v>#REF!</v>
      </c>
      <c r="B25" s="14">
        <v>44515</v>
      </c>
      <c r="C25" s="15"/>
      <c r="D25" s="15" t="s">
        <v>74</v>
      </c>
      <c r="E25" s="15" t="s">
        <v>234</v>
      </c>
      <c r="F25" s="7" t="s">
        <v>75</v>
      </c>
      <c r="G25" s="15" t="s">
        <v>9</v>
      </c>
      <c r="H25" s="16">
        <v>1500</v>
      </c>
      <c r="I25" s="25" t="str">
        <f t="shared" si="0"/>
        <v>Between 1500 and 2000</v>
      </c>
      <c r="J25" t="s">
        <v>220</v>
      </c>
      <c r="K25" t="str">
        <f t="shared" si="1"/>
        <v>Between 1500 and 2000</v>
      </c>
    </row>
    <row r="26" customHeight="1" spans="1:11">
      <c r="A26" s="13" t="e">
        <f>TEXT(#REF!,"mm,dd,yyyy")</f>
        <v>#REF!</v>
      </c>
      <c r="B26" s="14">
        <v>44515</v>
      </c>
      <c r="C26" s="15" t="s">
        <v>255</v>
      </c>
      <c r="D26" s="15" t="s">
        <v>222</v>
      </c>
      <c r="E26" s="15" t="s">
        <v>77</v>
      </c>
      <c r="F26" s="7" t="s">
        <v>256</v>
      </c>
      <c r="G26" s="15" t="s">
        <v>79</v>
      </c>
      <c r="H26" s="16">
        <v>5000</v>
      </c>
      <c r="I26" s="25" t="str">
        <f t="shared" si="0"/>
        <v>Between 3000 and 5000</v>
      </c>
      <c r="J26" t="s">
        <v>220</v>
      </c>
      <c r="K26" t="str">
        <f t="shared" si="1"/>
        <v>Between 3000 and 5000</v>
      </c>
    </row>
    <row r="27" customHeight="1" spans="1:11">
      <c r="A27" s="13" t="e">
        <f>TEXT(#REF!,"mm,dd,yyyy")</f>
        <v>#REF!</v>
      </c>
      <c r="B27" s="14">
        <v>44515</v>
      </c>
      <c r="C27" s="15" t="s">
        <v>81</v>
      </c>
      <c r="D27" s="15" t="s">
        <v>74</v>
      </c>
      <c r="E27" s="15" t="s">
        <v>82</v>
      </c>
      <c r="F27" s="7" t="s">
        <v>257</v>
      </c>
      <c r="G27" s="15" t="s">
        <v>31</v>
      </c>
      <c r="H27" s="16">
        <v>2000</v>
      </c>
      <c r="I27" s="25" t="str">
        <f t="shared" si="0"/>
        <v>Between 2000 and 3000</v>
      </c>
      <c r="J27" t="s">
        <v>220</v>
      </c>
      <c r="K27" t="str">
        <f t="shared" si="1"/>
        <v>Between 2000 and 3000</v>
      </c>
    </row>
    <row r="28" customHeight="1" spans="1:11">
      <c r="A28" s="13" t="e">
        <f>TEXT(#REF!,"mm,dd,yyyy")</f>
        <v>#REF!</v>
      </c>
      <c r="B28" s="14">
        <v>44515</v>
      </c>
      <c r="C28" s="15" t="s">
        <v>227</v>
      </c>
      <c r="D28" s="15" t="s">
        <v>218</v>
      </c>
      <c r="E28" s="15" t="s">
        <v>7</v>
      </c>
      <c r="F28" s="7" t="s">
        <v>75</v>
      </c>
      <c r="G28" s="15" t="s">
        <v>23</v>
      </c>
      <c r="H28" s="16">
        <v>1100</v>
      </c>
      <c r="I28" s="25" t="str">
        <f t="shared" si="0"/>
        <v>Between 1000 and 1500</v>
      </c>
      <c r="J28" t="s">
        <v>220</v>
      </c>
      <c r="K28" t="str">
        <f t="shared" si="1"/>
        <v>Between 1000 and 1500</v>
      </c>
    </row>
    <row r="29" customHeight="1" spans="1:11">
      <c r="A29" s="13" t="e">
        <f>TEXT(#REF!,"mm,dd,yyyy")</f>
        <v>#REF!</v>
      </c>
      <c r="B29" s="14">
        <v>44515</v>
      </c>
      <c r="C29" s="15" t="s">
        <v>13</v>
      </c>
      <c r="D29" s="15" t="s">
        <v>222</v>
      </c>
      <c r="E29" s="15" t="s">
        <v>7</v>
      </c>
      <c r="F29" s="7" t="s">
        <v>85</v>
      </c>
      <c r="G29" s="15" t="s">
        <v>15</v>
      </c>
      <c r="H29" s="16">
        <v>1420</v>
      </c>
      <c r="I29" s="25" t="str">
        <f t="shared" si="0"/>
        <v>Between 1000 and 1500</v>
      </c>
      <c r="J29" t="s">
        <v>220</v>
      </c>
      <c r="K29" t="str">
        <f t="shared" si="1"/>
        <v>Between 1000 and 1500</v>
      </c>
    </row>
    <row r="30" customHeight="1" spans="1:11">
      <c r="A30" s="13" t="e">
        <f>TEXT(#REF!,"mm,dd,yyyy")</f>
        <v>#REF!</v>
      </c>
      <c r="B30" s="14">
        <v>44515</v>
      </c>
      <c r="C30" s="15" t="s">
        <v>227</v>
      </c>
      <c r="D30" s="15" t="s">
        <v>218</v>
      </c>
      <c r="E30" s="15" t="s">
        <v>86</v>
      </c>
      <c r="F30" s="7" t="s">
        <v>258</v>
      </c>
      <c r="G30" s="15" t="s">
        <v>31</v>
      </c>
      <c r="H30" s="16">
        <v>1300</v>
      </c>
      <c r="I30" s="25" t="str">
        <f t="shared" si="0"/>
        <v>Between 1000 and 1500</v>
      </c>
      <c r="J30" t="s">
        <v>220</v>
      </c>
      <c r="K30" t="str">
        <f t="shared" si="1"/>
        <v>Between 1000 and 1500</v>
      </c>
    </row>
    <row r="31" customHeight="1" spans="1:11">
      <c r="A31" s="13" t="e">
        <f>TEXT(#REF!,"mm,dd,yyyy")</f>
        <v>#REF!</v>
      </c>
      <c r="B31" s="14">
        <v>44515</v>
      </c>
      <c r="C31" s="15" t="s">
        <v>227</v>
      </c>
      <c r="D31" s="15" t="s">
        <v>218</v>
      </c>
      <c r="E31" s="15" t="s">
        <v>234</v>
      </c>
      <c r="F31" s="7" t="s">
        <v>259</v>
      </c>
      <c r="G31" s="15" t="s">
        <v>9</v>
      </c>
      <c r="H31" s="16">
        <v>2000</v>
      </c>
      <c r="I31" s="25" t="str">
        <f t="shared" si="0"/>
        <v>Between 2000 and 3000</v>
      </c>
      <c r="J31" t="s">
        <v>220</v>
      </c>
      <c r="K31" t="str">
        <f t="shared" si="1"/>
        <v>Between 2000 and 3000</v>
      </c>
    </row>
    <row r="32" customHeight="1" spans="1:11">
      <c r="A32" s="13" t="e">
        <f>TEXT(#REF!,"mm,dd,yyyy")</f>
        <v>#REF!</v>
      </c>
      <c r="B32" s="14">
        <v>44515</v>
      </c>
      <c r="C32" s="15" t="s">
        <v>13</v>
      </c>
      <c r="D32" s="15" t="s">
        <v>222</v>
      </c>
      <c r="E32" s="15" t="s">
        <v>7</v>
      </c>
      <c r="F32" s="7" t="s">
        <v>260</v>
      </c>
      <c r="G32" s="15" t="s">
        <v>31</v>
      </c>
      <c r="H32" s="16">
        <v>1200</v>
      </c>
      <c r="I32" s="25" t="str">
        <f t="shared" si="0"/>
        <v>Between 1000 and 1500</v>
      </c>
      <c r="J32" t="s">
        <v>220</v>
      </c>
      <c r="K32" t="str">
        <f t="shared" si="1"/>
        <v>Between 1000 and 1500</v>
      </c>
    </row>
    <row r="33" customHeight="1" spans="1:11">
      <c r="A33" s="13" t="e">
        <f>TEXT(#REF!,"mm,dd,yyyy")</f>
        <v>#REF!</v>
      </c>
      <c r="B33" s="14">
        <v>44515</v>
      </c>
      <c r="C33" s="15" t="s">
        <v>227</v>
      </c>
      <c r="D33" s="15" t="s">
        <v>218</v>
      </c>
      <c r="E33" s="15" t="s">
        <v>11</v>
      </c>
      <c r="F33" s="7" t="s">
        <v>93</v>
      </c>
      <c r="G33" s="15" t="s">
        <v>31</v>
      </c>
      <c r="H33" s="16">
        <v>1800</v>
      </c>
      <c r="I33" s="25" t="str">
        <f t="shared" si="0"/>
        <v>Between 1500 and 2000</v>
      </c>
      <c r="J33" t="s">
        <v>220</v>
      </c>
      <c r="K33" t="str">
        <f t="shared" si="1"/>
        <v>Between 1500 and 2000</v>
      </c>
    </row>
    <row r="34" customHeight="1" spans="1:11">
      <c r="A34" s="13" t="e">
        <f>TEXT(#REF!,"mm,dd,yyyy")</f>
        <v>#REF!</v>
      </c>
      <c r="B34" s="14">
        <v>44515</v>
      </c>
      <c r="C34" s="15" t="s">
        <v>261</v>
      </c>
      <c r="D34" s="15" t="s">
        <v>222</v>
      </c>
      <c r="E34" s="15" t="s">
        <v>7</v>
      </c>
      <c r="F34" s="7" t="s">
        <v>226</v>
      </c>
      <c r="G34" s="15" t="s">
        <v>15</v>
      </c>
      <c r="H34" s="16">
        <v>2500</v>
      </c>
      <c r="I34" s="25" t="str">
        <f t="shared" si="0"/>
        <v>Between 2000 and 3000</v>
      </c>
      <c r="J34" t="s">
        <v>220</v>
      </c>
      <c r="K34" t="str">
        <f t="shared" si="1"/>
        <v>Between 2000 and 3000</v>
      </c>
    </row>
    <row r="35" customHeight="1" spans="1:11">
      <c r="A35" s="13" t="e">
        <f>TEXT(#REF!,"mm,dd,yyyy")</f>
        <v>#REF!</v>
      </c>
      <c r="B35" s="14">
        <v>44515</v>
      </c>
      <c r="C35" s="15" t="s">
        <v>227</v>
      </c>
      <c r="D35" s="15" t="s">
        <v>218</v>
      </c>
      <c r="E35" s="15" t="s">
        <v>234</v>
      </c>
      <c r="F35" s="7" t="s">
        <v>259</v>
      </c>
      <c r="G35" s="15" t="s">
        <v>71</v>
      </c>
      <c r="H35" s="16">
        <v>2350</v>
      </c>
      <c r="I35" s="25" t="str">
        <f t="shared" ref="I35:I66" si="2">IF(H35&gt;5000,"More than 5000",IF(H35&gt;3000,"Between 3000 and 5000",IF(H35&gt;=2000,"Between 2000 and 3000",IF(H35&gt;=1500,"Between 1500 and 2000",IF(H35&gt;=1000,"Between 1000 and 1500","Less than 1000")))))</f>
        <v>Between 2000 and 3000</v>
      </c>
      <c r="J35" t="s">
        <v>220</v>
      </c>
      <c r="K35" t="str">
        <f t="shared" ref="K35:K66" si="3">IF(J35="Yes",CONCATENATE(I35," + Includes 200 TND SIVP"),I35)</f>
        <v>Between 2000 and 3000</v>
      </c>
    </row>
    <row r="36" customHeight="1" spans="1:11">
      <c r="A36" s="13" t="e">
        <f>TEXT(#REF!,"mm,dd,yyyy")</f>
        <v>#REF!</v>
      </c>
      <c r="B36" s="14">
        <v>44515</v>
      </c>
      <c r="C36" s="15" t="s">
        <v>97</v>
      </c>
      <c r="D36" s="15" t="s">
        <v>222</v>
      </c>
      <c r="E36" s="15" t="s">
        <v>7</v>
      </c>
      <c r="F36" s="7" t="s">
        <v>262</v>
      </c>
      <c r="G36" s="15" t="s">
        <v>79</v>
      </c>
      <c r="H36" s="16">
        <v>4000</v>
      </c>
      <c r="I36" s="25" t="str">
        <f t="shared" si="2"/>
        <v>Between 3000 and 5000</v>
      </c>
      <c r="J36" t="s">
        <v>220</v>
      </c>
      <c r="K36" t="str">
        <f t="shared" si="3"/>
        <v>Between 3000 and 5000</v>
      </c>
    </row>
    <row r="37" s="10" customFormat="1" customHeight="1" spans="1:11">
      <c r="A37" s="13" t="e">
        <f>TEXT(#REF!,"mm,dd,yyyy")</f>
        <v>#REF!</v>
      </c>
      <c r="B37" s="19">
        <v>44515</v>
      </c>
      <c r="C37" s="20" t="s">
        <v>227</v>
      </c>
      <c r="D37" s="20" t="s">
        <v>218</v>
      </c>
      <c r="E37" s="20" t="s">
        <v>44</v>
      </c>
      <c r="F37" s="20" t="s">
        <v>263</v>
      </c>
      <c r="G37" s="20" t="s">
        <v>23</v>
      </c>
      <c r="H37" s="21">
        <v>600</v>
      </c>
      <c r="I37" s="26" t="str">
        <f t="shared" si="2"/>
        <v>Less than 1000</v>
      </c>
      <c r="J37" s="10" t="s">
        <v>220</v>
      </c>
      <c r="K37" s="10" t="str">
        <f t="shared" si="3"/>
        <v>Less than 1000</v>
      </c>
    </row>
    <row r="38" customHeight="1" spans="1:11">
      <c r="A38" s="13" t="e">
        <f>TEXT(#REF!,"mm,dd,yyyy")</f>
        <v>#REF!</v>
      </c>
      <c r="B38" s="14">
        <v>44516</v>
      </c>
      <c r="C38" s="15"/>
      <c r="D38" s="15" t="s">
        <v>74</v>
      </c>
      <c r="E38" s="15" t="s">
        <v>82</v>
      </c>
      <c r="F38" s="7" t="s">
        <v>75</v>
      </c>
      <c r="G38" s="15" t="s">
        <v>31</v>
      </c>
      <c r="H38" s="16">
        <v>1500</v>
      </c>
      <c r="I38" s="25" t="str">
        <f t="shared" si="2"/>
        <v>Between 1500 and 2000</v>
      </c>
      <c r="J38" t="s">
        <v>220</v>
      </c>
      <c r="K38" t="str">
        <f t="shared" si="3"/>
        <v>Between 1500 and 2000</v>
      </c>
    </row>
    <row r="39" customHeight="1" spans="1:11">
      <c r="A39" s="13" t="e">
        <f>TEXT(#REF!,"mm,dd,yyyy")</f>
        <v>#REF!</v>
      </c>
      <c r="B39" s="14">
        <v>44516</v>
      </c>
      <c r="C39" s="15"/>
      <c r="D39" s="15" t="s">
        <v>74</v>
      </c>
      <c r="E39" s="15" t="s">
        <v>7</v>
      </c>
      <c r="F39" s="7" t="s">
        <v>264</v>
      </c>
      <c r="G39" s="15" t="s">
        <v>23</v>
      </c>
      <c r="H39" s="16">
        <v>1000</v>
      </c>
      <c r="I39" s="25" t="str">
        <f t="shared" si="2"/>
        <v>Between 1000 and 1500</v>
      </c>
      <c r="J39" t="s">
        <v>220</v>
      </c>
      <c r="K39" t="str">
        <f t="shared" si="3"/>
        <v>Between 1000 and 1500</v>
      </c>
    </row>
    <row r="40" s="4" customFormat="1" customHeight="1" spans="1:11">
      <c r="A40" s="13" t="e">
        <f>TEXT(#REF!,"mm,dd,yyyy")</f>
        <v>#REF!</v>
      </c>
      <c r="B40" s="22">
        <v>44516</v>
      </c>
      <c r="C40" s="23"/>
      <c r="D40" s="23" t="s">
        <v>74</v>
      </c>
      <c r="E40" s="23" t="s">
        <v>7</v>
      </c>
      <c r="F40" s="23" t="s">
        <v>265</v>
      </c>
      <c r="G40" s="23" t="s">
        <v>106</v>
      </c>
      <c r="H40" s="24">
        <v>7000</v>
      </c>
      <c r="I40" s="27" t="str">
        <f t="shared" si="2"/>
        <v>More than 5000</v>
      </c>
      <c r="J40" s="4" t="s">
        <v>220</v>
      </c>
      <c r="K40" s="4" t="str">
        <f t="shared" si="3"/>
        <v>More than 5000</v>
      </c>
    </row>
    <row r="41" customHeight="1" spans="1:11">
      <c r="A41" s="13" t="e">
        <f>TEXT(#REF!,"mm,dd,yyyy")</f>
        <v>#REF!</v>
      </c>
      <c r="B41" s="14">
        <v>44516</v>
      </c>
      <c r="C41" s="15" t="s">
        <v>109</v>
      </c>
      <c r="D41" s="15" t="s">
        <v>222</v>
      </c>
      <c r="E41" s="15" t="s">
        <v>234</v>
      </c>
      <c r="F41" s="7"/>
      <c r="G41" s="15" t="s">
        <v>23</v>
      </c>
      <c r="H41" s="16">
        <v>1700</v>
      </c>
      <c r="I41" s="25" t="str">
        <f t="shared" si="2"/>
        <v>Between 1500 and 2000</v>
      </c>
      <c r="J41" t="s">
        <v>220</v>
      </c>
      <c r="K41" t="str">
        <f t="shared" si="3"/>
        <v>Between 1500 and 2000</v>
      </c>
    </row>
    <row r="42" customHeight="1" spans="1:11">
      <c r="A42" s="13" t="e">
        <f>TEXT(#REF!,"mm,dd,yyyy")</f>
        <v>#REF!</v>
      </c>
      <c r="B42" s="14">
        <v>44516</v>
      </c>
      <c r="C42" s="15" t="s">
        <v>227</v>
      </c>
      <c r="D42" s="15" t="s">
        <v>218</v>
      </c>
      <c r="E42" s="15" t="s">
        <v>7</v>
      </c>
      <c r="F42" s="7" t="s">
        <v>266</v>
      </c>
      <c r="G42" s="15" t="s">
        <v>71</v>
      </c>
      <c r="H42" s="16">
        <v>3000</v>
      </c>
      <c r="I42" s="25" t="str">
        <f t="shared" si="2"/>
        <v>Between 2000 and 3000</v>
      </c>
      <c r="J42" t="s">
        <v>220</v>
      </c>
      <c r="K42" t="str">
        <f t="shared" si="3"/>
        <v>Between 2000 and 3000</v>
      </c>
    </row>
    <row r="43" customHeight="1" spans="1:11">
      <c r="A43" s="13" t="e">
        <f>TEXT(#REF!,"mm,dd,yyyy")</f>
        <v>#REF!</v>
      </c>
      <c r="B43" s="14">
        <v>44516</v>
      </c>
      <c r="C43" s="15"/>
      <c r="D43" s="15" t="s">
        <v>74</v>
      </c>
      <c r="E43" s="15" t="s">
        <v>7</v>
      </c>
      <c r="F43" s="7" t="s">
        <v>112</v>
      </c>
      <c r="G43" s="15" t="s">
        <v>23</v>
      </c>
      <c r="H43" s="16">
        <v>1200</v>
      </c>
      <c r="I43" s="25" t="str">
        <f t="shared" si="2"/>
        <v>Between 1000 and 1500</v>
      </c>
      <c r="J43" t="s">
        <v>220</v>
      </c>
      <c r="K43" t="str">
        <f t="shared" si="3"/>
        <v>Between 1000 and 1500</v>
      </c>
    </row>
    <row r="44" customHeight="1" spans="1:11">
      <c r="A44" s="13" t="e">
        <f>TEXT(#REF!,"mm,dd,yyyy")</f>
        <v>#REF!</v>
      </c>
      <c r="B44" s="14">
        <v>44516</v>
      </c>
      <c r="C44" s="15" t="s">
        <v>267</v>
      </c>
      <c r="D44" s="15" t="s">
        <v>218</v>
      </c>
      <c r="E44" s="15" t="s">
        <v>7</v>
      </c>
      <c r="F44" s="7" t="s">
        <v>268</v>
      </c>
      <c r="G44" s="15" t="s">
        <v>23</v>
      </c>
      <c r="H44" s="16">
        <v>1400</v>
      </c>
      <c r="I44" s="25" t="str">
        <f t="shared" si="2"/>
        <v>Between 1000 and 1500</v>
      </c>
      <c r="J44" t="s">
        <v>220</v>
      </c>
      <c r="K44" t="str">
        <f t="shared" si="3"/>
        <v>Between 1000 and 1500</v>
      </c>
    </row>
    <row r="45" customHeight="1" spans="1:11">
      <c r="A45" s="13" t="e">
        <f>TEXT(#REF!,"mm,dd,yyyy")</f>
        <v>#REF!</v>
      </c>
      <c r="B45" s="14">
        <v>44517</v>
      </c>
      <c r="C45" s="15" t="s">
        <v>227</v>
      </c>
      <c r="D45" s="15" t="s">
        <v>218</v>
      </c>
      <c r="E45" s="15" t="s">
        <v>82</v>
      </c>
      <c r="F45" s="7" t="s">
        <v>269</v>
      </c>
      <c r="G45" s="15" t="s">
        <v>118</v>
      </c>
      <c r="H45" s="16">
        <v>3300</v>
      </c>
      <c r="I45" s="25" t="str">
        <f t="shared" si="2"/>
        <v>Between 3000 and 5000</v>
      </c>
      <c r="J45" t="s">
        <v>220</v>
      </c>
      <c r="K45" t="str">
        <f t="shared" si="3"/>
        <v>Between 3000 and 5000</v>
      </c>
    </row>
    <row r="46" customHeight="1" spans="1:11">
      <c r="A46" s="13" t="e">
        <f>TEXT(#REF!,"mm,dd,yyyy")</f>
        <v>#REF!</v>
      </c>
      <c r="B46" s="14">
        <v>44517</v>
      </c>
      <c r="C46" s="15" t="s">
        <v>270</v>
      </c>
      <c r="D46" s="15" t="s">
        <v>222</v>
      </c>
      <c r="E46" s="15" t="s">
        <v>46</v>
      </c>
      <c r="F46" s="7" t="s">
        <v>271</v>
      </c>
      <c r="G46" s="15" t="s">
        <v>15</v>
      </c>
      <c r="H46" s="16">
        <v>1300</v>
      </c>
      <c r="I46" s="25" t="str">
        <f t="shared" si="2"/>
        <v>Between 1000 and 1500</v>
      </c>
      <c r="J46" t="s">
        <v>220</v>
      </c>
      <c r="K46" t="str">
        <f t="shared" si="3"/>
        <v>Between 1000 and 1500</v>
      </c>
    </row>
    <row r="47" customHeight="1" spans="1:11">
      <c r="A47" s="13" t="e">
        <f>TEXT(#REF!,"mm,dd,yyyy")</f>
        <v>#REF!</v>
      </c>
      <c r="B47" s="14">
        <v>44517</v>
      </c>
      <c r="C47" s="15" t="s">
        <v>227</v>
      </c>
      <c r="D47" s="15" t="s">
        <v>218</v>
      </c>
      <c r="E47" s="15" t="s">
        <v>46</v>
      </c>
      <c r="F47" s="7" t="s">
        <v>272</v>
      </c>
      <c r="G47" s="15" t="s">
        <v>31</v>
      </c>
      <c r="H47" s="16">
        <v>2000</v>
      </c>
      <c r="I47" s="25" t="str">
        <f t="shared" si="2"/>
        <v>Between 2000 and 3000</v>
      </c>
      <c r="J47" t="s">
        <v>220</v>
      </c>
      <c r="K47" t="str">
        <f t="shared" si="3"/>
        <v>Between 2000 and 3000</v>
      </c>
    </row>
    <row r="48" customHeight="1" spans="1:11">
      <c r="A48" s="13" t="e">
        <f>TEXT(#REF!,"mm,dd,yyyy")</f>
        <v>#REF!</v>
      </c>
      <c r="B48" s="14">
        <v>44517</v>
      </c>
      <c r="C48" s="15" t="s">
        <v>227</v>
      </c>
      <c r="D48" s="15" t="s">
        <v>218</v>
      </c>
      <c r="E48" s="15" t="s">
        <v>7</v>
      </c>
      <c r="F48" s="7" t="s">
        <v>273</v>
      </c>
      <c r="G48" s="15" t="s">
        <v>15</v>
      </c>
      <c r="H48" s="16">
        <v>1500</v>
      </c>
      <c r="I48" s="25" t="str">
        <f t="shared" si="2"/>
        <v>Between 1500 and 2000</v>
      </c>
      <c r="J48" t="s">
        <v>220</v>
      </c>
      <c r="K48" t="str">
        <f t="shared" si="3"/>
        <v>Between 1500 and 2000</v>
      </c>
    </row>
    <row r="49" customHeight="1" spans="1:11">
      <c r="A49" s="13" t="e">
        <f>TEXT(#REF!,"mm,dd,yyyy")</f>
        <v>#REF!</v>
      </c>
      <c r="B49" s="14">
        <v>44517</v>
      </c>
      <c r="C49" s="15" t="s">
        <v>125</v>
      </c>
      <c r="D49" s="15" t="s">
        <v>222</v>
      </c>
      <c r="E49" s="15" t="s">
        <v>44</v>
      </c>
      <c r="F49" s="7" t="s">
        <v>126</v>
      </c>
      <c r="G49" s="15" t="s">
        <v>31</v>
      </c>
      <c r="H49" s="16">
        <v>1550</v>
      </c>
      <c r="I49" s="25" t="str">
        <f t="shared" si="2"/>
        <v>Between 1500 and 2000</v>
      </c>
      <c r="J49" t="s">
        <v>220</v>
      </c>
      <c r="K49" t="str">
        <f t="shared" si="3"/>
        <v>Between 1500 and 2000</v>
      </c>
    </row>
    <row r="50" customHeight="1" spans="1:11">
      <c r="A50" s="13" t="e">
        <f>TEXT(#REF!,"mm,dd,yyyy")</f>
        <v>#REF!</v>
      </c>
      <c r="B50" s="14">
        <v>44517</v>
      </c>
      <c r="C50" s="15" t="s">
        <v>274</v>
      </c>
      <c r="D50" s="15" t="s">
        <v>222</v>
      </c>
      <c r="E50" s="15" t="s">
        <v>234</v>
      </c>
      <c r="F50" s="7" t="s">
        <v>128</v>
      </c>
      <c r="G50" s="15" t="s">
        <v>9</v>
      </c>
      <c r="H50" s="16">
        <v>1400</v>
      </c>
      <c r="I50" s="25" t="str">
        <f t="shared" si="2"/>
        <v>Between 1000 and 1500</v>
      </c>
      <c r="J50" t="s">
        <v>220</v>
      </c>
      <c r="K50" t="str">
        <f t="shared" si="3"/>
        <v>Between 1000 and 1500</v>
      </c>
    </row>
    <row r="51" customHeight="1" spans="1:11">
      <c r="A51" s="13" t="e">
        <f>TEXT(#REF!,"mm,dd,yyyy")</f>
        <v>#REF!</v>
      </c>
      <c r="B51" s="14">
        <v>44517</v>
      </c>
      <c r="C51" s="15" t="s">
        <v>130</v>
      </c>
      <c r="D51" s="15" t="s">
        <v>222</v>
      </c>
      <c r="E51" s="15" t="s">
        <v>7</v>
      </c>
      <c r="F51" s="7" t="s">
        <v>112</v>
      </c>
      <c r="G51" s="15" t="s">
        <v>9</v>
      </c>
      <c r="H51" s="16">
        <v>1600</v>
      </c>
      <c r="I51" s="25" t="str">
        <f t="shared" si="2"/>
        <v>Between 1500 and 2000</v>
      </c>
      <c r="J51" t="s">
        <v>220</v>
      </c>
      <c r="K51" t="str">
        <f t="shared" si="3"/>
        <v>Between 1500 and 2000</v>
      </c>
    </row>
    <row r="52" customHeight="1" spans="1:11">
      <c r="A52" s="13" t="e">
        <f>TEXT(#REF!,"mm,dd,yyyy")</f>
        <v>#REF!</v>
      </c>
      <c r="B52" s="14">
        <v>44517</v>
      </c>
      <c r="C52" s="15" t="s">
        <v>275</v>
      </c>
      <c r="D52" s="15" t="s">
        <v>222</v>
      </c>
      <c r="E52" s="15" t="s">
        <v>7</v>
      </c>
      <c r="F52" s="7" t="s">
        <v>276</v>
      </c>
      <c r="G52" s="15" t="s">
        <v>9</v>
      </c>
      <c r="H52" s="16">
        <v>1800</v>
      </c>
      <c r="I52" s="25" t="str">
        <f t="shared" si="2"/>
        <v>Between 1500 and 2000</v>
      </c>
      <c r="J52" t="s">
        <v>220</v>
      </c>
      <c r="K52" t="str">
        <f t="shared" si="3"/>
        <v>Between 1500 and 2000</v>
      </c>
    </row>
    <row r="53" customHeight="1" spans="1:11">
      <c r="A53" s="13" t="e">
        <f>TEXT(#REF!,"mm,dd,yyyy")</f>
        <v>#REF!</v>
      </c>
      <c r="B53" s="14">
        <v>44517</v>
      </c>
      <c r="C53" s="15" t="s">
        <v>277</v>
      </c>
      <c r="D53" s="15" t="s">
        <v>245</v>
      </c>
      <c r="E53" s="15" t="s">
        <v>7</v>
      </c>
      <c r="F53" s="7" t="s">
        <v>112</v>
      </c>
      <c r="G53" s="15" t="s">
        <v>15</v>
      </c>
      <c r="H53" s="16">
        <v>1800</v>
      </c>
      <c r="I53" s="25" t="str">
        <f t="shared" si="2"/>
        <v>Between 1500 and 2000</v>
      </c>
      <c r="J53" t="s">
        <v>220</v>
      </c>
      <c r="K53" t="str">
        <f t="shared" si="3"/>
        <v>Between 1500 and 2000</v>
      </c>
    </row>
    <row r="54" customHeight="1" spans="1:11">
      <c r="A54" s="13" t="e">
        <f>TEXT(#REF!,"mm,dd,yyyy")</f>
        <v>#REF!</v>
      </c>
      <c r="B54" s="14">
        <v>44517</v>
      </c>
      <c r="C54" s="15" t="s">
        <v>137</v>
      </c>
      <c r="D54" s="15" t="s">
        <v>222</v>
      </c>
      <c r="E54" s="15" t="s">
        <v>138</v>
      </c>
      <c r="F54" s="7"/>
      <c r="G54" s="15" t="s">
        <v>31</v>
      </c>
      <c r="H54" s="16">
        <v>1700</v>
      </c>
      <c r="I54" s="25" t="str">
        <f t="shared" si="2"/>
        <v>Between 1500 and 2000</v>
      </c>
      <c r="J54" t="s">
        <v>220</v>
      </c>
      <c r="K54" t="str">
        <f t="shared" si="3"/>
        <v>Between 1500 and 2000</v>
      </c>
    </row>
    <row r="55" customHeight="1" spans="1:11">
      <c r="A55" s="13" t="e">
        <f>TEXT(#REF!,"mm,dd,yyyy")</f>
        <v>#REF!</v>
      </c>
      <c r="B55" s="14">
        <v>44517</v>
      </c>
      <c r="C55" s="15" t="s">
        <v>227</v>
      </c>
      <c r="D55" s="15" t="s">
        <v>218</v>
      </c>
      <c r="E55" s="15" t="s">
        <v>7</v>
      </c>
      <c r="F55" s="7" t="s">
        <v>278</v>
      </c>
      <c r="G55" s="15" t="s">
        <v>141</v>
      </c>
      <c r="H55" s="16">
        <v>4000</v>
      </c>
      <c r="I55" s="25" t="str">
        <f t="shared" si="2"/>
        <v>Between 3000 and 5000</v>
      </c>
      <c r="J55" t="s">
        <v>220</v>
      </c>
      <c r="K55" t="str">
        <f t="shared" si="3"/>
        <v>Between 3000 and 5000</v>
      </c>
    </row>
    <row r="56" customHeight="1" spans="1:11">
      <c r="A56" s="13" t="e">
        <f>TEXT(#REF!,"mm,dd,yyyy")</f>
        <v>#REF!</v>
      </c>
      <c r="B56" s="14">
        <v>44517</v>
      </c>
      <c r="C56" s="15" t="s">
        <v>279</v>
      </c>
      <c r="D56" s="15" t="s">
        <v>74</v>
      </c>
      <c r="E56" s="15" t="s">
        <v>7</v>
      </c>
      <c r="F56" s="7" t="s">
        <v>280</v>
      </c>
      <c r="G56" s="15" t="s">
        <v>31</v>
      </c>
      <c r="H56" s="16">
        <v>1500</v>
      </c>
      <c r="I56" s="25" t="str">
        <f t="shared" si="2"/>
        <v>Between 1500 and 2000</v>
      </c>
      <c r="J56" t="s">
        <v>220</v>
      </c>
      <c r="K56" t="str">
        <f t="shared" si="3"/>
        <v>Between 1500 and 2000</v>
      </c>
    </row>
    <row r="57" customHeight="1" spans="1:11">
      <c r="A57" s="13" t="e">
        <f>TEXT(#REF!,"mm,dd,yyyy")</f>
        <v>#REF!</v>
      </c>
      <c r="B57" s="14">
        <v>44517</v>
      </c>
      <c r="C57" s="15" t="s">
        <v>144</v>
      </c>
      <c r="D57" s="15" t="s">
        <v>222</v>
      </c>
      <c r="E57" s="15" t="s">
        <v>234</v>
      </c>
      <c r="F57" s="7" t="s">
        <v>128</v>
      </c>
      <c r="G57" s="15" t="s">
        <v>31</v>
      </c>
      <c r="H57" s="16">
        <v>1400</v>
      </c>
      <c r="I57" s="25" t="str">
        <f t="shared" si="2"/>
        <v>Between 1000 and 1500</v>
      </c>
      <c r="J57" t="s">
        <v>220</v>
      </c>
      <c r="K57" t="str">
        <f t="shared" si="3"/>
        <v>Between 1000 and 1500</v>
      </c>
    </row>
    <row r="58" customHeight="1" spans="1:11">
      <c r="A58" s="13" t="e">
        <f>TEXT(#REF!,"mm,dd,yyyy")</f>
        <v>#REF!</v>
      </c>
      <c r="B58" s="14">
        <v>44517</v>
      </c>
      <c r="C58" s="15"/>
      <c r="D58" s="15" t="s">
        <v>281</v>
      </c>
      <c r="E58" s="15" t="s">
        <v>234</v>
      </c>
      <c r="F58" s="7" t="s">
        <v>128</v>
      </c>
      <c r="G58" s="15" t="s">
        <v>9</v>
      </c>
      <c r="H58" s="16">
        <v>1700</v>
      </c>
      <c r="I58" s="25" t="str">
        <f t="shared" si="2"/>
        <v>Between 1500 and 2000</v>
      </c>
      <c r="J58" t="s">
        <v>220</v>
      </c>
      <c r="K58" t="str">
        <f t="shared" si="3"/>
        <v>Between 1500 and 2000</v>
      </c>
    </row>
    <row r="59" customHeight="1" spans="1:11">
      <c r="A59" s="13" t="e">
        <f>TEXT(#REF!,"mm,dd,yyyy")</f>
        <v>#REF!</v>
      </c>
      <c r="B59" s="14">
        <v>44517</v>
      </c>
      <c r="C59" s="15" t="s">
        <v>227</v>
      </c>
      <c r="D59" s="15" t="s">
        <v>218</v>
      </c>
      <c r="E59" s="15" t="s">
        <v>146</v>
      </c>
      <c r="F59" s="7" t="s">
        <v>282</v>
      </c>
      <c r="G59" s="15" t="s">
        <v>15</v>
      </c>
      <c r="H59" s="16">
        <v>1900</v>
      </c>
      <c r="I59" s="25" t="str">
        <f t="shared" si="2"/>
        <v>Between 1500 and 2000</v>
      </c>
      <c r="J59" t="s">
        <v>220</v>
      </c>
      <c r="K59" t="str">
        <f t="shared" si="3"/>
        <v>Between 1500 and 2000</v>
      </c>
    </row>
    <row r="60" customHeight="1" spans="1:11">
      <c r="A60" s="13" t="e">
        <f>TEXT(#REF!,"mm,dd,yyyy")</f>
        <v>#REF!</v>
      </c>
      <c r="B60" s="14">
        <v>44517</v>
      </c>
      <c r="C60" s="15" t="s">
        <v>227</v>
      </c>
      <c r="D60" s="15" t="s">
        <v>218</v>
      </c>
      <c r="E60" s="15" t="s">
        <v>148</v>
      </c>
      <c r="F60" s="7" t="s">
        <v>149</v>
      </c>
      <c r="G60" s="15" t="s">
        <v>31</v>
      </c>
      <c r="H60" s="16">
        <v>2000</v>
      </c>
      <c r="I60" s="25" t="str">
        <f t="shared" si="2"/>
        <v>Between 2000 and 3000</v>
      </c>
      <c r="J60" t="s">
        <v>220</v>
      </c>
      <c r="K60" t="str">
        <f t="shared" si="3"/>
        <v>Between 2000 and 3000</v>
      </c>
    </row>
    <row r="61" customHeight="1" spans="1:11">
      <c r="A61" s="13" t="e">
        <f>TEXT(#REF!,"mm,dd,yyyy")</f>
        <v>#REF!</v>
      </c>
      <c r="B61" s="14">
        <v>44517</v>
      </c>
      <c r="C61" s="15" t="s">
        <v>283</v>
      </c>
      <c r="D61" s="15" t="s">
        <v>223</v>
      </c>
      <c r="E61" s="15" t="s">
        <v>37</v>
      </c>
      <c r="F61" s="7" t="s">
        <v>151</v>
      </c>
      <c r="G61" s="15" t="s">
        <v>9</v>
      </c>
      <c r="H61" s="16">
        <v>2100</v>
      </c>
      <c r="I61" s="25" t="str">
        <f t="shared" si="2"/>
        <v>Between 2000 and 3000</v>
      </c>
      <c r="J61" t="s">
        <v>220</v>
      </c>
      <c r="K61" t="str">
        <f t="shared" si="3"/>
        <v>Between 2000 and 3000</v>
      </c>
    </row>
    <row r="62" customHeight="1" spans="1:11">
      <c r="A62" s="13" t="e">
        <f>TEXT(#REF!,"mm,dd,yyyy")</f>
        <v>#REF!</v>
      </c>
      <c r="B62" s="14">
        <v>44517</v>
      </c>
      <c r="C62" s="15" t="s">
        <v>227</v>
      </c>
      <c r="D62" s="15" t="s">
        <v>218</v>
      </c>
      <c r="E62" s="15" t="s">
        <v>44</v>
      </c>
      <c r="F62" s="7" t="s">
        <v>284</v>
      </c>
      <c r="G62" s="15" t="s">
        <v>154</v>
      </c>
      <c r="H62" s="16">
        <v>2800</v>
      </c>
      <c r="I62" s="25" t="str">
        <f t="shared" si="2"/>
        <v>Between 2000 and 3000</v>
      </c>
      <c r="J62" t="s">
        <v>220</v>
      </c>
      <c r="K62" t="str">
        <f t="shared" si="3"/>
        <v>Between 2000 and 3000</v>
      </c>
    </row>
    <row r="63" customHeight="1" spans="1:11">
      <c r="A63" s="13" t="e">
        <f>TEXT(#REF!,"mm,dd,yyyy")</f>
        <v>#REF!</v>
      </c>
      <c r="B63" s="14">
        <v>44517</v>
      </c>
      <c r="C63" s="15" t="s">
        <v>109</v>
      </c>
      <c r="D63" s="15" t="s">
        <v>222</v>
      </c>
      <c r="E63" s="15" t="s">
        <v>7</v>
      </c>
      <c r="F63" s="7" t="s">
        <v>242</v>
      </c>
      <c r="G63" s="15" t="s">
        <v>15</v>
      </c>
      <c r="H63" s="16">
        <v>2200</v>
      </c>
      <c r="I63" s="25" t="str">
        <f t="shared" si="2"/>
        <v>Between 2000 and 3000</v>
      </c>
      <c r="J63" t="s">
        <v>220</v>
      </c>
      <c r="K63" t="str">
        <f t="shared" si="3"/>
        <v>Between 2000 and 3000</v>
      </c>
    </row>
    <row r="64" customHeight="1" spans="1:11">
      <c r="A64" s="13" t="e">
        <f>TEXT(#REF!,"mm,dd,yyyy")</f>
        <v>#REF!</v>
      </c>
      <c r="B64" s="14">
        <v>44517</v>
      </c>
      <c r="C64" s="15" t="s">
        <v>285</v>
      </c>
      <c r="D64" s="15" t="s">
        <v>222</v>
      </c>
      <c r="E64" s="15" t="s">
        <v>157</v>
      </c>
      <c r="F64" s="7"/>
      <c r="G64" s="15" t="s">
        <v>154</v>
      </c>
      <c r="H64" s="16">
        <v>1500</v>
      </c>
      <c r="I64" s="25" t="str">
        <f t="shared" si="2"/>
        <v>Between 1500 and 2000</v>
      </c>
      <c r="J64" t="s">
        <v>220</v>
      </c>
      <c r="K64" t="str">
        <f t="shared" si="3"/>
        <v>Between 1500 and 2000</v>
      </c>
    </row>
    <row r="65" customHeight="1" spans="1:11">
      <c r="A65" s="13" t="e">
        <f>TEXT(#REF!,"mm,dd,yyyy")</f>
        <v>#REF!</v>
      </c>
      <c r="B65" s="14">
        <v>44517</v>
      </c>
      <c r="C65" s="15" t="s">
        <v>227</v>
      </c>
      <c r="D65" s="15" t="s">
        <v>218</v>
      </c>
      <c r="E65" s="15" t="s">
        <v>7</v>
      </c>
      <c r="F65" s="7" t="s">
        <v>286</v>
      </c>
      <c r="G65" s="15" t="s">
        <v>15</v>
      </c>
      <c r="H65" s="16">
        <v>2100</v>
      </c>
      <c r="I65" s="25" t="str">
        <f t="shared" si="2"/>
        <v>Between 2000 and 3000</v>
      </c>
      <c r="J65" t="s">
        <v>220</v>
      </c>
      <c r="K65" t="str">
        <f t="shared" si="3"/>
        <v>Between 2000 and 3000</v>
      </c>
    </row>
    <row r="66" customHeight="1" spans="1:11">
      <c r="A66" s="13" t="e">
        <f>TEXT(#REF!,"mm,dd,yyyy")</f>
        <v>#REF!</v>
      </c>
      <c r="B66" s="14">
        <v>44517</v>
      </c>
      <c r="C66" s="15" t="s">
        <v>160</v>
      </c>
      <c r="D66" s="15" t="s">
        <v>74</v>
      </c>
      <c r="E66" s="15" t="s">
        <v>7</v>
      </c>
      <c r="F66" s="7" t="s">
        <v>287</v>
      </c>
      <c r="G66" s="15" t="s">
        <v>23</v>
      </c>
      <c r="H66" s="16">
        <v>1400</v>
      </c>
      <c r="I66" s="25" t="str">
        <f t="shared" si="2"/>
        <v>Between 1000 and 1500</v>
      </c>
      <c r="J66" t="s">
        <v>220</v>
      </c>
      <c r="K66" t="str">
        <f t="shared" si="3"/>
        <v>Between 1000 and 1500</v>
      </c>
    </row>
    <row r="67" customHeight="1" spans="1:11">
      <c r="A67" s="13" t="e">
        <f>TEXT(#REF!,"mm,dd,yyyy")</f>
        <v>#REF!</v>
      </c>
      <c r="B67" s="14">
        <v>44517</v>
      </c>
      <c r="C67" s="15" t="s">
        <v>227</v>
      </c>
      <c r="D67" s="15" t="s">
        <v>218</v>
      </c>
      <c r="E67" s="15" t="s">
        <v>7</v>
      </c>
      <c r="F67" s="7" t="s">
        <v>288</v>
      </c>
      <c r="G67" s="15" t="s">
        <v>9</v>
      </c>
      <c r="H67" s="16">
        <v>2600</v>
      </c>
      <c r="I67" s="25" t="str">
        <f t="shared" ref="I67:I85" si="4">IF(H67&gt;5000,"More than 5000",IF(H67&gt;3000,"Between 3000 and 5000",IF(H67&gt;=2000,"Between 2000 and 3000",IF(H67&gt;=1500,"Between 1500 and 2000",IF(H67&gt;=1000,"Between 1000 and 1500","Less than 1000")))))</f>
        <v>Between 2000 and 3000</v>
      </c>
      <c r="J67" t="s">
        <v>220</v>
      </c>
      <c r="K67" t="str">
        <f t="shared" ref="K67:K85" si="5">IF(J67="Yes",CONCATENATE(I67," + Includes 200 TND SIVP"),I67)</f>
        <v>Between 2000 and 3000</v>
      </c>
    </row>
    <row r="68" customHeight="1" spans="1:11">
      <c r="A68" s="13" t="e">
        <f>TEXT(#REF!,"mm,dd,yyyy")</f>
        <v>#REF!</v>
      </c>
      <c r="B68" s="14">
        <v>44517</v>
      </c>
      <c r="C68" s="15" t="s">
        <v>227</v>
      </c>
      <c r="D68" s="15" t="s">
        <v>218</v>
      </c>
      <c r="E68" s="15" t="s">
        <v>7</v>
      </c>
      <c r="F68" s="7" t="s">
        <v>289</v>
      </c>
      <c r="G68" s="15" t="s">
        <v>154</v>
      </c>
      <c r="H68" s="16">
        <v>2500</v>
      </c>
      <c r="I68" s="25" t="str">
        <f t="shared" si="4"/>
        <v>Between 2000 and 3000</v>
      </c>
      <c r="J68" t="s">
        <v>220</v>
      </c>
      <c r="K68" t="str">
        <f t="shared" si="5"/>
        <v>Between 2000 and 3000</v>
      </c>
    </row>
    <row r="69" customHeight="1" spans="1:11">
      <c r="A69" s="13" t="e">
        <f>TEXT(#REF!,"mm,dd,yyyy")</f>
        <v>#REF!</v>
      </c>
      <c r="B69" s="14">
        <v>44517</v>
      </c>
      <c r="C69" s="15" t="s">
        <v>164</v>
      </c>
      <c r="D69" s="15" t="s">
        <v>74</v>
      </c>
      <c r="E69" s="28" t="s">
        <v>290</v>
      </c>
      <c r="F69" s="7" t="s">
        <v>291</v>
      </c>
      <c r="G69" s="15" t="s">
        <v>9</v>
      </c>
      <c r="H69" s="16">
        <v>700</v>
      </c>
      <c r="I69" s="25" t="str">
        <f t="shared" si="4"/>
        <v>Less than 1000</v>
      </c>
      <c r="J69" t="s">
        <v>220</v>
      </c>
      <c r="K69" t="str">
        <f t="shared" si="5"/>
        <v>Less than 1000</v>
      </c>
    </row>
    <row r="70" customHeight="1" spans="1:11">
      <c r="A70" s="13" t="e">
        <f>TEXT(#REF!,"mm,dd,yyyy")</f>
        <v>#REF!</v>
      </c>
      <c r="B70" s="14">
        <v>44517</v>
      </c>
      <c r="C70" s="15" t="s">
        <v>227</v>
      </c>
      <c r="D70" s="15" t="s">
        <v>218</v>
      </c>
      <c r="E70" s="15" t="s">
        <v>234</v>
      </c>
      <c r="F70" s="7" t="s">
        <v>259</v>
      </c>
      <c r="G70" s="15" t="s">
        <v>71</v>
      </c>
      <c r="H70" s="16">
        <v>1500</v>
      </c>
      <c r="I70" s="25" t="str">
        <f t="shared" si="4"/>
        <v>Between 1500 and 2000</v>
      </c>
      <c r="J70" t="s">
        <v>220</v>
      </c>
      <c r="K70" t="str">
        <f t="shared" si="5"/>
        <v>Between 1500 and 2000</v>
      </c>
    </row>
    <row r="71" customHeight="1" spans="1:11">
      <c r="A71" s="13" t="e">
        <f>TEXT(#REF!,"mm,dd,yyyy")</f>
        <v>#REF!</v>
      </c>
      <c r="B71" s="14">
        <v>44517</v>
      </c>
      <c r="C71" s="15" t="s">
        <v>292</v>
      </c>
      <c r="D71" s="15" t="s">
        <v>74</v>
      </c>
      <c r="E71" s="15" t="s">
        <v>169</v>
      </c>
      <c r="F71" s="7" t="s">
        <v>293</v>
      </c>
      <c r="G71" s="15" t="s">
        <v>57</v>
      </c>
      <c r="H71" s="16">
        <v>2900</v>
      </c>
      <c r="I71" s="25" t="str">
        <f t="shared" si="4"/>
        <v>Between 2000 and 3000</v>
      </c>
      <c r="J71" t="s">
        <v>220</v>
      </c>
      <c r="K71" t="str">
        <f t="shared" si="5"/>
        <v>Between 2000 and 3000</v>
      </c>
    </row>
    <row r="72" customHeight="1" spans="1:11">
      <c r="A72" s="13" t="e">
        <f>TEXT(#REF!,"mm,dd,yyyy")</f>
        <v>#REF!</v>
      </c>
      <c r="B72" s="14">
        <v>44517</v>
      </c>
      <c r="C72" s="15" t="s">
        <v>171</v>
      </c>
      <c r="D72" s="15" t="s">
        <v>222</v>
      </c>
      <c r="E72" s="15" t="s">
        <v>7</v>
      </c>
      <c r="F72" s="7" t="s">
        <v>294</v>
      </c>
      <c r="G72" s="15" t="s">
        <v>71</v>
      </c>
      <c r="H72" s="16">
        <v>2700</v>
      </c>
      <c r="I72" s="25" t="str">
        <f t="shared" si="4"/>
        <v>Between 2000 and 3000</v>
      </c>
      <c r="J72" t="s">
        <v>220</v>
      </c>
      <c r="K72" t="str">
        <f t="shared" si="5"/>
        <v>Between 2000 and 3000</v>
      </c>
    </row>
    <row r="73" customHeight="1" spans="1:11">
      <c r="A73" s="13" t="e">
        <f>TEXT(#REF!,"mm,dd,yyyy")</f>
        <v>#REF!</v>
      </c>
      <c r="B73" s="14">
        <v>44518</v>
      </c>
      <c r="C73" s="15" t="s">
        <v>227</v>
      </c>
      <c r="D73" s="15" t="s">
        <v>218</v>
      </c>
      <c r="E73" s="15" t="s">
        <v>7</v>
      </c>
      <c r="F73" s="7" t="s">
        <v>278</v>
      </c>
      <c r="G73" s="15" t="s">
        <v>15</v>
      </c>
      <c r="H73" s="16">
        <v>2500</v>
      </c>
      <c r="I73" s="25" t="str">
        <f t="shared" si="4"/>
        <v>Between 2000 and 3000</v>
      </c>
      <c r="J73" t="s">
        <v>220</v>
      </c>
      <c r="K73" t="str">
        <f t="shared" si="5"/>
        <v>Between 2000 and 3000</v>
      </c>
    </row>
    <row r="74" customHeight="1" spans="1:11">
      <c r="A74" s="13" t="e">
        <f>TEXT(#REF!,"mm,dd,yyyy")</f>
        <v>#REF!</v>
      </c>
      <c r="B74" s="14">
        <v>44518</v>
      </c>
      <c r="C74" s="15" t="s">
        <v>109</v>
      </c>
      <c r="D74" s="15" t="s">
        <v>222</v>
      </c>
      <c r="E74" s="15" t="s">
        <v>7</v>
      </c>
      <c r="F74" s="7" t="s">
        <v>295</v>
      </c>
      <c r="G74" s="15" t="s">
        <v>9</v>
      </c>
      <c r="H74" s="16">
        <v>1950</v>
      </c>
      <c r="I74" s="25" t="str">
        <f t="shared" si="4"/>
        <v>Between 1500 and 2000</v>
      </c>
      <c r="J74" t="s">
        <v>220</v>
      </c>
      <c r="K74" t="str">
        <f t="shared" si="5"/>
        <v>Between 1500 and 2000</v>
      </c>
    </row>
    <row r="75" customHeight="1" spans="1:11">
      <c r="A75" s="13" t="e">
        <f>TEXT(#REF!,"mm,dd,yyyy")</f>
        <v>#REF!</v>
      </c>
      <c r="B75" s="14">
        <v>44519</v>
      </c>
      <c r="C75" s="15" t="s">
        <v>227</v>
      </c>
      <c r="D75" s="15" t="s">
        <v>218</v>
      </c>
      <c r="E75" s="15" t="s">
        <v>234</v>
      </c>
      <c r="F75" s="7" t="s">
        <v>296</v>
      </c>
      <c r="G75" s="15" t="s">
        <v>9</v>
      </c>
      <c r="H75" s="16">
        <v>3000</v>
      </c>
      <c r="I75" s="25" t="str">
        <f t="shared" si="4"/>
        <v>Between 2000 and 3000</v>
      </c>
      <c r="J75" t="s">
        <v>220</v>
      </c>
      <c r="K75" t="str">
        <f t="shared" si="5"/>
        <v>Between 2000 and 3000</v>
      </c>
    </row>
    <row r="76" customHeight="1" spans="1:11">
      <c r="A76" s="13" t="e">
        <f>TEXT(#REF!,"mm,dd,yyyy")</f>
        <v>#REF!</v>
      </c>
      <c r="B76" s="14">
        <v>44520</v>
      </c>
      <c r="C76" s="15" t="s">
        <v>227</v>
      </c>
      <c r="D76" s="15" t="s">
        <v>218</v>
      </c>
      <c r="E76" s="15" t="s">
        <v>7</v>
      </c>
      <c r="F76" s="7" t="s">
        <v>75</v>
      </c>
      <c r="G76" s="15" t="s">
        <v>23</v>
      </c>
      <c r="H76" s="16">
        <v>1300</v>
      </c>
      <c r="I76" s="25" t="str">
        <f t="shared" si="4"/>
        <v>Between 1000 and 1500</v>
      </c>
      <c r="J76" t="s">
        <v>220</v>
      </c>
      <c r="K76" t="str">
        <f t="shared" si="5"/>
        <v>Between 1000 and 1500</v>
      </c>
    </row>
    <row r="77" customHeight="1" spans="1:11">
      <c r="A77" s="13" t="e">
        <f>TEXT(#REF!,"mm,dd,yyyy")</f>
        <v>#REF!</v>
      </c>
      <c r="B77" s="14">
        <v>44524</v>
      </c>
      <c r="C77" s="15" t="s">
        <v>227</v>
      </c>
      <c r="D77" s="15" t="s">
        <v>218</v>
      </c>
      <c r="E77" s="15" t="s">
        <v>234</v>
      </c>
      <c r="F77" s="7" t="s">
        <v>297</v>
      </c>
      <c r="G77" s="15" t="s">
        <v>23</v>
      </c>
      <c r="H77" s="16">
        <v>750</v>
      </c>
      <c r="I77" s="25" t="str">
        <f t="shared" si="4"/>
        <v>Less than 1000</v>
      </c>
      <c r="J77" t="s">
        <v>220</v>
      </c>
      <c r="K77" t="str">
        <f t="shared" si="5"/>
        <v>Less than 1000</v>
      </c>
    </row>
    <row r="78" customHeight="1" spans="1:11">
      <c r="A78" s="13" t="e">
        <f>TEXT(#REF!,"mm,dd,yyyy")</f>
        <v>#REF!</v>
      </c>
      <c r="B78" s="14">
        <v>44525</v>
      </c>
      <c r="C78" s="15" t="s">
        <v>109</v>
      </c>
      <c r="D78" s="15" t="s">
        <v>222</v>
      </c>
      <c r="E78" s="15" t="s">
        <v>7</v>
      </c>
      <c r="F78" s="7" t="s">
        <v>85</v>
      </c>
      <c r="G78" s="15" t="s">
        <v>15</v>
      </c>
      <c r="H78" s="16">
        <v>1800</v>
      </c>
      <c r="I78" s="25" t="str">
        <f t="shared" si="4"/>
        <v>Between 1500 and 2000</v>
      </c>
      <c r="J78" t="s">
        <v>220</v>
      </c>
      <c r="K78" t="str">
        <f t="shared" si="5"/>
        <v>Between 1500 and 2000</v>
      </c>
    </row>
    <row r="79" customHeight="1" spans="1:11">
      <c r="A79" s="13" t="e">
        <f>TEXT(#REF!,"mm,dd,yyyy")</f>
        <v>#REF!</v>
      </c>
      <c r="B79" s="14">
        <v>44525</v>
      </c>
      <c r="C79" s="15" t="s">
        <v>227</v>
      </c>
      <c r="D79" s="15" t="s">
        <v>218</v>
      </c>
      <c r="E79" s="15" t="s">
        <v>7</v>
      </c>
      <c r="F79" s="7" t="s">
        <v>298</v>
      </c>
      <c r="G79" s="15" t="s">
        <v>23</v>
      </c>
      <c r="H79" s="16">
        <v>1500</v>
      </c>
      <c r="I79" s="25" t="str">
        <f t="shared" si="4"/>
        <v>Between 1500 and 2000</v>
      </c>
      <c r="J79" t="s">
        <v>220</v>
      </c>
      <c r="K79" t="str">
        <f t="shared" si="5"/>
        <v>Between 1500 and 2000</v>
      </c>
    </row>
    <row r="80" customHeight="1" spans="1:11">
      <c r="A80" s="13" t="e">
        <f>TEXT(#REF!,"mm,dd,yyyy")</f>
        <v>#REF!</v>
      </c>
      <c r="B80" s="14">
        <v>44532</v>
      </c>
      <c r="C80" s="15" t="s">
        <v>227</v>
      </c>
      <c r="D80" s="15" t="s">
        <v>218</v>
      </c>
      <c r="E80" s="15" t="s">
        <v>7</v>
      </c>
      <c r="F80" s="7" t="s">
        <v>299</v>
      </c>
      <c r="G80" s="15" t="s">
        <v>9</v>
      </c>
      <c r="H80" s="16">
        <v>1200</v>
      </c>
      <c r="I80" s="25" t="str">
        <f t="shared" si="4"/>
        <v>Between 1000 and 1500</v>
      </c>
      <c r="J80" t="s">
        <v>220</v>
      </c>
      <c r="K80" t="str">
        <f t="shared" si="5"/>
        <v>Between 1000 and 1500</v>
      </c>
    </row>
    <row r="81" customHeight="1" spans="1:11">
      <c r="A81" s="13" t="e">
        <f>TEXT(#REF!,"mm,dd,yyyy")</f>
        <v>#REF!</v>
      </c>
      <c r="B81" s="14">
        <v>44537</v>
      </c>
      <c r="C81" s="15" t="s">
        <v>300</v>
      </c>
      <c r="D81" s="15" t="s">
        <v>222</v>
      </c>
      <c r="E81" s="15" t="s">
        <v>7</v>
      </c>
      <c r="F81" s="7" t="s">
        <v>301</v>
      </c>
      <c r="G81" s="15" t="s">
        <v>9</v>
      </c>
      <c r="H81" s="16">
        <v>2000</v>
      </c>
      <c r="I81" s="25" t="str">
        <f t="shared" si="4"/>
        <v>Between 2000 and 3000</v>
      </c>
      <c r="J81" t="s">
        <v>220</v>
      </c>
      <c r="K81" t="str">
        <f t="shared" si="5"/>
        <v>Between 2000 and 3000</v>
      </c>
    </row>
    <row r="82" customHeight="1" spans="1:11">
      <c r="A82" s="13" t="e">
        <f>TEXT(#REF!,"mm,dd,yyyy")</f>
        <v>#REF!</v>
      </c>
      <c r="B82" s="14" t="s">
        <v>302</v>
      </c>
      <c r="C82" s="15" t="s">
        <v>187</v>
      </c>
      <c r="D82" s="15" t="s">
        <v>74</v>
      </c>
      <c r="E82" s="15" t="s">
        <v>234</v>
      </c>
      <c r="F82" s="7" t="s">
        <v>303</v>
      </c>
      <c r="G82" s="15" t="s">
        <v>23</v>
      </c>
      <c r="H82" s="16">
        <v>900</v>
      </c>
      <c r="I82" s="25" t="str">
        <f t="shared" si="4"/>
        <v>Less than 1000</v>
      </c>
      <c r="J82" t="s">
        <v>229</v>
      </c>
      <c r="K82" t="str">
        <f t="shared" si="5"/>
        <v>Less than 1000 + Includes 200 TND SIVP</v>
      </c>
    </row>
    <row r="83" customHeight="1" spans="1:11">
      <c r="A83" s="13" t="e">
        <f>TEXT(#REF!,"mm,dd,yyyy")</f>
        <v>#REF!</v>
      </c>
      <c r="B83" s="14">
        <v>45175</v>
      </c>
      <c r="C83" s="15" t="s">
        <v>304</v>
      </c>
      <c r="D83" s="15" t="s">
        <v>222</v>
      </c>
      <c r="E83" s="15" t="s">
        <v>67</v>
      </c>
      <c r="F83" s="9" t="s">
        <v>305</v>
      </c>
      <c r="G83" s="16" t="s">
        <v>31</v>
      </c>
      <c r="H83" s="16">
        <v>1850</v>
      </c>
      <c r="I83" s="25" t="str">
        <f t="shared" si="4"/>
        <v>Between 1500 and 2000</v>
      </c>
      <c r="J83" t="s">
        <v>229</v>
      </c>
      <c r="K83" t="str">
        <f t="shared" si="5"/>
        <v>Between 1500 and 2000 + Includes 200 TND SIVP</v>
      </c>
    </row>
    <row r="84" customHeight="1" spans="1:11">
      <c r="A84" s="13" t="e">
        <f>TEXT(#REF!,"mm,dd,yyyy")</f>
        <v>#REF!</v>
      </c>
      <c r="B84" s="14">
        <v>45175</v>
      </c>
      <c r="C84" s="15" t="s">
        <v>199</v>
      </c>
      <c r="D84" s="15" t="s">
        <v>74</v>
      </c>
      <c r="E84" s="15" t="s">
        <v>67</v>
      </c>
      <c r="F84" s="7" t="s">
        <v>278</v>
      </c>
      <c r="G84" s="15" t="s">
        <v>23</v>
      </c>
      <c r="H84" s="16">
        <v>900</v>
      </c>
      <c r="I84" s="25" t="str">
        <f t="shared" si="4"/>
        <v>Less than 1000</v>
      </c>
      <c r="J84" t="s">
        <v>229</v>
      </c>
      <c r="K84" t="str">
        <f t="shared" si="5"/>
        <v>Less than 1000 + Includes 200 TND SIVP</v>
      </c>
    </row>
    <row r="85" customHeight="1" spans="1:11">
      <c r="A85" s="13" t="e">
        <f>TEXT(#REF!,"mm,dd,yyyy")</f>
        <v>#REF!</v>
      </c>
      <c r="B85" s="14">
        <v>45352</v>
      </c>
      <c r="C85" s="15"/>
      <c r="D85" s="15" t="s">
        <v>218</v>
      </c>
      <c r="E85" s="15" t="s">
        <v>7</v>
      </c>
      <c r="F85" s="7" t="s">
        <v>306</v>
      </c>
      <c r="G85" s="15" t="s">
        <v>206</v>
      </c>
      <c r="H85" s="16">
        <v>2750</v>
      </c>
      <c r="I85" s="25" t="str">
        <f t="shared" si="4"/>
        <v>Between 2000 and 3000</v>
      </c>
      <c r="J85" t="s">
        <v>220</v>
      </c>
      <c r="K85" t="str">
        <f t="shared" si="5"/>
        <v>Between 2000 and 3000</v>
      </c>
    </row>
    <row r="88" customHeight="1" spans="7:8">
      <c r="G88" s="29" t="s">
        <v>307</v>
      </c>
      <c r="H88" s="30">
        <f>AVERAGE(H2:H85)</f>
        <v>2032.2619047619</v>
      </c>
    </row>
    <row r="89" customHeight="1" spans="7:8">
      <c r="G89" s="31" t="s">
        <v>308</v>
      </c>
      <c r="H89" s="10">
        <f>MAX(H2:H85)</f>
        <v>7000</v>
      </c>
    </row>
    <row r="90" customHeight="1" spans="7:8">
      <c r="G90" s="32" t="s">
        <v>309</v>
      </c>
      <c r="H90" s="2">
        <f>MIN(H3:H86)</f>
        <v>600</v>
      </c>
    </row>
    <row r="92" customHeight="1" spans="7:7">
      <c r="G92" s="33"/>
    </row>
  </sheetData>
  <autoFilter xmlns:etc="http://www.wps.cn/officeDocument/2017/etCustomData" ref="A1:H85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6"/>
  <sheetViews>
    <sheetView workbookViewId="0">
      <selection activeCell="A40" sqref="A40"/>
    </sheetView>
  </sheetViews>
  <sheetFormatPr defaultColWidth="8.88888888888889" defaultRowHeight="13.2"/>
  <cols>
    <col min="1" max="1" width="18.6666666666667" style="5" customWidth="1"/>
  </cols>
  <sheetData>
    <row r="1" spans="1:1">
      <c r="A1" s="6" t="s">
        <v>310</v>
      </c>
    </row>
    <row r="2" spans="1:1">
      <c r="A2" s="7" t="s">
        <v>311</v>
      </c>
    </row>
    <row r="3" spans="1:1">
      <c r="A3" s="7" t="s">
        <v>12</v>
      </c>
    </row>
    <row r="4" spans="1:1">
      <c r="A4" s="7" t="s">
        <v>14</v>
      </c>
    </row>
    <row r="5" spans="1:1">
      <c r="A5" s="7" t="s">
        <v>312</v>
      </c>
    </row>
    <row r="6" spans="1:1">
      <c r="A6" s="7" t="s">
        <v>313</v>
      </c>
    </row>
    <row r="7" spans="1:1">
      <c r="A7" s="7" t="s">
        <v>314</v>
      </c>
    </row>
    <row r="8" spans="1:1">
      <c r="A8" s="7" t="s">
        <v>278</v>
      </c>
    </row>
    <row r="9" spans="1:1">
      <c r="A9" s="7" t="s">
        <v>311</v>
      </c>
    </row>
    <row r="10" spans="1:1">
      <c r="A10" s="7" t="s">
        <v>315</v>
      </c>
    </row>
    <row r="11" spans="1:1">
      <c r="A11" s="7" t="s">
        <v>316</v>
      </c>
    </row>
    <row r="12" spans="1:1">
      <c r="A12" s="7" t="s">
        <v>315</v>
      </c>
    </row>
    <row r="13" spans="1:1">
      <c r="A13" s="7" t="s">
        <v>316</v>
      </c>
    </row>
    <row r="14" spans="1:1">
      <c r="A14" s="7" t="s">
        <v>317</v>
      </c>
    </row>
    <row r="15" spans="1:1">
      <c r="A15" s="7" t="s">
        <v>311</v>
      </c>
    </row>
    <row r="16" spans="1:1">
      <c r="A16" s="7" t="s">
        <v>318</v>
      </c>
    </row>
    <row r="17" spans="1:1">
      <c r="A17" s="7" t="s">
        <v>319</v>
      </c>
    </row>
    <row r="18" spans="1:1">
      <c r="A18" s="7" t="s">
        <v>315</v>
      </c>
    </row>
    <row r="19" spans="1:1">
      <c r="A19" s="7" t="s">
        <v>320</v>
      </c>
    </row>
    <row r="20" spans="1:1">
      <c r="A20" s="7" t="s">
        <v>321</v>
      </c>
    </row>
    <row r="21" spans="1:1">
      <c r="A21" s="7" t="s">
        <v>322</v>
      </c>
    </row>
    <row r="22" spans="1:1">
      <c r="A22" s="7" t="s">
        <v>128</v>
      </c>
    </row>
    <row r="23" spans="1:1">
      <c r="A23" s="7" t="s">
        <v>128</v>
      </c>
    </row>
    <row r="24" spans="1:1">
      <c r="A24" s="7" t="s">
        <v>315</v>
      </c>
    </row>
    <row r="25" spans="1:1">
      <c r="A25" s="7" t="s">
        <v>323</v>
      </c>
    </row>
    <row r="26" spans="1:1">
      <c r="A26" s="7" t="s">
        <v>311</v>
      </c>
    </row>
    <row r="27" spans="1:1">
      <c r="A27" s="7" t="s">
        <v>149</v>
      </c>
    </row>
    <row r="28" spans="1:1">
      <c r="A28" s="7" t="s">
        <v>324</v>
      </c>
    </row>
    <row r="29" spans="1:1">
      <c r="A29" s="7" t="s">
        <v>325</v>
      </c>
    </row>
    <row r="30" spans="1:1">
      <c r="A30" s="7" t="s">
        <v>326</v>
      </c>
    </row>
    <row r="31" spans="1:1">
      <c r="A31" s="7" t="s">
        <v>327</v>
      </c>
    </row>
    <row r="32" spans="1:1">
      <c r="A32" s="7" t="s">
        <v>328</v>
      </c>
    </row>
    <row r="33" spans="1:1">
      <c r="A33" s="7" t="s">
        <v>329</v>
      </c>
    </row>
    <row r="34" spans="1:1">
      <c r="A34" s="7" t="s">
        <v>330</v>
      </c>
    </row>
    <row r="35" spans="1:1">
      <c r="A35" s="7" t="s">
        <v>331</v>
      </c>
    </row>
    <row r="36" spans="1:1">
      <c r="A36" s="7" t="s">
        <v>316</v>
      </c>
    </row>
    <row r="37" spans="1:1">
      <c r="A37" s="8" t="s">
        <v>332</v>
      </c>
    </row>
    <row r="38" spans="1:1">
      <c r="A38" s="7" t="s">
        <v>243</v>
      </c>
    </row>
    <row r="39" spans="1:1">
      <c r="A39" s="7" t="s">
        <v>280</v>
      </c>
    </row>
    <row r="40" spans="1:1">
      <c r="A40" s="8" t="s">
        <v>333</v>
      </c>
    </row>
    <row r="41" spans="1:1">
      <c r="A41" s="7" t="s">
        <v>334</v>
      </c>
    </row>
    <row r="42" spans="1:1">
      <c r="A42" s="7" t="s">
        <v>280</v>
      </c>
    </row>
    <row r="43" spans="1:1">
      <c r="A43" s="7" t="s">
        <v>12</v>
      </c>
    </row>
    <row r="44" spans="1:1">
      <c r="A44" s="7" t="s">
        <v>315</v>
      </c>
    </row>
    <row r="45" spans="1:1">
      <c r="A45" s="7" t="s">
        <v>243</v>
      </c>
    </row>
    <row r="46" spans="1:1">
      <c r="A46" s="7" t="s">
        <v>14</v>
      </c>
    </row>
    <row r="47" spans="1:1">
      <c r="A47" s="7" t="s">
        <v>316</v>
      </c>
    </row>
    <row r="48" spans="1:1">
      <c r="A48" s="7" t="s">
        <v>75</v>
      </c>
    </row>
    <row r="49" spans="1:1">
      <c r="A49" s="7" t="s">
        <v>335</v>
      </c>
    </row>
    <row r="50" spans="1:1">
      <c r="A50" s="7" t="s">
        <v>243</v>
      </c>
    </row>
    <row r="51" spans="1:1">
      <c r="A51" s="7" t="s">
        <v>280</v>
      </c>
    </row>
    <row r="52" spans="1:1">
      <c r="A52" s="7" t="s">
        <v>311</v>
      </c>
    </row>
    <row r="53" spans="1:1">
      <c r="A53" s="7" t="s">
        <v>311</v>
      </c>
    </row>
    <row r="54" spans="1:1">
      <c r="A54" s="7" t="s">
        <v>315</v>
      </c>
    </row>
    <row r="55" spans="1:1">
      <c r="A55" s="7" t="s">
        <v>243</v>
      </c>
    </row>
    <row r="56" spans="1:1">
      <c r="A56" s="7" t="s">
        <v>128</v>
      </c>
    </row>
    <row r="57" spans="1:1">
      <c r="A57" s="7" t="s">
        <v>320</v>
      </c>
    </row>
    <row r="58" spans="1:1">
      <c r="A58" s="7" t="s">
        <v>316</v>
      </c>
    </row>
    <row r="59" spans="1:1">
      <c r="A59" s="7" t="s">
        <v>149</v>
      </c>
    </row>
    <row r="60" spans="1:1">
      <c r="A60" s="7" t="s">
        <v>315</v>
      </c>
    </row>
    <row r="61" spans="1:1">
      <c r="A61" s="7" t="s">
        <v>315</v>
      </c>
    </row>
    <row r="62" spans="1:1">
      <c r="A62" s="7" t="s">
        <v>311</v>
      </c>
    </row>
    <row r="63" spans="1:1">
      <c r="A63" s="7" t="s">
        <v>75</v>
      </c>
    </row>
    <row r="64" spans="1:1">
      <c r="A64" s="7" t="s">
        <v>128</v>
      </c>
    </row>
    <row r="65" spans="1:1">
      <c r="A65" s="7" t="s">
        <v>336</v>
      </c>
    </row>
    <row r="66" spans="1:1">
      <c r="A66" s="7" t="s">
        <v>149</v>
      </c>
    </row>
    <row r="67" spans="1:1">
      <c r="A67" s="7" t="s">
        <v>337</v>
      </c>
    </row>
    <row r="68" spans="1:1">
      <c r="A68" s="7" t="s">
        <v>338</v>
      </c>
    </row>
    <row r="69" spans="1:1">
      <c r="A69" s="7" t="s">
        <v>311</v>
      </c>
    </row>
    <row r="70" spans="1:1">
      <c r="A70" s="7" t="s">
        <v>315</v>
      </c>
    </row>
    <row r="71" spans="1:1">
      <c r="A71" s="7" t="s">
        <v>320</v>
      </c>
    </row>
    <row r="72" spans="1:1">
      <c r="A72" s="7" t="s">
        <v>339</v>
      </c>
    </row>
    <row r="73" spans="1:1">
      <c r="A73" s="7" t="s">
        <v>340</v>
      </c>
    </row>
    <row r="74" spans="1:1">
      <c r="A74" s="7" t="s">
        <v>335</v>
      </c>
    </row>
    <row r="75" spans="1:1">
      <c r="A75" s="7" t="s">
        <v>311</v>
      </c>
    </row>
    <row r="76" spans="1:1">
      <c r="A76" s="7" t="s">
        <v>14</v>
      </c>
    </row>
    <row r="77" spans="1:1">
      <c r="A77" s="7" t="s">
        <v>128</v>
      </c>
    </row>
    <row r="78" spans="1:1">
      <c r="A78" s="7" t="s">
        <v>333</v>
      </c>
    </row>
    <row r="79" spans="1:1">
      <c r="A79" s="7" t="s">
        <v>128</v>
      </c>
    </row>
    <row r="80" spans="1:1">
      <c r="A80" s="7" t="s">
        <v>315</v>
      </c>
    </row>
    <row r="81" spans="1:1">
      <c r="A81" s="7" t="s">
        <v>14</v>
      </c>
    </row>
    <row r="82" spans="1:1">
      <c r="A82" s="7" t="s">
        <v>316</v>
      </c>
    </row>
    <row r="83" spans="1:1">
      <c r="A83" s="9" t="s">
        <v>75</v>
      </c>
    </row>
    <row r="84" spans="1:1">
      <c r="A84" s="7" t="s">
        <v>14</v>
      </c>
    </row>
    <row r="85" spans="1:1">
      <c r="A85" s="7" t="s">
        <v>334</v>
      </c>
    </row>
    <row r="86" spans="1:1">
      <c r="A86" s="5" t="s">
        <v>315</v>
      </c>
    </row>
    <row r="87" spans="1:1">
      <c r="A87" s="5" t="s">
        <v>128</v>
      </c>
    </row>
    <row r="88" spans="1:1">
      <c r="A88" s="5" t="s">
        <v>93</v>
      </c>
    </row>
    <row r="89" spans="1:1">
      <c r="A89" s="5" t="s">
        <v>278</v>
      </c>
    </row>
    <row r="90" spans="1:1">
      <c r="A90" s="5" t="s">
        <v>315</v>
      </c>
    </row>
    <row r="91" spans="1:1">
      <c r="A91" s="5" t="s">
        <v>316</v>
      </c>
    </row>
    <row r="92" spans="1:1">
      <c r="A92" s="5" t="s">
        <v>315</v>
      </c>
    </row>
    <row r="93" spans="1:1">
      <c r="A93" s="5" t="s">
        <v>75</v>
      </c>
    </row>
    <row r="94" spans="1:1">
      <c r="A94" s="5" t="s">
        <v>75</v>
      </c>
    </row>
    <row r="95" spans="1:1">
      <c r="A95" s="5" t="s">
        <v>75</v>
      </c>
    </row>
    <row r="96" spans="1:1">
      <c r="A96" s="5" t="s">
        <v>311</v>
      </c>
    </row>
    <row r="97" spans="1:1">
      <c r="A97" s="5" t="s">
        <v>341</v>
      </c>
    </row>
    <row r="98" spans="1:1">
      <c r="A98" s="5" t="s">
        <v>311</v>
      </c>
    </row>
    <row r="99" spans="1:1">
      <c r="A99" s="5" t="s">
        <v>14</v>
      </c>
    </row>
    <row r="100" spans="1:1">
      <c r="A100" s="5" t="s">
        <v>342</v>
      </c>
    </row>
    <row r="101" spans="1:1">
      <c r="A101" s="5" t="s">
        <v>343</v>
      </c>
    </row>
    <row r="102" spans="1:1">
      <c r="A102" s="5" t="s">
        <v>344</v>
      </c>
    </row>
    <row r="103" spans="1:1">
      <c r="A103" s="5" t="s">
        <v>345</v>
      </c>
    </row>
    <row r="104" spans="1:1">
      <c r="A104" s="5" t="s">
        <v>346</v>
      </c>
    </row>
    <row r="105" spans="1:1">
      <c r="A105" s="5" t="s">
        <v>347</v>
      </c>
    </row>
    <row r="106" spans="1:1">
      <c r="A106" s="5" t="s">
        <v>348</v>
      </c>
    </row>
    <row r="107" spans="1:1">
      <c r="A107" s="5" t="s">
        <v>315</v>
      </c>
    </row>
    <row r="108" spans="1:1">
      <c r="A108" s="5" t="s">
        <v>128</v>
      </c>
    </row>
    <row r="109" spans="1:1">
      <c r="A109" s="5" t="s">
        <v>349</v>
      </c>
    </row>
    <row r="110" spans="1:1">
      <c r="A110" s="5" t="s">
        <v>350</v>
      </c>
    </row>
    <row r="111" spans="1:1">
      <c r="A111" s="5" t="s">
        <v>338</v>
      </c>
    </row>
    <row r="112" spans="1:1">
      <c r="A112" s="5" t="s">
        <v>278</v>
      </c>
    </row>
    <row r="113" spans="1:1">
      <c r="A113" s="5" t="s">
        <v>311</v>
      </c>
    </row>
    <row r="114" spans="1:1">
      <c r="A114" s="5" t="s">
        <v>149</v>
      </c>
    </row>
    <row r="115" spans="1:1">
      <c r="A115" s="5" t="s">
        <v>280</v>
      </c>
    </row>
    <row r="116" spans="1:1">
      <c r="A116" s="5" t="s">
        <v>14</v>
      </c>
    </row>
    <row r="117" spans="1:1">
      <c r="A117" s="5" t="s">
        <v>149</v>
      </c>
    </row>
    <row r="118" spans="1:1">
      <c r="A118" s="5" t="s">
        <v>128</v>
      </c>
    </row>
    <row r="119" spans="1:1">
      <c r="A119" s="5" t="s">
        <v>14</v>
      </c>
    </row>
    <row r="120" spans="1:1">
      <c r="A120" s="5" t="s">
        <v>128</v>
      </c>
    </row>
    <row r="121" spans="1:1">
      <c r="A121" s="5" t="s">
        <v>311</v>
      </c>
    </row>
    <row r="122" spans="1:1">
      <c r="A122" s="5" t="s">
        <v>128</v>
      </c>
    </row>
    <row r="123" spans="1:1">
      <c r="A123" s="5" t="s">
        <v>311</v>
      </c>
    </row>
    <row r="124" spans="1:1">
      <c r="A124" s="5" t="s">
        <v>149</v>
      </c>
    </row>
    <row r="125" spans="1:1">
      <c r="A125" s="5" t="s">
        <v>278</v>
      </c>
    </row>
    <row r="126" spans="1:1">
      <c r="A126" s="5" t="s">
        <v>280</v>
      </c>
    </row>
    <row r="127" spans="1:1">
      <c r="A127" s="5" t="s">
        <v>128</v>
      </c>
    </row>
    <row r="128" spans="1:1">
      <c r="A128" s="5" t="s">
        <v>128</v>
      </c>
    </row>
    <row r="129" spans="1:1">
      <c r="A129" s="5" t="s">
        <v>351</v>
      </c>
    </row>
    <row r="130" spans="1:1">
      <c r="A130" s="5" t="s">
        <v>341</v>
      </c>
    </row>
    <row r="131" spans="1:1">
      <c r="A131" s="5" t="s">
        <v>352</v>
      </c>
    </row>
    <row r="132" spans="1:1">
      <c r="A132" s="5" t="s">
        <v>353</v>
      </c>
    </row>
    <row r="133" spans="1:1">
      <c r="A133" s="5" t="s">
        <v>128</v>
      </c>
    </row>
    <row r="134" spans="1:1">
      <c r="A134" s="5" t="s">
        <v>128</v>
      </c>
    </row>
    <row r="135" spans="1:1">
      <c r="A135" s="5" t="s">
        <v>335</v>
      </c>
    </row>
    <row r="136" spans="1:1">
      <c r="A136" s="5" t="s">
        <v>315</v>
      </c>
    </row>
    <row r="137" spans="1:1">
      <c r="A137" s="5" t="s">
        <v>128</v>
      </c>
    </row>
    <row r="138" spans="1:1">
      <c r="A138" s="5" t="s">
        <v>351</v>
      </c>
    </row>
    <row r="139" spans="1:1">
      <c r="A139" s="5" t="s">
        <v>341</v>
      </c>
    </row>
    <row r="140" spans="1:1">
      <c r="A140" s="5" t="s">
        <v>352</v>
      </c>
    </row>
    <row r="141" spans="1:1">
      <c r="A141" s="5" t="s">
        <v>149</v>
      </c>
    </row>
    <row r="142" spans="1:1">
      <c r="A142" s="5" t="s">
        <v>149</v>
      </c>
    </row>
    <row r="143" spans="1:1">
      <c r="A143" s="5" t="s">
        <v>335</v>
      </c>
    </row>
    <row r="144" spans="1:1">
      <c r="A144" s="5" t="s">
        <v>311</v>
      </c>
    </row>
    <row r="145" spans="1:1">
      <c r="A145" s="5" t="s">
        <v>335</v>
      </c>
    </row>
    <row r="146" spans="1:1">
      <c r="A146" s="5" t="s">
        <v>243</v>
      </c>
    </row>
    <row r="147" spans="1:1">
      <c r="A147" s="5" t="s">
        <v>354</v>
      </c>
    </row>
    <row r="148" spans="1:1">
      <c r="A148" s="5" t="s">
        <v>128</v>
      </c>
    </row>
    <row r="149" spans="1:1">
      <c r="A149" s="5" t="s">
        <v>316</v>
      </c>
    </row>
    <row r="150" spans="1:1">
      <c r="A150" s="5" t="s">
        <v>355</v>
      </c>
    </row>
    <row r="151" spans="1:1">
      <c r="A151" s="5" t="s">
        <v>291</v>
      </c>
    </row>
    <row r="152" spans="1:1">
      <c r="A152" s="5" t="s">
        <v>315</v>
      </c>
    </row>
    <row r="153" spans="1:1">
      <c r="A153" s="5" t="s">
        <v>311</v>
      </c>
    </row>
    <row r="154" spans="1:1">
      <c r="A154" s="5" t="s">
        <v>315</v>
      </c>
    </row>
    <row r="155" spans="1:1">
      <c r="A155" s="5" t="s">
        <v>278</v>
      </c>
    </row>
    <row r="156" spans="1:1">
      <c r="A156" s="5" t="s">
        <v>14</v>
      </c>
    </row>
    <row r="157" spans="1:1">
      <c r="A157" s="5" t="s">
        <v>315</v>
      </c>
    </row>
    <row r="158" spans="1:1">
      <c r="A158" s="5" t="s">
        <v>75</v>
      </c>
    </row>
    <row r="159" spans="1:1">
      <c r="A159" s="5" t="s">
        <v>128</v>
      </c>
    </row>
    <row r="160" spans="1:1">
      <c r="A160" s="5" t="s">
        <v>14</v>
      </c>
    </row>
    <row r="161" spans="1:1">
      <c r="A161" s="5" t="s">
        <v>315</v>
      </c>
    </row>
    <row r="162" spans="1:1">
      <c r="A162" s="5" t="s">
        <v>243</v>
      </c>
    </row>
    <row r="163" spans="1:1">
      <c r="A163" s="5" t="s">
        <v>311</v>
      </c>
    </row>
    <row r="164" spans="1:1">
      <c r="A164" s="5" t="s">
        <v>311</v>
      </c>
    </row>
    <row r="165" spans="1:1">
      <c r="A165" s="5" t="s">
        <v>14</v>
      </c>
    </row>
    <row r="166" spans="1:1">
      <c r="A166" s="5" t="s">
        <v>278</v>
      </c>
    </row>
    <row r="167" spans="1:1">
      <c r="A167" s="5" t="s">
        <v>243</v>
      </c>
    </row>
    <row r="168" spans="1:1">
      <c r="A168" s="5" t="s">
        <v>311</v>
      </c>
    </row>
    <row r="169" spans="1:1">
      <c r="A169" s="5" t="s">
        <v>341</v>
      </c>
    </row>
    <row r="170" spans="1:1">
      <c r="A170" s="5" t="s">
        <v>334</v>
      </c>
    </row>
    <row r="171" spans="1:1">
      <c r="A171" s="5" t="s">
        <v>333</v>
      </c>
    </row>
    <row r="172" spans="1:1">
      <c r="A172" s="5" t="s">
        <v>340</v>
      </c>
    </row>
    <row r="173" spans="1:1">
      <c r="A173" s="5" t="s">
        <v>356</v>
      </c>
    </row>
    <row r="174" spans="1:1">
      <c r="A174" s="5" t="s">
        <v>346</v>
      </c>
    </row>
    <row r="175" spans="1:1">
      <c r="A175" s="5" t="s">
        <v>347</v>
      </c>
    </row>
    <row r="176" spans="1:1">
      <c r="A176" s="5" t="s">
        <v>341</v>
      </c>
    </row>
    <row r="177" spans="1:1">
      <c r="A177" s="5" t="s">
        <v>311</v>
      </c>
    </row>
    <row r="178" spans="1:1">
      <c r="A178" s="5" t="s">
        <v>357</v>
      </c>
    </row>
    <row r="179" spans="1:1">
      <c r="A179" s="5" t="s">
        <v>312</v>
      </c>
    </row>
    <row r="180" spans="1:1">
      <c r="A180" s="5" t="s">
        <v>315</v>
      </c>
    </row>
    <row r="181" spans="1:1">
      <c r="A181" s="5" t="s">
        <v>315</v>
      </c>
    </row>
    <row r="182" spans="1:1">
      <c r="A182" s="5" t="s">
        <v>316</v>
      </c>
    </row>
    <row r="183" spans="1:1">
      <c r="A183" s="5" t="s">
        <v>345</v>
      </c>
    </row>
    <row r="184" spans="1:1">
      <c r="A184" s="5" t="s">
        <v>311</v>
      </c>
    </row>
    <row r="185" spans="1:1">
      <c r="A185" s="5" t="s">
        <v>341</v>
      </c>
    </row>
    <row r="186" spans="1:1">
      <c r="A186" s="5" t="s">
        <v>321</v>
      </c>
    </row>
    <row r="187" spans="1:1">
      <c r="A187" s="5" t="s">
        <v>316</v>
      </c>
    </row>
    <row r="188" spans="1:1">
      <c r="A188" s="5" t="s">
        <v>358</v>
      </c>
    </row>
    <row r="189" spans="1:1">
      <c r="A189" s="5" t="s">
        <v>359</v>
      </c>
    </row>
    <row r="190" spans="1:1">
      <c r="A190" s="5" t="s">
        <v>128</v>
      </c>
    </row>
    <row r="191" spans="1:1">
      <c r="A191" s="5" t="s">
        <v>316</v>
      </c>
    </row>
    <row r="192" spans="1:1">
      <c r="A192" s="5" t="s">
        <v>327</v>
      </c>
    </row>
    <row r="193" spans="1:1">
      <c r="A193" s="5" t="s">
        <v>316</v>
      </c>
    </row>
    <row r="194" spans="1:1">
      <c r="A194" s="5" t="s">
        <v>358</v>
      </c>
    </row>
    <row r="195" spans="1:1">
      <c r="A195" s="5" t="s">
        <v>359</v>
      </c>
    </row>
    <row r="196" spans="1:1">
      <c r="A196" s="5" t="s">
        <v>360</v>
      </c>
    </row>
    <row r="197" spans="1:1">
      <c r="A197" s="5" t="s">
        <v>361</v>
      </c>
    </row>
    <row r="198" spans="1:1">
      <c r="A198" s="5" t="s">
        <v>362</v>
      </c>
    </row>
    <row r="199" spans="1:1">
      <c r="A199" s="5" t="s">
        <v>311</v>
      </c>
    </row>
    <row r="200" spans="1:1">
      <c r="A200" s="5" t="s">
        <v>128</v>
      </c>
    </row>
    <row r="201" spans="1:1">
      <c r="A201" s="5" t="s">
        <v>315</v>
      </c>
    </row>
    <row r="202" spans="1:1">
      <c r="A202" s="5" t="s">
        <v>149</v>
      </c>
    </row>
    <row r="203" spans="1:1">
      <c r="A203" s="5" t="s">
        <v>243</v>
      </c>
    </row>
    <row r="204" spans="1:1">
      <c r="A204" s="5" t="s">
        <v>363</v>
      </c>
    </row>
    <row r="205" spans="1:1">
      <c r="A205" s="5" t="s">
        <v>338</v>
      </c>
    </row>
    <row r="206" spans="1:1">
      <c r="A206" s="5" t="s">
        <v>280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zoomScale="115" zoomScaleNormal="115" topLeftCell="E26" workbookViewId="0">
      <selection activeCell="H35" sqref="H35:H40"/>
    </sheetView>
  </sheetViews>
  <sheetFormatPr defaultColWidth="8.88888888888889" defaultRowHeight="13.2" outlineLevelCol="7"/>
  <cols>
    <col min="1" max="1" width="20.6666666666667"/>
    <col min="2" max="2" width="27.7777777777778"/>
    <col min="4" max="4" width="26.5555555555556"/>
    <col min="5" max="5" width="24.2222222222222" customWidth="1"/>
    <col min="6" max="6" width="22.6666666666667"/>
    <col min="7" max="7" width="25.2222222222222"/>
    <col min="8" max="8" width="24.2222222222222"/>
    <col min="9" max="9" width="20.1111111111111"/>
  </cols>
  <sheetData>
    <row r="1" spans="1:8">
      <c r="A1" t="s">
        <v>310</v>
      </c>
      <c r="B1" t="s">
        <v>364</v>
      </c>
      <c r="C1"/>
      <c r="D1" t="s">
        <v>2</v>
      </c>
      <c r="E1" t="s">
        <v>365</v>
      </c>
      <c r="G1" t="s">
        <v>213</v>
      </c>
      <c r="H1" t="s">
        <v>366</v>
      </c>
    </row>
    <row r="2" spans="1:8">
      <c r="A2" s="1" t="s">
        <v>278</v>
      </c>
      <c r="B2" s="1">
        <v>6</v>
      </c>
      <c r="C2"/>
      <c r="D2" s="1" t="s">
        <v>44</v>
      </c>
      <c r="E2" s="1">
        <v>6</v>
      </c>
      <c r="G2" t="s">
        <v>23</v>
      </c>
      <c r="H2" s="3">
        <v>1188.88888888889</v>
      </c>
    </row>
    <row r="3" spans="1:8">
      <c r="A3" t="s">
        <v>330</v>
      </c>
      <c r="B3">
        <v>1</v>
      </c>
      <c r="C3"/>
      <c r="D3" t="s">
        <v>37</v>
      </c>
      <c r="E3">
        <v>2</v>
      </c>
      <c r="G3" t="s">
        <v>31</v>
      </c>
      <c r="H3" s="3">
        <v>1800</v>
      </c>
    </row>
    <row r="4" spans="1:8">
      <c r="A4" s="2" t="s">
        <v>128</v>
      </c>
      <c r="B4" s="2">
        <v>20</v>
      </c>
      <c r="C4"/>
      <c r="D4" t="s">
        <v>11</v>
      </c>
      <c r="E4">
        <v>2</v>
      </c>
      <c r="G4" t="s">
        <v>62</v>
      </c>
      <c r="H4" s="3">
        <v>3000</v>
      </c>
    </row>
    <row r="5" spans="1:8">
      <c r="A5" t="s">
        <v>325</v>
      </c>
      <c r="B5">
        <v>1</v>
      </c>
      <c r="C5"/>
      <c r="D5" t="s">
        <v>17</v>
      </c>
      <c r="E5">
        <v>1</v>
      </c>
      <c r="G5" t="s">
        <v>206</v>
      </c>
      <c r="H5" s="3">
        <v>2750</v>
      </c>
    </row>
    <row r="6" spans="1:8">
      <c r="A6" t="s">
        <v>320</v>
      </c>
      <c r="B6">
        <v>3</v>
      </c>
      <c r="C6"/>
      <c r="D6" t="s">
        <v>146</v>
      </c>
      <c r="E6">
        <v>1</v>
      </c>
      <c r="G6" t="s">
        <v>141</v>
      </c>
      <c r="H6" s="3">
        <v>4000</v>
      </c>
    </row>
    <row r="7" spans="1:8">
      <c r="A7" t="s">
        <v>358</v>
      </c>
      <c r="B7">
        <v>2</v>
      </c>
      <c r="C7"/>
      <c r="D7" t="s">
        <v>29</v>
      </c>
      <c r="E7">
        <v>1</v>
      </c>
      <c r="G7" t="s">
        <v>9</v>
      </c>
      <c r="H7" s="3">
        <v>1986.66666666667</v>
      </c>
    </row>
    <row r="8" spans="1:8">
      <c r="A8" t="s">
        <v>350</v>
      </c>
      <c r="B8">
        <v>1</v>
      </c>
      <c r="C8"/>
      <c r="D8" t="s">
        <v>77</v>
      </c>
      <c r="E8">
        <v>1</v>
      </c>
      <c r="G8" t="s">
        <v>15</v>
      </c>
      <c r="H8" s="3">
        <v>1992.14285714286</v>
      </c>
    </row>
    <row r="9" spans="1:8">
      <c r="A9" t="s">
        <v>12</v>
      </c>
      <c r="B9">
        <v>2</v>
      </c>
      <c r="C9"/>
      <c r="D9" t="s">
        <v>148</v>
      </c>
      <c r="E9">
        <v>1</v>
      </c>
      <c r="G9" t="s">
        <v>71</v>
      </c>
      <c r="H9" s="3">
        <v>2610</v>
      </c>
    </row>
    <row r="10" spans="1:8">
      <c r="A10" t="s">
        <v>333</v>
      </c>
      <c r="B10">
        <v>3</v>
      </c>
      <c r="C10"/>
      <c r="D10" s="4" t="s">
        <v>234</v>
      </c>
      <c r="E10" s="4">
        <v>13</v>
      </c>
      <c r="G10" t="s">
        <v>154</v>
      </c>
      <c r="H10" s="3">
        <v>2266.66666666667</v>
      </c>
    </row>
    <row r="11" spans="1:8">
      <c r="A11" t="s">
        <v>344</v>
      </c>
      <c r="B11">
        <v>1</v>
      </c>
      <c r="C11"/>
      <c r="D11" s="2" t="s">
        <v>7</v>
      </c>
      <c r="E11" s="2">
        <v>42</v>
      </c>
      <c r="G11" t="s">
        <v>106</v>
      </c>
      <c r="H11" s="3">
        <v>7000</v>
      </c>
    </row>
    <row r="12" spans="1:8">
      <c r="A12" t="s">
        <v>318</v>
      </c>
      <c r="B12">
        <v>1</v>
      </c>
      <c r="C12"/>
      <c r="D12" t="s">
        <v>157</v>
      </c>
      <c r="E12">
        <v>1</v>
      </c>
      <c r="G12" t="s">
        <v>57</v>
      </c>
      <c r="H12" s="3">
        <v>2800</v>
      </c>
    </row>
    <row r="13" spans="1:8">
      <c r="A13" t="s">
        <v>353</v>
      </c>
      <c r="B13">
        <v>1</v>
      </c>
      <c r="C13"/>
      <c r="D13" t="s">
        <v>169</v>
      </c>
      <c r="E13">
        <v>1</v>
      </c>
      <c r="G13" t="s">
        <v>79</v>
      </c>
      <c r="H13" s="3">
        <v>4500</v>
      </c>
    </row>
    <row r="14" spans="1:8">
      <c r="A14" t="s">
        <v>349</v>
      </c>
      <c r="B14">
        <v>1</v>
      </c>
      <c r="C14"/>
      <c r="D14" t="s">
        <v>138</v>
      </c>
      <c r="E14">
        <v>1</v>
      </c>
      <c r="G14" t="s">
        <v>118</v>
      </c>
      <c r="H14" s="3">
        <v>3300</v>
      </c>
    </row>
    <row r="15" spans="1:8">
      <c r="A15" t="s">
        <v>327</v>
      </c>
      <c r="B15">
        <v>2</v>
      </c>
      <c r="C15"/>
      <c r="D15" t="s">
        <v>46</v>
      </c>
      <c r="E15">
        <v>3</v>
      </c>
      <c r="G15" t="s">
        <v>367</v>
      </c>
      <c r="H15">
        <v>2032.2619047619</v>
      </c>
    </row>
    <row r="16" spans="1:5">
      <c r="A16" t="s">
        <v>355</v>
      </c>
      <c r="B16">
        <v>1</v>
      </c>
      <c r="C16"/>
      <c r="D16" t="s">
        <v>86</v>
      </c>
      <c r="E16">
        <v>1</v>
      </c>
    </row>
    <row r="17" spans="1:5">
      <c r="A17" t="s">
        <v>356</v>
      </c>
      <c r="B17">
        <v>1</v>
      </c>
      <c r="C17"/>
      <c r="D17" t="s">
        <v>67</v>
      </c>
      <c r="E17">
        <v>3</v>
      </c>
    </row>
    <row r="18" spans="1:8">
      <c r="A18" t="s">
        <v>321</v>
      </c>
      <c r="B18">
        <v>2</v>
      </c>
      <c r="C18"/>
      <c r="D18" t="s">
        <v>82</v>
      </c>
      <c r="E18">
        <v>3</v>
      </c>
      <c r="G18" t="s">
        <v>213</v>
      </c>
      <c r="H18" t="s">
        <v>366</v>
      </c>
    </row>
    <row r="19" spans="1:8">
      <c r="A19" t="s">
        <v>319</v>
      </c>
      <c r="B19">
        <v>1</v>
      </c>
      <c r="D19" t="s">
        <v>290</v>
      </c>
      <c r="E19">
        <v>1</v>
      </c>
      <c r="G19" t="s">
        <v>23</v>
      </c>
      <c r="H19" s="3">
        <v>1188.88888888889</v>
      </c>
    </row>
    <row r="20" spans="1:8">
      <c r="A20" t="s">
        <v>348</v>
      </c>
      <c r="B20">
        <v>1</v>
      </c>
      <c r="D20" t="s">
        <v>367</v>
      </c>
      <c r="E20">
        <v>84</v>
      </c>
      <c r="G20" t="s">
        <v>31</v>
      </c>
      <c r="H20" s="3">
        <v>1800</v>
      </c>
    </row>
    <row r="21" spans="1:8">
      <c r="A21" t="s">
        <v>336</v>
      </c>
      <c r="B21">
        <v>1</v>
      </c>
      <c r="G21" t="s">
        <v>62</v>
      </c>
      <c r="H21" s="3">
        <v>3000</v>
      </c>
    </row>
    <row r="22" spans="1:8">
      <c r="A22" t="s">
        <v>360</v>
      </c>
      <c r="B22">
        <v>1</v>
      </c>
      <c r="G22" t="s">
        <v>206</v>
      </c>
      <c r="H22" s="3">
        <v>2750</v>
      </c>
    </row>
    <row r="23" spans="1:8">
      <c r="A23" t="s">
        <v>334</v>
      </c>
      <c r="B23">
        <v>3</v>
      </c>
      <c r="D23" t="s">
        <v>2</v>
      </c>
      <c r="E23" t="s">
        <v>366</v>
      </c>
      <c r="G23" t="s">
        <v>141</v>
      </c>
      <c r="H23" s="3">
        <v>4000</v>
      </c>
    </row>
    <row r="24" spans="1:8">
      <c r="A24" s="1" t="s">
        <v>14</v>
      </c>
      <c r="B24" s="1">
        <v>11</v>
      </c>
      <c r="D24" t="s">
        <v>44</v>
      </c>
      <c r="E24" s="3">
        <v>1841.66666666667</v>
      </c>
      <c r="G24" t="s">
        <v>9</v>
      </c>
      <c r="H24" s="3">
        <v>1986.66666666667</v>
      </c>
    </row>
    <row r="25" spans="1:8">
      <c r="A25" s="2" t="s">
        <v>311</v>
      </c>
      <c r="B25" s="2">
        <v>22</v>
      </c>
      <c r="D25" t="s">
        <v>37</v>
      </c>
      <c r="E25" s="3">
        <v>2535</v>
      </c>
      <c r="G25" t="s">
        <v>15</v>
      </c>
      <c r="H25" s="3">
        <v>1992.14285714286</v>
      </c>
    </row>
    <row r="26" spans="1:8">
      <c r="A26" t="s">
        <v>354</v>
      </c>
      <c r="B26">
        <v>1</v>
      </c>
      <c r="D26" t="s">
        <v>11</v>
      </c>
      <c r="E26" s="3">
        <v>2100</v>
      </c>
      <c r="G26" t="s">
        <v>71</v>
      </c>
      <c r="H26" s="3">
        <v>2610</v>
      </c>
    </row>
    <row r="27" spans="1:8">
      <c r="A27" t="s">
        <v>343</v>
      </c>
      <c r="B27">
        <v>1</v>
      </c>
      <c r="D27" t="s">
        <v>17</v>
      </c>
      <c r="E27" s="3">
        <v>2600</v>
      </c>
      <c r="G27" t="s">
        <v>154</v>
      </c>
      <c r="H27" s="3">
        <v>2266.66666666667</v>
      </c>
    </row>
    <row r="28" spans="1:8">
      <c r="A28" t="s">
        <v>331</v>
      </c>
      <c r="B28">
        <v>1</v>
      </c>
      <c r="D28" t="s">
        <v>146</v>
      </c>
      <c r="E28" s="3">
        <v>1900</v>
      </c>
      <c r="G28" t="s">
        <v>106</v>
      </c>
      <c r="H28" s="3">
        <v>7000</v>
      </c>
    </row>
    <row r="29" spans="1:8">
      <c r="A29" t="s">
        <v>328</v>
      </c>
      <c r="B29">
        <v>1</v>
      </c>
      <c r="D29" t="s">
        <v>29</v>
      </c>
      <c r="E29" s="3">
        <v>4400</v>
      </c>
      <c r="G29" t="s">
        <v>57</v>
      </c>
      <c r="H29" s="3">
        <v>2800</v>
      </c>
    </row>
    <row r="30" spans="1:8">
      <c r="A30" t="s">
        <v>357</v>
      </c>
      <c r="B30">
        <v>1</v>
      </c>
      <c r="D30" t="s">
        <v>77</v>
      </c>
      <c r="E30" s="3">
        <v>5000</v>
      </c>
      <c r="G30" t="s">
        <v>79</v>
      </c>
      <c r="H30" s="3">
        <v>4500</v>
      </c>
    </row>
    <row r="31" spans="1:8">
      <c r="A31" t="s">
        <v>345</v>
      </c>
      <c r="B31">
        <v>2</v>
      </c>
      <c r="D31" t="s">
        <v>148</v>
      </c>
      <c r="E31" s="3">
        <v>2000</v>
      </c>
      <c r="G31" t="s">
        <v>118</v>
      </c>
      <c r="H31" s="3">
        <v>3300</v>
      </c>
    </row>
    <row r="32" spans="1:8">
      <c r="A32" t="s">
        <v>326</v>
      </c>
      <c r="B32">
        <v>1</v>
      </c>
      <c r="D32" t="s">
        <v>234</v>
      </c>
      <c r="E32" s="3">
        <v>1707.69230769231</v>
      </c>
      <c r="G32" t="s">
        <v>367</v>
      </c>
      <c r="H32">
        <v>2032.2619047619</v>
      </c>
    </row>
    <row r="33" spans="1:5">
      <c r="A33" s="1" t="s">
        <v>75</v>
      </c>
      <c r="B33" s="1">
        <v>7</v>
      </c>
      <c r="D33" t="s">
        <v>7</v>
      </c>
      <c r="E33" s="3">
        <v>2080.71428571429</v>
      </c>
    </row>
    <row r="34" spans="1:8">
      <c r="A34" t="s">
        <v>291</v>
      </c>
      <c r="B34">
        <v>1</v>
      </c>
      <c r="D34" t="s">
        <v>157</v>
      </c>
      <c r="E34" s="3">
        <v>1500</v>
      </c>
      <c r="G34" t="s">
        <v>215</v>
      </c>
      <c r="H34" t="s">
        <v>368</v>
      </c>
    </row>
    <row r="35" spans="1:8">
      <c r="A35" t="s">
        <v>359</v>
      </c>
      <c r="B35">
        <v>2</v>
      </c>
      <c r="D35" t="s">
        <v>169</v>
      </c>
      <c r="E35" s="3">
        <v>2900</v>
      </c>
      <c r="G35" t="s">
        <v>369</v>
      </c>
      <c r="H35">
        <v>18</v>
      </c>
    </row>
    <row r="36" spans="1:8">
      <c r="A36" s="2" t="s">
        <v>316</v>
      </c>
      <c r="B36" s="2">
        <v>12</v>
      </c>
      <c r="D36" t="s">
        <v>138</v>
      </c>
      <c r="E36" s="3">
        <v>1700</v>
      </c>
      <c r="G36" t="s">
        <v>370</v>
      </c>
      <c r="H36">
        <v>24</v>
      </c>
    </row>
    <row r="37" spans="1:8">
      <c r="A37" t="s">
        <v>363</v>
      </c>
      <c r="B37">
        <v>1</v>
      </c>
      <c r="D37" t="s">
        <v>46</v>
      </c>
      <c r="E37" s="3">
        <v>1450</v>
      </c>
      <c r="G37" t="s">
        <v>371</v>
      </c>
      <c r="H37">
        <v>30</v>
      </c>
    </row>
    <row r="38" spans="1:8">
      <c r="A38" s="1" t="s">
        <v>243</v>
      </c>
      <c r="B38" s="1">
        <v>8</v>
      </c>
      <c r="D38" t="s">
        <v>86</v>
      </c>
      <c r="E38" s="3">
        <v>1300</v>
      </c>
      <c r="G38" t="s">
        <v>372</v>
      </c>
      <c r="H38">
        <v>6</v>
      </c>
    </row>
    <row r="39" spans="1:8">
      <c r="A39" t="s">
        <v>314</v>
      </c>
      <c r="B39">
        <v>1</v>
      </c>
      <c r="D39" t="s">
        <v>67</v>
      </c>
      <c r="E39" s="3">
        <v>1883.33333333333</v>
      </c>
      <c r="G39" t="s">
        <v>373</v>
      </c>
      <c r="H39">
        <v>5</v>
      </c>
    </row>
    <row r="40" spans="1:8">
      <c r="A40" t="s">
        <v>347</v>
      </c>
      <c r="B40">
        <v>2</v>
      </c>
      <c r="D40" t="s">
        <v>82</v>
      </c>
      <c r="E40" s="3">
        <v>2266.66666666667</v>
      </c>
      <c r="G40" t="s">
        <v>374</v>
      </c>
      <c r="H40">
        <v>1</v>
      </c>
    </row>
    <row r="41" spans="1:8">
      <c r="A41" s="1" t="s">
        <v>149</v>
      </c>
      <c r="B41" s="1">
        <v>9</v>
      </c>
      <c r="D41" t="s">
        <v>290</v>
      </c>
      <c r="E41" s="3">
        <v>700</v>
      </c>
      <c r="G41" t="s">
        <v>367</v>
      </c>
      <c r="H41">
        <v>84</v>
      </c>
    </row>
    <row r="42" spans="1:8">
      <c r="A42" t="s">
        <v>351</v>
      </c>
      <c r="B42">
        <v>2</v>
      </c>
      <c r="D42" t="s">
        <v>367</v>
      </c>
      <c r="E42">
        <v>2032.2619047619</v>
      </c>
      <c r="H42" s="3"/>
    </row>
    <row r="43" spans="1:8">
      <c r="A43" t="s">
        <v>323</v>
      </c>
      <c r="B43">
        <v>1</v>
      </c>
      <c r="H43" s="3"/>
    </row>
    <row r="44" spans="1:8">
      <c r="A44" s="2" t="s">
        <v>315</v>
      </c>
      <c r="B44" s="2">
        <v>22</v>
      </c>
      <c r="H44" s="3"/>
    </row>
    <row r="45" spans="1:5">
      <c r="A45" t="s">
        <v>317</v>
      </c>
      <c r="B45">
        <v>1</v>
      </c>
      <c r="D45" t="s">
        <v>211</v>
      </c>
      <c r="E45" t="s">
        <v>366</v>
      </c>
    </row>
    <row r="46" spans="1:5">
      <c r="A46" t="s">
        <v>313</v>
      </c>
      <c r="B46">
        <v>1</v>
      </c>
      <c r="D46" t="s">
        <v>245</v>
      </c>
      <c r="E46" s="3">
        <v>1900</v>
      </c>
    </row>
    <row r="47" spans="1:5">
      <c r="A47" t="s">
        <v>324</v>
      </c>
      <c r="B47">
        <v>1</v>
      </c>
      <c r="D47" t="s">
        <v>222</v>
      </c>
      <c r="E47" s="3">
        <v>2123.0303030303</v>
      </c>
    </row>
    <row r="48" spans="1:5">
      <c r="A48" t="s">
        <v>342</v>
      </c>
      <c r="B48">
        <v>1</v>
      </c>
      <c r="D48" t="s">
        <v>223</v>
      </c>
      <c r="E48" s="3">
        <v>2350</v>
      </c>
    </row>
    <row r="49" spans="1:5">
      <c r="A49" t="s">
        <v>340</v>
      </c>
      <c r="B49">
        <v>2</v>
      </c>
      <c r="D49" t="s">
        <v>281</v>
      </c>
      <c r="E49" s="3">
        <v>1700</v>
      </c>
    </row>
    <row r="50" spans="1:5">
      <c r="A50" t="s">
        <v>337</v>
      </c>
      <c r="B50">
        <v>1</v>
      </c>
      <c r="D50" t="s">
        <v>74</v>
      </c>
      <c r="E50" s="3">
        <v>1850</v>
      </c>
    </row>
    <row r="51" spans="1:5">
      <c r="A51" t="s">
        <v>332</v>
      </c>
      <c r="B51">
        <v>1</v>
      </c>
      <c r="D51" t="s">
        <v>218</v>
      </c>
      <c r="E51" s="3">
        <v>2028.33333333333</v>
      </c>
    </row>
    <row r="52" spans="1:5">
      <c r="A52" t="s">
        <v>352</v>
      </c>
      <c r="B52">
        <v>2</v>
      </c>
      <c r="D52" t="s">
        <v>367</v>
      </c>
      <c r="E52">
        <v>2032.2619047619</v>
      </c>
    </row>
    <row r="53" spans="1:2">
      <c r="A53" s="1" t="s">
        <v>335</v>
      </c>
      <c r="B53" s="1">
        <v>5</v>
      </c>
    </row>
    <row r="54" spans="1:2">
      <c r="A54" s="1" t="s">
        <v>341</v>
      </c>
      <c r="B54" s="1">
        <v>6</v>
      </c>
    </row>
    <row r="55" spans="1:2">
      <c r="A55" s="1" t="s">
        <v>280</v>
      </c>
      <c r="B55" s="1">
        <v>6</v>
      </c>
    </row>
    <row r="56" spans="1:2">
      <c r="A56" t="s">
        <v>362</v>
      </c>
      <c r="B56">
        <v>1</v>
      </c>
    </row>
    <row r="57" spans="1:2">
      <c r="A57" t="s">
        <v>312</v>
      </c>
      <c r="B57">
        <v>2</v>
      </c>
    </row>
    <row r="58" spans="1:2">
      <c r="A58" t="s">
        <v>339</v>
      </c>
      <c r="B58">
        <v>1</v>
      </c>
    </row>
    <row r="59" spans="1:2">
      <c r="A59" t="s">
        <v>361</v>
      </c>
      <c r="B59">
        <v>1</v>
      </c>
    </row>
    <row r="60" spans="1:2">
      <c r="A60" t="s">
        <v>329</v>
      </c>
      <c r="B60">
        <v>1</v>
      </c>
    </row>
    <row r="61" spans="1:2">
      <c r="A61" t="s">
        <v>338</v>
      </c>
      <c r="B61">
        <v>3</v>
      </c>
    </row>
    <row r="62" spans="1:2">
      <c r="A62" t="s">
        <v>322</v>
      </c>
      <c r="B62">
        <v>1</v>
      </c>
    </row>
    <row r="63" spans="1:2">
      <c r="A63" t="s">
        <v>346</v>
      </c>
      <c r="B63">
        <v>2</v>
      </c>
    </row>
    <row r="64" spans="1:2">
      <c r="A64" t="s">
        <v>93</v>
      </c>
      <c r="B64">
        <v>1</v>
      </c>
    </row>
    <row r="65" spans="1:1">
      <c r="A65" t="s">
        <v>375</v>
      </c>
    </row>
    <row r="66" spans="1:2">
      <c r="A66" t="s">
        <v>367</v>
      </c>
      <c r="B66">
        <v>205</v>
      </c>
    </row>
  </sheetData>
  <conditionalFormatting sqref="A1:B65">
    <cfRule type="top10" priority="7" rank="5"/>
    <cfRule type="top10" priority="8" rank="5"/>
  </conditionalFormatting>
  <conditionalFormatting sqref="D23:E43">
    <cfRule type="top10" priority="6" rank="10"/>
    <cfRule type="colorScale" priority="5">
      <colorScale>
        <cfvo type="min"/>
        <cfvo type="max"/>
        <color theme="9" tint="0.8"/>
        <color theme="9"/>
      </colorScale>
    </cfRule>
    <cfRule type="colorScale" priority="4">
      <colorScale>
        <cfvo type="min"/>
        <cfvo type="max"/>
        <color theme="2"/>
        <color theme="9"/>
      </colorScale>
    </cfRule>
  </conditionalFormatting>
  <conditionalFormatting sqref="G42:H45">
    <cfRule type="colorScale" priority="1">
      <colorScale>
        <cfvo type="min"/>
        <cfvo type="max"/>
        <color theme="2"/>
        <color theme="9"/>
      </colorScale>
    </cfRule>
    <cfRule type="colorScale" priority="2">
      <colorScale>
        <cfvo type="min"/>
        <cfvo type="max"/>
        <color theme="9" tint="0.8"/>
        <color theme="9"/>
      </colorScale>
    </cfRule>
    <cfRule type="top10" priority="3" rank="10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X1:Y66"/>
  <sheetViews>
    <sheetView topLeftCell="Q46" workbookViewId="0">
      <selection activeCell="X53" sqref="X53"/>
    </sheetView>
  </sheetViews>
  <sheetFormatPr defaultColWidth="8.88888888888889" defaultRowHeight="13.2"/>
  <cols>
    <col min="24" max="24" width="20.6666666666667"/>
    <col min="25" max="25" width="27.7777777777778"/>
  </cols>
  <sheetData>
    <row r="1" spans="24:25">
      <c r="X1" t="s">
        <v>310</v>
      </c>
      <c r="Y1" t="s">
        <v>364</v>
      </c>
    </row>
    <row r="2" spans="24:25">
      <c r="X2" s="1" t="s">
        <v>278</v>
      </c>
      <c r="Y2" s="1">
        <v>6</v>
      </c>
    </row>
    <row r="3" spans="24:25">
      <c r="X3" t="s">
        <v>330</v>
      </c>
      <c r="Y3">
        <v>1</v>
      </c>
    </row>
    <row r="4" spans="24:25">
      <c r="X4" s="2" t="s">
        <v>128</v>
      </c>
      <c r="Y4" s="2">
        <v>20</v>
      </c>
    </row>
    <row r="5" spans="24:25">
      <c r="X5" t="s">
        <v>325</v>
      </c>
      <c r="Y5">
        <v>1</v>
      </c>
    </row>
    <row r="6" spans="24:25">
      <c r="X6" t="s">
        <v>320</v>
      </c>
      <c r="Y6">
        <v>3</v>
      </c>
    </row>
    <row r="7" spans="24:25">
      <c r="X7" t="s">
        <v>358</v>
      </c>
      <c r="Y7">
        <v>2</v>
      </c>
    </row>
    <row r="8" spans="24:25">
      <c r="X8" t="s">
        <v>350</v>
      </c>
      <c r="Y8">
        <v>1</v>
      </c>
    </row>
    <row r="9" spans="24:25">
      <c r="X9" t="s">
        <v>12</v>
      </c>
      <c r="Y9">
        <v>2</v>
      </c>
    </row>
    <row r="10" spans="24:25">
      <c r="X10" t="s">
        <v>333</v>
      </c>
      <c r="Y10">
        <v>3</v>
      </c>
    </row>
    <row r="11" spans="24:25">
      <c r="X11" t="s">
        <v>344</v>
      </c>
      <c r="Y11">
        <v>1</v>
      </c>
    </row>
    <row r="12" spans="24:25">
      <c r="X12" t="s">
        <v>318</v>
      </c>
      <c r="Y12">
        <v>1</v>
      </c>
    </row>
    <row r="13" spans="24:25">
      <c r="X13" t="s">
        <v>353</v>
      </c>
      <c r="Y13">
        <v>1</v>
      </c>
    </row>
    <row r="14" spans="24:25">
      <c r="X14" t="s">
        <v>349</v>
      </c>
      <c r="Y14">
        <v>1</v>
      </c>
    </row>
    <row r="15" spans="24:25">
      <c r="X15" t="s">
        <v>327</v>
      </c>
      <c r="Y15">
        <v>2</v>
      </c>
    </row>
    <row r="16" spans="24:25">
      <c r="X16" t="s">
        <v>355</v>
      </c>
      <c r="Y16">
        <v>1</v>
      </c>
    </row>
    <row r="17" spans="24:25">
      <c r="X17" t="s">
        <v>356</v>
      </c>
      <c r="Y17">
        <v>1</v>
      </c>
    </row>
    <row r="18" spans="24:25">
      <c r="X18" t="s">
        <v>321</v>
      </c>
      <c r="Y18">
        <v>2</v>
      </c>
    </row>
    <row r="19" spans="24:25">
      <c r="X19" t="s">
        <v>319</v>
      </c>
      <c r="Y19">
        <v>1</v>
      </c>
    </row>
    <row r="20" spans="24:25">
      <c r="X20" t="s">
        <v>348</v>
      </c>
      <c r="Y20">
        <v>1</v>
      </c>
    </row>
    <row r="21" spans="24:25">
      <c r="X21" t="s">
        <v>336</v>
      </c>
      <c r="Y21">
        <v>1</v>
      </c>
    </row>
    <row r="22" spans="24:25">
      <c r="X22" t="s">
        <v>360</v>
      </c>
      <c r="Y22">
        <v>1</v>
      </c>
    </row>
    <row r="23" spans="24:25">
      <c r="X23" t="s">
        <v>334</v>
      </c>
      <c r="Y23">
        <v>3</v>
      </c>
    </row>
    <row r="24" spans="24:25">
      <c r="X24" s="1" t="s">
        <v>14</v>
      </c>
      <c r="Y24" s="1">
        <v>11</v>
      </c>
    </row>
    <row r="25" spans="24:25">
      <c r="X25" s="2" t="s">
        <v>311</v>
      </c>
      <c r="Y25" s="2">
        <v>22</v>
      </c>
    </row>
    <row r="26" spans="24:25">
      <c r="X26" t="s">
        <v>354</v>
      </c>
      <c r="Y26">
        <v>1</v>
      </c>
    </row>
    <row r="27" spans="24:25">
      <c r="X27" t="s">
        <v>343</v>
      </c>
      <c r="Y27">
        <v>1</v>
      </c>
    </row>
    <row r="28" spans="24:25">
      <c r="X28" t="s">
        <v>331</v>
      </c>
      <c r="Y28">
        <v>1</v>
      </c>
    </row>
    <row r="29" spans="24:25">
      <c r="X29" t="s">
        <v>328</v>
      </c>
      <c r="Y29">
        <v>1</v>
      </c>
    </row>
    <row r="30" spans="24:25">
      <c r="X30" t="s">
        <v>357</v>
      </c>
      <c r="Y30">
        <v>1</v>
      </c>
    </row>
    <row r="31" spans="24:25">
      <c r="X31" t="s">
        <v>345</v>
      </c>
      <c r="Y31">
        <v>2</v>
      </c>
    </row>
    <row r="32" spans="24:25">
      <c r="X32" t="s">
        <v>326</v>
      </c>
      <c r="Y32">
        <v>1</v>
      </c>
    </row>
    <row r="33" spans="24:25">
      <c r="X33" s="1" t="s">
        <v>75</v>
      </c>
      <c r="Y33" s="1">
        <v>7</v>
      </c>
    </row>
    <row r="34" spans="24:25">
      <c r="X34" t="s">
        <v>291</v>
      </c>
      <c r="Y34">
        <v>1</v>
      </c>
    </row>
    <row r="35" spans="24:25">
      <c r="X35" t="s">
        <v>359</v>
      </c>
      <c r="Y35">
        <v>2</v>
      </c>
    </row>
    <row r="36" spans="24:25">
      <c r="X36" s="2" t="s">
        <v>316</v>
      </c>
      <c r="Y36" s="2">
        <v>12</v>
      </c>
    </row>
    <row r="37" spans="24:25">
      <c r="X37" t="s">
        <v>363</v>
      </c>
      <c r="Y37">
        <v>1</v>
      </c>
    </row>
    <row r="38" spans="24:25">
      <c r="X38" s="1" t="s">
        <v>243</v>
      </c>
      <c r="Y38" s="1">
        <v>8</v>
      </c>
    </row>
    <row r="39" spans="24:25">
      <c r="X39" t="s">
        <v>314</v>
      </c>
      <c r="Y39">
        <v>1</v>
      </c>
    </row>
    <row r="40" spans="24:25">
      <c r="X40" t="s">
        <v>347</v>
      </c>
      <c r="Y40">
        <v>2</v>
      </c>
    </row>
    <row r="41" spans="24:25">
      <c r="X41" s="1" t="s">
        <v>149</v>
      </c>
      <c r="Y41" s="1">
        <v>9</v>
      </c>
    </row>
    <row r="42" spans="24:25">
      <c r="X42" t="s">
        <v>351</v>
      </c>
      <c r="Y42">
        <v>2</v>
      </c>
    </row>
    <row r="43" spans="24:25">
      <c r="X43" t="s">
        <v>323</v>
      </c>
      <c r="Y43">
        <v>1</v>
      </c>
    </row>
    <row r="44" spans="24:25">
      <c r="X44" s="2" t="s">
        <v>315</v>
      </c>
      <c r="Y44" s="2">
        <v>22</v>
      </c>
    </row>
    <row r="45" spans="24:25">
      <c r="X45" t="s">
        <v>317</v>
      </c>
      <c r="Y45">
        <v>1</v>
      </c>
    </row>
    <row r="46" spans="24:25">
      <c r="X46" t="s">
        <v>313</v>
      </c>
      <c r="Y46">
        <v>1</v>
      </c>
    </row>
    <row r="47" spans="24:25">
      <c r="X47" t="s">
        <v>324</v>
      </c>
      <c r="Y47">
        <v>1</v>
      </c>
    </row>
    <row r="48" spans="24:25">
      <c r="X48" t="s">
        <v>342</v>
      </c>
      <c r="Y48">
        <v>1</v>
      </c>
    </row>
    <row r="49" spans="24:25">
      <c r="X49" t="s">
        <v>340</v>
      </c>
      <c r="Y49">
        <v>2</v>
      </c>
    </row>
    <row r="50" spans="24:25">
      <c r="X50" t="s">
        <v>337</v>
      </c>
      <c r="Y50">
        <v>1</v>
      </c>
    </row>
    <row r="51" spans="24:25">
      <c r="X51" t="s">
        <v>332</v>
      </c>
      <c r="Y51">
        <v>1</v>
      </c>
    </row>
    <row r="52" spans="24:25">
      <c r="X52" t="s">
        <v>352</v>
      </c>
      <c r="Y52">
        <v>2</v>
      </c>
    </row>
    <row r="53" spans="24:25">
      <c r="X53" s="1" t="s">
        <v>335</v>
      </c>
      <c r="Y53" s="1">
        <v>5</v>
      </c>
    </row>
    <row r="54" spans="24:25">
      <c r="X54" s="1" t="s">
        <v>341</v>
      </c>
      <c r="Y54" s="1">
        <v>6</v>
      </c>
    </row>
    <row r="55" spans="24:25">
      <c r="X55" s="1" t="s">
        <v>280</v>
      </c>
      <c r="Y55" s="1">
        <v>6</v>
      </c>
    </row>
    <row r="56" spans="24:25">
      <c r="X56" t="s">
        <v>362</v>
      </c>
      <c r="Y56">
        <v>1</v>
      </c>
    </row>
    <row r="57" spans="24:25">
      <c r="X57" t="s">
        <v>312</v>
      </c>
      <c r="Y57">
        <v>2</v>
      </c>
    </row>
    <row r="58" spans="24:25">
      <c r="X58" t="s">
        <v>339</v>
      </c>
      <c r="Y58">
        <v>1</v>
      </c>
    </row>
    <row r="59" spans="24:25">
      <c r="X59" t="s">
        <v>361</v>
      </c>
      <c r="Y59">
        <v>1</v>
      </c>
    </row>
    <row r="60" spans="24:25">
      <c r="X60" t="s">
        <v>329</v>
      </c>
      <c r="Y60">
        <v>1</v>
      </c>
    </row>
    <row r="61" spans="24:25">
      <c r="X61" t="s">
        <v>338</v>
      </c>
      <c r="Y61">
        <v>3</v>
      </c>
    </row>
    <row r="62" spans="24:25">
      <c r="X62" t="s">
        <v>322</v>
      </c>
      <c r="Y62">
        <v>1</v>
      </c>
    </row>
    <row r="63" spans="24:25">
      <c r="X63" t="s">
        <v>346</v>
      </c>
      <c r="Y63">
        <v>2</v>
      </c>
    </row>
    <row r="64" spans="24:25">
      <c r="X64" t="s">
        <v>93</v>
      </c>
      <c r="Y64">
        <v>1</v>
      </c>
    </row>
    <row r="65" spans="24:24">
      <c r="X65" t="s">
        <v>375</v>
      </c>
    </row>
    <row r="66" spans="24:25">
      <c r="X66" t="s">
        <v>367</v>
      </c>
      <c r="Y66">
        <v>205</v>
      </c>
    </row>
  </sheetData>
  <conditionalFormatting sqref="X1:Y65">
    <cfRule type="top10" priority="2" rank="5"/>
    <cfRule type="top10" priority="1" rank="5"/>
  </conditionalFormatting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 Responses 1</vt:lpstr>
      <vt:lpstr>cleaned_data</vt:lpstr>
      <vt:lpstr>technologies</vt:lpstr>
      <vt:lpstr>pivot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2025-09-02T08:29:00Z</dcterms:created>
  <dcterms:modified xsi:type="dcterms:W3CDTF">2025-09-04T15:32:04Z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2707C54A14414FCC9BA7305C83F0E61D_12</vt:lpwstr>
  </property>
  <property fmtid="{D5CDD505-2E9C-101B-9397-08002B2CF9AE}" pid="3" name="KSOProductBuildVer">
    <vt:lpwstr>1033-12.2.0.22549</vt:lpwstr>
  </property>
</Properties>
</file>