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6975" firstSheet="1" activeTab="1"/>
  </bookViews>
  <sheets>
    <sheet name="Assignment(090218)" sheetId="1" state="hidden" r:id="rId1"/>
    <sheet name="Assignment(090218) " sheetId="2" r:id="rId2"/>
  </sheets>
  <calcPr calcId="145621"/>
</workbook>
</file>

<file path=xl/calcChain.xml><?xml version="1.0" encoding="utf-8"?>
<calcChain xmlns="http://schemas.openxmlformats.org/spreadsheetml/2006/main">
  <c r="F34" i="2" l="1"/>
  <c r="F35" i="2"/>
  <c r="F36" i="2"/>
  <c r="F37" i="2"/>
  <c r="F38" i="2" s="1"/>
  <c r="F39" i="2" s="1"/>
  <c r="F33" i="2"/>
  <c r="F32" i="2"/>
  <c r="E39" i="2"/>
  <c r="E34" i="2"/>
  <c r="E33" i="2"/>
  <c r="E35" i="2"/>
  <c r="E36" i="2" s="1"/>
  <c r="E37" i="2" s="1"/>
  <c r="E38" i="2" s="1"/>
  <c r="E32" i="2"/>
  <c r="D33" i="2"/>
  <c r="D34" i="2"/>
  <c r="D35" i="2"/>
  <c r="D36" i="2"/>
  <c r="D37" i="2"/>
  <c r="D38" i="2"/>
  <c r="D39" i="2"/>
  <c r="D32" i="2"/>
  <c r="C33" i="2"/>
  <c r="C34" i="2"/>
  <c r="C35" i="2"/>
  <c r="C36" i="2"/>
  <c r="C37" i="2"/>
  <c r="C38" i="2"/>
  <c r="C39" i="2"/>
  <c r="C32" i="2"/>
  <c r="F17" i="2"/>
  <c r="F16" i="2"/>
  <c r="F15" i="2"/>
  <c r="F14" i="2"/>
  <c r="F13" i="2"/>
  <c r="F12" i="2"/>
  <c r="E14" i="2"/>
  <c r="E15" i="2" s="1"/>
  <c r="E16" i="2" s="1"/>
  <c r="E17" i="2" s="1"/>
  <c r="E13" i="2"/>
  <c r="E12" i="2"/>
  <c r="D13" i="2"/>
  <c r="D14" i="2"/>
  <c r="D15" i="2"/>
  <c r="D16" i="2"/>
  <c r="D17" i="2"/>
  <c r="D12" i="2"/>
  <c r="C13" i="2"/>
  <c r="C14" i="2"/>
  <c r="C15" i="2"/>
  <c r="C16" i="2"/>
  <c r="C17" i="2"/>
  <c r="C12" i="2"/>
  <c r="B30" i="2"/>
  <c r="B10" i="2"/>
  <c r="H16" i="1" l="1"/>
  <c r="I11" i="1" s="1"/>
  <c r="J11" i="1" s="1"/>
  <c r="G15" i="1"/>
  <c r="G9" i="1"/>
  <c r="G10" i="1"/>
  <c r="G11" i="1"/>
  <c r="G12" i="1"/>
  <c r="G13" i="1"/>
  <c r="G14" i="1"/>
  <c r="G8" i="1"/>
  <c r="F9" i="1"/>
  <c r="F10" i="1"/>
  <c r="F11" i="1"/>
  <c r="F12" i="1"/>
  <c r="F13" i="1"/>
  <c r="F14" i="1"/>
  <c r="F15" i="1"/>
  <c r="F8" i="1"/>
  <c r="K8" i="1"/>
  <c r="K9" i="1" s="1"/>
  <c r="K10" i="1" s="1"/>
  <c r="K11" i="1" s="1"/>
  <c r="K12" i="1" s="1"/>
  <c r="K13" i="1" s="1"/>
  <c r="K14" i="1" s="1"/>
  <c r="K15" i="1" s="1"/>
  <c r="F5" i="1"/>
  <c r="F4" i="1"/>
  <c r="K5" i="1" s="1"/>
  <c r="I8" i="1" l="1"/>
  <c r="I15" i="1"/>
  <c r="J15" i="1" s="1"/>
  <c r="I14" i="1"/>
  <c r="J14" i="1" s="1"/>
  <c r="I13" i="1"/>
  <c r="J13" i="1" s="1"/>
  <c r="I12" i="1"/>
  <c r="J12" i="1" s="1"/>
  <c r="I10" i="1"/>
  <c r="J10" i="1" s="1"/>
  <c r="J8" i="1"/>
  <c r="L8" i="1" s="1"/>
  <c r="L9" i="1" s="1"/>
  <c r="I9" i="1"/>
  <c r="J9" i="1" s="1"/>
  <c r="L10" i="1" l="1"/>
  <c r="L11" i="1" l="1"/>
  <c r="L12" i="1" s="1"/>
  <c r="L13" i="1" s="1"/>
  <c r="L14" i="1" s="1"/>
  <c r="L15" i="1" s="1"/>
</calcChain>
</file>

<file path=xl/sharedStrings.xml><?xml version="1.0" encoding="utf-8"?>
<sst xmlns="http://schemas.openxmlformats.org/spreadsheetml/2006/main" count="59" uniqueCount="36">
  <si>
    <t>S.No</t>
  </si>
  <si>
    <t>Test scores</t>
  </si>
  <si>
    <t>Class size</t>
  </si>
  <si>
    <t>Range/(1+3.322logN)</t>
  </si>
  <si>
    <t>Number of classes=1+3.322(log N) where N is the  Number of observation.</t>
  </si>
  <si>
    <t>Range</t>
  </si>
  <si>
    <t>39-48</t>
  </si>
  <si>
    <t>49-58</t>
  </si>
  <si>
    <t>59-68</t>
  </si>
  <si>
    <t>69-78</t>
  </si>
  <si>
    <t>79-88</t>
  </si>
  <si>
    <t>89-98</t>
  </si>
  <si>
    <t>Frequency</t>
  </si>
  <si>
    <t>UCL</t>
  </si>
  <si>
    <t>LCL</t>
  </si>
  <si>
    <t>Relative frequency dist</t>
  </si>
  <si>
    <t>Standrad formula when classes isnot mentioned</t>
  </si>
  <si>
    <t>% RFD</t>
  </si>
  <si>
    <t>CFD</t>
  </si>
  <si>
    <t>RCFD</t>
  </si>
  <si>
    <t>C I</t>
  </si>
  <si>
    <t>a) 6 classes</t>
  </si>
  <si>
    <t>Total</t>
  </si>
  <si>
    <t>b) 8 classes</t>
  </si>
  <si>
    <t>39-46</t>
  </si>
  <si>
    <t>47-54</t>
  </si>
  <si>
    <t>55-62</t>
  </si>
  <si>
    <t>63-70</t>
  </si>
  <si>
    <t>71-78</t>
  </si>
  <si>
    <t>79-86</t>
  </si>
  <si>
    <t>87-94</t>
  </si>
  <si>
    <t>95-102</t>
  </si>
  <si>
    <t>Construct RFD,CFD &amp; RCFD of the following aptitude test scores  of 40 applicants for accountancy positions in a  company with a) 6 classes b) 8 classes and also draw a histogram</t>
  </si>
  <si>
    <t>Frequency distribution function</t>
  </si>
  <si>
    <t>Relative frequency distribution</t>
  </si>
  <si>
    <t>Construct Frequency distribution, RFD,CFD &amp; RCFD of the following aptitude test scores  of 40 applicants for accountancy positions in a  company with a) 6 classes b) 8 classes. Also draw a histogram &amp; polygon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</si>
</sst>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3" fillId="0" borderId="17" xfId="0" applyFont="1" applyBorder="1" applyAlignment="1">
      <alignment wrapText="1"/>
    </xf>
    <xf numFmtId="0" fontId="3" fillId="0" borderId="18" xfId="0" applyFont="1" applyBorder="1" applyAlignment="1">
      <alignment wrapText="1"/>
    </xf>
    <xf numFmtId="0" fontId="3" fillId="0" borderId="19" xfId="0" applyFont="1" applyBorder="1" applyAlignment="1">
      <alignment wrapText="1"/>
    </xf>
    <xf numFmtId="0" fontId="0" fillId="0" borderId="20" xfId="0" applyBorder="1"/>
    <xf numFmtId="0" fontId="3" fillId="0" borderId="2" xfId="0" applyFont="1" applyBorder="1" applyAlignment="1">
      <alignment wrapText="1"/>
    </xf>
    <xf numFmtId="0" fontId="3" fillId="0" borderId="2" xfId="0" applyFont="1" applyBorder="1" applyAlignment="1">
      <alignment vertical="top" wrapText="1"/>
    </xf>
    <xf numFmtId="0" fontId="3" fillId="0" borderId="17" xfId="0" applyFont="1" applyBorder="1" applyAlignment="1">
      <alignment vertical="top" wrapText="1"/>
    </xf>
    <xf numFmtId="0" fontId="3" fillId="0" borderId="18" xfId="0" applyFont="1" applyBorder="1" applyAlignment="1">
      <alignment vertical="top" wrapText="1"/>
    </xf>
    <xf numFmtId="0" fontId="3" fillId="0" borderId="19" xfId="0" applyFont="1" applyBorder="1" applyAlignment="1">
      <alignment vertical="top" wrapText="1"/>
    </xf>
    <xf numFmtId="0" fontId="2" fillId="2" borderId="21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'Assignment(090218) '!$A$12:$A$17</c:f>
              <c:strCache>
                <c:ptCount val="6"/>
                <c:pt idx="0">
                  <c:v>39-48</c:v>
                </c:pt>
                <c:pt idx="1">
                  <c:v>49-58</c:v>
                </c:pt>
                <c:pt idx="2">
                  <c:v>59-68</c:v>
                </c:pt>
                <c:pt idx="3">
                  <c:v>69-78</c:v>
                </c:pt>
                <c:pt idx="4">
                  <c:v>79-88</c:v>
                </c:pt>
                <c:pt idx="5">
                  <c:v>89-98</c:v>
                </c:pt>
              </c:strCache>
            </c:strRef>
          </c:cat>
          <c:val>
            <c:numRef>
              <c:f>'Assignment(090218) '!$B$12:$B$17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13</c:v>
                </c:pt>
                <c:pt idx="3">
                  <c:v>9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8674304"/>
        <c:axId val="198675840"/>
        <c:axId val="0"/>
      </c:bar3DChart>
      <c:catAx>
        <c:axId val="198674304"/>
        <c:scaling>
          <c:orientation val="minMax"/>
        </c:scaling>
        <c:delete val="0"/>
        <c:axPos val="b"/>
        <c:majorTickMark val="none"/>
        <c:minorTickMark val="none"/>
        <c:tickLblPos val="nextTo"/>
        <c:crossAx val="198675840"/>
        <c:crosses val="autoZero"/>
        <c:auto val="1"/>
        <c:lblAlgn val="ctr"/>
        <c:lblOffset val="100"/>
        <c:noMultiLvlLbl val="0"/>
      </c:catAx>
      <c:valAx>
        <c:axId val="1986758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98674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'Assignment(090218) '!$A$32:$A$39</c:f>
              <c:strCache>
                <c:ptCount val="8"/>
                <c:pt idx="0">
                  <c:v>39-46</c:v>
                </c:pt>
                <c:pt idx="1">
                  <c:v>47-54</c:v>
                </c:pt>
                <c:pt idx="2">
                  <c:v>55-62</c:v>
                </c:pt>
                <c:pt idx="3">
                  <c:v>63-70</c:v>
                </c:pt>
                <c:pt idx="4">
                  <c:v>71-78</c:v>
                </c:pt>
                <c:pt idx="5">
                  <c:v>79-86</c:v>
                </c:pt>
                <c:pt idx="6">
                  <c:v>87-94</c:v>
                </c:pt>
                <c:pt idx="7">
                  <c:v>95-102</c:v>
                </c:pt>
              </c:strCache>
            </c:strRef>
          </c:cat>
          <c:val>
            <c:numRef>
              <c:f>'Assignment(090218) '!$B$32:$B$39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9</c:v>
                </c:pt>
                <c:pt idx="3">
                  <c:v>12</c:v>
                </c:pt>
                <c:pt idx="4">
                  <c:v>6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5272832"/>
        <c:axId val="255285120"/>
        <c:axId val="0"/>
      </c:bar3DChart>
      <c:catAx>
        <c:axId val="255272832"/>
        <c:scaling>
          <c:orientation val="minMax"/>
        </c:scaling>
        <c:delete val="0"/>
        <c:axPos val="b"/>
        <c:majorTickMark val="none"/>
        <c:minorTickMark val="none"/>
        <c:tickLblPos val="nextTo"/>
        <c:crossAx val="255285120"/>
        <c:crosses val="autoZero"/>
        <c:auto val="1"/>
        <c:lblAlgn val="ctr"/>
        <c:lblOffset val="100"/>
        <c:noMultiLvlLbl val="0"/>
      </c:catAx>
      <c:valAx>
        <c:axId val="2552851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55272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Polygon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'Assignment(090218) '!$A$12:$A$17</c:f>
              <c:strCache>
                <c:ptCount val="6"/>
                <c:pt idx="0">
                  <c:v>39-48</c:v>
                </c:pt>
                <c:pt idx="1">
                  <c:v>49-58</c:v>
                </c:pt>
                <c:pt idx="2">
                  <c:v>59-68</c:v>
                </c:pt>
                <c:pt idx="3">
                  <c:v>69-78</c:v>
                </c:pt>
                <c:pt idx="4">
                  <c:v>79-88</c:v>
                </c:pt>
                <c:pt idx="5">
                  <c:v>89-98</c:v>
                </c:pt>
              </c:strCache>
            </c:strRef>
          </c:cat>
          <c:val>
            <c:numRef>
              <c:f>'Assignment(090218) '!$B$12:$B$17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13</c:v>
                </c:pt>
                <c:pt idx="3">
                  <c:v>9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484864"/>
        <c:axId val="232486400"/>
      </c:lineChart>
      <c:catAx>
        <c:axId val="232484864"/>
        <c:scaling>
          <c:orientation val="minMax"/>
        </c:scaling>
        <c:delete val="0"/>
        <c:axPos val="b"/>
        <c:majorTickMark val="none"/>
        <c:minorTickMark val="none"/>
        <c:tickLblPos val="nextTo"/>
        <c:crossAx val="232486400"/>
        <c:crosses val="autoZero"/>
        <c:auto val="1"/>
        <c:lblAlgn val="ctr"/>
        <c:lblOffset val="100"/>
        <c:noMultiLvlLbl val="0"/>
      </c:catAx>
      <c:valAx>
        <c:axId val="23248640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32484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Polygon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'Assignment(090218) '!$A$32:$A$39</c:f>
              <c:strCache>
                <c:ptCount val="8"/>
                <c:pt idx="0">
                  <c:v>39-46</c:v>
                </c:pt>
                <c:pt idx="1">
                  <c:v>47-54</c:v>
                </c:pt>
                <c:pt idx="2">
                  <c:v>55-62</c:v>
                </c:pt>
                <c:pt idx="3">
                  <c:v>63-70</c:v>
                </c:pt>
                <c:pt idx="4">
                  <c:v>71-78</c:v>
                </c:pt>
                <c:pt idx="5">
                  <c:v>79-86</c:v>
                </c:pt>
                <c:pt idx="6">
                  <c:v>87-94</c:v>
                </c:pt>
                <c:pt idx="7">
                  <c:v>95-102</c:v>
                </c:pt>
              </c:strCache>
            </c:strRef>
          </c:cat>
          <c:val>
            <c:numRef>
              <c:f>'Assignment(090218) '!$B$32:$B$39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9</c:v>
                </c:pt>
                <c:pt idx="3">
                  <c:v>12</c:v>
                </c:pt>
                <c:pt idx="4">
                  <c:v>6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672640"/>
        <c:axId val="100692352"/>
      </c:lineChart>
      <c:catAx>
        <c:axId val="1006726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692352"/>
        <c:crosses val="autoZero"/>
        <c:auto val="1"/>
        <c:lblAlgn val="ctr"/>
        <c:lblOffset val="100"/>
        <c:noMultiLvlLbl val="0"/>
      </c:catAx>
      <c:valAx>
        <c:axId val="10069235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00672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180974</xdr:colOff>
      <xdr:row>9</xdr:row>
      <xdr:rowOff>14287</xdr:rowOff>
    </xdr:from>
    <xdr:to>
      <xdr:col>13</xdr:col>
      <xdr:colOff>38099</xdr:colOff>
      <xdr:row>23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26</xdr:row>
      <xdr:rowOff>176212</xdr:rowOff>
    </xdr:from>
    <xdr:to>
      <xdr:col>13</xdr:col>
      <xdr:colOff>400050</xdr:colOff>
      <xdr:row>41</xdr:row>
      <xdr:rowOff>52387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228600</xdr:colOff>
      <xdr:row>8</xdr:row>
      <xdr:rowOff>176212</xdr:rowOff>
    </xdr:from>
    <xdr:to>
      <xdr:col>20</xdr:col>
      <xdr:colOff>95250</xdr:colOff>
      <xdr:row>23</xdr:row>
      <xdr:rowOff>61912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485775</xdr:colOff>
      <xdr:row>27</xdr:row>
      <xdr:rowOff>4762</xdr:rowOff>
    </xdr:from>
    <xdr:to>
      <xdr:col>20</xdr:col>
      <xdr:colOff>419100</xdr:colOff>
      <xdr:row>41</xdr:row>
      <xdr:rowOff>71437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"/>
  <sheetViews>
    <sheetView workbookViewId="0"/>
  </sheetViews>
  <sheetFormatPr defaultRowHeight="15" x14ac:dyDescent="0.25"/>
  <cols>
    <col min="5" max="8" width="0" hidden="1" customWidth="1"/>
    <col min="9" max="9" width="23.7109375" hidden="1" customWidth="1"/>
    <col min="10" max="12" width="0" hidden="1" customWidth="1"/>
    <col min="13" max="13" width="19.7109375" bestFit="1" customWidth="1"/>
  </cols>
  <sheetData>
    <row r="1" spans="1:26" ht="15.75" x14ac:dyDescent="0.25">
      <c r="A1" s="2" t="s">
        <v>32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3" spans="1:26" x14ac:dyDescent="0.25">
      <c r="A3" s="4" t="s">
        <v>0</v>
      </c>
      <c r="B3" s="4" t="s">
        <v>1</v>
      </c>
    </row>
    <row r="4" spans="1:26" x14ac:dyDescent="0.25">
      <c r="A4" s="4">
        <v>40</v>
      </c>
      <c r="B4" s="4">
        <v>39</v>
      </c>
      <c r="E4" t="s">
        <v>5</v>
      </c>
      <c r="F4">
        <f>B43-B4</f>
        <v>57</v>
      </c>
      <c r="I4" t="s">
        <v>4</v>
      </c>
    </row>
    <row r="5" spans="1:26" x14ac:dyDescent="0.25">
      <c r="A5" s="4">
        <v>9</v>
      </c>
      <c r="B5" s="4">
        <v>41</v>
      </c>
      <c r="E5" t="s">
        <v>2</v>
      </c>
      <c r="F5">
        <f>57/6</f>
        <v>9.5</v>
      </c>
      <c r="I5" t="s">
        <v>16</v>
      </c>
      <c r="J5" t="s">
        <v>3</v>
      </c>
      <c r="K5">
        <f>F4/((1+(3.322)*LOG(40)))</f>
        <v>9.0160723953627695</v>
      </c>
    </row>
    <row r="6" spans="1:26" x14ac:dyDescent="0.25">
      <c r="A6" s="4">
        <v>31</v>
      </c>
      <c r="B6" s="4">
        <v>44</v>
      </c>
    </row>
    <row r="7" spans="1:26" x14ac:dyDescent="0.25">
      <c r="A7" s="4">
        <v>5</v>
      </c>
      <c r="B7" s="4">
        <v>46</v>
      </c>
      <c r="F7" t="s">
        <v>14</v>
      </c>
      <c r="G7" t="s">
        <v>13</v>
      </c>
      <c r="H7" t="s">
        <v>12</v>
      </c>
      <c r="I7" t="s">
        <v>15</v>
      </c>
      <c r="J7" t="s">
        <v>17</v>
      </c>
      <c r="K7" t="s">
        <v>18</v>
      </c>
      <c r="L7" t="s">
        <v>19</v>
      </c>
    </row>
    <row r="8" spans="1:26" x14ac:dyDescent="0.25">
      <c r="A8" s="4">
        <v>12</v>
      </c>
      <c r="B8" s="4">
        <v>49</v>
      </c>
      <c r="E8" t="s">
        <v>24</v>
      </c>
      <c r="F8" t="str">
        <f>LEFT(E8,2)</f>
        <v>39</v>
      </c>
      <c r="G8" t="str">
        <f>RIGHT(E8,2)</f>
        <v>46</v>
      </c>
      <c r="H8">
        <v>4</v>
      </c>
      <c r="I8">
        <f t="shared" ref="I8:I15" si="0">H8/$H$16</f>
        <v>0.1</v>
      </c>
      <c r="J8">
        <f>I8*100</f>
        <v>10</v>
      </c>
      <c r="K8">
        <f>H8</f>
        <v>4</v>
      </c>
      <c r="L8">
        <f>J8</f>
        <v>10</v>
      </c>
    </row>
    <row r="9" spans="1:26" x14ac:dyDescent="0.25">
      <c r="A9" s="4">
        <v>27</v>
      </c>
      <c r="B9" s="4">
        <v>52</v>
      </c>
      <c r="E9" t="s">
        <v>25</v>
      </c>
      <c r="F9" t="str">
        <f t="shared" ref="F9:F15" si="1">LEFT(E9,2)</f>
        <v>47</v>
      </c>
      <c r="G9" t="str">
        <f t="shared" ref="G9:G14" si="2">RIGHT(E9,2)</f>
        <v>54</v>
      </c>
      <c r="H9">
        <v>5</v>
      </c>
      <c r="I9">
        <f t="shared" si="0"/>
        <v>0.125</v>
      </c>
      <c r="J9">
        <f t="shared" ref="J9:J15" si="3">I9*100</f>
        <v>12.5</v>
      </c>
      <c r="K9">
        <f>K8+H9</f>
        <v>9</v>
      </c>
      <c r="L9">
        <f>L8+J9</f>
        <v>22.5</v>
      </c>
    </row>
    <row r="10" spans="1:26" x14ac:dyDescent="0.25">
      <c r="A10" s="4">
        <v>36</v>
      </c>
      <c r="B10" s="4">
        <v>52</v>
      </c>
      <c r="E10" t="s">
        <v>26</v>
      </c>
      <c r="F10" t="str">
        <f t="shared" si="1"/>
        <v>55</v>
      </c>
      <c r="G10" t="str">
        <f t="shared" si="2"/>
        <v>62</v>
      </c>
      <c r="H10">
        <v>9</v>
      </c>
      <c r="I10">
        <f t="shared" si="0"/>
        <v>0.22500000000000001</v>
      </c>
      <c r="J10">
        <f t="shared" si="3"/>
        <v>22.5</v>
      </c>
      <c r="K10">
        <f>K9+H10</f>
        <v>18</v>
      </c>
      <c r="L10">
        <f>L9+J10</f>
        <v>45</v>
      </c>
    </row>
    <row r="11" spans="1:26" x14ac:dyDescent="0.25">
      <c r="A11" s="4">
        <v>37</v>
      </c>
      <c r="B11" s="4">
        <v>53</v>
      </c>
      <c r="E11" t="s">
        <v>27</v>
      </c>
      <c r="F11" t="str">
        <f t="shared" si="1"/>
        <v>63</v>
      </c>
      <c r="G11" t="str">
        <f t="shared" si="2"/>
        <v>70</v>
      </c>
      <c r="H11">
        <v>12</v>
      </c>
      <c r="I11">
        <f t="shared" si="0"/>
        <v>0.3</v>
      </c>
      <c r="J11">
        <f t="shared" si="3"/>
        <v>30</v>
      </c>
      <c r="K11">
        <f t="shared" ref="K11:K15" si="4">K10+H11</f>
        <v>30</v>
      </c>
      <c r="L11">
        <f>L10+J11</f>
        <v>75</v>
      </c>
    </row>
    <row r="12" spans="1:26" x14ac:dyDescent="0.25">
      <c r="A12" s="4">
        <v>8</v>
      </c>
      <c r="B12" s="4">
        <v>54</v>
      </c>
      <c r="E12" t="s">
        <v>28</v>
      </c>
      <c r="F12" t="str">
        <f t="shared" si="1"/>
        <v>71</v>
      </c>
      <c r="G12" t="str">
        <f t="shared" si="2"/>
        <v>78</v>
      </c>
      <c r="H12">
        <v>6</v>
      </c>
      <c r="I12">
        <f t="shared" si="0"/>
        <v>0.15</v>
      </c>
      <c r="J12">
        <f t="shared" si="3"/>
        <v>15</v>
      </c>
      <c r="K12">
        <f t="shared" si="4"/>
        <v>36</v>
      </c>
      <c r="L12">
        <f t="shared" ref="L12:L15" si="5">L11+J12</f>
        <v>90</v>
      </c>
    </row>
    <row r="13" spans="1:26" x14ac:dyDescent="0.25">
      <c r="A13" s="4">
        <v>22</v>
      </c>
      <c r="B13" s="4">
        <v>55</v>
      </c>
      <c r="E13" t="s">
        <v>29</v>
      </c>
      <c r="F13" t="str">
        <f t="shared" si="1"/>
        <v>79</v>
      </c>
      <c r="G13" t="str">
        <f t="shared" si="2"/>
        <v>86</v>
      </c>
      <c r="H13">
        <v>2</v>
      </c>
      <c r="I13">
        <f t="shared" si="0"/>
        <v>0.05</v>
      </c>
      <c r="J13">
        <f t="shared" si="3"/>
        <v>5</v>
      </c>
      <c r="K13">
        <f t="shared" si="4"/>
        <v>38</v>
      </c>
      <c r="L13">
        <f t="shared" si="5"/>
        <v>95</v>
      </c>
    </row>
    <row r="14" spans="1:26" x14ac:dyDescent="0.25">
      <c r="A14" s="4">
        <v>10</v>
      </c>
      <c r="B14" s="4">
        <v>56</v>
      </c>
      <c r="E14" t="s">
        <v>30</v>
      </c>
      <c r="F14" t="str">
        <f t="shared" si="1"/>
        <v>87</v>
      </c>
      <c r="G14" t="str">
        <f t="shared" si="2"/>
        <v>94</v>
      </c>
      <c r="H14">
        <v>1</v>
      </c>
      <c r="I14">
        <f t="shared" si="0"/>
        <v>2.5000000000000001E-2</v>
      </c>
      <c r="J14">
        <f t="shared" si="3"/>
        <v>2.5</v>
      </c>
      <c r="K14">
        <f t="shared" si="4"/>
        <v>39</v>
      </c>
      <c r="L14">
        <f t="shared" si="5"/>
        <v>97.5</v>
      </c>
    </row>
    <row r="15" spans="1:26" x14ac:dyDescent="0.25">
      <c r="A15" s="4">
        <v>33</v>
      </c>
      <c r="B15" s="4">
        <v>57</v>
      </c>
      <c r="E15" t="s">
        <v>31</v>
      </c>
      <c r="F15" t="str">
        <f t="shared" si="1"/>
        <v>95</v>
      </c>
      <c r="G15" t="str">
        <f>RIGHT(E15,3)</f>
        <v>102</v>
      </c>
      <c r="H15">
        <v>1</v>
      </c>
      <c r="I15">
        <f t="shared" si="0"/>
        <v>2.5000000000000001E-2</v>
      </c>
      <c r="J15">
        <f t="shared" si="3"/>
        <v>2.5</v>
      </c>
      <c r="K15">
        <f t="shared" si="4"/>
        <v>40</v>
      </c>
      <c r="L15">
        <f t="shared" si="5"/>
        <v>100</v>
      </c>
    </row>
    <row r="16" spans="1:26" x14ac:dyDescent="0.25">
      <c r="A16" s="4">
        <v>3</v>
      </c>
      <c r="B16" s="4">
        <v>58</v>
      </c>
      <c r="G16" t="s">
        <v>22</v>
      </c>
      <c r="H16">
        <f>SUM(H8:H15)</f>
        <v>40</v>
      </c>
    </row>
    <row r="17" spans="1:2" x14ac:dyDescent="0.25">
      <c r="A17" s="4">
        <v>13</v>
      </c>
      <c r="B17" s="4">
        <v>58</v>
      </c>
    </row>
    <row r="18" spans="1:2" x14ac:dyDescent="0.25">
      <c r="A18" s="4">
        <v>6</v>
      </c>
      <c r="B18" s="4">
        <v>59</v>
      </c>
    </row>
    <row r="19" spans="1:2" x14ac:dyDescent="0.25">
      <c r="A19" s="4">
        <v>14</v>
      </c>
      <c r="B19" s="4">
        <v>60</v>
      </c>
    </row>
    <row r="20" spans="1:2" x14ac:dyDescent="0.25">
      <c r="A20" s="4">
        <v>4</v>
      </c>
      <c r="B20" s="4">
        <v>61</v>
      </c>
    </row>
    <row r="21" spans="1:2" x14ac:dyDescent="0.25">
      <c r="A21" s="4">
        <v>21</v>
      </c>
      <c r="B21" s="4">
        <v>62</v>
      </c>
    </row>
    <row r="22" spans="1:2" x14ac:dyDescent="0.25">
      <c r="A22" s="4">
        <v>15</v>
      </c>
      <c r="B22" s="4">
        <v>63</v>
      </c>
    </row>
    <row r="23" spans="1:2" x14ac:dyDescent="0.25">
      <c r="A23" s="4">
        <v>18</v>
      </c>
      <c r="B23" s="4">
        <v>64</v>
      </c>
    </row>
    <row r="24" spans="1:2" x14ac:dyDescent="0.25">
      <c r="A24" s="4">
        <v>35</v>
      </c>
      <c r="B24" s="4">
        <v>64</v>
      </c>
    </row>
    <row r="25" spans="1:2" x14ac:dyDescent="0.25">
      <c r="A25" s="4">
        <v>26</v>
      </c>
      <c r="B25" s="4">
        <v>65</v>
      </c>
    </row>
    <row r="26" spans="1:2" x14ac:dyDescent="0.25">
      <c r="A26" s="4">
        <v>17</v>
      </c>
      <c r="B26" s="4">
        <v>66</v>
      </c>
    </row>
    <row r="27" spans="1:2" x14ac:dyDescent="0.25">
      <c r="A27" s="4">
        <v>20</v>
      </c>
      <c r="B27" s="4">
        <v>67</v>
      </c>
    </row>
    <row r="28" spans="1:2" x14ac:dyDescent="0.25">
      <c r="A28" s="4">
        <v>23</v>
      </c>
      <c r="B28" s="4">
        <v>67</v>
      </c>
    </row>
    <row r="29" spans="1:2" x14ac:dyDescent="0.25">
      <c r="A29" s="4">
        <v>34</v>
      </c>
      <c r="B29" s="4">
        <v>68</v>
      </c>
    </row>
    <row r="30" spans="1:2" x14ac:dyDescent="0.25">
      <c r="A30" s="4">
        <v>39</v>
      </c>
      <c r="B30" s="4">
        <v>68</v>
      </c>
    </row>
    <row r="31" spans="1:2" x14ac:dyDescent="0.25">
      <c r="A31" s="4">
        <v>19</v>
      </c>
      <c r="B31" s="4">
        <v>69</v>
      </c>
    </row>
    <row r="32" spans="1:2" x14ac:dyDescent="0.25">
      <c r="A32" s="4">
        <v>29</v>
      </c>
      <c r="B32" s="4">
        <v>69</v>
      </c>
    </row>
    <row r="33" spans="1:2" x14ac:dyDescent="0.25">
      <c r="A33" s="4">
        <v>24</v>
      </c>
      <c r="B33" s="4">
        <v>70</v>
      </c>
    </row>
    <row r="34" spans="1:2" x14ac:dyDescent="0.25">
      <c r="A34" s="4">
        <v>38</v>
      </c>
      <c r="B34" s="4">
        <v>74</v>
      </c>
    </row>
    <row r="35" spans="1:2" x14ac:dyDescent="0.25">
      <c r="A35" s="4">
        <v>7</v>
      </c>
      <c r="B35" s="4">
        <v>75</v>
      </c>
    </row>
    <row r="36" spans="1:2" x14ac:dyDescent="0.25">
      <c r="A36" s="4">
        <v>28</v>
      </c>
      <c r="B36" s="4">
        <v>76</v>
      </c>
    </row>
    <row r="37" spans="1:2" x14ac:dyDescent="0.25">
      <c r="A37" s="4">
        <v>32</v>
      </c>
      <c r="B37" s="4">
        <v>76</v>
      </c>
    </row>
    <row r="38" spans="1:2" x14ac:dyDescent="0.25">
      <c r="A38" s="4">
        <v>11</v>
      </c>
      <c r="B38" s="4">
        <v>77</v>
      </c>
    </row>
    <row r="39" spans="1:2" x14ac:dyDescent="0.25">
      <c r="A39" s="4">
        <v>25</v>
      </c>
      <c r="B39" s="4">
        <v>78</v>
      </c>
    </row>
    <row r="40" spans="1:2" x14ac:dyDescent="0.25">
      <c r="A40" s="4">
        <v>16</v>
      </c>
      <c r="B40" s="4">
        <v>82</v>
      </c>
    </row>
    <row r="41" spans="1:2" x14ac:dyDescent="0.25">
      <c r="A41" s="4">
        <v>30</v>
      </c>
      <c r="B41" s="4">
        <v>86</v>
      </c>
    </row>
    <row r="42" spans="1:2" x14ac:dyDescent="0.25">
      <c r="A42" s="4">
        <v>2</v>
      </c>
      <c r="B42" s="4">
        <v>89</v>
      </c>
    </row>
    <row r="43" spans="1:2" x14ac:dyDescent="0.25">
      <c r="A43" s="4">
        <v>1</v>
      </c>
      <c r="B43" s="4">
        <v>96</v>
      </c>
    </row>
  </sheetData>
  <sortState ref="A2:B41">
    <sortCondition ref="B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workbookViewId="0">
      <selection sqref="A1:J1"/>
    </sheetView>
  </sheetViews>
  <sheetFormatPr defaultRowHeight="15" x14ac:dyDescent="0.25"/>
  <cols>
    <col min="1" max="1" width="8.28515625" customWidth="1"/>
    <col min="2" max="2" width="11.5703125" customWidth="1"/>
    <col min="3" max="3" width="13.42578125" customWidth="1"/>
  </cols>
  <sheetData>
    <row r="1" spans="1:10" ht="49.5" customHeight="1" x14ac:dyDescent="0.25">
      <c r="A1" s="28" t="s">
        <v>35</v>
      </c>
      <c r="B1" s="29"/>
      <c r="C1" s="29"/>
      <c r="D1" s="29"/>
      <c r="E1" s="29"/>
      <c r="F1" s="29"/>
      <c r="G1" s="29"/>
      <c r="H1" s="29"/>
      <c r="I1" s="29"/>
      <c r="J1" s="29"/>
    </row>
    <row r="2" spans="1:10" x14ac:dyDescent="0.25">
      <c r="A2" s="4">
        <v>96</v>
      </c>
      <c r="B2" s="4">
        <v>89</v>
      </c>
      <c r="C2" s="4">
        <v>58</v>
      </c>
      <c r="D2" s="4">
        <v>61</v>
      </c>
      <c r="E2" s="4">
        <v>46</v>
      </c>
      <c r="F2" s="4">
        <v>59</v>
      </c>
      <c r="G2" s="4">
        <v>75</v>
      </c>
      <c r="H2" s="4">
        <v>54</v>
      </c>
    </row>
    <row r="3" spans="1:10" x14ac:dyDescent="0.25">
      <c r="A3" s="4">
        <v>41</v>
      </c>
      <c r="B3" s="4">
        <v>56</v>
      </c>
      <c r="C3" s="4">
        <v>77</v>
      </c>
      <c r="D3" s="4">
        <v>49</v>
      </c>
      <c r="E3" s="4">
        <v>58</v>
      </c>
      <c r="F3" s="4">
        <v>60</v>
      </c>
      <c r="G3" s="4">
        <v>63</v>
      </c>
      <c r="H3" s="4">
        <v>82</v>
      </c>
    </row>
    <row r="4" spans="1:10" x14ac:dyDescent="0.25">
      <c r="A4" s="4">
        <v>66</v>
      </c>
      <c r="B4" s="4">
        <v>64</v>
      </c>
      <c r="C4" s="4">
        <v>69</v>
      </c>
      <c r="D4" s="4">
        <v>67</v>
      </c>
      <c r="E4" s="4">
        <v>62</v>
      </c>
      <c r="F4" s="4">
        <v>55</v>
      </c>
      <c r="G4" s="4">
        <v>67</v>
      </c>
      <c r="H4" s="4">
        <v>70</v>
      </c>
    </row>
    <row r="5" spans="1:10" x14ac:dyDescent="0.25">
      <c r="A5" s="4">
        <v>78</v>
      </c>
      <c r="B5" s="4">
        <v>65</v>
      </c>
      <c r="C5" s="4">
        <v>52</v>
      </c>
      <c r="D5" s="4">
        <v>76</v>
      </c>
      <c r="E5" s="4">
        <v>69</v>
      </c>
      <c r="F5" s="4">
        <v>86</v>
      </c>
      <c r="G5" s="4">
        <v>44</v>
      </c>
      <c r="H5" s="4">
        <v>76</v>
      </c>
    </row>
    <row r="6" spans="1:10" x14ac:dyDescent="0.25">
      <c r="A6" s="4">
        <v>57</v>
      </c>
      <c r="B6" s="4">
        <v>68</v>
      </c>
      <c r="C6" s="4">
        <v>64</v>
      </c>
      <c r="D6" s="4">
        <v>52</v>
      </c>
      <c r="E6" s="4">
        <v>53</v>
      </c>
      <c r="F6" s="4">
        <v>74</v>
      </c>
      <c r="G6" s="4">
        <v>68</v>
      </c>
      <c r="H6" s="4">
        <v>39</v>
      </c>
    </row>
    <row r="8" spans="1:10" ht="15.75" x14ac:dyDescent="0.25">
      <c r="A8" s="1" t="s">
        <v>21</v>
      </c>
    </row>
    <row r="9" spans="1:10" x14ac:dyDescent="0.25">
      <c r="A9" t="s">
        <v>5</v>
      </c>
      <c r="B9">
        <v>57</v>
      </c>
    </row>
    <row r="10" spans="1:10" ht="15.75" thickBot="1" x14ac:dyDescent="0.3">
      <c r="A10" t="s">
        <v>2</v>
      </c>
      <c r="B10">
        <f>57/6</f>
        <v>9.5</v>
      </c>
    </row>
    <row r="11" spans="1:10" ht="57" customHeight="1" thickBot="1" x14ac:dyDescent="0.3">
      <c r="A11" s="23" t="s">
        <v>20</v>
      </c>
      <c r="B11" s="19" t="s">
        <v>33</v>
      </c>
      <c r="C11" s="20" t="s">
        <v>34</v>
      </c>
      <c r="D11" s="20" t="s">
        <v>17</v>
      </c>
      <c r="E11" s="20" t="s">
        <v>18</v>
      </c>
      <c r="F11" s="21" t="s">
        <v>19</v>
      </c>
    </row>
    <row r="12" spans="1:10" x14ac:dyDescent="0.25">
      <c r="A12" s="22" t="s">
        <v>6</v>
      </c>
      <c r="B12" s="14">
        <v>4</v>
      </c>
      <c r="C12" s="15">
        <f>B12/$B$18</f>
        <v>0.1</v>
      </c>
      <c r="D12" s="15">
        <f>C12*100</f>
        <v>10</v>
      </c>
      <c r="E12" s="15">
        <f>B12</f>
        <v>4</v>
      </c>
      <c r="F12" s="16">
        <f>D12</f>
        <v>10</v>
      </c>
    </row>
    <row r="13" spans="1:10" x14ac:dyDescent="0.25">
      <c r="A13" s="17" t="s">
        <v>7</v>
      </c>
      <c r="B13" s="12">
        <v>10</v>
      </c>
      <c r="C13" s="15">
        <f t="shared" ref="C13:C17" si="0">B13/$B$18</f>
        <v>0.25</v>
      </c>
      <c r="D13" s="15">
        <f t="shared" ref="D13:D17" si="1">C13*100</f>
        <v>25</v>
      </c>
      <c r="E13" s="4">
        <f>E12+B13</f>
        <v>14</v>
      </c>
      <c r="F13" s="9">
        <f>F12+D13</f>
        <v>35</v>
      </c>
    </row>
    <row r="14" spans="1:10" x14ac:dyDescent="0.25">
      <c r="A14" s="17" t="s">
        <v>8</v>
      </c>
      <c r="B14" s="12">
        <v>13</v>
      </c>
      <c r="C14" s="15">
        <f t="shared" si="0"/>
        <v>0.32500000000000001</v>
      </c>
      <c r="D14" s="15">
        <f t="shared" si="1"/>
        <v>32.5</v>
      </c>
      <c r="E14" s="4">
        <f t="shared" ref="E14:E17" si="2">E13+B14</f>
        <v>27</v>
      </c>
      <c r="F14" s="9">
        <f>F13+D14</f>
        <v>67.5</v>
      </c>
    </row>
    <row r="15" spans="1:10" x14ac:dyDescent="0.25">
      <c r="A15" s="17" t="s">
        <v>9</v>
      </c>
      <c r="B15" s="12">
        <v>9</v>
      </c>
      <c r="C15" s="15">
        <f t="shared" si="0"/>
        <v>0.22500000000000001</v>
      </c>
      <c r="D15" s="15">
        <f t="shared" si="1"/>
        <v>22.5</v>
      </c>
      <c r="E15" s="4">
        <f t="shared" si="2"/>
        <v>36</v>
      </c>
      <c r="F15" s="9">
        <f>F14+D15</f>
        <v>90</v>
      </c>
    </row>
    <row r="16" spans="1:10" x14ac:dyDescent="0.25">
      <c r="A16" s="17" t="s">
        <v>10</v>
      </c>
      <c r="B16" s="12">
        <v>2</v>
      </c>
      <c r="C16" s="15">
        <f t="shared" si="0"/>
        <v>0.05</v>
      </c>
      <c r="D16" s="15">
        <f t="shared" si="1"/>
        <v>5</v>
      </c>
      <c r="E16" s="4">
        <f t="shared" si="2"/>
        <v>38</v>
      </c>
      <c r="F16" s="9">
        <f>F15+D16</f>
        <v>95</v>
      </c>
    </row>
    <row r="17" spans="1:6" ht="15.75" thickBot="1" x14ac:dyDescent="0.3">
      <c r="A17" s="18" t="s">
        <v>11</v>
      </c>
      <c r="B17" s="13">
        <v>2</v>
      </c>
      <c r="C17" s="15">
        <f t="shared" si="0"/>
        <v>0.05</v>
      </c>
      <c r="D17" s="15">
        <f t="shared" si="1"/>
        <v>5</v>
      </c>
      <c r="E17" s="4">
        <f t="shared" si="2"/>
        <v>40</v>
      </c>
      <c r="F17" s="9">
        <f>F16+D17</f>
        <v>100</v>
      </c>
    </row>
    <row r="18" spans="1:6" x14ac:dyDescent="0.25">
      <c r="A18" t="s">
        <v>22</v>
      </c>
      <c r="B18">
        <v>40</v>
      </c>
    </row>
    <row r="28" spans="1:6" ht="15.75" x14ac:dyDescent="0.25">
      <c r="A28" s="1" t="s">
        <v>23</v>
      </c>
    </row>
    <row r="29" spans="1:6" x14ac:dyDescent="0.25">
      <c r="A29" t="s">
        <v>5</v>
      </c>
      <c r="B29">
        <v>57</v>
      </c>
    </row>
    <row r="30" spans="1:6" ht="15.75" thickBot="1" x14ac:dyDescent="0.3">
      <c r="A30" t="s">
        <v>2</v>
      </c>
      <c r="B30">
        <f>57/8</f>
        <v>7.125</v>
      </c>
    </row>
    <row r="31" spans="1:6" ht="55.5" customHeight="1" thickBot="1" x14ac:dyDescent="0.3">
      <c r="A31" s="24" t="s">
        <v>20</v>
      </c>
      <c r="B31" s="25" t="s">
        <v>33</v>
      </c>
      <c r="C31" s="26" t="s">
        <v>34</v>
      </c>
      <c r="D31" s="26" t="s">
        <v>17</v>
      </c>
      <c r="E31" s="26" t="s">
        <v>18</v>
      </c>
      <c r="F31" s="27" t="s">
        <v>19</v>
      </c>
    </row>
    <row r="32" spans="1:6" x14ac:dyDescent="0.25">
      <c r="A32" s="22" t="s">
        <v>24</v>
      </c>
      <c r="B32" s="5">
        <v>4</v>
      </c>
      <c r="C32" s="6">
        <f>B32/$B$40</f>
        <v>0.1</v>
      </c>
      <c r="D32" s="6">
        <f>C32*100</f>
        <v>10</v>
      </c>
      <c r="E32" s="6">
        <f>B32</f>
        <v>4</v>
      </c>
      <c r="F32" s="7">
        <f>D32</f>
        <v>10</v>
      </c>
    </row>
    <row r="33" spans="1:6" x14ac:dyDescent="0.25">
      <c r="A33" s="17" t="s">
        <v>25</v>
      </c>
      <c r="B33" s="8">
        <v>5</v>
      </c>
      <c r="C33" s="4">
        <f t="shared" ref="C33:C39" si="3">B33/$B$40</f>
        <v>0.125</v>
      </c>
      <c r="D33" s="4">
        <f t="shared" ref="D33:D39" si="4">C33*100</f>
        <v>12.5</v>
      </c>
      <c r="E33" s="4">
        <f>E32+B33</f>
        <v>9</v>
      </c>
      <c r="F33" s="9">
        <f>F32+D33</f>
        <v>22.5</v>
      </c>
    </row>
    <row r="34" spans="1:6" x14ac:dyDescent="0.25">
      <c r="A34" s="17" t="s">
        <v>26</v>
      </c>
      <c r="B34" s="8">
        <v>9</v>
      </c>
      <c r="C34" s="4">
        <f t="shared" si="3"/>
        <v>0.22500000000000001</v>
      </c>
      <c r="D34" s="4">
        <f t="shared" si="4"/>
        <v>22.5</v>
      </c>
      <c r="E34" s="4">
        <f>E33+B34</f>
        <v>18</v>
      </c>
      <c r="F34" s="9">
        <f>F33+D34</f>
        <v>45</v>
      </c>
    </row>
    <row r="35" spans="1:6" x14ac:dyDescent="0.25">
      <c r="A35" s="17" t="s">
        <v>27</v>
      </c>
      <c r="B35" s="8">
        <v>12</v>
      </c>
      <c r="C35" s="4">
        <f t="shared" si="3"/>
        <v>0.3</v>
      </c>
      <c r="D35" s="4">
        <f t="shared" si="4"/>
        <v>30</v>
      </c>
      <c r="E35" s="4">
        <f t="shared" ref="E34:E39" si="5">E34+B35</f>
        <v>30</v>
      </c>
      <c r="F35" s="9">
        <f t="shared" ref="F35:F39" si="6">F34+D35</f>
        <v>75</v>
      </c>
    </row>
    <row r="36" spans="1:6" x14ac:dyDescent="0.25">
      <c r="A36" s="17" t="s">
        <v>28</v>
      </c>
      <c r="B36" s="8">
        <v>6</v>
      </c>
      <c r="C36" s="4">
        <f t="shared" si="3"/>
        <v>0.15</v>
      </c>
      <c r="D36" s="4">
        <f t="shared" si="4"/>
        <v>15</v>
      </c>
      <c r="E36" s="4">
        <f t="shared" si="5"/>
        <v>36</v>
      </c>
      <c r="F36" s="9">
        <f t="shared" si="6"/>
        <v>90</v>
      </c>
    </row>
    <row r="37" spans="1:6" x14ac:dyDescent="0.25">
      <c r="A37" s="17" t="s">
        <v>29</v>
      </c>
      <c r="B37" s="8">
        <v>2</v>
      </c>
      <c r="C37" s="4">
        <f t="shared" si="3"/>
        <v>0.05</v>
      </c>
      <c r="D37" s="4">
        <f t="shared" si="4"/>
        <v>5</v>
      </c>
      <c r="E37" s="4">
        <f t="shared" si="5"/>
        <v>38</v>
      </c>
      <c r="F37" s="9">
        <f t="shared" si="6"/>
        <v>95</v>
      </c>
    </row>
    <row r="38" spans="1:6" x14ac:dyDescent="0.25">
      <c r="A38" s="17" t="s">
        <v>30</v>
      </c>
      <c r="B38" s="8">
        <v>1</v>
      </c>
      <c r="C38" s="4">
        <f t="shared" si="3"/>
        <v>2.5000000000000001E-2</v>
      </c>
      <c r="D38" s="4">
        <f t="shared" si="4"/>
        <v>2.5</v>
      </c>
      <c r="E38" s="4">
        <f t="shared" si="5"/>
        <v>39</v>
      </c>
      <c r="F38" s="9">
        <f t="shared" si="6"/>
        <v>97.5</v>
      </c>
    </row>
    <row r="39" spans="1:6" ht="15.75" thickBot="1" x14ac:dyDescent="0.3">
      <c r="A39" s="18" t="s">
        <v>31</v>
      </c>
      <c r="B39" s="10">
        <v>1</v>
      </c>
      <c r="C39" s="11">
        <f t="shared" si="3"/>
        <v>2.5000000000000001E-2</v>
      </c>
      <c r="D39" s="11">
        <f t="shared" si="4"/>
        <v>2.5</v>
      </c>
      <c r="E39" s="11">
        <f>E38+B39</f>
        <v>40</v>
      </c>
      <c r="F39" s="9">
        <f t="shared" si="6"/>
        <v>100</v>
      </c>
    </row>
    <row r="40" spans="1:6" x14ac:dyDescent="0.25">
      <c r="A40" t="s">
        <v>22</v>
      </c>
      <c r="B40">
        <v>40</v>
      </c>
    </row>
  </sheetData>
  <mergeCells count="1">
    <mergeCell ref="A1:J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Assignment(090218)</vt:lpstr>
      <vt:lpstr>Assignment(090218)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Mounika J.</dc:creator>
  <cp:lastModifiedBy>Mounika J.</cp:lastModifiedBy>
  <dcterms:created xsi:type="dcterms:W3CDTF">2018-02-13T06:57:55Z</dcterms:created>
  <dcterms:modified xsi:type="dcterms:W3CDTF">2018-02-16T07:13:13Z</dcterms:modified>
</cp:coreProperties>
</file>