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bed783780cc7cd7f/Υπολογιστής/CIDOC-QA_Benchmark_Update/Results/"/>
    </mc:Choice>
  </mc:AlternateContent>
  <xr:revisionPtr revIDLastSave="331" documentId="8_{B34CC111-50C8-410A-B86B-66C4B128B1B2}" xr6:coauthVersionLast="47" xr6:coauthVersionMax="47" xr10:uidLastSave="{C5108091-7149-456E-959C-DD88D9EF636D}"/>
  <bookViews>
    <workbookView xWindow="-108" yWindow="-108" windowWidth="23256" windowHeight="12576" tabRatio="954" activeTab="3" xr2:uid="{8587BD14-E43A-4139-9D5B-89AC2AEE1713}"/>
  </bookViews>
  <sheets>
    <sheet name="NEW EXPERIMENTS - 3.5" sheetId="19" r:id="rId1"/>
    <sheet name="NEW EXPERIMENTS - 4 - MINI" sheetId="21" r:id="rId2"/>
    <sheet name="NEW EXPERIMENTS - 4" sheetId="20" r:id="rId3"/>
    <sheet name="ALL 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1" l="1"/>
  <c r="H11" i="21"/>
  <c r="H4" i="21"/>
  <c r="H18" i="21"/>
  <c r="H12" i="21"/>
  <c r="H5" i="21"/>
  <c r="D31" i="22"/>
  <c r="C31" i="22"/>
  <c r="B31" i="22"/>
  <c r="D30" i="22"/>
  <c r="C30" i="22"/>
  <c r="B30" i="22"/>
  <c r="H4" i="20"/>
  <c r="H20" i="20"/>
  <c r="H19" i="20"/>
  <c r="H12" i="20"/>
  <c r="H20" i="19"/>
  <c r="H19" i="19"/>
  <c r="H17" i="19"/>
  <c r="H18" i="19"/>
  <c r="H5" i="19"/>
  <c r="H4" i="19"/>
  <c r="D10" i="22"/>
  <c r="D9" i="22"/>
  <c r="D8" i="22"/>
  <c r="H5" i="20"/>
  <c r="G20" i="21"/>
  <c r="F20" i="21"/>
  <c r="E20" i="21"/>
  <c r="D20" i="21"/>
  <c r="C20" i="21"/>
  <c r="B20" i="21"/>
  <c r="G19" i="21"/>
  <c r="F19" i="21"/>
  <c r="E19" i="21"/>
  <c r="D19" i="21"/>
  <c r="C19" i="21"/>
  <c r="B19" i="21"/>
  <c r="G18" i="21"/>
  <c r="F18" i="21"/>
  <c r="E18" i="21"/>
  <c r="D18" i="21"/>
  <c r="C18" i="21"/>
  <c r="B18" i="21"/>
  <c r="G17" i="21"/>
  <c r="F17" i="21"/>
  <c r="E17" i="21"/>
  <c r="D17" i="21"/>
  <c r="C17" i="21"/>
  <c r="B17" i="21"/>
  <c r="H14" i="21"/>
  <c r="H13" i="21"/>
  <c r="H7" i="21"/>
  <c r="H6" i="21"/>
  <c r="G20" i="20"/>
  <c r="F20" i="20"/>
  <c r="E20" i="20"/>
  <c r="D20" i="20"/>
  <c r="C20" i="20"/>
  <c r="B20" i="20"/>
  <c r="G19" i="20"/>
  <c r="F19" i="20"/>
  <c r="E19" i="20"/>
  <c r="D19" i="20"/>
  <c r="C19" i="20"/>
  <c r="B19" i="20"/>
  <c r="F18" i="20"/>
  <c r="H18" i="20" s="1"/>
  <c r="E18" i="20"/>
  <c r="D18" i="20"/>
  <c r="C18" i="20"/>
  <c r="B18" i="20"/>
  <c r="G17" i="20"/>
  <c r="F17" i="20"/>
  <c r="E17" i="20"/>
  <c r="D17" i="20"/>
  <c r="C17" i="20"/>
  <c r="B17" i="20"/>
  <c r="H14" i="20"/>
  <c r="H13" i="20"/>
  <c r="G18" i="20"/>
  <c r="H11" i="20"/>
  <c r="H7" i="20"/>
  <c r="H6" i="20"/>
  <c r="G20" i="19"/>
  <c r="F20" i="19"/>
  <c r="E20" i="19"/>
  <c r="D20" i="19"/>
  <c r="C20" i="19"/>
  <c r="G19" i="19"/>
  <c r="F19" i="19"/>
  <c r="E19" i="19"/>
  <c r="D19" i="19"/>
  <c r="C19" i="19"/>
  <c r="G18" i="19"/>
  <c r="F18" i="19"/>
  <c r="E18" i="19"/>
  <c r="D18" i="19"/>
  <c r="C18" i="19"/>
  <c r="G17" i="19"/>
  <c r="F17" i="19"/>
  <c r="E17" i="19"/>
  <c r="D17" i="19"/>
  <c r="C17" i="19"/>
  <c r="B20" i="19"/>
  <c r="B19" i="19"/>
  <c r="B18" i="19"/>
  <c r="B17" i="19"/>
  <c r="H14" i="19"/>
  <c r="H13" i="19"/>
  <c r="H12" i="19"/>
  <c r="H11" i="19"/>
  <c r="H7" i="19"/>
  <c r="H6" i="19"/>
  <c r="H17" i="20" l="1"/>
  <c r="H20" i="21"/>
  <c r="H19" i="21"/>
</calcChain>
</file>

<file path=xl/sharedStrings.xml><?xml version="1.0" encoding="utf-8"?>
<sst xmlns="http://schemas.openxmlformats.org/spreadsheetml/2006/main" count="163" uniqueCount="51">
  <si>
    <t>Zero Shot</t>
  </si>
  <si>
    <t>Ontology Terms</t>
  </si>
  <si>
    <t xml:space="preserve"> r=1 Questions</t>
  </si>
  <si>
    <t xml:space="preserve"> r=2 Questions</t>
  </si>
  <si>
    <t xml:space="preserve"> r=3 Questions</t>
  </si>
  <si>
    <t xml:space="preserve"> r=4 Questions</t>
  </si>
  <si>
    <t>mixed r</t>
  </si>
  <si>
    <t>avg</t>
  </si>
  <si>
    <t>SAAM</t>
  </si>
  <si>
    <t>KERAMEIKOS</t>
  </si>
  <si>
    <t>Rule A</t>
  </si>
  <si>
    <t>Rule B</t>
  </si>
  <si>
    <t>Rule C</t>
  </si>
  <si>
    <t>Average</t>
  </si>
  <si>
    <t>Paths'</t>
  </si>
  <si>
    <t>AVG</t>
  </si>
  <si>
    <t>SAAM KG</t>
  </si>
  <si>
    <t>Mixed r Questions</t>
  </si>
  <si>
    <t>ENRICHED</t>
  </si>
  <si>
    <t>Paths' GREEK</t>
  </si>
  <si>
    <t>KERAMEIKOS KG</t>
  </si>
  <si>
    <t>TOTAL</t>
  </si>
  <si>
    <t>MODEL</t>
  </si>
  <si>
    <t>GPT 3.5</t>
  </si>
  <si>
    <t>GPT 4 MINI</t>
  </si>
  <si>
    <t xml:space="preserve">GPT 4 </t>
  </si>
  <si>
    <t>GREEK</t>
  </si>
  <si>
    <t>ENGLISH</t>
  </si>
  <si>
    <t>DIFFEENCE</t>
  </si>
  <si>
    <t>ChatGPT 3.5</t>
  </si>
  <si>
    <t>ChatGPT 4 MINI</t>
  </si>
  <si>
    <t xml:space="preserve">ChatGPT 4 </t>
  </si>
  <si>
    <t>Enriched with Missing facts</t>
  </si>
  <si>
    <t>Baseline</t>
  </si>
  <si>
    <t>Full Benchmark</t>
  </si>
  <si>
    <t>Rules</t>
  </si>
  <si>
    <t>Chat 3.5</t>
  </si>
  <si>
    <t>Chat 4 mini</t>
  </si>
  <si>
    <t>Chat 4</t>
  </si>
  <si>
    <t>Rule A - Correct Answer</t>
  </si>
  <si>
    <t>Rule A - Erroneous Answer</t>
  </si>
  <si>
    <t>Rule B - Correct Answer</t>
  </si>
  <si>
    <t>Rule B - Erroneous Answer</t>
  </si>
  <si>
    <t>Rule C - Correct Answer</t>
  </si>
  <si>
    <t>Rule C - Erroneous Answer</t>
  </si>
  <si>
    <t>Correct Answer</t>
  </si>
  <si>
    <t>Erroneous Answer</t>
  </si>
  <si>
    <t>GPT- 3.5</t>
  </si>
  <si>
    <t xml:space="preserve">GPT-4 </t>
  </si>
  <si>
    <t>Two-stage path patterns</t>
  </si>
  <si>
    <t>GPT-4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</si>
</sst>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per Types of Questions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'!$B$13</c:f>
              <c:strCache>
                <c:ptCount val="1"/>
                <c:pt idx="0">
                  <c:v> r=1 Questions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'!$A$14:$A$16</c:f>
              <c:strCache>
                <c:ptCount val="3"/>
                <c:pt idx="0">
                  <c:v>ChatGPT 3.5</c:v>
                </c:pt>
                <c:pt idx="1">
                  <c:v>ChatGPT 4 MINI</c:v>
                </c:pt>
                <c:pt idx="2">
                  <c:v>ChatGPT 4 </c:v>
                </c:pt>
              </c:strCache>
            </c:strRef>
          </c:cat>
          <c:val>
            <c:numRef>
              <c:f>'ALL '!$B$14:$B$16</c:f>
              <c:numCache>
                <c:formatCode>General</c:formatCode>
                <c:ptCount val="3"/>
                <c:pt idx="0">
                  <c:v>0.75</c:v>
                </c:pt>
                <c:pt idx="1">
                  <c:v>0.9</c:v>
                </c:pt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1-4DB3-9FC1-DF65B43D6967}"/>
            </c:ext>
          </c:extLst>
        </c:ser>
        <c:ser>
          <c:idx val="1"/>
          <c:order val="1"/>
          <c:tx>
            <c:strRef>
              <c:f>'ALL '!$C$13</c:f>
              <c:strCache>
                <c:ptCount val="1"/>
                <c:pt idx="0">
                  <c:v> r=2 Questions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'!$A$14:$A$16</c:f>
              <c:strCache>
                <c:ptCount val="3"/>
                <c:pt idx="0">
                  <c:v>ChatGPT 3.5</c:v>
                </c:pt>
                <c:pt idx="1">
                  <c:v>ChatGPT 4 MINI</c:v>
                </c:pt>
                <c:pt idx="2">
                  <c:v>ChatGPT 4 </c:v>
                </c:pt>
              </c:strCache>
            </c:strRef>
          </c:cat>
          <c:val>
            <c:numRef>
              <c:f>'ALL '!$C$14:$C$16</c:f>
              <c:numCache>
                <c:formatCode>General</c:formatCode>
                <c:ptCount val="3"/>
                <c:pt idx="0">
                  <c:v>0.64999999999999991</c:v>
                </c:pt>
                <c:pt idx="1">
                  <c:v>0.8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1-4DB3-9FC1-DF65B43D6967}"/>
            </c:ext>
          </c:extLst>
        </c:ser>
        <c:ser>
          <c:idx val="2"/>
          <c:order val="2"/>
          <c:tx>
            <c:strRef>
              <c:f>'ALL '!$D$13</c:f>
              <c:strCache>
                <c:ptCount val="1"/>
                <c:pt idx="0">
                  <c:v> r=3 Questions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'!$A$14:$A$16</c:f>
              <c:strCache>
                <c:ptCount val="3"/>
                <c:pt idx="0">
                  <c:v>ChatGPT 3.5</c:v>
                </c:pt>
                <c:pt idx="1">
                  <c:v>ChatGPT 4 MINI</c:v>
                </c:pt>
                <c:pt idx="2">
                  <c:v>ChatGPT 4 </c:v>
                </c:pt>
              </c:strCache>
            </c:strRef>
          </c:cat>
          <c:val>
            <c:numRef>
              <c:f>'ALL '!$D$14:$D$16</c:f>
              <c:numCache>
                <c:formatCode>General</c:formatCode>
                <c:ptCount val="3"/>
                <c:pt idx="0">
                  <c:v>0.75</c:v>
                </c:pt>
                <c:pt idx="1">
                  <c:v>0.55000000000000004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1-4DB3-9FC1-DF65B43D6967}"/>
            </c:ext>
          </c:extLst>
        </c:ser>
        <c:ser>
          <c:idx val="3"/>
          <c:order val="3"/>
          <c:tx>
            <c:strRef>
              <c:f>'ALL '!$E$13</c:f>
              <c:strCache>
                <c:ptCount val="1"/>
                <c:pt idx="0">
                  <c:v> r=4 Questions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'!$A$14:$A$16</c:f>
              <c:strCache>
                <c:ptCount val="3"/>
                <c:pt idx="0">
                  <c:v>ChatGPT 3.5</c:v>
                </c:pt>
                <c:pt idx="1">
                  <c:v>ChatGPT 4 MINI</c:v>
                </c:pt>
                <c:pt idx="2">
                  <c:v>ChatGPT 4 </c:v>
                </c:pt>
              </c:strCache>
            </c:strRef>
          </c:cat>
          <c:val>
            <c:numRef>
              <c:f>'ALL '!$E$14:$E$16</c:f>
              <c:numCache>
                <c:formatCode>General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1-4DB3-9FC1-DF65B43D6967}"/>
            </c:ext>
          </c:extLst>
        </c:ser>
        <c:ser>
          <c:idx val="4"/>
          <c:order val="4"/>
          <c:tx>
            <c:strRef>
              <c:f>'ALL '!$F$13</c:f>
              <c:strCache>
                <c:ptCount val="1"/>
                <c:pt idx="0">
                  <c:v>Mixed r Questions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'!$A$14:$A$16</c:f>
              <c:strCache>
                <c:ptCount val="3"/>
                <c:pt idx="0">
                  <c:v>ChatGPT 3.5</c:v>
                </c:pt>
                <c:pt idx="1">
                  <c:v>ChatGPT 4 MINI</c:v>
                </c:pt>
                <c:pt idx="2">
                  <c:v>ChatGPT 4 </c:v>
                </c:pt>
              </c:strCache>
            </c:strRef>
          </c:cat>
          <c:val>
            <c:numRef>
              <c:f>'ALL '!$F$14:$F$16</c:f>
              <c:numCache>
                <c:formatCode>General</c:formatCode>
                <c:ptCount val="3"/>
                <c:pt idx="0">
                  <c:v>0.64999999999999991</c:v>
                </c:pt>
                <c:pt idx="1">
                  <c:v>0.5</c:v>
                </c:pt>
                <c:pt idx="2">
                  <c:v>0.85000000000000009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91-4DB3-9FC1-DF65B43D6967}"/>
            </c:ext>
          </c:extLst>
        </c:ser>
        <c:ser>
          <c:idx val="5"/>
          <c:order val="5"/>
          <c:tx>
            <c:strRef>
              <c:f>'ALL '!$G$13</c:f>
              <c:strCache>
                <c:ptCount val="1"/>
                <c:pt idx="0">
                  <c:v>Enriched with Missing facts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'!$A$14:$A$16</c:f>
              <c:strCache>
                <c:ptCount val="3"/>
                <c:pt idx="0">
                  <c:v>ChatGPT 3.5</c:v>
                </c:pt>
                <c:pt idx="1">
                  <c:v>ChatGPT 4 MINI</c:v>
                </c:pt>
                <c:pt idx="2">
                  <c:v>ChatGPT 4 </c:v>
                </c:pt>
              </c:strCache>
            </c:strRef>
          </c:cat>
          <c:val>
            <c:numRef>
              <c:f>'ALL '!$G$14:$G$16</c:f>
              <c:numCache>
                <c:formatCode>General</c:formatCode>
                <c:ptCount val="3"/>
                <c:pt idx="0">
                  <c:v>0.45</c:v>
                </c:pt>
                <c:pt idx="1">
                  <c:v>0.3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91-4DB3-9FC1-DF65B43D6967}"/>
            </c:ext>
          </c:extLst>
        </c:ser>
        <c:ser>
          <c:idx val="6"/>
          <c:order val="6"/>
          <c:tx>
            <c:strRef>
              <c:f>'ALL '!$H$13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'!$A$14:$A$16</c:f>
              <c:strCache>
                <c:ptCount val="3"/>
                <c:pt idx="0">
                  <c:v>ChatGPT 3.5</c:v>
                </c:pt>
                <c:pt idx="1">
                  <c:v>ChatGPT 4 MINI</c:v>
                </c:pt>
                <c:pt idx="2">
                  <c:v>ChatGPT 4 </c:v>
                </c:pt>
              </c:strCache>
            </c:strRef>
          </c:cat>
          <c:val>
            <c:numRef>
              <c:f>'ALL '!$H$14:$H$16</c:f>
              <c:numCache>
                <c:formatCode>General</c:formatCode>
                <c:ptCount val="3"/>
                <c:pt idx="0">
                  <c:v>0.625</c:v>
                </c:pt>
                <c:pt idx="1">
                  <c:v>0.57499999999999996</c:v>
                </c:pt>
                <c:pt idx="2">
                  <c:v>0.83333333333333348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91-4DB3-9FC1-DF65B43D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4566000"/>
        <c:axId val="624566720"/>
      </c:barChart>
      <c:catAx>
        <c:axId val="6245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4566720"/>
        <c:crosses val="autoZero"/>
        <c:auto val="1"/>
        <c:lblAlgn val="ctr"/>
        <c:lblOffset val="100"/>
        <c:noMultiLvlLbl val="0"/>
      </c:catAx>
      <c:valAx>
        <c:axId val="624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45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Accurary for</a:t>
            </a:r>
            <a:r>
              <a:rPr lang="en-GB" baseline="0"/>
              <a:t> each KG and the Whole Benchmark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'!$A$3</c:f>
              <c:strCache>
                <c:ptCount val="1"/>
                <c:pt idx="0">
                  <c:v>GPT 3.5</c:v>
                </c:pt>
              </c:strCache>
            </c:strRef>
          </c:tx>
          <c:spPr>
            <a:pattFill prst="dk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'!$B$2:$D$2</c:f>
              <c:strCache>
                <c:ptCount val="3"/>
                <c:pt idx="0">
                  <c:v>SAAM</c:v>
                </c:pt>
                <c:pt idx="1">
                  <c:v>KERAMEIKOS</c:v>
                </c:pt>
                <c:pt idx="2">
                  <c:v>Full Benchmark</c:v>
                </c:pt>
              </c:strCache>
            </c:strRef>
          </c:cat>
          <c:val>
            <c:numRef>
              <c:f>'ALL '!$B$3:$D$3</c:f>
              <c:numCache>
                <c:formatCode>General</c:formatCode>
                <c:ptCount val="3"/>
                <c:pt idx="0">
                  <c:v>0.65</c:v>
                </c:pt>
                <c:pt idx="1">
                  <c:v>0.6</c:v>
                </c:pt>
                <c:pt idx="2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F-436E-A6FB-EC5152897DD7}"/>
            </c:ext>
          </c:extLst>
        </c:ser>
        <c:ser>
          <c:idx val="1"/>
          <c:order val="1"/>
          <c:tx>
            <c:strRef>
              <c:f>'ALL '!$A$4</c:f>
              <c:strCache>
                <c:ptCount val="1"/>
                <c:pt idx="0">
                  <c:v>GPT 4 MINI</c:v>
                </c:pt>
              </c:strCache>
            </c:strRef>
          </c:tx>
          <c:spPr>
            <a:noFill/>
            <a:ln w="22225"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'!$B$2:$D$2</c:f>
              <c:strCache>
                <c:ptCount val="3"/>
                <c:pt idx="0">
                  <c:v>SAAM</c:v>
                </c:pt>
                <c:pt idx="1">
                  <c:v>KERAMEIKOS</c:v>
                </c:pt>
                <c:pt idx="2">
                  <c:v>Full Benchmark</c:v>
                </c:pt>
              </c:strCache>
            </c:strRef>
          </c:cat>
          <c:val>
            <c:numRef>
              <c:f>'ALL '!$B$4:$D$4</c:f>
              <c:numCache>
                <c:formatCode>General</c:formatCode>
                <c:ptCount val="3"/>
                <c:pt idx="0">
                  <c:v>0.56599999999999995</c:v>
                </c:pt>
                <c:pt idx="1">
                  <c:v>0.58299999999999996</c:v>
                </c:pt>
                <c:pt idx="2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F-436E-A6FB-EC5152897DD7}"/>
            </c:ext>
          </c:extLst>
        </c:ser>
        <c:ser>
          <c:idx val="2"/>
          <c:order val="2"/>
          <c:tx>
            <c:strRef>
              <c:f>'ALL '!$A$5</c:f>
              <c:strCache>
                <c:ptCount val="1"/>
                <c:pt idx="0">
                  <c:v>GPT 4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'!$B$2:$D$2</c:f>
              <c:strCache>
                <c:ptCount val="3"/>
                <c:pt idx="0">
                  <c:v>SAAM</c:v>
                </c:pt>
                <c:pt idx="1">
                  <c:v>KERAMEIKOS</c:v>
                </c:pt>
                <c:pt idx="2">
                  <c:v>Full Benchmark</c:v>
                </c:pt>
              </c:strCache>
            </c:strRef>
          </c:cat>
          <c:val>
            <c:numRef>
              <c:f>'ALL '!$B$5:$D$5</c:f>
              <c:numCache>
                <c:formatCode>General</c:formatCode>
                <c:ptCount val="3"/>
                <c:pt idx="0">
                  <c:v>0.85</c:v>
                </c:pt>
                <c:pt idx="1">
                  <c:v>0.81599999999999995</c:v>
                </c:pt>
                <c:pt idx="2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F-436E-A6FB-EC5152897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6668736"/>
        <c:axId val="706680256"/>
      </c:barChart>
      <c:catAx>
        <c:axId val="7066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6680256"/>
        <c:crosses val="autoZero"/>
        <c:auto val="1"/>
        <c:lblAlgn val="ctr"/>
        <c:lblOffset val="100"/>
        <c:noMultiLvlLbl val="0"/>
      </c:catAx>
      <c:valAx>
        <c:axId val="7066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66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Times that each Rule Executed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'!$H$24</c:f>
              <c:strCache>
                <c:ptCount val="1"/>
                <c:pt idx="0">
                  <c:v>Correct Answer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'!$G$25:$G$35</c:f>
              <c:strCache>
                <c:ptCount val="11"/>
                <c:pt idx="0">
                  <c:v>Rule A</c:v>
                </c:pt>
                <c:pt idx="1">
                  <c:v>Rule B</c:v>
                </c:pt>
                <c:pt idx="2">
                  <c:v>Rule C</c:v>
                </c:pt>
                <c:pt idx="4">
                  <c:v>Rule A</c:v>
                </c:pt>
                <c:pt idx="5">
                  <c:v>Rule B</c:v>
                </c:pt>
                <c:pt idx="6">
                  <c:v>Rule C</c:v>
                </c:pt>
                <c:pt idx="8">
                  <c:v>Rule A</c:v>
                </c:pt>
                <c:pt idx="9">
                  <c:v>Rule B</c:v>
                </c:pt>
                <c:pt idx="10">
                  <c:v>Rule C</c:v>
                </c:pt>
              </c:strCache>
            </c:strRef>
          </c:cat>
          <c:val>
            <c:numRef>
              <c:f>'ALL '!$H$25:$H$35</c:f>
              <c:numCache>
                <c:formatCode>General</c:formatCode>
                <c:ptCount val="11"/>
                <c:pt idx="0">
                  <c:v>28</c:v>
                </c:pt>
                <c:pt idx="1">
                  <c:v>19</c:v>
                </c:pt>
                <c:pt idx="2">
                  <c:v>28</c:v>
                </c:pt>
                <c:pt idx="4">
                  <c:v>35</c:v>
                </c:pt>
                <c:pt idx="5">
                  <c:v>20</c:v>
                </c:pt>
                <c:pt idx="6">
                  <c:v>14</c:v>
                </c:pt>
                <c:pt idx="8">
                  <c:v>60</c:v>
                </c:pt>
                <c:pt idx="9">
                  <c:v>26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C-4A3C-8599-4221D1344E8D}"/>
            </c:ext>
          </c:extLst>
        </c:ser>
        <c:ser>
          <c:idx val="1"/>
          <c:order val="1"/>
          <c:tx>
            <c:strRef>
              <c:f>'ALL '!$I$24</c:f>
              <c:strCache>
                <c:ptCount val="1"/>
                <c:pt idx="0">
                  <c:v>Erroneous Answer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'!$G$25:$G$35</c:f>
              <c:strCache>
                <c:ptCount val="11"/>
                <c:pt idx="0">
                  <c:v>Rule A</c:v>
                </c:pt>
                <c:pt idx="1">
                  <c:v>Rule B</c:v>
                </c:pt>
                <c:pt idx="2">
                  <c:v>Rule C</c:v>
                </c:pt>
                <c:pt idx="4">
                  <c:v>Rule A</c:v>
                </c:pt>
                <c:pt idx="5">
                  <c:v>Rule B</c:v>
                </c:pt>
                <c:pt idx="6">
                  <c:v>Rule C</c:v>
                </c:pt>
                <c:pt idx="8">
                  <c:v>Rule A</c:v>
                </c:pt>
                <c:pt idx="9">
                  <c:v>Rule B</c:v>
                </c:pt>
                <c:pt idx="10">
                  <c:v>Rule C</c:v>
                </c:pt>
              </c:strCache>
            </c:strRef>
          </c:cat>
          <c:val>
            <c:numRef>
              <c:f>'ALL '!$I$25:$I$35</c:f>
              <c:numCache>
                <c:formatCode>General</c:formatCode>
                <c:ptCount val="11"/>
                <c:pt idx="0">
                  <c:v>5</c:v>
                </c:pt>
                <c:pt idx="1">
                  <c:v>16</c:v>
                </c:pt>
                <c:pt idx="2">
                  <c:v>24</c:v>
                </c:pt>
                <c:pt idx="4">
                  <c:v>10</c:v>
                </c:pt>
                <c:pt idx="5">
                  <c:v>23</c:v>
                </c:pt>
                <c:pt idx="6">
                  <c:v>18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C-4A3C-8599-4221D1344E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1989584"/>
        <c:axId val="661987784"/>
      </c:barChart>
      <c:catAx>
        <c:axId val="6619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1987784"/>
        <c:crosses val="autoZero"/>
        <c:auto val="1"/>
        <c:lblAlgn val="ctr"/>
        <c:lblOffset val="100"/>
        <c:noMultiLvlLbl val="0"/>
      </c:catAx>
      <c:valAx>
        <c:axId val="6619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19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8943569553806"/>
          <c:y val="0.18576334208223969"/>
          <c:w val="0.46617869641294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Accuracy</a:t>
            </a:r>
            <a:r>
              <a:rPr lang="en-GB" b="1" baseline="0">
                <a:solidFill>
                  <a:sysClr val="windowText" lastClr="000000"/>
                </a:solidFill>
              </a:rPr>
              <a:t> for the Full Benchmark</a:t>
            </a:r>
            <a:endParaRPr lang="el-G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7423640628992175E-2"/>
          <c:y val="0.3263888888888889"/>
          <c:w val="0.88012798178988694"/>
          <c:h val="0.53883238553514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'!$B$18</c:f>
              <c:strCache>
                <c:ptCount val="1"/>
                <c:pt idx="0">
                  <c:v>Zero Shot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'!$A$19:$A$21</c:f>
              <c:strCache>
                <c:ptCount val="3"/>
                <c:pt idx="0">
                  <c:v>GPT- 3.5</c:v>
                </c:pt>
                <c:pt idx="1">
                  <c:v>GPT-4 Mini</c:v>
                </c:pt>
                <c:pt idx="2">
                  <c:v>GPT-4 </c:v>
                </c:pt>
              </c:strCache>
            </c:strRef>
          </c:cat>
          <c:val>
            <c:numRef>
              <c:f>'ALL '!$B$19:$B$21</c:f>
              <c:numCache>
                <c:formatCode>General</c:formatCode>
                <c:ptCount val="3"/>
                <c:pt idx="0">
                  <c:v>5.8000000000000003E-2</c:v>
                </c:pt>
                <c:pt idx="1">
                  <c:v>0.05</c:v>
                </c:pt>
                <c:pt idx="2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B-4A0D-9511-3D906BB81876}"/>
            </c:ext>
          </c:extLst>
        </c:ser>
        <c:ser>
          <c:idx val="1"/>
          <c:order val="1"/>
          <c:tx>
            <c:strRef>
              <c:f>'ALL '!$C$18</c:f>
              <c:strCache>
                <c:ptCount val="1"/>
                <c:pt idx="0">
                  <c:v>Baseline</c:v>
                </c:pt>
              </c:strCache>
            </c:strRef>
          </c:tx>
          <c:spPr>
            <a:noFill/>
            <a:ln w="28575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'!$A$19:$A$21</c:f>
              <c:strCache>
                <c:ptCount val="3"/>
                <c:pt idx="0">
                  <c:v>GPT- 3.5</c:v>
                </c:pt>
                <c:pt idx="1">
                  <c:v>GPT-4 Mini</c:v>
                </c:pt>
                <c:pt idx="2">
                  <c:v>GPT-4 </c:v>
                </c:pt>
              </c:strCache>
            </c:strRef>
          </c:cat>
          <c:val>
            <c:numRef>
              <c:f>'ALL '!$C$19:$C$21</c:f>
              <c:numCache>
                <c:formatCode>General</c:formatCode>
                <c:ptCount val="3"/>
                <c:pt idx="0">
                  <c:v>0.158</c:v>
                </c:pt>
                <c:pt idx="1">
                  <c:v>0.14000000000000001</c:v>
                </c:pt>
                <c:pt idx="2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B-4A0D-9511-3D906BB81876}"/>
            </c:ext>
          </c:extLst>
        </c:ser>
        <c:ser>
          <c:idx val="2"/>
          <c:order val="2"/>
          <c:tx>
            <c:strRef>
              <c:f>'ALL '!$D$18</c:f>
              <c:strCache>
                <c:ptCount val="1"/>
                <c:pt idx="0">
                  <c:v>Two-stage path patterns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'!$A$19:$A$21</c:f>
              <c:strCache>
                <c:ptCount val="3"/>
                <c:pt idx="0">
                  <c:v>GPT- 3.5</c:v>
                </c:pt>
                <c:pt idx="1">
                  <c:v>GPT-4 Mini</c:v>
                </c:pt>
                <c:pt idx="2">
                  <c:v>GPT-4 </c:v>
                </c:pt>
              </c:strCache>
            </c:strRef>
          </c:cat>
          <c:val>
            <c:numRef>
              <c:f>'ALL '!$D$19:$D$21</c:f>
              <c:numCache>
                <c:formatCode>General</c:formatCode>
                <c:ptCount val="3"/>
                <c:pt idx="0">
                  <c:v>0.625</c:v>
                </c:pt>
                <c:pt idx="1">
                  <c:v>0.57499999999999996</c:v>
                </c:pt>
                <c:pt idx="2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B-4A0D-9511-3D906BB818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120368"/>
        <c:axId val="667120728"/>
      </c:barChart>
      <c:catAx>
        <c:axId val="6671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7120728"/>
        <c:crosses val="autoZero"/>
        <c:auto val="1"/>
        <c:lblAlgn val="ctr"/>
        <c:lblOffset val="100"/>
        <c:noMultiLvlLbl val="0"/>
      </c:catAx>
      <c:valAx>
        <c:axId val="6671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71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04719764011801"/>
          <c:y val="0.13289078448527267"/>
          <c:w val="0.76875479060692642"/>
          <c:h val="0.1541462525517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'!$A$14</c:f>
              <c:strCache>
                <c:ptCount val="1"/>
                <c:pt idx="0">
                  <c:v>ChatGPT 3.5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'!$B$13:$G$13</c:f>
              <c:strCache>
                <c:ptCount val="6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 Questions</c:v>
                </c:pt>
                <c:pt idx="5">
                  <c:v>Enriched with Missing facts</c:v>
                </c:pt>
              </c:strCache>
            </c:strRef>
          </c:cat>
          <c:val>
            <c:numRef>
              <c:f>'ALL '!$B$14:$G$14</c:f>
              <c:numCache>
                <c:formatCode>General</c:formatCode>
                <c:ptCount val="6"/>
                <c:pt idx="0">
                  <c:v>0.75</c:v>
                </c:pt>
                <c:pt idx="1">
                  <c:v>0.64999999999999991</c:v>
                </c:pt>
                <c:pt idx="2">
                  <c:v>0.75</c:v>
                </c:pt>
                <c:pt idx="3">
                  <c:v>0.5</c:v>
                </c:pt>
                <c:pt idx="4">
                  <c:v>0.64999999999999991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E-4BDA-AD69-CD61099395BF}"/>
            </c:ext>
          </c:extLst>
        </c:ser>
        <c:ser>
          <c:idx val="1"/>
          <c:order val="1"/>
          <c:tx>
            <c:strRef>
              <c:f>'ALL '!$A$15</c:f>
              <c:strCache>
                <c:ptCount val="1"/>
                <c:pt idx="0">
                  <c:v>ChatGPT 4 MINI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'!$B$13:$G$13</c:f>
              <c:strCache>
                <c:ptCount val="6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 Questions</c:v>
                </c:pt>
                <c:pt idx="5">
                  <c:v>Enriched with Missing facts</c:v>
                </c:pt>
              </c:strCache>
            </c:strRef>
          </c:cat>
          <c:val>
            <c:numRef>
              <c:f>'ALL '!$B$15:$G$15</c:f>
              <c:numCache>
                <c:formatCode>General</c:formatCode>
                <c:ptCount val="6"/>
                <c:pt idx="0">
                  <c:v>0.9</c:v>
                </c:pt>
                <c:pt idx="1">
                  <c:v>0.8</c:v>
                </c:pt>
                <c:pt idx="2">
                  <c:v>0.55000000000000004</c:v>
                </c:pt>
                <c:pt idx="3">
                  <c:v>0.4</c:v>
                </c:pt>
                <c:pt idx="4">
                  <c:v>0.5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E-4BDA-AD69-CD61099395BF}"/>
            </c:ext>
          </c:extLst>
        </c:ser>
        <c:ser>
          <c:idx val="2"/>
          <c:order val="2"/>
          <c:tx>
            <c:strRef>
              <c:f>'ALL '!$A$16</c:f>
              <c:strCache>
                <c:ptCount val="1"/>
                <c:pt idx="0">
                  <c:v>ChatGPT 4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'!$B$13:$G$13</c:f>
              <c:strCache>
                <c:ptCount val="6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 Questions</c:v>
                </c:pt>
                <c:pt idx="5">
                  <c:v>Enriched with Missing facts</c:v>
                </c:pt>
              </c:strCache>
            </c:strRef>
          </c:cat>
          <c:val>
            <c:numRef>
              <c:f>'ALL '!$B$16:$G$16</c:f>
              <c:numCache>
                <c:formatCode>General</c:formatCode>
                <c:ptCount val="6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0.8</c:v>
                </c:pt>
                <c:pt idx="4">
                  <c:v>0.85000000000000009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E-4BDA-AD69-CD610993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9975736"/>
        <c:axId val="639975376"/>
      </c:barChart>
      <c:catAx>
        <c:axId val="63997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975376"/>
        <c:crosses val="autoZero"/>
        <c:auto val="1"/>
        <c:lblAlgn val="ctr"/>
        <c:lblOffset val="100"/>
        <c:noMultiLvlLbl val="0"/>
      </c:catAx>
      <c:valAx>
        <c:axId val="6399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97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2</xdr:row>
      <xdr:rowOff>163830</xdr:rowOff>
    </xdr:from>
    <xdr:to>
      <xdr:col>17</xdr:col>
      <xdr:colOff>144780</xdr:colOff>
      <xdr:row>17</xdr:row>
      <xdr:rowOff>163830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CABBDD1-7622-BD5A-871E-B92C5BC7A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8</xdr:row>
      <xdr:rowOff>64770</xdr:rowOff>
    </xdr:from>
    <xdr:to>
      <xdr:col>17</xdr:col>
      <xdr:colOff>441960</xdr:colOff>
      <xdr:row>23</xdr:row>
      <xdr:rowOff>64770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6C5838DB-C229-B4D4-B7CE-1768E038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19</xdr:row>
      <xdr:rowOff>118110</xdr:rowOff>
    </xdr:from>
    <xdr:to>
      <xdr:col>18</xdr:col>
      <xdr:colOff>312420</xdr:colOff>
      <xdr:row>34</xdr:row>
      <xdr:rowOff>118110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A819CF9D-B2BC-E9EF-584D-3BA91878A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403860</xdr:colOff>
      <xdr:row>8</xdr:row>
      <xdr:rowOff>125730</xdr:rowOff>
    </xdr:from>
    <xdr:to>
      <xdr:col>19</xdr:col>
      <xdr:colOff>441960</xdr:colOff>
      <xdr:row>23</xdr:row>
      <xdr:rowOff>125730</xdr:rowOff>
    </xdr:to>
    <xdr:graphicFrame macro="">
      <xdr:nvGraphicFramePr>
        <xdr:cNvPr id="17" name="Γράφημα 16">
          <a:extLst>
            <a:ext uri="{FF2B5EF4-FFF2-40B4-BE49-F238E27FC236}">
              <a16:creationId xmlns:a16="http://schemas.microsoft.com/office/drawing/2014/main" id="{0E4B2A26-E5CD-B838-78CF-7D0618B3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175260</xdr:colOff>
      <xdr:row>16</xdr:row>
      <xdr:rowOff>45720</xdr:rowOff>
    </xdr:from>
    <xdr:to>
      <xdr:col>19</xdr:col>
      <xdr:colOff>480060</xdr:colOff>
      <xdr:row>30</xdr:row>
      <xdr:rowOff>102870</xdr:rowOff>
    </xdr:to>
    <xdr:graphicFrame macro="">
      <xdr:nvGraphicFramePr>
        <xdr:cNvPr id="2" name="Γράφημα 18">
          <a:extLst>
            <a:ext uri="{FF2B5EF4-FFF2-40B4-BE49-F238E27FC236}">
              <a16:creationId xmlns:a16="http://schemas.microsoft.com/office/drawing/2014/main" id="{F0646BCE-446D-FD85-D8EC-F762657AF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58B7-F09C-44C3-914E-54FEF37DC4A0}">
  <dimension ref="A2:H20"/>
  <sheetViews>
    <sheetView workbookViewId="0">
      <selection activeCell="B14" sqref="B14"/>
    </sheetView>
  </sheetViews>
  <sheetFormatPr defaultRowHeight="14.4" x14ac:dyDescent="0.3"/>
  <cols>
    <col min="1" max="1" width="28.77734375" customWidth="1"/>
  </cols>
  <sheetData>
    <row r="2" spans="1:8" x14ac:dyDescent="0.3">
      <c r="A2" t="s">
        <v>16</v>
      </c>
      <c r="E2" s="1"/>
    </row>
    <row r="3" spans="1:8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18</v>
      </c>
      <c r="H3" t="s">
        <v>7</v>
      </c>
    </row>
    <row r="4" spans="1:8" x14ac:dyDescent="0.3">
      <c r="A4" t="s">
        <v>0</v>
      </c>
      <c r="B4">
        <v>0.3</v>
      </c>
      <c r="C4">
        <v>0</v>
      </c>
      <c r="D4">
        <v>0</v>
      </c>
      <c r="E4">
        <v>0</v>
      </c>
      <c r="F4">
        <v>0</v>
      </c>
      <c r="G4" s="2">
        <v>0</v>
      </c>
      <c r="H4">
        <f>AVERAGE(B4:G4)</f>
        <v>4.9999999999999996E-2</v>
      </c>
    </row>
    <row r="5" spans="1:8" x14ac:dyDescent="0.3">
      <c r="A5" t="s">
        <v>1</v>
      </c>
      <c r="B5">
        <v>0.5</v>
      </c>
      <c r="C5">
        <v>0.2</v>
      </c>
      <c r="D5">
        <v>0.3</v>
      </c>
      <c r="E5">
        <v>0</v>
      </c>
      <c r="F5">
        <v>0</v>
      </c>
      <c r="G5" s="2">
        <v>0</v>
      </c>
      <c r="H5">
        <f>AVERAGE(B5:G5)</f>
        <v>0.16666666666666666</v>
      </c>
    </row>
    <row r="6" spans="1:8" x14ac:dyDescent="0.3">
      <c r="A6" t="s">
        <v>14</v>
      </c>
      <c r="B6">
        <v>0.8</v>
      </c>
      <c r="C6" s="1">
        <v>0.7</v>
      </c>
      <c r="D6" s="1">
        <v>0.7</v>
      </c>
      <c r="E6">
        <v>0.5</v>
      </c>
      <c r="F6" s="1">
        <v>0.7</v>
      </c>
      <c r="G6" s="1">
        <v>0.5</v>
      </c>
      <c r="H6">
        <f>AVERAGE(B6:G6)</f>
        <v>0.65</v>
      </c>
    </row>
    <row r="7" spans="1:8" x14ac:dyDescent="0.3">
      <c r="A7" t="s">
        <v>19</v>
      </c>
      <c r="B7">
        <v>0.7</v>
      </c>
      <c r="C7">
        <v>0.7</v>
      </c>
      <c r="D7">
        <v>0.6</v>
      </c>
      <c r="E7">
        <v>0.6</v>
      </c>
      <c r="F7">
        <v>0.5</v>
      </c>
      <c r="G7">
        <v>0.4</v>
      </c>
      <c r="H7">
        <f>AVERAGE(B7:G7)</f>
        <v>0.58333333333333337</v>
      </c>
    </row>
    <row r="9" spans="1:8" x14ac:dyDescent="0.3">
      <c r="A9" t="s">
        <v>20</v>
      </c>
      <c r="E9" s="1"/>
    </row>
    <row r="10" spans="1:8" x14ac:dyDescent="0.3"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18</v>
      </c>
      <c r="H10" t="s">
        <v>7</v>
      </c>
    </row>
    <row r="11" spans="1:8" x14ac:dyDescent="0.3">
      <c r="A11" t="s">
        <v>0</v>
      </c>
      <c r="B11">
        <v>0.4</v>
      </c>
      <c r="C11">
        <v>0</v>
      </c>
      <c r="D11">
        <v>0</v>
      </c>
      <c r="E11">
        <v>0</v>
      </c>
      <c r="F11">
        <v>0</v>
      </c>
      <c r="G11">
        <v>0</v>
      </c>
      <c r="H11">
        <f>AVERAGE(B11:F11)</f>
        <v>0.08</v>
      </c>
    </row>
    <row r="12" spans="1:8" x14ac:dyDescent="0.3">
      <c r="A12" t="s">
        <v>1</v>
      </c>
      <c r="B12">
        <v>0.7</v>
      </c>
      <c r="C12">
        <v>0.1</v>
      </c>
      <c r="D12">
        <v>0.1</v>
      </c>
      <c r="E12">
        <v>0</v>
      </c>
      <c r="F12">
        <v>0</v>
      </c>
      <c r="G12">
        <v>0</v>
      </c>
      <c r="H12">
        <f>AVERAGE(B12:F12)</f>
        <v>0.18</v>
      </c>
    </row>
    <row r="13" spans="1:8" x14ac:dyDescent="0.3">
      <c r="A13" t="s">
        <v>14</v>
      </c>
      <c r="B13">
        <v>0.7</v>
      </c>
      <c r="C13">
        <v>0.6</v>
      </c>
      <c r="D13" s="1">
        <v>0.8</v>
      </c>
      <c r="E13">
        <v>0.5</v>
      </c>
      <c r="F13" s="1">
        <v>0.6</v>
      </c>
      <c r="G13" s="1">
        <v>0.4</v>
      </c>
      <c r="H13">
        <f>AVERAGE(B13:G13)</f>
        <v>0.6</v>
      </c>
    </row>
    <row r="14" spans="1:8" x14ac:dyDescent="0.3">
      <c r="A14" t="s">
        <v>19</v>
      </c>
      <c r="B14">
        <v>0.6</v>
      </c>
      <c r="C14">
        <v>0.6</v>
      </c>
      <c r="D14">
        <v>0.6</v>
      </c>
      <c r="E14">
        <v>0.4</v>
      </c>
      <c r="F14">
        <v>0.5</v>
      </c>
      <c r="G14">
        <v>0.3</v>
      </c>
      <c r="H14">
        <f>AVERAGE(B14:G14)</f>
        <v>0.49999999999999994</v>
      </c>
    </row>
    <row r="16" spans="1:8" x14ac:dyDescent="0.3">
      <c r="A16" t="s">
        <v>21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18</v>
      </c>
      <c r="H16" t="s">
        <v>15</v>
      </c>
    </row>
    <row r="17" spans="1:8" x14ac:dyDescent="0.3">
      <c r="A17" t="s">
        <v>0</v>
      </c>
      <c r="B17">
        <f>(B4+B11)/2</f>
        <v>0.35</v>
      </c>
      <c r="C17">
        <f t="shared" ref="C17:G17" si="0">(C4+C11)/2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 s="1">
        <f>AVERAGE(B17:G17)</f>
        <v>5.8333333333333327E-2</v>
      </c>
    </row>
    <row r="18" spans="1:8" x14ac:dyDescent="0.3">
      <c r="A18" t="s">
        <v>1</v>
      </c>
      <c r="B18">
        <f>(B5+B12)/2</f>
        <v>0.6</v>
      </c>
      <c r="C18">
        <f t="shared" ref="C18:G18" si="1">(C5+C12)/2</f>
        <v>0.15000000000000002</v>
      </c>
      <c r="D18">
        <f t="shared" si="1"/>
        <v>0.2</v>
      </c>
      <c r="E18">
        <f t="shared" si="1"/>
        <v>0</v>
      </c>
      <c r="F18">
        <f t="shared" si="1"/>
        <v>0</v>
      </c>
      <c r="G18">
        <f t="shared" si="1"/>
        <v>0</v>
      </c>
      <c r="H18" s="1">
        <f>AVERAGE(B18:G18)</f>
        <v>0.15833333333333333</v>
      </c>
    </row>
    <row r="19" spans="1:8" x14ac:dyDescent="0.3">
      <c r="A19" t="s">
        <v>14</v>
      </c>
      <c r="B19">
        <f>(B6+B13)/2</f>
        <v>0.75</v>
      </c>
      <c r="C19">
        <f t="shared" ref="C19:G19" si="2">(C6+C13)/2</f>
        <v>0.64999999999999991</v>
      </c>
      <c r="D19">
        <f t="shared" si="2"/>
        <v>0.75</v>
      </c>
      <c r="E19">
        <f t="shared" si="2"/>
        <v>0.5</v>
      </c>
      <c r="F19">
        <f t="shared" si="2"/>
        <v>0.64999999999999991</v>
      </c>
      <c r="G19">
        <f t="shared" si="2"/>
        <v>0.45</v>
      </c>
      <c r="H19" s="1">
        <f>AVERAGE(B19:G19)</f>
        <v>0.625</v>
      </c>
    </row>
    <row r="20" spans="1:8" x14ac:dyDescent="0.3">
      <c r="A20" t="s">
        <v>19</v>
      </c>
      <c r="B20">
        <f>(B7+B14)/2</f>
        <v>0.64999999999999991</v>
      </c>
      <c r="C20">
        <f t="shared" ref="C20:G20" si="3">(C7+C14)/2</f>
        <v>0.64999999999999991</v>
      </c>
      <c r="D20">
        <f t="shared" si="3"/>
        <v>0.6</v>
      </c>
      <c r="E20">
        <f t="shared" si="3"/>
        <v>0.5</v>
      </c>
      <c r="F20">
        <f t="shared" si="3"/>
        <v>0.5</v>
      </c>
      <c r="G20">
        <f t="shared" si="3"/>
        <v>0.35</v>
      </c>
      <c r="H20" s="1">
        <f>AVERAGE(B20:G20)</f>
        <v>0.54166666666666663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58FF-CB15-425B-810C-DDA7E242FD63}">
  <dimension ref="A2:H20"/>
  <sheetViews>
    <sheetView workbookViewId="0">
      <selection activeCell="G28" sqref="G28"/>
    </sheetView>
  </sheetViews>
  <sheetFormatPr defaultRowHeight="14.4" x14ac:dyDescent="0.3"/>
  <sheetData>
    <row r="2" spans="1:8" x14ac:dyDescent="0.3">
      <c r="A2" t="s">
        <v>16</v>
      </c>
      <c r="E2" s="1"/>
    </row>
    <row r="3" spans="1:8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18</v>
      </c>
      <c r="H3" t="s">
        <v>7</v>
      </c>
    </row>
    <row r="4" spans="1:8" x14ac:dyDescent="0.3">
      <c r="A4" t="s">
        <v>0</v>
      </c>
      <c r="B4" s="2">
        <v>0.3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>
        <f>AVERAGE(B4:G4)</f>
        <v>4.9999999999999996E-2</v>
      </c>
    </row>
    <row r="5" spans="1:8" x14ac:dyDescent="0.3">
      <c r="A5" t="s">
        <v>1</v>
      </c>
      <c r="B5" s="2">
        <v>0.6</v>
      </c>
      <c r="C5" s="2">
        <v>0.1</v>
      </c>
      <c r="D5" s="2">
        <v>0</v>
      </c>
      <c r="E5" s="2">
        <v>0</v>
      </c>
      <c r="F5" s="2">
        <v>0</v>
      </c>
      <c r="G5" s="2">
        <v>0</v>
      </c>
      <c r="H5">
        <f>AVERAGE(B5:G5)</f>
        <v>0.11666666666666665</v>
      </c>
    </row>
    <row r="6" spans="1:8" x14ac:dyDescent="0.3">
      <c r="A6" t="s">
        <v>14</v>
      </c>
      <c r="B6">
        <v>0.9</v>
      </c>
      <c r="C6" s="1">
        <v>0.8</v>
      </c>
      <c r="D6" s="1">
        <v>0.5</v>
      </c>
      <c r="E6">
        <v>0.4</v>
      </c>
      <c r="F6" s="1">
        <v>0.5</v>
      </c>
      <c r="G6" s="1">
        <v>0.3</v>
      </c>
      <c r="H6">
        <f>AVERAGE(B6:G6)</f>
        <v>0.56666666666666665</v>
      </c>
    </row>
    <row r="7" spans="1:8" x14ac:dyDescent="0.3">
      <c r="A7" t="s">
        <v>19</v>
      </c>
      <c r="B7" s="2">
        <v>0.6</v>
      </c>
      <c r="C7" s="2">
        <v>0.8</v>
      </c>
      <c r="D7" s="2">
        <v>0.6</v>
      </c>
      <c r="E7" s="2">
        <v>0.2</v>
      </c>
      <c r="F7" s="2">
        <v>0.4</v>
      </c>
      <c r="G7" s="2">
        <v>0.1</v>
      </c>
      <c r="H7">
        <f>AVERAGE(B7:G7)</f>
        <v>0.45</v>
      </c>
    </row>
    <row r="9" spans="1:8" x14ac:dyDescent="0.3">
      <c r="A9" t="s">
        <v>20</v>
      </c>
      <c r="E9" s="1"/>
    </row>
    <row r="10" spans="1:8" x14ac:dyDescent="0.3"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18</v>
      </c>
      <c r="H10" t="s">
        <v>7</v>
      </c>
    </row>
    <row r="11" spans="1:8" x14ac:dyDescent="0.3">
      <c r="A11" t="s">
        <v>0</v>
      </c>
      <c r="B11" s="2">
        <v>0.3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>
        <f>AVERAGE(B11:G11)</f>
        <v>4.9999999999999996E-2</v>
      </c>
    </row>
    <row r="12" spans="1:8" x14ac:dyDescent="0.3">
      <c r="A12" t="s">
        <v>1</v>
      </c>
      <c r="B12" s="2">
        <v>0.6</v>
      </c>
      <c r="C12" s="2">
        <v>0.1</v>
      </c>
      <c r="D12" s="2">
        <v>0.2</v>
      </c>
      <c r="E12" s="2">
        <v>0</v>
      </c>
      <c r="F12" s="2">
        <v>0</v>
      </c>
      <c r="G12" s="2">
        <v>0</v>
      </c>
      <c r="H12" s="2">
        <f>AVERAGE(B12:G12)</f>
        <v>0.15</v>
      </c>
    </row>
    <row r="13" spans="1:8" x14ac:dyDescent="0.3">
      <c r="A13" t="s">
        <v>14</v>
      </c>
      <c r="B13">
        <v>0.9</v>
      </c>
      <c r="C13">
        <v>0.8</v>
      </c>
      <c r="D13" s="1">
        <v>0.6</v>
      </c>
      <c r="E13">
        <v>0.4</v>
      </c>
      <c r="F13" s="1">
        <v>0.5</v>
      </c>
      <c r="G13" s="1">
        <v>0.3</v>
      </c>
      <c r="H13">
        <f>AVERAGE(B13:G13)</f>
        <v>0.58333333333333337</v>
      </c>
    </row>
    <row r="14" spans="1:8" x14ac:dyDescent="0.3">
      <c r="A14" t="s">
        <v>19</v>
      </c>
      <c r="B14" s="2">
        <v>0.8</v>
      </c>
      <c r="C14" s="2">
        <v>0.6</v>
      </c>
      <c r="D14" s="2">
        <v>0.5</v>
      </c>
      <c r="E14" s="2">
        <v>0.5</v>
      </c>
      <c r="F14" s="2">
        <v>0.5</v>
      </c>
      <c r="G14" s="2">
        <v>0.2</v>
      </c>
      <c r="H14">
        <f>AVERAGE(B14:G14)</f>
        <v>0.51666666666666672</v>
      </c>
    </row>
    <row r="16" spans="1:8" x14ac:dyDescent="0.3">
      <c r="A16" t="s">
        <v>21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18</v>
      </c>
      <c r="H16" t="s">
        <v>15</v>
      </c>
    </row>
    <row r="17" spans="1:8" x14ac:dyDescent="0.3">
      <c r="A17" t="s">
        <v>0</v>
      </c>
      <c r="B17">
        <f>(B4+B11)/2</f>
        <v>0.3</v>
      </c>
      <c r="C17">
        <f t="shared" ref="C17:G20" si="0">(C4+C11)/2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 s="1">
        <f>AVERAGE(B17:G17)</f>
        <v>4.9999999999999996E-2</v>
      </c>
    </row>
    <row r="18" spans="1:8" x14ac:dyDescent="0.3">
      <c r="A18" t="s">
        <v>1</v>
      </c>
      <c r="B18">
        <f>(B5+B12)/2</f>
        <v>0.6</v>
      </c>
      <c r="C18">
        <f t="shared" si="0"/>
        <v>0.1</v>
      </c>
      <c r="D18">
        <f t="shared" si="0"/>
        <v>0.1</v>
      </c>
      <c r="E18">
        <f t="shared" si="0"/>
        <v>0</v>
      </c>
      <c r="F18">
        <f t="shared" si="0"/>
        <v>0</v>
      </c>
      <c r="G18">
        <f t="shared" si="0"/>
        <v>0</v>
      </c>
      <c r="H18" s="1">
        <f>AVERAGE(B18:G18)</f>
        <v>0.13333333333333333</v>
      </c>
    </row>
    <row r="19" spans="1:8" x14ac:dyDescent="0.3">
      <c r="A19" t="s">
        <v>14</v>
      </c>
      <c r="B19">
        <f>(B6+B13)/2</f>
        <v>0.9</v>
      </c>
      <c r="C19">
        <f t="shared" si="0"/>
        <v>0.8</v>
      </c>
      <c r="D19">
        <f t="shared" si="0"/>
        <v>0.55000000000000004</v>
      </c>
      <c r="E19">
        <f t="shared" si="0"/>
        <v>0.4</v>
      </c>
      <c r="F19">
        <f t="shared" si="0"/>
        <v>0.5</v>
      </c>
      <c r="G19">
        <f t="shared" si="0"/>
        <v>0.3</v>
      </c>
      <c r="H19" s="1">
        <f>AVERAGE(B19:G19)</f>
        <v>0.57499999999999996</v>
      </c>
    </row>
    <row r="20" spans="1:8" x14ac:dyDescent="0.3">
      <c r="A20" t="s">
        <v>19</v>
      </c>
      <c r="B20">
        <f>(B7+B14)/2</f>
        <v>0.7</v>
      </c>
      <c r="C20">
        <f t="shared" si="0"/>
        <v>0.7</v>
      </c>
      <c r="D20">
        <f t="shared" si="0"/>
        <v>0.55000000000000004</v>
      </c>
      <c r="E20">
        <f t="shared" si="0"/>
        <v>0.35</v>
      </c>
      <c r="F20">
        <f t="shared" si="0"/>
        <v>0.45</v>
      </c>
      <c r="G20">
        <f t="shared" si="0"/>
        <v>0.15000000000000002</v>
      </c>
      <c r="H20" s="1">
        <f>AVERAGE(B20:G20)</f>
        <v>0.48333333333333334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E215-79BF-4614-92EE-60637E87616E}">
  <dimension ref="A2:H20"/>
  <sheetViews>
    <sheetView workbookViewId="0">
      <selection activeCell="H18" sqref="H18"/>
    </sheetView>
  </sheetViews>
  <sheetFormatPr defaultRowHeight="14.4" x14ac:dyDescent="0.3"/>
  <cols>
    <col min="1" max="1" width="19.109375" customWidth="1"/>
  </cols>
  <sheetData>
    <row r="2" spans="1:8" x14ac:dyDescent="0.3">
      <c r="A2" t="s">
        <v>16</v>
      </c>
      <c r="E2" s="1"/>
    </row>
    <row r="3" spans="1:8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18</v>
      </c>
      <c r="H3" t="s">
        <v>7</v>
      </c>
    </row>
    <row r="4" spans="1:8" x14ac:dyDescent="0.3">
      <c r="A4" t="s">
        <v>0</v>
      </c>
      <c r="B4" s="2">
        <v>0.6</v>
      </c>
      <c r="C4" s="2">
        <v>0.1</v>
      </c>
      <c r="D4" s="2">
        <v>0</v>
      </c>
      <c r="E4" s="2">
        <v>0</v>
      </c>
      <c r="F4" s="2">
        <v>0</v>
      </c>
      <c r="G4" s="2">
        <v>0</v>
      </c>
      <c r="H4">
        <f>AVERAGE(B4:G4)</f>
        <v>0.11666666666666665</v>
      </c>
    </row>
    <row r="5" spans="1:8" x14ac:dyDescent="0.3">
      <c r="A5" t="s">
        <v>1</v>
      </c>
      <c r="B5" s="2">
        <v>0.9</v>
      </c>
      <c r="C5" s="2">
        <v>0.7</v>
      </c>
      <c r="D5" s="2">
        <v>0.1</v>
      </c>
      <c r="E5" s="2">
        <v>0.1</v>
      </c>
      <c r="F5" s="2">
        <v>0.3</v>
      </c>
      <c r="G5" s="2">
        <v>0</v>
      </c>
      <c r="H5">
        <f>AVERAGE(B5:G5)</f>
        <v>0.35000000000000003</v>
      </c>
    </row>
    <row r="6" spans="1:8" x14ac:dyDescent="0.3">
      <c r="A6" t="s">
        <v>14</v>
      </c>
      <c r="B6">
        <v>0.9</v>
      </c>
      <c r="C6" s="1">
        <v>0.9</v>
      </c>
      <c r="D6" s="1">
        <v>0.8</v>
      </c>
      <c r="E6">
        <v>0.9</v>
      </c>
      <c r="F6" s="1">
        <v>0.8</v>
      </c>
      <c r="G6" s="1">
        <v>0.8</v>
      </c>
      <c r="H6">
        <f>AVERAGE(B6:G6)</f>
        <v>0.85</v>
      </c>
    </row>
    <row r="7" spans="1:8" x14ac:dyDescent="0.3">
      <c r="A7" t="s">
        <v>19</v>
      </c>
      <c r="B7">
        <v>0.9</v>
      </c>
      <c r="C7">
        <v>0.9</v>
      </c>
      <c r="D7">
        <v>0.8</v>
      </c>
      <c r="E7">
        <v>0.6</v>
      </c>
      <c r="F7">
        <v>0.8</v>
      </c>
      <c r="G7">
        <v>0.7</v>
      </c>
      <c r="H7">
        <f>AVERAGE(B7:G7)</f>
        <v>0.78333333333333333</v>
      </c>
    </row>
    <row r="9" spans="1:8" x14ac:dyDescent="0.3">
      <c r="A9" t="s">
        <v>20</v>
      </c>
      <c r="E9" s="1"/>
    </row>
    <row r="10" spans="1:8" x14ac:dyDescent="0.3"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18</v>
      </c>
      <c r="H10" t="s">
        <v>7</v>
      </c>
    </row>
    <row r="11" spans="1:8" x14ac:dyDescent="0.3">
      <c r="A11" t="s">
        <v>0</v>
      </c>
      <c r="B11" s="2">
        <v>0.3</v>
      </c>
      <c r="C11" s="2">
        <v>0.4</v>
      </c>
      <c r="D11" s="2">
        <v>0</v>
      </c>
      <c r="E11" s="2">
        <v>0</v>
      </c>
      <c r="F11" s="2">
        <v>0</v>
      </c>
      <c r="G11" s="2">
        <v>0</v>
      </c>
      <c r="H11">
        <f>AVERAGE(B11:F11)</f>
        <v>0.13999999999999999</v>
      </c>
    </row>
    <row r="12" spans="1:8" x14ac:dyDescent="0.3">
      <c r="A12" t="s">
        <v>1</v>
      </c>
      <c r="B12" s="2">
        <v>0.7</v>
      </c>
      <c r="C12" s="2">
        <v>0.6</v>
      </c>
      <c r="D12" s="2">
        <v>0.1</v>
      </c>
      <c r="E12" s="2">
        <v>0</v>
      </c>
      <c r="F12" s="2">
        <v>0.4</v>
      </c>
      <c r="G12" s="2">
        <v>0</v>
      </c>
      <c r="H12" s="2">
        <f>AVERAGE(B12:G12)</f>
        <v>0.3</v>
      </c>
    </row>
    <row r="13" spans="1:8" x14ac:dyDescent="0.3">
      <c r="A13" t="s">
        <v>14</v>
      </c>
      <c r="B13">
        <v>1</v>
      </c>
      <c r="C13">
        <v>0.9</v>
      </c>
      <c r="D13" s="1">
        <v>0.8</v>
      </c>
      <c r="E13">
        <v>0.7</v>
      </c>
      <c r="F13" s="1">
        <v>0.9</v>
      </c>
      <c r="G13" s="1">
        <v>0.6</v>
      </c>
      <c r="H13">
        <f>AVERAGE(B13:G13)</f>
        <v>0.81666666666666676</v>
      </c>
    </row>
    <row r="14" spans="1:8" x14ac:dyDescent="0.3">
      <c r="A14" t="s">
        <v>19</v>
      </c>
      <c r="B14">
        <v>1</v>
      </c>
      <c r="C14">
        <v>0.9</v>
      </c>
      <c r="D14">
        <v>0.7</v>
      </c>
      <c r="E14">
        <v>0.7</v>
      </c>
      <c r="F14">
        <v>0.8</v>
      </c>
      <c r="G14">
        <v>0.4</v>
      </c>
      <c r="H14">
        <f>AVERAGE(B14:G14)</f>
        <v>0.75</v>
      </c>
    </row>
    <row r="16" spans="1:8" x14ac:dyDescent="0.3">
      <c r="A16" t="s">
        <v>21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18</v>
      </c>
      <c r="H16" t="s">
        <v>15</v>
      </c>
    </row>
    <row r="17" spans="1:8" x14ac:dyDescent="0.3">
      <c r="A17" t="s">
        <v>0</v>
      </c>
      <c r="B17">
        <f>(B4+B11)/2</f>
        <v>0.44999999999999996</v>
      </c>
      <c r="C17">
        <f t="shared" ref="C17:G20" si="0">(C4+C11)/2</f>
        <v>0.25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>AVERAGE(B17:G17)</f>
        <v>0.11666666666666665</v>
      </c>
    </row>
    <row r="18" spans="1:8" x14ac:dyDescent="0.3">
      <c r="A18" t="s">
        <v>1</v>
      </c>
      <c r="B18">
        <f>(B5+B12)/2</f>
        <v>0.8</v>
      </c>
      <c r="C18">
        <f t="shared" si="0"/>
        <v>0.64999999999999991</v>
      </c>
      <c r="D18">
        <f t="shared" si="0"/>
        <v>0.1</v>
      </c>
      <c r="E18">
        <f t="shared" si="0"/>
        <v>0.05</v>
      </c>
      <c r="F18">
        <f t="shared" si="0"/>
        <v>0.35</v>
      </c>
      <c r="G18">
        <f t="shared" si="0"/>
        <v>0</v>
      </c>
      <c r="H18">
        <f>AVERAGE(B18:G18)</f>
        <v>0.32500000000000001</v>
      </c>
    </row>
    <row r="19" spans="1:8" x14ac:dyDescent="0.3">
      <c r="A19" t="s">
        <v>14</v>
      </c>
      <c r="B19">
        <f>(B6+B13)/2</f>
        <v>0.95</v>
      </c>
      <c r="C19">
        <f t="shared" si="0"/>
        <v>0.9</v>
      </c>
      <c r="D19">
        <f t="shared" si="0"/>
        <v>0.8</v>
      </c>
      <c r="E19">
        <f t="shared" si="0"/>
        <v>0.8</v>
      </c>
      <c r="F19">
        <f t="shared" si="0"/>
        <v>0.85000000000000009</v>
      </c>
      <c r="G19">
        <f t="shared" si="0"/>
        <v>0.7</v>
      </c>
      <c r="H19">
        <f>AVERAGE(B19:G19)</f>
        <v>0.83333333333333348</v>
      </c>
    </row>
    <row r="20" spans="1:8" x14ac:dyDescent="0.3">
      <c r="A20" t="s">
        <v>19</v>
      </c>
      <c r="B20">
        <f>(B7+B14)/2</f>
        <v>0.95</v>
      </c>
      <c r="C20">
        <f t="shared" si="0"/>
        <v>0.9</v>
      </c>
      <c r="D20">
        <f t="shared" si="0"/>
        <v>0.75</v>
      </c>
      <c r="E20">
        <f t="shared" si="0"/>
        <v>0.64999999999999991</v>
      </c>
      <c r="F20">
        <f t="shared" si="0"/>
        <v>0.8</v>
      </c>
      <c r="G20">
        <f t="shared" si="0"/>
        <v>0.55000000000000004</v>
      </c>
      <c r="H20">
        <f>AVERAGE(B20:G20)</f>
        <v>0.76666666666666661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1630-549B-4E78-8574-B76A68D518F3}">
  <dimension ref="A2:I35"/>
  <sheetViews>
    <sheetView tabSelected="1" topLeftCell="A11" workbookViewId="0">
      <selection activeCell="A13" sqref="A13:G16"/>
    </sheetView>
  </sheetViews>
  <sheetFormatPr defaultRowHeight="14.4" x14ac:dyDescent="0.3"/>
  <cols>
    <col min="3" max="3" width="17.109375" customWidth="1"/>
  </cols>
  <sheetData>
    <row r="2" spans="1:8" x14ac:dyDescent="0.3">
      <c r="A2" t="s">
        <v>22</v>
      </c>
      <c r="B2" t="s">
        <v>8</v>
      </c>
      <c r="C2" t="s">
        <v>9</v>
      </c>
      <c r="D2" t="s">
        <v>34</v>
      </c>
    </row>
    <row r="3" spans="1:8" x14ac:dyDescent="0.3">
      <c r="A3" t="s">
        <v>23</v>
      </c>
      <c r="B3">
        <v>0.65</v>
      </c>
      <c r="C3">
        <v>0.6</v>
      </c>
      <c r="D3">
        <v>0.625</v>
      </c>
    </row>
    <row r="4" spans="1:8" x14ac:dyDescent="0.3">
      <c r="A4" t="s">
        <v>24</v>
      </c>
      <c r="B4">
        <v>0.56599999999999995</v>
      </c>
      <c r="C4">
        <v>0.58299999999999996</v>
      </c>
      <c r="D4">
        <v>0.57499999999999996</v>
      </c>
    </row>
    <row r="5" spans="1:8" x14ac:dyDescent="0.3">
      <c r="A5" t="s">
        <v>25</v>
      </c>
      <c r="B5">
        <v>0.85</v>
      </c>
      <c r="C5">
        <v>0.81599999999999995</v>
      </c>
      <c r="D5">
        <v>0.83299999999999996</v>
      </c>
    </row>
    <row r="7" spans="1:8" x14ac:dyDescent="0.3">
      <c r="A7" t="s">
        <v>22</v>
      </c>
      <c r="B7" t="s">
        <v>26</v>
      </c>
      <c r="C7" t="s">
        <v>27</v>
      </c>
      <c r="D7" t="s">
        <v>28</v>
      </c>
    </row>
    <row r="8" spans="1:8" x14ac:dyDescent="0.3">
      <c r="A8" t="s">
        <v>23</v>
      </c>
      <c r="B8">
        <v>0.54100000000000004</v>
      </c>
      <c r="C8">
        <v>0.625</v>
      </c>
      <c r="D8">
        <f>C8-B8</f>
        <v>8.3999999999999964E-2</v>
      </c>
    </row>
    <row r="9" spans="1:8" x14ac:dyDescent="0.3">
      <c r="A9" t="s">
        <v>24</v>
      </c>
      <c r="B9">
        <v>0.48299999999999998</v>
      </c>
      <c r="C9">
        <v>0.57499999999999996</v>
      </c>
      <c r="D9">
        <f>C9-B9</f>
        <v>9.1999999999999971E-2</v>
      </c>
    </row>
    <row r="10" spans="1:8" x14ac:dyDescent="0.3">
      <c r="A10" t="s">
        <v>25</v>
      </c>
      <c r="B10">
        <v>0.76600000000000001</v>
      </c>
      <c r="C10">
        <v>0.83299999999999996</v>
      </c>
      <c r="D10">
        <f>C10-B10</f>
        <v>6.6999999999999948E-2</v>
      </c>
    </row>
    <row r="13" spans="1:8" x14ac:dyDescent="0.3">
      <c r="B13" t="s">
        <v>2</v>
      </c>
      <c r="C13" t="s">
        <v>3</v>
      </c>
      <c r="D13" t="s">
        <v>4</v>
      </c>
      <c r="E13" t="s">
        <v>5</v>
      </c>
      <c r="F13" t="s">
        <v>17</v>
      </c>
      <c r="G13" t="s">
        <v>32</v>
      </c>
      <c r="H13" t="s">
        <v>13</v>
      </c>
    </row>
    <row r="14" spans="1:8" x14ac:dyDescent="0.3">
      <c r="A14" t="s">
        <v>29</v>
      </c>
      <c r="B14">
        <v>0.75</v>
      </c>
      <c r="C14">
        <v>0.64999999999999991</v>
      </c>
      <c r="D14">
        <v>0.75</v>
      </c>
      <c r="E14">
        <v>0.5</v>
      </c>
      <c r="F14">
        <v>0.64999999999999991</v>
      </c>
      <c r="G14">
        <v>0.45</v>
      </c>
      <c r="H14">
        <v>0.625</v>
      </c>
    </row>
    <row r="15" spans="1:8" x14ac:dyDescent="0.3">
      <c r="A15" t="s">
        <v>30</v>
      </c>
      <c r="B15">
        <v>0.9</v>
      </c>
      <c r="C15">
        <v>0.8</v>
      </c>
      <c r="D15">
        <v>0.55000000000000004</v>
      </c>
      <c r="E15">
        <v>0.4</v>
      </c>
      <c r="F15">
        <v>0.5</v>
      </c>
      <c r="G15">
        <v>0.3</v>
      </c>
      <c r="H15">
        <v>0.57499999999999996</v>
      </c>
    </row>
    <row r="16" spans="1:8" x14ac:dyDescent="0.3">
      <c r="A16" t="s">
        <v>31</v>
      </c>
      <c r="B16">
        <v>0.95</v>
      </c>
      <c r="C16">
        <v>0.9</v>
      </c>
      <c r="D16">
        <v>0.8</v>
      </c>
      <c r="E16">
        <v>0.8</v>
      </c>
      <c r="F16">
        <v>0.85000000000000009</v>
      </c>
      <c r="G16">
        <v>0.7</v>
      </c>
      <c r="H16">
        <v>0.83333333333333348</v>
      </c>
    </row>
    <row r="18" spans="1:9" x14ac:dyDescent="0.3">
      <c r="A18" t="s">
        <v>22</v>
      </c>
      <c r="B18" t="s">
        <v>0</v>
      </c>
      <c r="C18" t="s">
        <v>33</v>
      </c>
      <c r="D18" t="s">
        <v>49</v>
      </c>
    </row>
    <row r="19" spans="1:9" x14ac:dyDescent="0.3">
      <c r="A19" t="s">
        <v>47</v>
      </c>
      <c r="B19">
        <v>5.8000000000000003E-2</v>
      </c>
      <c r="C19">
        <v>0.158</v>
      </c>
      <c r="D19">
        <v>0.625</v>
      </c>
    </row>
    <row r="20" spans="1:9" x14ac:dyDescent="0.3">
      <c r="A20" t="s">
        <v>50</v>
      </c>
      <c r="B20">
        <v>0.05</v>
      </c>
      <c r="C20">
        <v>0.14000000000000001</v>
      </c>
      <c r="D20">
        <v>0.57499999999999996</v>
      </c>
    </row>
    <row r="21" spans="1:9" x14ac:dyDescent="0.3">
      <c r="A21" t="s">
        <v>48</v>
      </c>
      <c r="B21">
        <v>0.11600000000000001</v>
      </c>
      <c r="C21">
        <v>0.32500000000000001</v>
      </c>
      <c r="D21">
        <v>0.83299999999999996</v>
      </c>
    </row>
    <row r="23" spans="1:9" x14ac:dyDescent="0.3">
      <c r="A23" t="s">
        <v>35</v>
      </c>
      <c r="B23" t="s">
        <v>36</v>
      </c>
      <c r="C23" t="s">
        <v>37</v>
      </c>
      <c r="D23" t="s">
        <v>38</v>
      </c>
    </row>
    <row r="24" spans="1:9" x14ac:dyDescent="0.3">
      <c r="A24" t="s">
        <v>39</v>
      </c>
      <c r="B24">
        <v>28</v>
      </c>
      <c r="C24">
        <v>35</v>
      </c>
      <c r="D24">
        <v>60</v>
      </c>
      <c r="H24" t="s">
        <v>45</v>
      </c>
      <c r="I24" t="s">
        <v>46</v>
      </c>
    </row>
    <row r="25" spans="1:9" x14ac:dyDescent="0.3">
      <c r="A25" t="s">
        <v>40</v>
      </c>
      <c r="B25">
        <v>5</v>
      </c>
      <c r="C25">
        <v>10</v>
      </c>
      <c r="D25">
        <v>7</v>
      </c>
      <c r="F25" t="s">
        <v>36</v>
      </c>
      <c r="G25" t="s">
        <v>10</v>
      </c>
      <c r="H25">
        <v>28</v>
      </c>
      <c r="I25">
        <v>5</v>
      </c>
    </row>
    <row r="26" spans="1:9" x14ac:dyDescent="0.3">
      <c r="A26" t="s">
        <v>41</v>
      </c>
      <c r="B26">
        <v>19</v>
      </c>
      <c r="C26">
        <v>20</v>
      </c>
      <c r="D26">
        <v>26</v>
      </c>
      <c r="G26" t="s">
        <v>11</v>
      </c>
      <c r="H26">
        <v>19</v>
      </c>
      <c r="I26">
        <v>16</v>
      </c>
    </row>
    <row r="27" spans="1:9" x14ac:dyDescent="0.3">
      <c r="A27" t="s">
        <v>42</v>
      </c>
      <c r="B27">
        <v>16</v>
      </c>
      <c r="C27">
        <v>23</v>
      </c>
      <c r="D27">
        <v>8</v>
      </c>
      <c r="G27" t="s">
        <v>12</v>
      </c>
      <c r="H27">
        <v>28</v>
      </c>
      <c r="I27">
        <v>24</v>
      </c>
    </row>
    <row r="28" spans="1:9" x14ac:dyDescent="0.3">
      <c r="A28" t="s">
        <v>43</v>
      </c>
      <c r="B28">
        <v>28</v>
      </c>
      <c r="C28">
        <v>14</v>
      </c>
      <c r="D28">
        <v>14</v>
      </c>
    </row>
    <row r="29" spans="1:9" x14ac:dyDescent="0.3">
      <c r="A29" t="s">
        <v>44</v>
      </c>
      <c r="B29">
        <v>24</v>
      </c>
      <c r="C29">
        <v>18</v>
      </c>
      <c r="D29">
        <v>5</v>
      </c>
      <c r="F29" t="s">
        <v>37</v>
      </c>
      <c r="G29" t="s">
        <v>10</v>
      </c>
      <c r="H29">
        <v>35</v>
      </c>
      <c r="I29">
        <v>10</v>
      </c>
    </row>
    <row r="30" spans="1:9" x14ac:dyDescent="0.3">
      <c r="B30">
        <f t="shared" ref="B30:D31" si="0">B24+B26+B28</f>
        <v>75</v>
      </c>
      <c r="C30">
        <f t="shared" si="0"/>
        <v>69</v>
      </c>
      <c r="D30">
        <f t="shared" si="0"/>
        <v>100</v>
      </c>
      <c r="G30" t="s">
        <v>11</v>
      </c>
      <c r="H30">
        <v>20</v>
      </c>
      <c r="I30">
        <v>23</v>
      </c>
    </row>
    <row r="31" spans="1:9" x14ac:dyDescent="0.3">
      <c r="B31">
        <f t="shared" si="0"/>
        <v>45</v>
      </c>
      <c r="C31">
        <f t="shared" si="0"/>
        <v>51</v>
      </c>
      <c r="D31">
        <f t="shared" si="0"/>
        <v>20</v>
      </c>
      <c r="G31" t="s">
        <v>12</v>
      </c>
      <c r="H31">
        <v>14</v>
      </c>
      <c r="I31">
        <v>18</v>
      </c>
    </row>
    <row r="33" spans="6:9" x14ac:dyDescent="0.3">
      <c r="F33" t="s">
        <v>38</v>
      </c>
      <c r="G33" t="s">
        <v>10</v>
      </c>
      <c r="H33">
        <v>60</v>
      </c>
      <c r="I33">
        <v>7</v>
      </c>
    </row>
    <row r="34" spans="6:9" x14ac:dyDescent="0.3">
      <c r="G34" t="s">
        <v>11</v>
      </c>
      <c r="H34">
        <v>26</v>
      </c>
      <c r="I34">
        <v>8</v>
      </c>
    </row>
    <row r="35" spans="6:9" x14ac:dyDescent="0.3">
      <c r="G35" t="s">
        <v>12</v>
      </c>
      <c r="H35">
        <v>14</v>
      </c>
      <c r="I3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NEW EXPERIMENTS - 3.5</vt:lpstr>
      <vt:lpstr>NEW EXPERIMENTS - 4 - MINI</vt:lpstr>
      <vt:lpstr>NEW EXPERIMENTS - 4</vt:lpstr>
      <vt:lpstr>ALL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michalis.mountantonakis@uoc.gr</dc:creator>
  <cp:lastModifiedBy>Mιχάλης Μουνταντωνάκης</cp:lastModifiedBy>
  <dcterms:created xsi:type="dcterms:W3CDTF">2024-03-06T11:30:30Z</dcterms:created>
  <dcterms:modified xsi:type="dcterms:W3CDTF">2025-03-05T16:29:24Z</dcterms:modified>
</cp:coreProperties>
</file>