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dd78b76a42846/PycharmProjects/CountWords/"/>
    </mc:Choice>
  </mc:AlternateContent>
  <xr:revisionPtr revIDLastSave="0" documentId="8_{32B98A57-9ED2-0741-956E-06385CC0A2C9}" xr6:coauthVersionLast="47" xr6:coauthVersionMax="47" xr10:uidLastSave="{00000000-0000-0000-0000-000000000000}"/>
  <bookViews>
    <workbookView xWindow="0" yWindow="500" windowWidth="35160" windowHeight="18580" xr2:uid="{00000000-000D-0000-FFFF-FFFF00000000}"/>
  </bookViews>
  <sheets>
    <sheet name="全文本" sheetId="1" r:id="rId1"/>
    <sheet name="对话" sheetId="2" r:id="rId2"/>
    <sheet name="叙述" sheetId="3" r:id="rId3"/>
    <sheet name="总词汇表" sheetId="4" r:id="rId4"/>
    <sheet name="生词与参考例句表" sheetId="5" r:id="rId5"/>
    <sheet name="HSK4上词频" sheetId="6" r:id="rId6"/>
    <sheet name="HSK4上汉字" sheetId="7" r:id="rId7"/>
    <sheet name="Sheet1" sheetId="8" r:id="rId8"/>
  </sheets>
  <definedNames>
    <definedName name="_xlnm._FilterDatabase" localSheetId="1" hidden="1">对话!$A$1:$F$37</definedName>
    <definedName name="_xlnm._FilterDatabase" localSheetId="2" hidden="1">叙述!$A$1:$E$41</definedName>
    <definedName name="_xlnm._FilterDatabase" localSheetId="3" hidden="1">总词汇表!$A$1:$E$750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X3" i="8"/>
  <c r="Z3" i="8" s="1"/>
  <c r="X4" i="8"/>
  <c r="X5" i="8"/>
  <c r="Z5" i="8" s="1"/>
  <c r="X6" i="8"/>
  <c r="Z6" i="8" s="1"/>
  <c r="X7" i="8"/>
  <c r="X8" i="8"/>
  <c r="Z8" i="8" s="1"/>
  <c r="X9" i="8"/>
  <c r="Z9" i="8" s="1"/>
  <c r="X10" i="8"/>
  <c r="X11" i="8"/>
  <c r="Z11" i="8" s="1"/>
  <c r="X12" i="8"/>
  <c r="X13" i="8"/>
  <c r="Z13" i="8" s="1"/>
  <c r="X14" i="8"/>
  <c r="Z14" i="8" s="1"/>
  <c r="X15" i="8"/>
  <c r="X16" i="8"/>
  <c r="Z16" i="8" s="1"/>
  <c r="X17" i="8"/>
  <c r="Z17" i="8" s="1"/>
  <c r="X18" i="8"/>
  <c r="X19" i="8"/>
  <c r="Z19" i="8" s="1"/>
  <c r="X20" i="8"/>
  <c r="X21" i="8"/>
  <c r="Z21" i="8" s="1"/>
  <c r="X22" i="8"/>
  <c r="Z22" i="8" s="1"/>
  <c r="X23" i="8"/>
  <c r="X24" i="8"/>
  <c r="Z24" i="8" s="1"/>
  <c r="X25" i="8"/>
  <c r="X26" i="8"/>
  <c r="X27" i="8"/>
  <c r="Z27" i="8" s="1"/>
  <c r="X28" i="8"/>
  <c r="X29" i="8"/>
  <c r="Z29" i="8" s="1"/>
  <c r="X30" i="8"/>
  <c r="Z30" i="8" s="1"/>
  <c r="X31" i="8"/>
  <c r="X32" i="8"/>
  <c r="Z32" i="8" s="1"/>
  <c r="X33" i="8"/>
  <c r="X34" i="8"/>
  <c r="X35" i="8"/>
  <c r="Z35" i="8" s="1"/>
  <c r="X36" i="8"/>
  <c r="X37" i="8"/>
  <c r="Z37" i="8" s="1"/>
  <c r="X38" i="8"/>
  <c r="Z38" i="8" s="1"/>
  <c r="X39" i="8"/>
  <c r="X40" i="8"/>
  <c r="Z40" i="8" s="1"/>
  <c r="X41" i="8"/>
  <c r="X42" i="8"/>
  <c r="X43" i="8"/>
  <c r="Z43" i="8" s="1"/>
  <c r="X44" i="8"/>
  <c r="X45" i="8"/>
  <c r="Z45" i="8" s="1"/>
  <c r="X46" i="8"/>
  <c r="Z46" i="8" s="1"/>
  <c r="X47" i="8"/>
  <c r="X48" i="8"/>
  <c r="Z48" i="8" s="1"/>
  <c r="X49" i="8"/>
  <c r="X50" i="8"/>
  <c r="X51" i="8"/>
  <c r="Z51" i="8" s="1"/>
  <c r="X52" i="8"/>
  <c r="X53" i="8"/>
  <c r="Z53" i="8" s="1"/>
  <c r="X54" i="8"/>
  <c r="Z54" i="8" s="1"/>
  <c r="X55" i="8"/>
  <c r="X56" i="8"/>
  <c r="Z56" i="8" s="1"/>
  <c r="X57" i="8"/>
  <c r="Z57" i="8" s="1"/>
  <c r="X58" i="8"/>
  <c r="X59" i="8"/>
  <c r="Z59" i="8" s="1"/>
  <c r="X60" i="8"/>
  <c r="X61" i="8"/>
  <c r="Z61" i="8" s="1"/>
  <c r="X62" i="8"/>
  <c r="Z62" i="8" s="1"/>
  <c r="X63" i="8"/>
  <c r="X64" i="8"/>
  <c r="Z64" i="8" s="1"/>
  <c r="X65" i="8"/>
  <c r="Z65" i="8" s="1"/>
  <c r="X66" i="8"/>
  <c r="X67" i="8"/>
  <c r="Z67" i="8" s="1"/>
  <c r="X68" i="8"/>
  <c r="X69" i="8"/>
  <c r="Z69" i="8" s="1"/>
  <c r="X70" i="8"/>
  <c r="Z70" i="8" s="1"/>
  <c r="X71" i="8"/>
  <c r="X72" i="8"/>
  <c r="Z72" i="8" s="1"/>
  <c r="X73" i="8"/>
  <c r="Z73" i="8" s="1"/>
  <c r="X74" i="8"/>
  <c r="X75" i="8"/>
  <c r="Z75" i="8" s="1"/>
  <c r="X76" i="8"/>
  <c r="X77" i="8"/>
  <c r="Z77" i="8" s="1"/>
  <c r="X78" i="8"/>
  <c r="Z78" i="8" s="1"/>
  <c r="X79" i="8"/>
  <c r="X80" i="8"/>
  <c r="Z80" i="8" s="1"/>
  <c r="X81" i="8"/>
  <c r="Z81" i="8" s="1"/>
  <c r="X82" i="8"/>
  <c r="X83" i="8"/>
  <c r="Z83" i="8" s="1"/>
  <c r="X84" i="8"/>
  <c r="X85" i="8"/>
  <c r="Z85" i="8" s="1"/>
  <c r="X86" i="8"/>
  <c r="Z86" i="8" s="1"/>
  <c r="X87" i="8"/>
  <c r="X88" i="8"/>
  <c r="Z88" i="8" s="1"/>
  <c r="X89" i="8"/>
  <c r="Z89" i="8" s="1"/>
  <c r="X90" i="8"/>
  <c r="X91" i="8"/>
  <c r="Z91" i="8" s="1"/>
  <c r="X92" i="8"/>
  <c r="X93" i="8"/>
  <c r="Z93" i="8" s="1"/>
  <c r="X94" i="8"/>
  <c r="Z94" i="8" s="1"/>
  <c r="X95" i="8"/>
  <c r="X96" i="8"/>
  <c r="Z96" i="8" s="1"/>
  <c r="X97" i="8"/>
  <c r="Z97" i="8" s="1"/>
  <c r="X98" i="8"/>
  <c r="X99" i="8"/>
  <c r="Z99" i="8" s="1"/>
  <c r="X100" i="8"/>
  <c r="X101" i="8"/>
  <c r="Z101" i="8" s="1"/>
  <c r="X2" i="8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E1091" i="5" s="1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1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60" i="5"/>
  <c r="F46" i="5"/>
  <c r="F47" i="5"/>
  <c r="F48" i="5"/>
  <c r="F49" i="5"/>
  <c r="F50" i="5"/>
  <c r="F2" i="5"/>
  <c r="F51" i="5"/>
  <c r="F52" i="5"/>
  <c r="F53" i="5"/>
  <c r="F54" i="5"/>
  <c r="F3" i="5"/>
  <c r="F55" i="5"/>
  <c r="F56" i="5"/>
  <c r="F57" i="5"/>
  <c r="F58" i="5"/>
  <c r="F4" i="5"/>
  <c r="F59" i="5"/>
  <c r="F126" i="5"/>
  <c r="F67" i="5"/>
  <c r="F68" i="5"/>
  <c r="F69" i="5"/>
  <c r="F70" i="5"/>
  <c r="F62" i="5"/>
  <c r="F80" i="5"/>
  <c r="F81" i="5"/>
  <c r="F82" i="5"/>
  <c r="F83" i="5"/>
  <c r="F84" i="5"/>
  <c r="F85" i="5"/>
  <c r="F71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72" i="5"/>
  <c r="F73" i="5"/>
  <c r="F74" i="5"/>
  <c r="F125" i="5"/>
  <c r="F100" i="5"/>
  <c r="F101" i="5"/>
  <c r="F102" i="5"/>
  <c r="F103" i="5"/>
  <c r="F104" i="5"/>
  <c r="F105" i="5"/>
  <c r="F106" i="5"/>
  <c r="F75" i="5"/>
  <c r="F107" i="5"/>
  <c r="F108" i="5"/>
  <c r="F76" i="5"/>
  <c r="F77" i="5"/>
  <c r="F109" i="5"/>
  <c r="F110" i="5"/>
  <c r="F111" i="5"/>
  <c r="F112" i="5"/>
  <c r="F113" i="5"/>
  <c r="F63" i="5"/>
  <c r="F64" i="5"/>
  <c r="F65" i="5"/>
  <c r="F78" i="5"/>
  <c r="F114" i="5"/>
  <c r="F115" i="5"/>
  <c r="F116" i="5"/>
  <c r="F117" i="5"/>
  <c r="F79" i="5"/>
  <c r="F118" i="5"/>
  <c r="F119" i="5"/>
  <c r="F120" i="5"/>
  <c r="F121" i="5"/>
  <c r="F122" i="5"/>
  <c r="F123" i="5"/>
  <c r="F66" i="5"/>
  <c r="F124" i="5"/>
  <c r="F191" i="5"/>
  <c r="F192" i="5"/>
  <c r="F144" i="5"/>
  <c r="F151" i="5"/>
  <c r="F152" i="5"/>
  <c r="F153" i="5"/>
  <c r="F154" i="5"/>
  <c r="F145" i="5"/>
  <c r="F155" i="5"/>
  <c r="F135" i="5"/>
  <c r="F136" i="5"/>
  <c r="F137" i="5"/>
  <c r="F138" i="5"/>
  <c r="F139" i="5"/>
  <c r="F140" i="5"/>
  <c r="F146" i="5"/>
  <c r="F147" i="5"/>
  <c r="F148" i="5"/>
  <c r="F149" i="5"/>
  <c r="F156" i="5"/>
  <c r="F157" i="5"/>
  <c r="F158" i="5"/>
  <c r="F159" i="5"/>
  <c r="F160" i="5"/>
  <c r="F127" i="5"/>
  <c r="F128" i="5"/>
  <c r="F129" i="5"/>
  <c r="F130" i="5"/>
  <c r="F131" i="5"/>
  <c r="F132" i="5"/>
  <c r="F15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9" i="5"/>
  <c r="F190" i="5"/>
  <c r="F141" i="5"/>
  <c r="F142" i="5"/>
  <c r="F182" i="5"/>
  <c r="F183" i="5"/>
  <c r="F184" i="5"/>
  <c r="F133" i="5"/>
  <c r="F143" i="5"/>
  <c r="F185" i="5"/>
  <c r="F186" i="5"/>
  <c r="F187" i="5"/>
  <c r="F188" i="5"/>
  <c r="F134" i="5"/>
  <c r="F211" i="5"/>
  <c r="F203" i="5"/>
  <c r="F212" i="5"/>
  <c r="F245" i="5"/>
  <c r="F213" i="5"/>
  <c r="F204" i="5"/>
  <c r="F214" i="5"/>
  <c r="F215" i="5"/>
  <c r="F216" i="5"/>
  <c r="F197" i="5"/>
  <c r="F198" i="5"/>
  <c r="F194" i="5"/>
  <c r="F195" i="5"/>
  <c r="F199" i="5"/>
  <c r="F200" i="5"/>
  <c r="F205" i="5"/>
  <c r="F217" i="5"/>
  <c r="F218" i="5"/>
  <c r="F219" i="5"/>
  <c r="F206" i="5"/>
  <c r="F207" i="5"/>
  <c r="F220" i="5"/>
  <c r="F221" i="5"/>
  <c r="F222" i="5"/>
  <c r="F223" i="5"/>
  <c r="F208" i="5"/>
  <c r="F209" i="5"/>
  <c r="F224" i="5"/>
  <c r="F225" i="5"/>
  <c r="F226" i="5"/>
  <c r="F227" i="5"/>
  <c r="F228" i="5"/>
  <c r="F229" i="5"/>
  <c r="F230" i="5"/>
  <c r="F231" i="5"/>
  <c r="F196" i="5"/>
  <c r="F201" i="5"/>
  <c r="F232" i="5"/>
  <c r="F233" i="5"/>
  <c r="F234" i="5"/>
  <c r="F235" i="5"/>
  <c r="F236" i="5"/>
  <c r="F237" i="5"/>
  <c r="F202" i="5"/>
  <c r="F238" i="5"/>
  <c r="F239" i="5"/>
  <c r="F240" i="5"/>
  <c r="F241" i="5"/>
  <c r="F242" i="5"/>
  <c r="F193" i="5"/>
  <c r="F210" i="5"/>
  <c r="F243" i="5"/>
  <c r="F244" i="5"/>
  <c r="F310" i="5"/>
  <c r="F311" i="5"/>
  <c r="F256" i="5"/>
  <c r="F257" i="5"/>
  <c r="F264" i="5"/>
  <c r="F265" i="5"/>
  <c r="F261" i="5"/>
  <c r="F258" i="5"/>
  <c r="F268" i="5"/>
  <c r="F269" i="5"/>
  <c r="F270" i="5"/>
  <c r="F271" i="5"/>
  <c r="F272" i="5"/>
  <c r="F312" i="5"/>
  <c r="F250" i="5"/>
  <c r="F251" i="5"/>
  <c r="F273" i="5"/>
  <c r="F274" i="5"/>
  <c r="F275" i="5"/>
  <c r="F276" i="5"/>
  <c r="F277" i="5"/>
  <c r="F278" i="5"/>
  <c r="F279" i="5"/>
  <c r="F280" i="5"/>
  <c r="F281" i="5"/>
  <c r="F246" i="5"/>
  <c r="F282" i="5"/>
  <c r="F283" i="5"/>
  <c r="F284" i="5"/>
  <c r="F259" i="5"/>
  <c r="F260" i="5"/>
  <c r="F262" i="5"/>
  <c r="F266" i="5"/>
  <c r="F285" i="5"/>
  <c r="F286" i="5"/>
  <c r="F287" i="5"/>
  <c r="F252" i="5"/>
  <c r="F253" i="5"/>
  <c r="F254" i="5"/>
  <c r="F263" i="5"/>
  <c r="F267" i="5"/>
  <c r="F288" i="5"/>
  <c r="F289" i="5"/>
  <c r="F290" i="5"/>
  <c r="F291" i="5"/>
  <c r="F292" i="5"/>
  <c r="F293" i="5"/>
  <c r="F294" i="5"/>
  <c r="F295" i="5"/>
  <c r="F296" i="5"/>
  <c r="F297" i="5"/>
  <c r="F255" i="5"/>
  <c r="F298" i="5"/>
  <c r="F247" i="5"/>
  <c r="F248" i="5"/>
  <c r="F299" i="5"/>
  <c r="F300" i="5"/>
  <c r="F301" i="5"/>
  <c r="F302" i="5"/>
  <c r="F303" i="5"/>
  <c r="F304" i="5"/>
  <c r="F305" i="5"/>
  <c r="F306" i="5"/>
  <c r="F307" i="5"/>
  <c r="F308" i="5"/>
  <c r="F309" i="5"/>
  <c r="F249" i="5"/>
  <c r="F344" i="5"/>
  <c r="F345" i="5"/>
  <c r="F346" i="5"/>
  <c r="F347" i="5"/>
  <c r="F323" i="5"/>
  <c r="F324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8" i="5"/>
  <c r="F313" i="5"/>
  <c r="F314" i="5"/>
  <c r="F315" i="5"/>
  <c r="F316" i="5"/>
  <c r="F325" i="5"/>
  <c r="F326" i="5"/>
  <c r="F349" i="5"/>
  <c r="F350" i="5"/>
  <c r="F321" i="5"/>
  <c r="F322" i="5"/>
  <c r="F328" i="5"/>
  <c r="F343" i="5"/>
  <c r="F351" i="5"/>
  <c r="F352" i="5"/>
  <c r="F353" i="5"/>
  <c r="F354" i="5"/>
  <c r="F317" i="5"/>
  <c r="F318" i="5"/>
  <c r="F327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29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19" i="5"/>
  <c r="F320" i="5"/>
  <c r="F444" i="5"/>
  <c r="F379" i="5"/>
  <c r="F380" i="5"/>
  <c r="F397" i="5"/>
  <c r="F387" i="5"/>
  <c r="F400" i="5"/>
  <c r="F401" i="5"/>
  <c r="F402" i="5"/>
  <c r="F388" i="5"/>
  <c r="F393" i="5"/>
  <c r="F446" i="5"/>
  <c r="F447" i="5"/>
  <c r="F381" i="5"/>
  <c r="F382" i="5"/>
  <c r="F383" i="5"/>
  <c r="F384" i="5"/>
  <c r="F385" i="5"/>
  <c r="F394" i="5"/>
  <c r="F395" i="5"/>
  <c r="F405" i="5"/>
  <c r="F389" i="5"/>
  <c r="F390" i="5"/>
  <c r="F445" i="5"/>
  <c r="F396" i="5"/>
  <c r="F398" i="5"/>
  <c r="F399" i="5"/>
  <c r="F403" i="5"/>
  <c r="F404" i="5"/>
  <c r="F391" i="5"/>
  <c r="F406" i="5"/>
  <c r="F407" i="5"/>
  <c r="F408" i="5"/>
  <c r="F409" i="5"/>
  <c r="F410" i="5"/>
  <c r="F411" i="5"/>
  <c r="F412" i="5"/>
  <c r="F413" i="5"/>
  <c r="F414" i="5"/>
  <c r="F392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386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58" i="5"/>
  <c r="F459" i="5"/>
  <c r="F460" i="5"/>
  <c r="F461" i="5"/>
  <c r="F448" i="5"/>
  <c r="F469" i="5"/>
  <c r="F474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462" i="5"/>
  <c r="F470" i="5"/>
  <c r="F471" i="5"/>
  <c r="F463" i="5"/>
  <c r="F464" i="5"/>
  <c r="F465" i="5"/>
  <c r="F466" i="5"/>
  <c r="F475" i="5"/>
  <c r="F476" i="5"/>
  <c r="F505" i="5"/>
  <c r="F506" i="5"/>
  <c r="F449" i="5"/>
  <c r="F467" i="5"/>
  <c r="F507" i="5"/>
  <c r="F508" i="5"/>
  <c r="F509" i="5"/>
  <c r="F510" i="5"/>
  <c r="F511" i="5"/>
  <c r="F512" i="5"/>
  <c r="F477" i="5"/>
  <c r="F478" i="5"/>
  <c r="F479" i="5"/>
  <c r="F480" i="5"/>
  <c r="F513" i="5"/>
  <c r="F514" i="5"/>
  <c r="F472" i="5"/>
  <c r="F515" i="5"/>
  <c r="F516" i="5"/>
  <c r="F517" i="5"/>
  <c r="F518" i="5"/>
  <c r="F519" i="5"/>
  <c r="F520" i="5"/>
  <c r="F482" i="5"/>
  <c r="F521" i="5"/>
  <c r="F450" i="5"/>
  <c r="F451" i="5"/>
  <c r="F468" i="5"/>
  <c r="F473" i="5"/>
  <c r="F481" i="5"/>
  <c r="F483" i="5"/>
  <c r="F484" i="5"/>
  <c r="F485" i="5"/>
  <c r="F486" i="5"/>
  <c r="F522" i="5"/>
  <c r="F523" i="5"/>
  <c r="F524" i="5"/>
  <c r="F525" i="5"/>
  <c r="F534" i="5"/>
  <c r="F452" i="5"/>
  <c r="F526" i="5"/>
  <c r="F527" i="5"/>
  <c r="F528" i="5"/>
  <c r="F529" i="5"/>
  <c r="F453" i="5"/>
  <c r="F454" i="5"/>
  <c r="F530" i="5"/>
  <c r="F531" i="5"/>
  <c r="F532" i="5"/>
  <c r="F533" i="5"/>
  <c r="F455" i="5"/>
  <c r="F456" i="5"/>
  <c r="F457" i="5"/>
  <c r="F594" i="5"/>
  <c r="F595" i="5"/>
  <c r="F596" i="5"/>
  <c r="F535" i="5"/>
  <c r="F543" i="5"/>
  <c r="F544" i="5"/>
  <c r="F559" i="5"/>
  <c r="F560" i="5"/>
  <c r="F561" i="5"/>
  <c r="F562" i="5"/>
  <c r="F563" i="5"/>
  <c r="F564" i="5"/>
  <c r="F565" i="5"/>
  <c r="F536" i="5"/>
  <c r="F537" i="5"/>
  <c r="F551" i="5"/>
  <c r="F586" i="5"/>
  <c r="F566" i="5"/>
  <c r="F545" i="5"/>
  <c r="F546" i="5"/>
  <c r="F547" i="5"/>
  <c r="F548" i="5"/>
  <c r="F549" i="5"/>
  <c r="F552" i="5"/>
  <c r="F587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538" i="5"/>
  <c r="F539" i="5"/>
  <c r="F540" i="5"/>
  <c r="F541" i="5"/>
  <c r="F568" i="5"/>
  <c r="F569" i="5"/>
  <c r="F588" i="5"/>
  <c r="F589" i="5"/>
  <c r="F609" i="5"/>
  <c r="F610" i="5"/>
  <c r="F611" i="5"/>
  <c r="F550" i="5"/>
  <c r="F553" i="5"/>
  <c r="F573" i="5"/>
  <c r="F590" i="5"/>
  <c r="F612" i="5"/>
  <c r="F613" i="5"/>
  <c r="F554" i="5"/>
  <c r="F570" i="5"/>
  <c r="F580" i="5"/>
  <c r="F591" i="5"/>
  <c r="F614" i="5"/>
  <c r="F615" i="5"/>
  <c r="F616" i="5"/>
  <c r="F617" i="5"/>
  <c r="F618" i="5"/>
  <c r="F555" i="5"/>
  <c r="F567" i="5"/>
  <c r="F571" i="5"/>
  <c r="F572" i="5"/>
  <c r="F574" i="5"/>
  <c r="F581" i="5"/>
  <c r="F582" i="5"/>
  <c r="F583" i="5"/>
  <c r="F619" i="5"/>
  <c r="F620" i="5"/>
  <c r="F621" i="5"/>
  <c r="F542" i="5"/>
  <c r="F556" i="5"/>
  <c r="F557" i="5"/>
  <c r="F575" i="5"/>
  <c r="F576" i="5"/>
  <c r="F577" i="5"/>
  <c r="F578" i="5"/>
  <c r="F584" i="5"/>
  <c r="F585" i="5"/>
  <c r="F592" i="5"/>
  <c r="F622" i="5"/>
  <c r="F623" i="5"/>
  <c r="F624" i="5"/>
  <c r="F625" i="5"/>
  <c r="F558" i="5"/>
  <c r="F579" i="5"/>
  <c r="F626" i="5"/>
  <c r="F627" i="5"/>
  <c r="F628" i="5"/>
  <c r="F629" i="5"/>
  <c r="F630" i="5"/>
  <c r="F631" i="5"/>
  <c r="F593" i="5"/>
  <c r="F632" i="5"/>
  <c r="F633" i="5"/>
  <c r="F634" i="5"/>
  <c r="F635" i="5"/>
  <c r="F636" i="5"/>
  <c r="F637" i="5"/>
  <c r="F638" i="5"/>
  <c r="F710" i="5"/>
  <c r="F711" i="5"/>
  <c r="F712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39" i="5"/>
  <c r="F676" i="5"/>
  <c r="F677" i="5"/>
  <c r="F689" i="5"/>
  <c r="F703" i="5"/>
  <c r="F714" i="5"/>
  <c r="F715" i="5"/>
  <c r="F716" i="5"/>
  <c r="F693" i="5"/>
  <c r="F694" i="5"/>
  <c r="F668" i="5"/>
  <c r="F704" i="5"/>
  <c r="F705" i="5"/>
  <c r="F678" i="5"/>
  <c r="F679" i="5"/>
  <c r="F680" i="5"/>
  <c r="F681" i="5"/>
  <c r="F682" i="5"/>
  <c r="F683" i="5"/>
  <c r="F684" i="5"/>
  <c r="F685" i="5"/>
  <c r="F706" i="5"/>
  <c r="F640" i="5"/>
  <c r="F641" i="5"/>
  <c r="F669" i="5"/>
  <c r="F670" i="5"/>
  <c r="F671" i="5"/>
  <c r="F672" i="5"/>
  <c r="F673" i="5"/>
  <c r="F697" i="5"/>
  <c r="F642" i="5"/>
  <c r="F690" i="5"/>
  <c r="F686" i="5"/>
  <c r="F687" i="5"/>
  <c r="F691" i="5"/>
  <c r="F692" i="5"/>
  <c r="F695" i="5"/>
  <c r="F707" i="5"/>
  <c r="F717" i="5"/>
  <c r="F699" i="5"/>
  <c r="F674" i="5"/>
  <c r="F688" i="5"/>
  <c r="F708" i="5"/>
  <c r="F718" i="5"/>
  <c r="F719" i="5"/>
  <c r="F720" i="5"/>
  <c r="F721" i="5"/>
  <c r="F722" i="5"/>
  <c r="F723" i="5"/>
  <c r="F724" i="5"/>
  <c r="F675" i="5"/>
  <c r="F696" i="5"/>
  <c r="F698" i="5"/>
  <c r="F700" i="5"/>
  <c r="F701" i="5"/>
  <c r="F702" i="5"/>
  <c r="F713" i="5"/>
  <c r="F725" i="5"/>
  <c r="F643" i="5"/>
  <c r="F644" i="5"/>
  <c r="F709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91" i="5"/>
  <c r="F792" i="5"/>
  <c r="F793" i="5"/>
  <c r="F747" i="5"/>
  <c r="F748" i="5"/>
  <c r="F770" i="5"/>
  <c r="F771" i="5"/>
  <c r="F741" i="5"/>
  <c r="F752" i="5"/>
  <c r="F753" i="5"/>
  <c r="F754" i="5"/>
  <c r="F761" i="5"/>
  <c r="F762" i="5"/>
  <c r="F805" i="5"/>
  <c r="F763" i="5"/>
  <c r="F764" i="5"/>
  <c r="F765" i="5"/>
  <c r="F766" i="5"/>
  <c r="F784" i="5"/>
  <c r="F809" i="5"/>
  <c r="F810" i="5"/>
  <c r="F811" i="5"/>
  <c r="F812" i="5"/>
  <c r="F813" i="5"/>
  <c r="F814" i="5"/>
  <c r="F815" i="5"/>
  <c r="F816" i="5"/>
  <c r="F817" i="5"/>
  <c r="F818" i="5"/>
  <c r="F755" i="5"/>
  <c r="F756" i="5"/>
  <c r="F757" i="5"/>
  <c r="F794" i="5"/>
  <c r="F795" i="5"/>
  <c r="F796" i="5"/>
  <c r="F797" i="5"/>
  <c r="F798" i="5"/>
  <c r="F799" i="5"/>
  <c r="F742" i="5"/>
  <c r="F749" i="5"/>
  <c r="F777" i="5"/>
  <c r="F785" i="5"/>
  <c r="F786" i="5"/>
  <c r="F800" i="5"/>
  <c r="F801" i="5"/>
  <c r="F758" i="5"/>
  <c r="F759" i="5"/>
  <c r="F772" i="5"/>
  <c r="F773" i="5"/>
  <c r="F778" i="5"/>
  <c r="F779" i="5"/>
  <c r="F780" i="5"/>
  <c r="F787" i="5"/>
  <c r="F788" i="5"/>
  <c r="F802" i="5"/>
  <c r="F819" i="5"/>
  <c r="F820" i="5"/>
  <c r="F821" i="5"/>
  <c r="F822" i="5"/>
  <c r="F767" i="5"/>
  <c r="F789" i="5"/>
  <c r="F790" i="5"/>
  <c r="F806" i="5"/>
  <c r="F768" i="5"/>
  <c r="F774" i="5"/>
  <c r="F807" i="5"/>
  <c r="F823" i="5"/>
  <c r="F824" i="5"/>
  <c r="F825" i="5"/>
  <c r="F750" i="5"/>
  <c r="F751" i="5"/>
  <c r="F760" i="5"/>
  <c r="F769" i="5"/>
  <c r="F775" i="5"/>
  <c r="F781" i="5"/>
  <c r="F783" i="5"/>
  <c r="F826" i="5"/>
  <c r="F827" i="5"/>
  <c r="F828" i="5"/>
  <c r="F829" i="5"/>
  <c r="F776" i="5"/>
  <c r="F782" i="5"/>
  <c r="F803" i="5"/>
  <c r="F808" i="5"/>
  <c r="F830" i="5"/>
  <c r="F831" i="5"/>
  <c r="F832" i="5"/>
  <c r="F833" i="5"/>
  <c r="F834" i="5"/>
  <c r="F835" i="5"/>
  <c r="F836" i="5"/>
  <c r="F837" i="5"/>
  <c r="F743" i="5"/>
  <c r="F744" i="5"/>
  <c r="F804" i="5"/>
  <c r="F838" i="5"/>
  <c r="F839" i="5"/>
  <c r="F840" i="5"/>
  <c r="F841" i="5"/>
  <c r="F842" i="5"/>
  <c r="F843" i="5"/>
  <c r="F844" i="5"/>
  <c r="F845" i="5"/>
  <c r="F846" i="5"/>
  <c r="F847" i="5"/>
  <c r="F745" i="5"/>
  <c r="F746" i="5"/>
  <c r="F907" i="5"/>
  <c r="F854" i="5"/>
  <c r="F855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48" i="5"/>
  <c r="F849" i="5"/>
  <c r="F863" i="5"/>
  <c r="F921" i="5"/>
  <c r="F922" i="5"/>
  <c r="F856" i="5"/>
  <c r="F865" i="5"/>
  <c r="F864" i="5"/>
  <c r="F881" i="5"/>
  <c r="F882" i="5"/>
  <c r="F883" i="5"/>
  <c r="F884" i="5"/>
  <c r="F866" i="5"/>
  <c r="F903" i="5"/>
  <c r="F923" i="5"/>
  <c r="F857" i="5"/>
  <c r="F858" i="5"/>
  <c r="F859" i="5"/>
  <c r="F860" i="5"/>
  <c r="F861" i="5"/>
  <c r="F892" i="5"/>
  <c r="F893" i="5"/>
  <c r="F908" i="5"/>
  <c r="F885" i="5"/>
  <c r="F886" i="5"/>
  <c r="F894" i="5"/>
  <c r="F904" i="5"/>
  <c r="F909" i="5"/>
  <c r="F924" i="5"/>
  <c r="F895" i="5"/>
  <c r="F905" i="5"/>
  <c r="F906" i="5"/>
  <c r="F913" i="5"/>
  <c r="F925" i="5"/>
  <c r="F926" i="5"/>
  <c r="F862" i="5"/>
  <c r="F887" i="5"/>
  <c r="F888" i="5"/>
  <c r="F889" i="5"/>
  <c r="F890" i="5"/>
  <c r="F898" i="5"/>
  <c r="F899" i="5"/>
  <c r="F900" i="5"/>
  <c r="F901" i="5"/>
  <c r="F910" i="5"/>
  <c r="F914" i="5"/>
  <c r="F927" i="5"/>
  <c r="F928" i="5"/>
  <c r="F929" i="5"/>
  <c r="F930" i="5"/>
  <c r="F867" i="5"/>
  <c r="F868" i="5"/>
  <c r="F896" i="5"/>
  <c r="F897" i="5"/>
  <c r="F902" i="5"/>
  <c r="F911" i="5"/>
  <c r="F915" i="5"/>
  <c r="F916" i="5"/>
  <c r="F917" i="5"/>
  <c r="F918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12" i="5"/>
  <c r="F919" i="5"/>
  <c r="F944" i="5"/>
  <c r="F945" i="5"/>
  <c r="F946" i="5"/>
  <c r="F947" i="5"/>
  <c r="F948" i="5"/>
  <c r="F949" i="5"/>
  <c r="F950" i="5"/>
  <c r="F850" i="5"/>
  <c r="F851" i="5"/>
  <c r="F852" i="5"/>
  <c r="F951" i="5"/>
  <c r="F920" i="5"/>
  <c r="F952" i="5"/>
  <c r="F953" i="5"/>
  <c r="F954" i="5"/>
  <c r="F955" i="5"/>
  <c r="F853" i="5"/>
  <c r="F891" i="5"/>
  <c r="F1005" i="5"/>
  <c r="F959" i="5"/>
  <c r="F980" i="5"/>
  <c r="F964" i="5"/>
  <c r="F991" i="5"/>
  <c r="F992" i="5"/>
  <c r="F993" i="5"/>
  <c r="F1016" i="5"/>
  <c r="F1017" i="5"/>
  <c r="F1018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965" i="5"/>
  <c r="F981" i="5"/>
  <c r="F1011" i="5"/>
  <c r="F982" i="5"/>
  <c r="F983" i="5"/>
  <c r="F966" i="5"/>
  <c r="F967" i="5"/>
  <c r="F968" i="5"/>
  <c r="F969" i="5"/>
  <c r="F974" i="5"/>
  <c r="F1019" i="5"/>
  <c r="F960" i="5"/>
  <c r="F961" i="5"/>
  <c r="F988" i="5"/>
  <c r="F994" i="5"/>
  <c r="F995" i="5"/>
  <c r="F1002" i="5"/>
  <c r="F1006" i="5"/>
  <c r="F970" i="5"/>
  <c r="F971" i="5"/>
  <c r="F975" i="5"/>
  <c r="F984" i="5"/>
  <c r="F985" i="5"/>
  <c r="F996" i="5"/>
  <c r="F1007" i="5"/>
  <c r="F1013" i="5"/>
  <c r="F976" i="5"/>
  <c r="F977" i="5"/>
  <c r="F989" i="5"/>
  <c r="F1000" i="5"/>
  <c r="F1003" i="5"/>
  <c r="F1008" i="5"/>
  <c r="F1020" i="5"/>
  <c r="F1039" i="5"/>
  <c r="F978" i="5"/>
  <c r="F986" i="5"/>
  <c r="F1009" i="5"/>
  <c r="F1010" i="5"/>
  <c r="F1012" i="5"/>
  <c r="F1014" i="5"/>
  <c r="F1021" i="5"/>
  <c r="F1040" i="5"/>
  <c r="F962" i="5"/>
  <c r="F990" i="5"/>
  <c r="F997" i="5"/>
  <c r="F998" i="5"/>
  <c r="F999" i="5"/>
  <c r="F1001" i="5"/>
  <c r="F1004" i="5"/>
  <c r="F1022" i="5"/>
  <c r="F1023" i="5"/>
  <c r="F1024" i="5"/>
  <c r="F1041" i="5"/>
  <c r="F1042" i="5"/>
  <c r="F1043" i="5"/>
  <c r="F1066" i="5"/>
  <c r="F1025" i="5"/>
  <c r="F963" i="5"/>
  <c r="F972" i="5"/>
  <c r="F979" i="5"/>
  <c r="F987" i="5"/>
  <c r="F1015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956" i="5"/>
  <c r="F1059" i="5"/>
  <c r="F1060" i="5"/>
  <c r="F1061" i="5"/>
  <c r="F1062" i="5"/>
  <c r="F1063" i="5"/>
  <c r="F1064" i="5"/>
  <c r="F957" i="5"/>
  <c r="F958" i="5"/>
  <c r="F1065" i="5"/>
  <c r="F973" i="5"/>
  <c r="F1122" i="5"/>
  <c r="F1075" i="5"/>
  <c r="F1082" i="5"/>
  <c r="F1105" i="5"/>
  <c r="F1106" i="5"/>
  <c r="F1107" i="5"/>
  <c r="F1108" i="5"/>
  <c r="F1127" i="5"/>
  <c r="F1128" i="5"/>
  <c r="F1129" i="5"/>
  <c r="F1130" i="5"/>
  <c r="F1124" i="5"/>
  <c r="F1091" i="5"/>
  <c r="F1076" i="5"/>
  <c r="F1083" i="5"/>
  <c r="F1119" i="5"/>
  <c r="F1077" i="5"/>
  <c r="F1123" i="5"/>
  <c r="F1078" i="5"/>
  <c r="F1099" i="5"/>
  <c r="F1100" i="5"/>
  <c r="F1067" i="5"/>
  <c r="F1084" i="5"/>
  <c r="F1092" i="5"/>
  <c r="F1093" i="5"/>
  <c r="F1101" i="5"/>
  <c r="F1102" i="5"/>
  <c r="F1109" i="5"/>
  <c r="F1110" i="5"/>
  <c r="F1111" i="5"/>
  <c r="F1120" i="5"/>
  <c r="F1140" i="5"/>
  <c r="F1141" i="5"/>
  <c r="F1142" i="5"/>
  <c r="F1143" i="5"/>
  <c r="F1085" i="5"/>
  <c r="F1086" i="5"/>
  <c r="F1094" i="5"/>
  <c r="F1116" i="5"/>
  <c r="F1121" i="5"/>
  <c r="F1131" i="5"/>
  <c r="F1136" i="5"/>
  <c r="F1144" i="5"/>
  <c r="F1145" i="5"/>
  <c r="F1146" i="5"/>
  <c r="F1147" i="5"/>
  <c r="F1087" i="5"/>
  <c r="F1088" i="5"/>
  <c r="F1095" i="5"/>
  <c r="F1096" i="5"/>
  <c r="F1097" i="5"/>
  <c r="F1103" i="5"/>
  <c r="F1112" i="5"/>
  <c r="F1113" i="5"/>
  <c r="F1114" i="5"/>
  <c r="F1117" i="5"/>
  <c r="F1118" i="5"/>
  <c r="F1125" i="5"/>
  <c r="F1132" i="5"/>
  <c r="F1148" i="5"/>
  <c r="F1079" i="5"/>
  <c r="F1080" i="5"/>
  <c r="F1081" i="5"/>
  <c r="F1089" i="5"/>
  <c r="F1115" i="5"/>
  <c r="F1126" i="5"/>
  <c r="F1133" i="5"/>
  <c r="F1137" i="5"/>
  <c r="F1149" i="5"/>
  <c r="F1068" i="5"/>
  <c r="F1069" i="5"/>
  <c r="F1070" i="5"/>
  <c r="F1090" i="5"/>
  <c r="F1104" i="5"/>
  <c r="F1134" i="5"/>
  <c r="F1135" i="5"/>
  <c r="F1150" i="5"/>
  <c r="F1151" i="5"/>
  <c r="F1152" i="5"/>
  <c r="F1153" i="5"/>
  <c r="F1154" i="5"/>
  <c r="F1155" i="5"/>
  <c r="F1156" i="5"/>
  <c r="F1098" i="5"/>
  <c r="F1138" i="5"/>
  <c r="F1157" i="5"/>
  <c r="F1158" i="5"/>
  <c r="F1159" i="5"/>
  <c r="F1160" i="5"/>
  <c r="F1161" i="5"/>
  <c r="F1162" i="5"/>
  <c r="F1163" i="5"/>
  <c r="F1139" i="5"/>
  <c r="F1164" i="5"/>
  <c r="F1165" i="5"/>
  <c r="F1166" i="5"/>
  <c r="F1167" i="5"/>
  <c r="F1168" i="5"/>
  <c r="F1169" i="5"/>
  <c r="F1170" i="5"/>
  <c r="F1071" i="5"/>
  <c r="F1072" i="5"/>
  <c r="F1073" i="5"/>
  <c r="F1074" i="5"/>
  <c r="F1222" i="5"/>
  <c r="F1223" i="5"/>
  <c r="F1224" i="5"/>
  <c r="F1225" i="5"/>
  <c r="F1226" i="5"/>
  <c r="F1227" i="5"/>
  <c r="F1228" i="5"/>
  <c r="F1229" i="5"/>
  <c r="F1205" i="5"/>
  <c r="F1206" i="5"/>
  <c r="F1207" i="5"/>
  <c r="F1171" i="5"/>
  <c r="F1247" i="5"/>
  <c r="F1217" i="5"/>
  <c r="F1235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9" i="5"/>
  <c r="F1190" i="5"/>
  <c r="F1191" i="5"/>
  <c r="F1200" i="5"/>
  <c r="F1195" i="5"/>
  <c r="F1196" i="5"/>
  <c r="F1192" i="5"/>
  <c r="F1193" i="5"/>
  <c r="F1197" i="5"/>
  <c r="F1248" i="5"/>
  <c r="F1249" i="5"/>
  <c r="F1250" i="5"/>
  <c r="F1251" i="5"/>
  <c r="F1252" i="5"/>
  <c r="F1194" i="5"/>
  <c r="F1211" i="5"/>
  <c r="F1212" i="5"/>
  <c r="F1218" i="5"/>
  <c r="F1230" i="5"/>
  <c r="F1267" i="5"/>
  <c r="F1268" i="5"/>
  <c r="F1269" i="5"/>
  <c r="F1270" i="5"/>
  <c r="F1208" i="5"/>
  <c r="F1209" i="5"/>
  <c r="F1210" i="5"/>
  <c r="F1214" i="5"/>
  <c r="F1219" i="5"/>
  <c r="F1242" i="5"/>
  <c r="F1243" i="5"/>
  <c r="F1261" i="5"/>
  <c r="F1262" i="5"/>
  <c r="F1263" i="5"/>
  <c r="F1264" i="5"/>
  <c r="F1265" i="5"/>
  <c r="F1198" i="5"/>
  <c r="F1213" i="5"/>
  <c r="F1216" i="5"/>
  <c r="F1220" i="5"/>
  <c r="F1231" i="5"/>
  <c r="F1236" i="5"/>
  <c r="F1237" i="5"/>
  <c r="F1253" i="5"/>
  <c r="F1254" i="5"/>
  <c r="F1256" i="5"/>
  <c r="F1271" i="5"/>
  <c r="F1272" i="5"/>
  <c r="F1273" i="5"/>
  <c r="F1274" i="5"/>
  <c r="F1199" i="5"/>
  <c r="F1201" i="5"/>
  <c r="F1202" i="5"/>
  <c r="F1203" i="5"/>
  <c r="F1232" i="5"/>
  <c r="F1233" i="5"/>
  <c r="F1238" i="5"/>
  <c r="F1239" i="5"/>
  <c r="F1240" i="5"/>
  <c r="F1241" i="5"/>
  <c r="F1244" i="5"/>
  <c r="F1245" i="5"/>
  <c r="F1255" i="5"/>
  <c r="F1204" i="5"/>
  <c r="F1215" i="5"/>
  <c r="F1221" i="5"/>
  <c r="F1234" i="5"/>
  <c r="F1246" i="5"/>
  <c r="F1257" i="5"/>
  <c r="F1275" i="5"/>
  <c r="F1276" i="5"/>
  <c r="F1188" i="5"/>
  <c r="F1258" i="5"/>
  <c r="F1259" i="5"/>
  <c r="F1260" i="5"/>
  <c r="F1277" i="5"/>
  <c r="F1278" i="5"/>
  <c r="F1279" i="5"/>
  <c r="F1280" i="5"/>
  <c r="F1281" i="5"/>
  <c r="F1282" i="5"/>
  <c r="F1283" i="5"/>
  <c r="F1284" i="5"/>
  <c r="F1285" i="5"/>
  <c r="F1286" i="5"/>
  <c r="F1287" i="5"/>
  <c r="F1266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52" i="5"/>
  <c r="F1325" i="5"/>
  <c r="F1302" i="5"/>
  <c r="F1316" i="5"/>
  <c r="F1326" i="5"/>
  <c r="F1303" i="5"/>
  <c r="F1304" i="5"/>
  <c r="F1305" i="5"/>
  <c r="F1306" i="5"/>
  <c r="F1327" i="5"/>
  <c r="F1328" i="5"/>
  <c r="F1329" i="5"/>
  <c r="F1346" i="5"/>
  <c r="F1308" i="5"/>
  <c r="F1309" i="5"/>
  <c r="F1317" i="5"/>
  <c r="F1330" i="5"/>
  <c r="F1310" i="5"/>
  <c r="F1311" i="5"/>
  <c r="F1312" i="5"/>
  <c r="F1313" i="5"/>
  <c r="F1347" i="5"/>
  <c r="F1348" i="5"/>
  <c r="F1353" i="5"/>
  <c r="F1354" i="5"/>
  <c r="F1307" i="5"/>
  <c r="F1336" i="5"/>
  <c r="F1338" i="5"/>
  <c r="F1339" i="5"/>
  <c r="F1318" i="5"/>
  <c r="F1319" i="5"/>
  <c r="F1337" i="5"/>
  <c r="F1355" i="5"/>
  <c r="F1364" i="5"/>
  <c r="F1314" i="5"/>
  <c r="F1320" i="5"/>
  <c r="F1321" i="5"/>
  <c r="F1322" i="5"/>
  <c r="F1331" i="5"/>
  <c r="F1332" i="5"/>
  <c r="F1340" i="5"/>
  <c r="F1341" i="5"/>
  <c r="F1342" i="5"/>
  <c r="F1343" i="5"/>
  <c r="F1344" i="5"/>
  <c r="F1349" i="5"/>
  <c r="F1356" i="5"/>
  <c r="F1358" i="5"/>
  <c r="F1345" i="5"/>
  <c r="F1315" i="5"/>
  <c r="F1323" i="5"/>
  <c r="F1333" i="5"/>
  <c r="F1359" i="5"/>
  <c r="F1360" i="5"/>
  <c r="F1361" i="5"/>
  <c r="F1365" i="5"/>
  <c r="F1366" i="5"/>
  <c r="F1373" i="5"/>
  <c r="F1374" i="5"/>
  <c r="F1375" i="5"/>
  <c r="F1380" i="5"/>
  <c r="F1324" i="5"/>
  <c r="F1350" i="5"/>
  <c r="F1351" i="5"/>
  <c r="F1367" i="5"/>
  <c r="F1368" i="5"/>
  <c r="F1369" i="5"/>
  <c r="F1370" i="5"/>
  <c r="F1381" i="5"/>
  <c r="F1382" i="5"/>
  <c r="F1383" i="5"/>
  <c r="F1334" i="5"/>
  <c r="F1362" i="5"/>
  <c r="F1363" i="5"/>
  <c r="F1371" i="5"/>
  <c r="F1372" i="5"/>
  <c r="F1376" i="5"/>
  <c r="F1377" i="5"/>
  <c r="F1378" i="5"/>
  <c r="F1379" i="5"/>
  <c r="F1384" i="5"/>
  <c r="F1385" i="5"/>
  <c r="F1386" i="5"/>
  <c r="F1387" i="5"/>
  <c r="F1388" i="5"/>
  <c r="F1335" i="5"/>
  <c r="F1357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61" i="5"/>
  <c r="F1420" i="5"/>
  <c r="F1436" i="5"/>
  <c r="F1410" i="5"/>
  <c r="F1425" i="5"/>
  <c r="F1426" i="5"/>
  <c r="F1431" i="5"/>
  <c r="F1452" i="5"/>
  <c r="F1467" i="5"/>
  <c r="F1468" i="5"/>
  <c r="F1411" i="5"/>
  <c r="F1412" i="5"/>
  <c r="F1421" i="5"/>
  <c r="F1453" i="5"/>
  <c r="F1432" i="5"/>
  <c r="F1433" i="5"/>
  <c r="F1443" i="5"/>
  <c r="F1444" i="5"/>
  <c r="F1445" i="5"/>
  <c r="F1446" i="5"/>
  <c r="F1447" i="5"/>
  <c r="F1448" i="5"/>
  <c r="F1427" i="5"/>
  <c r="F1428" i="5"/>
  <c r="F1429" i="5"/>
  <c r="F1434" i="5"/>
  <c r="F1438" i="5"/>
  <c r="F1439" i="5"/>
  <c r="F1440" i="5"/>
  <c r="F1454" i="5"/>
  <c r="F1455" i="5"/>
  <c r="F1456" i="5"/>
  <c r="F1462" i="5"/>
  <c r="F1463" i="5"/>
  <c r="F1464" i="5"/>
  <c r="F1471" i="5"/>
  <c r="F1488" i="5"/>
  <c r="F1430" i="5"/>
  <c r="F1449" i="5"/>
  <c r="F1457" i="5"/>
  <c r="F1458" i="5"/>
  <c r="F1459" i="5"/>
  <c r="F1475" i="5"/>
  <c r="F1476" i="5"/>
  <c r="F1477" i="5"/>
  <c r="F1478" i="5"/>
  <c r="F1422" i="5"/>
  <c r="F1441" i="5"/>
  <c r="F1442" i="5"/>
  <c r="F1450" i="5"/>
  <c r="F1451" i="5"/>
  <c r="F1472" i="5"/>
  <c r="F1479" i="5"/>
  <c r="F1480" i="5"/>
  <c r="F1483" i="5"/>
  <c r="F1491" i="5"/>
  <c r="F1413" i="5"/>
  <c r="F1437" i="5"/>
  <c r="F1465" i="5"/>
  <c r="F1469" i="5"/>
  <c r="F1473" i="5"/>
  <c r="F1481" i="5"/>
  <c r="F1484" i="5"/>
  <c r="F1489" i="5"/>
  <c r="F1492" i="5"/>
  <c r="F1494" i="5"/>
  <c r="F1495" i="5"/>
  <c r="F1414" i="5"/>
  <c r="F1415" i="5"/>
  <c r="F1496" i="5"/>
  <c r="F1497" i="5"/>
  <c r="F1498" i="5"/>
  <c r="F1423" i="5"/>
  <c r="F1424" i="5"/>
  <c r="F1460" i="5"/>
  <c r="F1466" i="5"/>
  <c r="F1470" i="5"/>
  <c r="F1474" i="5"/>
  <c r="F1482" i="5"/>
  <c r="F1485" i="5"/>
  <c r="F1486" i="5"/>
  <c r="F1490" i="5"/>
  <c r="F1493" i="5"/>
  <c r="F1499" i="5"/>
  <c r="F1500" i="5"/>
  <c r="F1501" i="5"/>
  <c r="F1502" i="5"/>
  <c r="F1503" i="5"/>
  <c r="F1504" i="5"/>
  <c r="F1505" i="5"/>
  <c r="F1506" i="5"/>
  <c r="F1507" i="5"/>
  <c r="F1416" i="5"/>
  <c r="F1417" i="5"/>
  <c r="F1435" i="5"/>
  <c r="F1508" i="5"/>
  <c r="F1509" i="5"/>
  <c r="F1510" i="5"/>
  <c r="F1511" i="5"/>
  <c r="F1487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418" i="5"/>
  <c r="F1419" i="5"/>
  <c r="F1524" i="5"/>
  <c r="F1571" i="5"/>
  <c r="F1532" i="5"/>
  <c r="F1533" i="5"/>
  <c r="F1534" i="5"/>
  <c r="F1535" i="5"/>
  <c r="F1536" i="5"/>
  <c r="F1537" i="5"/>
  <c r="F1541" i="5"/>
  <c r="F1590" i="5"/>
  <c r="F1591" i="5"/>
  <c r="F1574" i="5"/>
  <c r="F1575" i="5"/>
  <c r="F1576" i="5"/>
  <c r="F1577" i="5"/>
  <c r="F1578" i="5"/>
  <c r="F1538" i="5"/>
  <c r="F1561" i="5"/>
  <c r="F1562" i="5"/>
  <c r="F1563" i="5"/>
  <c r="F1584" i="5"/>
  <c r="F1559" i="5"/>
  <c r="F1542" i="5"/>
  <c r="F1546" i="5"/>
  <c r="F1551" i="5"/>
  <c r="F1525" i="5"/>
  <c r="F1539" i="5"/>
  <c r="F1540" i="5"/>
  <c r="F1552" i="5"/>
  <c r="F1556" i="5"/>
  <c r="F1543" i="5"/>
  <c r="F1549" i="5"/>
  <c r="F1550" i="5"/>
  <c r="F1553" i="5"/>
  <c r="F1564" i="5"/>
  <c r="F1572" i="5"/>
  <c r="F1585" i="5"/>
  <c r="F1586" i="5"/>
  <c r="F1587" i="5"/>
  <c r="F1592" i="5"/>
  <c r="F1601" i="5"/>
  <c r="F1602" i="5"/>
  <c r="F1547" i="5"/>
  <c r="F1565" i="5"/>
  <c r="F1566" i="5"/>
  <c r="F1567" i="5"/>
  <c r="F1568" i="5"/>
  <c r="F1569" i="5"/>
  <c r="F1579" i="5"/>
  <c r="F1580" i="5"/>
  <c r="F1581" i="5"/>
  <c r="F1582" i="5"/>
  <c r="F1597" i="5"/>
  <c r="F1598" i="5"/>
  <c r="F1560" i="5"/>
  <c r="F1544" i="5"/>
  <c r="F1554" i="5"/>
  <c r="F1555" i="5"/>
  <c r="F1557" i="5"/>
  <c r="F1558" i="5"/>
  <c r="F1583" i="5"/>
  <c r="F1588" i="5"/>
  <c r="F1589" i="5"/>
  <c r="F1593" i="5"/>
  <c r="F1594" i="5"/>
  <c r="F1606" i="5"/>
  <c r="F1607" i="5"/>
  <c r="F1608" i="5"/>
  <c r="F1609" i="5"/>
  <c r="F1610" i="5"/>
  <c r="F1613" i="5"/>
  <c r="F1614" i="5"/>
  <c r="F1545" i="5"/>
  <c r="F1548" i="5"/>
  <c r="F1573" i="5"/>
  <c r="F1603" i="5"/>
  <c r="F1605" i="5"/>
  <c r="F1615" i="5"/>
  <c r="F1595" i="5"/>
  <c r="F1596" i="5"/>
  <c r="F1599" i="5"/>
  <c r="F1600" i="5"/>
  <c r="F1604" i="5"/>
  <c r="F1611" i="5"/>
  <c r="F1612" i="5"/>
  <c r="F1616" i="5"/>
  <c r="F1617" i="5"/>
  <c r="F1618" i="5"/>
  <c r="F1619" i="5"/>
  <c r="F1620" i="5"/>
  <c r="F157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526" i="5"/>
  <c r="F1527" i="5"/>
  <c r="F1528" i="5"/>
  <c r="F1529" i="5"/>
  <c r="F1530" i="5"/>
  <c r="F1531" i="5"/>
  <c r="F1642" i="5"/>
  <c r="F1676" i="5"/>
  <c r="F1677" i="5"/>
  <c r="F1680" i="5"/>
  <c r="F1681" i="5"/>
  <c r="F1682" i="5"/>
  <c r="F1683" i="5"/>
  <c r="F1648" i="5"/>
  <c r="F1661" i="5"/>
  <c r="F1662" i="5"/>
  <c r="F1663" i="5"/>
  <c r="F1673" i="5"/>
  <c r="F1658" i="5"/>
  <c r="F1659" i="5"/>
  <c r="F1664" i="5"/>
  <c r="F1678" i="5"/>
  <c r="F1686" i="5"/>
  <c r="F1665" i="5"/>
  <c r="F1674" i="5"/>
  <c r="F1651" i="5"/>
  <c r="F1668" i="5"/>
  <c r="F1689" i="5"/>
  <c r="F1705" i="5"/>
  <c r="F1706" i="5"/>
  <c r="F1707" i="5"/>
  <c r="F1708" i="5"/>
  <c r="F1649" i="5"/>
  <c r="F1652" i="5"/>
  <c r="F1653" i="5"/>
  <c r="F1654" i="5"/>
  <c r="F1660" i="5"/>
  <c r="F1667" i="5"/>
  <c r="F1669" i="5"/>
  <c r="F1670" i="5"/>
  <c r="F1684" i="5"/>
  <c r="F1685" i="5"/>
  <c r="F1687" i="5"/>
  <c r="F1688" i="5"/>
  <c r="F1690" i="5"/>
  <c r="F1699" i="5"/>
  <c r="F1700" i="5"/>
  <c r="F1701" i="5"/>
  <c r="F1702" i="5"/>
  <c r="F1704" i="5"/>
  <c r="F1655" i="5"/>
  <c r="F1656" i="5"/>
  <c r="F1657" i="5"/>
  <c r="F1671" i="5"/>
  <c r="F1709" i="5"/>
  <c r="F1710" i="5"/>
  <c r="F1666" i="5"/>
  <c r="F1672" i="5"/>
  <c r="F1675" i="5"/>
  <c r="F1679" i="5"/>
  <c r="F1691" i="5"/>
  <c r="F1692" i="5"/>
  <c r="F1693" i="5"/>
  <c r="F1695" i="5"/>
  <c r="F1696" i="5"/>
  <c r="F1697" i="5"/>
  <c r="F1698" i="5"/>
  <c r="F1703" i="5"/>
  <c r="F1711" i="5"/>
  <c r="F1712" i="5"/>
  <c r="F1713" i="5"/>
  <c r="F1714" i="5"/>
  <c r="F1715" i="5"/>
  <c r="F1716" i="5"/>
  <c r="F1736" i="5"/>
  <c r="F1643" i="5"/>
  <c r="F1644" i="5"/>
  <c r="F1645" i="5"/>
  <c r="F1717" i="5"/>
  <c r="F1650" i="5"/>
  <c r="F1694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646" i="5"/>
  <c r="F1647" i="5"/>
  <c r="F1774" i="5"/>
  <c r="F1775" i="5"/>
  <c r="F1762" i="5"/>
  <c r="F1737" i="5"/>
  <c r="F1738" i="5"/>
  <c r="F1739" i="5"/>
  <c r="F1740" i="5"/>
  <c r="F1751" i="5"/>
  <c r="F1756" i="5"/>
  <c r="F1781" i="5"/>
  <c r="F1782" i="5"/>
  <c r="F1783" i="5"/>
  <c r="F1746" i="5"/>
  <c r="F1747" i="5"/>
  <c r="F1757" i="5"/>
  <c r="F1758" i="5"/>
  <c r="F1748" i="5"/>
  <c r="F1752" i="5"/>
  <c r="F1776" i="5"/>
  <c r="F1749" i="5"/>
  <c r="F1753" i="5"/>
  <c r="F1759" i="5"/>
  <c r="F1763" i="5"/>
  <c r="F1777" i="5"/>
  <c r="F1787" i="5"/>
  <c r="F1804" i="5"/>
  <c r="F1805" i="5"/>
  <c r="F1806" i="5"/>
  <c r="F1807" i="5"/>
  <c r="F1808" i="5"/>
  <c r="F1754" i="5"/>
  <c r="F1755" i="5"/>
  <c r="F1764" i="5"/>
  <c r="F1765" i="5"/>
  <c r="F1767" i="5"/>
  <c r="F1768" i="5"/>
  <c r="F1769" i="5"/>
  <c r="F1770" i="5"/>
  <c r="F1771" i="5"/>
  <c r="F1750" i="5"/>
  <c r="F1760" i="5"/>
  <c r="F1761" i="5"/>
  <c r="F1772" i="5"/>
  <c r="F1784" i="5"/>
  <c r="F1788" i="5"/>
  <c r="F1790" i="5"/>
  <c r="F1796" i="5"/>
  <c r="F1797" i="5"/>
  <c r="F1741" i="5"/>
  <c r="F1766" i="5"/>
  <c r="F1778" i="5"/>
  <c r="F1779" i="5"/>
  <c r="F1780" i="5"/>
  <c r="F1785" i="5"/>
  <c r="F1786" i="5"/>
  <c r="F1789" i="5"/>
  <c r="F1791" i="5"/>
  <c r="F1792" i="5"/>
  <c r="F1802" i="5"/>
  <c r="F1809" i="5"/>
  <c r="F1742" i="5"/>
  <c r="F1773" i="5"/>
  <c r="F1793" i="5"/>
  <c r="F1794" i="5"/>
  <c r="F1798" i="5"/>
  <c r="F1799" i="5"/>
  <c r="F1800" i="5"/>
  <c r="F1801" i="5"/>
  <c r="F1803" i="5"/>
  <c r="F1810" i="5"/>
  <c r="F1811" i="5"/>
  <c r="F1812" i="5"/>
  <c r="F1813" i="5"/>
  <c r="F1814" i="5"/>
  <c r="F1815" i="5"/>
  <c r="F1816" i="5"/>
  <c r="F1743" i="5"/>
  <c r="F1744" i="5"/>
  <c r="F1817" i="5"/>
  <c r="F1795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745" i="5"/>
  <c r="F1835" i="5"/>
  <c r="F1836" i="5"/>
  <c r="F61" i="5"/>
  <c r="E56" i="5"/>
  <c r="E213" i="5"/>
  <c r="E264" i="5"/>
  <c r="E693" i="5"/>
  <c r="E694" i="5"/>
  <c r="E982" i="5"/>
  <c r="E983" i="5"/>
  <c r="E1327" i="5"/>
  <c r="E1328" i="5"/>
  <c r="E1329" i="5"/>
  <c r="E303" i="5"/>
  <c r="E371" i="5"/>
  <c r="E414" i="5"/>
  <c r="E699" i="5"/>
  <c r="E1345" i="5"/>
  <c r="E1560" i="5"/>
  <c r="E428" i="5"/>
  <c r="E429" i="5"/>
  <c r="E430" i="5"/>
  <c r="E1671" i="5"/>
  <c r="E943" i="5"/>
  <c r="E1025" i="5"/>
  <c r="E951" i="5"/>
  <c r="E1287" i="5"/>
  <c r="E1388" i="5"/>
  <c r="E1510" i="5"/>
  <c r="E1511" i="5"/>
  <c r="E1613" i="5"/>
  <c r="E1614" i="5"/>
  <c r="E1717" i="5"/>
  <c r="E1709" i="5"/>
  <c r="E1710" i="5"/>
  <c r="E1817" i="5"/>
  <c r="E38" i="5"/>
  <c r="E39" i="5"/>
  <c r="E40" i="5"/>
  <c r="E41" i="5"/>
  <c r="E13" i="5"/>
  <c r="E14" i="5"/>
  <c r="E381" i="5"/>
  <c r="E382" i="5"/>
  <c r="E1076" i="5"/>
  <c r="E1189" i="5"/>
  <c r="E1190" i="5"/>
  <c r="E1421" i="5"/>
  <c r="E1538" i="5"/>
  <c r="E1648" i="5"/>
  <c r="E1746" i="5"/>
  <c r="E26" i="5"/>
  <c r="E540" i="5"/>
  <c r="E857" i="5"/>
  <c r="E960" i="5"/>
  <c r="E961" i="5"/>
  <c r="E1539" i="5"/>
  <c r="E1540" i="5"/>
  <c r="E51" i="5"/>
  <c r="E142" i="5"/>
  <c r="E57" i="5"/>
  <c r="E27" i="5"/>
  <c r="E194" i="5"/>
  <c r="E669" i="5"/>
  <c r="E670" i="5"/>
  <c r="E749" i="5"/>
  <c r="E858" i="5"/>
  <c r="E1194" i="5"/>
  <c r="E28" i="5"/>
  <c r="E29" i="5"/>
  <c r="E30" i="5"/>
  <c r="E31" i="5"/>
  <c r="E72" i="5"/>
  <c r="E467" i="5"/>
  <c r="E1078" i="5"/>
  <c r="E1650" i="5"/>
  <c r="E46" i="5"/>
  <c r="E76" i="5"/>
  <c r="E962" i="5"/>
  <c r="E32" i="5"/>
  <c r="E33" i="5"/>
  <c r="E195" i="5"/>
  <c r="E250" i="5"/>
  <c r="E541" i="5"/>
  <c r="E859" i="5"/>
  <c r="E1749" i="5"/>
  <c r="E47" i="5"/>
  <c r="E1080" i="5"/>
  <c r="E1081" i="5"/>
  <c r="E52" i="5"/>
  <c r="E963" i="5"/>
  <c r="E58" i="5"/>
  <c r="E16" i="5"/>
  <c r="E17" i="5"/>
  <c r="E18" i="5"/>
  <c r="E19" i="5"/>
  <c r="E20" i="5"/>
  <c r="E21" i="5"/>
  <c r="E22" i="5"/>
  <c r="E462" i="5"/>
  <c r="E42" i="5"/>
  <c r="E43" i="5"/>
  <c r="E75" i="5"/>
  <c r="E674" i="5"/>
  <c r="E48" i="5"/>
  <c r="E77" i="5"/>
  <c r="E468" i="5"/>
  <c r="E34" i="5"/>
  <c r="E35" i="5"/>
  <c r="E73" i="5"/>
  <c r="E251" i="5"/>
  <c r="E860" i="5"/>
  <c r="E861" i="5"/>
  <c r="E386" i="5"/>
  <c r="E1423" i="5"/>
  <c r="E5" i="5"/>
  <c r="E6" i="5"/>
  <c r="E7" i="5"/>
  <c r="E8" i="5"/>
  <c r="E9" i="5"/>
  <c r="E67" i="5"/>
  <c r="E68" i="5"/>
  <c r="E69" i="5"/>
  <c r="E379" i="5"/>
  <c r="E458" i="5"/>
  <c r="E459" i="5"/>
  <c r="E460" i="5"/>
  <c r="E461" i="5"/>
  <c r="E645" i="5"/>
  <c r="E646" i="5"/>
  <c r="E647" i="5"/>
  <c r="E648" i="5"/>
  <c r="E747" i="5"/>
  <c r="E748" i="5"/>
  <c r="E854" i="5"/>
  <c r="E855" i="5"/>
  <c r="E959" i="5"/>
  <c r="E1075" i="5"/>
  <c r="E1420" i="5"/>
  <c r="E1532" i="5"/>
  <c r="E1533" i="5"/>
  <c r="E1534" i="5"/>
  <c r="E1535" i="5"/>
  <c r="E1536" i="5"/>
  <c r="E1537" i="5"/>
  <c r="E44" i="5"/>
  <c r="E252" i="5"/>
  <c r="E253" i="5"/>
  <c r="E862" i="5"/>
  <c r="E53" i="5"/>
  <c r="E1424" i="5"/>
  <c r="E45" i="5"/>
  <c r="E254" i="5"/>
  <c r="E1422" i="5"/>
  <c r="E1750" i="5"/>
  <c r="E36" i="5"/>
  <c r="E37" i="5"/>
  <c r="E74" i="5"/>
  <c r="E671" i="5"/>
  <c r="E672" i="5"/>
  <c r="E673" i="5"/>
  <c r="E10" i="5"/>
  <c r="E11" i="5"/>
  <c r="E12" i="5"/>
  <c r="E70" i="5"/>
  <c r="E380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24" i="5"/>
  <c r="E25" i="5"/>
  <c r="E463" i="5"/>
  <c r="E464" i="5"/>
  <c r="E465" i="5"/>
  <c r="E466" i="5"/>
  <c r="E1192" i="5"/>
  <c r="E1193" i="5"/>
  <c r="E23" i="5"/>
  <c r="E135" i="5"/>
  <c r="E136" i="5"/>
  <c r="E137" i="5"/>
  <c r="E138" i="5"/>
  <c r="E139" i="5"/>
  <c r="E140" i="5"/>
  <c r="E1077" i="5"/>
  <c r="E1748" i="5"/>
  <c r="E54" i="5"/>
  <c r="E78" i="5"/>
  <c r="E49" i="5"/>
  <c r="E255" i="5"/>
  <c r="E50" i="5"/>
  <c r="E542" i="5"/>
  <c r="E751" i="5"/>
  <c r="E15" i="5"/>
  <c r="E71" i="5"/>
  <c r="E383" i="5"/>
  <c r="E384" i="5"/>
  <c r="E385" i="5"/>
  <c r="E668" i="5"/>
  <c r="E856" i="5"/>
  <c r="E1191" i="5"/>
  <c r="E1747" i="5"/>
  <c r="E88" i="5"/>
  <c r="E89" i="5"/>
  <c r="E90" i="5"/>
  <c r="E146" i="5"/>
  <c r="E545" i="5"/>
  <c r="E681" i="5"/>
  <c r="E682" i="5"/>
  <c r="E683" i="5"/>
  <c r="E1310" i="5"/>
  <c r="E109" i="5"/>
  <c r="E473" i="5"/>
  <c r="E760" i="5"/>
  <c r="E86" i="5"/>
  <c r="E87" i="5"/>
  <c r="E145" i="5"/>
  <c r="E678" i="5"/>
  <c r="E679" i="5"/>
  <c r="E680" i="5"/>
  <c r="E864" i="5"/>
  <c r="E1195" i="5"/>
  <c r="E1308" i="5"/>
  <c r="E1309" i="5"/>
  <c r="E118" i="5"/>
  <c r="E91" i="5"/>
  <c r="E470" i="5"/>
  <c r="E471" i="5"/>
  <c r="E546" i="5"/>
  <c r="E684" i="5"/>
  <c r="E685" i="5"/>
  <c r="E966" i="5"/>
  <c r="E1196" i="5"/>
  <c r="E1427" i="5"/>
  <c r="E1428" i="5"/>
  <c r="E100" i="5"/>
  <c r="E199" i="5"/>
  <c r="E200" i="5"/>
  <c r="E758" i="5"/>
  <c r="E759" i="5"/>
  <c r="E1753" i="5"/>
  <c r="E110" i="5"/>
  <c r="E1545" i="5"/>
  <c r="E1652" i="5"/>
  <c r="E107" i="5"/>
  <c r="E688" i="5"/>
  <c r="E1199" i="5"/>
  <c r="E1544" i="5"/>
  <c r="E119" i="5"/>
  <c r="E92" i="5"/>
  <c r="E93" i="5"/>
  <c r="E197" i="5"/>
  <c r="E389" i="5"/>
  <c r="E755" i="5"/>
  <c r="E967" i="5"/>
  <c r="E968" i="5"/>
  <c r="E1542" i="5"/>
  <c r="E114" i="5"/>
  <c r="E202" i="5"/>
  <c r="E120" i="5"/>
  <c r="E121" i="5"/>
  <c r="E147" i="5"/>
  <c r="E198" i="5"/>
  <c r="E547" i="5"/>
  <c r="E548" i="5"/>
  <c r="E549" i="5"/>
  <c r="E756" i="5"/>
  <c r="E1311" i="5"/>
  <c r="E103" i="5"/>
  <c r="E104" i="5"/>
  <c r="E259" i="5"/>
  <c r="E391" i="5"/>
  <c r="E686" i="5"/>
  <c r="E94" i="5"/>
  <c r="E95" i="5"/>
  <c r="E96" i="5"/>
  <c r="E97" i="5"/>
  <c r="E98" i="5"/>
  <c r="E148" i="5"/>
  <c r="E149" i="5"/>
  <c r="E1312" i="5"/>
  <c r="E115" i="5"/>
  <c r="E972" i="5"/>
  <c r="E105" i="5"/>
  <c r="E321" i="5"/>
  <c r="E687" i="5"/>
  <c r="E1198" i="5"/>
  <c r="E1430" i="5"/>
  <c r="E99" i="5"/>
  <c r="E258" i="5"/>
  <c r="E390" i="5"/>
  <c r="E757" i="5"/>
  <c r="E969" i="5"/>
  <c r="E1197" i="5"/>
  <c r="E1313" i="5"/>
  <c r="E1752" i="5"/>
  <c r="E80" i="5"/>
  <c r="E144" i="5"/>
  <c r="E256" i="5"/>
  <c r="E257" i="5"/>
  <c r="E387" i="5"/>
  <c r="E469" i="5"/>
  <c r="E543" i="5"/>
  <c r="E544" i="5"/>
  <c r="E676" i="5"/>
  <c r="E752" i="5"/>
  <c r="E863" i="5"/>
  <c r="E964" i="5"/>
  <c r="E1082" i="5"/>
  <c r="E1425" i="5"/>
  <c r="E1541" i="5"/>
  <c r="E1751" i="5"/>
  <c r="E111" i="5"/>
  <c r="E112" i="5"/>
  <c r="E201" i="5"/>
  <c r="E122" i="5"/>
  <c r="E116" i="5"/>
  <c r="E117" i="5"/>
  <c r="E123" i="5"/>
  <c r="E81" i="5"/>
  <c r="E82" i="5"/>
  <c r="E83" i="5"/>
  <c r="E84" i="5"/>
  <c r="E85" i="5"/>
  <c r="E388" i="5"/>
  <c r="E677" i="5"/>
  <c r="E753" i="5"/>
  <c r="E754" i="5"/>
  <c r="E965" i="5"/>
  <c r="E1426" i="5"/>
  <c r="E106" i="5"/>
  <c r="E260" i="5"/>
  <c r="E322" i="5"/>
  <c r="E472" i="5"/>
  <c r="E1314" i="5"/>
  <c r="E113" i="5"/>
  <c r="E1653" i="5"/>
  <c r="E1654" i="5"/>
  <c r="E108" i="5"/>
  <c r="E392" i="5"/>
  <c r="E1315" i="5"/>
  <c r="E1651" i="5"/>
  <c r="E101" i="5"/>
  <c r="E550" i="5"/>
  <c r="E970" i="5"/>
  <c r="E971" i="5"/>
  <c r="E1429" i="5"/>
  <c r="E1543" i="5"/>
  <c r="E165" i="5"/>
  <c r="E208" i="5"/>
  <c r="E1201" i="5"/>
  <c r="E1202" i="5"/>
  <c r="E166" i="5"/>
  <c r="E555" i="5"/>
  <c r="E978" i="5"/>
  <c r="E1760" i="5"/>
  <c r="E157" i="5"/>
  <c r="E325" i="5"/>
  <c r="E396" i="5"/>
  <c r="E553" i="5"/>
  <c r="E690" i="5"/>
  <c r="E1084" i="5"/>
  <c r="E161" i="5"/>
  <c r="E554" i="5"/>
  <c r="E1320" i="5"/>
  <c r="E1321" i="5"/>
  <c r="E174" i="5"/>
  <c r="E867" i="5"/>
  <c r="E1324" i="5"/>
  <c r="E185" i="5"/>
  <c r="E158" i="5"/>
  <c r="E159" i="5"/>
  <c r="E326" i="5"/>
  <c r="E975" i="5"/>
  <c r="E1318" i="5"/>
  <c r="E1319" i="5"/>
  <c r="E156" i="5"/>
  <c r="E475" i="5"/>
  <c r="E476" i="5"/>
  <c r="E552" i="5"/>
  <c r="E866" i="5"/>
  <c r="E974" i="5"/>
  <c r="E1546" i="5"/>
  <c r="E175" i="5"/>
  <c r="E556" i="5"/>
  <c r="E1548" i="5"/>
  <c r="E176" i="5"/>
  <c r="E327" i="5"/>
  <c r="E1089" i="5"/>
  <c r="E167" i="5"/>
  <c r="E168" i="5"/>
  <c r="E169" i="5"/>
  <c r="E209" i="5"/>
  <c r="E151" i="5"/>
  <c r="E203" i="5"/>
  <c r="E323" i="5"/>
  <c r="E324" i="5"/>
  <c r="E393" i="5"/>
  <c r="E474" i="5"/>
  <c r="E689" i="5"/>
  <c r="E761" i="5"/>
  <c r="E762" i="5"/>
  <c r="E1316" i="5"/>
  <c r="E1431" i="5"/>
  <c r="E1756" i="5"/>
  <c r="E182" i="5"/>
  <c r="E558" i="5"/>
  <c r="E152" i="5"/>
  <c r="E153" i="5"/>
  <c r="E154" i="5"/>
  <c r="E204" i="5"/>
  <c r="E551" i="5"/>
  <c r="E763" i="5"/>
  <c r="E764" i="5"/>
  <c r="E765" i="5"/>
  <c r="E766" i="5"/>
  <c r="E865" i="5"/>
  <c r="E1200" i="5"/>
  <c r="E177" i="5"/>
  <c r="E769" i="5"/>
  <c r="E868" i="5"/>
  <c r="E170" i="5"/>
  <c r="E263" i="5"/>
  <c r="E768" i="5"/>
  <c r="E1323" i="5"/>
  <c r="E162" i="5"/>
  <c r="E206" i="5"/>
  <c r="E207" i="5"/>
  <c r="E691" i="5"/>
  <c r="E692" i="5"/>
  <c r="E163" i="5"/>
  <c r="E262" i="5"/>
  <c r="E767" i="5"/>
  <c r="E1322" i="5"/>
  <c r="E1547" i="5"/>
  <c r="E164" i="5"/>
  <c r="E976" i="5"/>
  <c r="E977" i="5"/>
  <c r="E1085" i="5"/>
  <c r="E1086" i="5"/>
  <c r="E60" i="5"/>
  <c r="E171" i="5"/>
  <c r="E1087" i="5"/>
  <c r="E1203" i="5"/>
  <c r="E172" i="5"/>
  <c r="E173" i="5"/>
  <c r="E1088" i="5"/>
  <c r="E1761" i="5"/>
  <c r="E178" i="5"/>
  <c r="E557" i="5"/>
  <c r="E1204" i="5"/>
  <c r="E179" i="5"/>
  <c r="E180" i="5"/>
  <c r="E181" i="5"/>
  <c r="E160" i="5"/>
  <c r="E205" i="5"/>
  <c r="E477" i="5"/>
  <c r="E1434" i="5"/>
  <c r="E1658" i="5"/>
  <c r="E1759" i="5"/>
  <c r="E186" i="5"/>
  <c r="E155" i="5"/>
  <c r="E261" i="5"/>
  <c r="E394" i="5"/>
  <c r="E395" i="5"/>
  <c r="E1083" i="5"/>
  <c r="E1317" i="5"/>
  <c r="E1432" i="5"/>
  <c r="E1433" i="5"/>
  <c r="E1757" i="5"/>
  <c r="E1758" i="5"/>
  <c r="E183" i="5"/>
  <c r="E1090" i="5"/>
  <c r="E187" i="5"/>
  <c r="E184" i="5"/>
  <c r="E979" i="5"/>
  <c r="E188" i="5"/>
  <c r="E243" i="5"/>
  <c r="E232" i="5"/>
  <c r="E1437" i="5"/>
  <c r="E1660" i="5"/>
  <c r="E220" i="5"/>
  <c r="E266" i="5"/>
  <c r="E328" i="5"/>
  <c r="E695" i="5"/>
  <c r="E1094" i="5"/>
  <c r="E244" i="5"/>
  <c r="E212" i="5"/>
  <c r="E559" i="5"/>
  <c r="E560" i="5"/>
  <c r="E561" i="5"/>
  <c r="E562" i="5"/>
  <c r="E563" i="5"/>
  <c r="E564" i="5"/>
  <c r="E565" i="5"/>
  <c r="E981" i="5"/>
  <c r="E1326" i="5"/>
  <c r="E211" i="5"/>
  <c r="E397" i="5"/>
  <c r="E770" i="5"/>
  <c r="E771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980" i="5"/>
  <c r="E1205" i="5"/>
  <c r="E1206" i="5"/>
  <c r="E1207" i="5"/>
  <c r="E1325" i="5"/>
  <c r="E1436" i="5"/>
  <c r="E1762" i="5"/>
  <c r="E233" i="5"/>
  <c r="E234" i="5"/>
  <c r="E235" i="5"/>
  <c r="E238" i="5"/>
  <c r="E329" i="5"/>
  <c r="E236" i="5"/>
  <c r="E696" i="5"/>
  <c r="E775" i="5"/>
  <c r="E224" i="5"/>
  <c r="E225" i="5"/>
  <c r="E567" i="5"/>
  <c r="E1333" i="5"/>
  <c r="E221" i="5"/>
  <c r="E222" i="5"/>
  <c r="E223" i="5"/>
  <c r="E1331" i="5"/>
  <c r="E1332" i="5"/>
  <c r="E239" i="5"/>
  <c r="E240" i="5"/>
  <c r="E214" i="5"/>
  <c r="E215" i="5"/>
  <c r="E216" i="5"/>
  <c r="E566" i="5"/>
  <c r="E881" i="5"/>
  <c r="E882" i="5"/>
  <c r="E883" i="5"/>
  <c r="E884" i="5"/>
  <c r="E1330" i="5"/>
  <c r="E217" i="5"/>
  <c r="E478" i="5"/>
  <c r="E885" i="5"/>
  <c r="E984" i="5"/>
  <c r="E1092" i="5"/>
  <c r="E1549" i="5"/>
  <c r="E226" i="5"/>
  <c r="E227" i="5"/>
  <c r="E887" i="5"/>
  <c r="E1095" i="5"/>
  <c r="E189" i="5"/>
  <c r="E190" i="5"/>
  <c r="E237" i="5"/>
  <c r="E228" i="5"/>
  <c r="E888" i="5"/>
  <c r="E889" i="5"/>
  <c r="E1096" i="5"/>
  <c r="E241" i="5"/>
  <c r="E776" i="5"/>
  <c r="E987" i="5"/>
  <c r="E229" i="5"/>
  <c r="E267" i="5"/>
  <c r="E774" i="5"/>
  <c r="E890" i="5"/>
  <c r="E242" i="5"/>
  <c r="E1334" i="5"/>
  <c r="E230" i="5"/>
  <c r="E231" i="5"/>
  <c r="E986" i="5"/>
  <c r="E1097" i="5"/>
  <c r="E218" i="5"/>
  <c r="E219" i="5"/>
  <c r="E1093" i="5"/>
  <c r="E1208" i="5"/>
  <c r="E1550" i="5"/>
  <c r="E1659" i="5"/>
  <c r="E1098" i="5"/>
  <c r="E772" i="5"/>
  <c r="E773" i="5"/>
  <c r="E886" i="5"/>
  <c r="E985" i="5"/>
  <c r="E1209" i="5"/>
  <c r="E1210" i="5"/>
  <c r="E1335" i="5"/>
  <c r="E299" i="5"/>
  <c r="E1666" i="5"/>
  <c r="E273" i="5"/>
  <c r="E274" i="5"/>
  <c r="E275" i="5"/>
  <c r="E276" i="5"/>
  <c r="E340" i="5"/>
  <c r="E341" i="5"/>
  <c r="E342" i="5"/>
  <c r="E288" i="5"/>
  <c r="E289" i="5"/>
  <c r="E1103" i="5"/>
  <c r="E1554" i="5"/>
  <c r="E277" i="5"/>
  <c r="E278" i="5"/>
  <c r="E279" i="5"/>
  <c r="E1661" i="5"/>
  <c r="E1662" i="5"/>
  <c r="E1663" i="5"/>
  <c r="E300" i="5"/>
  <c r="E301" i="5"/>
  <c r="E268" i="5"/>
  <c r="E269" i="5"/>
  <c r="E330" i="5"/>
  <c r="E331" i="5"/>
  <c r="E332" i="5"/>
  <c r="E333" i="5"/>
  <c r="E334" i="5"/>
  <c r="E1551" i="5"/>
  <c r="E285" i="5"/>
  <c r="E286" i="5"/>
  <c r="E343" i="5"/>
  <c r="E570" i="5"/>
  <c r="E282" i="5"/>
  <c r="E778" i="5"/>
  <c r="E1101" i="5"/>
  <c r="E1337" i="5"/>
  <c r="E1438" i="5"/>
  <c r="E1763" i="5"/>
  <c r="E304" i="5"/>
  <c r="E290" i="5"/>
  <c r="E291" i="5"/>
  <c r="E292" i="5"/>
  <c r="E305" i="5"/>
  <c r="E293" i="5"/>
  <c r="E571" i="5"/>
  <c r="E572" i="5"/>
  <c r="E1555" i="5"/>
  <c r="E294" i="5"/>
  <c r="E295" i="5"/>
  <c r="E296" i="5"/>
  <c r="E297" i="5"/>
  <c r="E280" i="5"/>
  <c r="E568" i="5"/>
  <c r="E777" i="5"/>
  <c r="E1099" i="5"/>
  <c r="E1211" i="5"/>
  <c r="E1336" i="5"/>
  <c r="E1552" i="5"/>
  <c r="E302" i="5"/>
  <c r="E1104" i="5"/>
  <c r="E306" i="5"/>
  <c r="E298" i="5"/>
  <c r="E481" i="5"/>
  <c r="E990" i="5"/>
  <c r="E307" i="5"/>
  <c r="E281" i="5"/>
  <c r="E569" i="5"/>
  <c r="E892" i="5"/>
  <c r="E893" i="5"/>
  <c r="E988" i="5"/>
  <c r="E1100" i="5"/>
  <c r="E1212" i="5"/>
  <c r="E283" i="5"/>
  <c r="E398" i="5"/>
  <c r="E479" i="5"/>
  <c r="E1102" i="5"/>
  <c r="E1439" i="5"/>
  <c r="E1440" i="5"/>
  <c r="E308" i="5"/>
  <c r="E287" i="5"/>
  <c r="E895" i="5"/>
  <c r="E989" i="5"/>
  <c r="E1213" i="5"/>
  <c r="E1665" i="5"/>
  <c r="E309" i="5"/>
  <c r="E284" i="5"/>
  <c r="E399" i="5"/>
  <c r="E480" i="5"/>
  <c r="E894" i="5"/>
  <c r="E1553" i="5"/>
  <c r="E1664" i="5"/>
  <c r="E270" i="5"/>
  <c r="E271" i="5"/>
  <c r="E272" i="5"/>
  <c r="E335" i="5"/>
  <c r="E336" i="5"/>
  <c r="E337" i="5"/>
  <c r="E338" i="5"/>
  <c r="E339" i="5"/>
  <c r="E372" i="5"/>
  <c r="E348" i="5"/>
  <c r="E697" i="5"/>
  <c r="E994" i="5"/>
  <c r="E995" i="5"/>
  <c r="E1338" i="5"/>
  <c r="E1339" i="5"/>
  <c r="E1556" i="5"/>
  <c r="E367" i="5"/>
  <c r="E368" i="5"/>
  <c r="E349" i="5"/>
  <c r="E403" i="5"/>
  <c r="E404" i="5"/>
  <c r="E779" i="5"/>
  <c r="E780" i="5"/>
  <c r="E1214" i="5"/>
  <c r="E344" i="5"/>
  <c r="E345" i="5"/>
  <c r="E346" i="5"/>
  <c r="E347" i="5"/>
  <c r="E400" i="5"/>
  <c r="E401" i="5"/>
  <c r="E402" i="5"/>
  <c r="E991" i="5"/>
  <c r="E992" i="5"/>
  <c r="E993" i="5"/>
  <c r="E1105" i="5"/>
  <c r="E1106" i="5"/>
  <c r="E1107" i="5"/>
  <c r="E1108" i="5"/>
  <c r="E351" i="5"/>
  <c r="E574" i="5"/>
  <c r="E1441" i="5"/>
  <c r="E1557" i="5"/>
  <c r="E352" i="5"/>
  <c r="E1112" i="5"/>
  <c r="E1442" i="5"/>
  <c r="E1558" i="5"/>
  <c r="E355" i="5"/>
  <c r="E575" i="5"/>
  <c r="E997" i="5"/>
  <c r="E356" i="5"/>
  <c r="E998" i="5"/>
  <c r="E999" i="5"/>
  <c r="E373" i="5"/>
  <c r="E357" i="5"/>
  <c r="E698" i="5"/>
  <c r="E1115" i="5"/>
  <c r="E358" i="5"/>
  <c r="E359" i="5"/>
  <c r="E353" i="5"/>
  <c r="E354" i="5"/>
  <c r="E1113" i="5"/>
  <c r="E1114" i="5"/>
  <c r="E374" i="5"/>
  <c r="E375" i="5"/>
  <c r="E369" i="5"/>
  <c r="E782" i="5"/>
  <c r="E370" i="5"/>
  <c r="E579" i="5"/>
  <c r="E360" i="5"/>
  <c r="E896" i="5"/>
  <c r="E1215" i="5"/>
  <c r="E376" i="5"/>
  <c r="E361" i="5"/>
  <c r="E576" i="5"/>
  <c r="E1667" i="5"/>
  <c r="E377" i="5"/>
  <c r="E362" i="5"/>
  <c r="E363" i="5"/>
  <c r="E364" i="5"/>
  <c r="E365" i="5"/>
  <c r="E577" i="5"/>
  <c r="E781" i="5"/>
  <c r="E378" i="5"/>
  <c r="E350" i="5"/>
  <c r="E573" i="5"/>
  <c r="E996" i="5"/>
  <c r="E1109" i="5"/>
  <c r="E1110" i="5"/>
  <c r="E1111" i="5"/>
  <c r="E366" i="5"/>
  <c r="E578" i="5"/>
  <c r="E897" i="5"/>
  <c r="E436" i="5"/>
  <c r="E406" i="5"/>
  <c r="E407" i="5"/>
  <c r="E408" i="5"/>
  <c r="E409" i="5"/>
  <c r="E410" i="5"/>
  <c r="E437" i="5"/>
  <c r="E418" i="5"/>
  <c r="E483" i="5"/>
  <c r="E484" i="5"/>
  <c r="E438" i="5"/>
  <c r="E898" i="5"/>
  <c r="E899" i="5"/>
  <c r="E900" i="5"/>
  <c r="E901" i="5"/>
  <c r="E419" i="5"/>
  <c r="E1669" i="5"/>
  <c r="E1670" i="5"/>
  <c r="E439" i="5"/>
  <c r="E420" i="5"/>
  <c r="E485" i="5"/>
  <c r="E584" i="5"/>
  <c r="E440" i="5"/>
  <c r="E421" i="5"/>
  <c r="E486" i="5"/>
  <c r="E700" i="5"/>
  <c r="E1001" i="5"/>
  <c r="E441" i="5"/>
  <c r="E431" i="5"/>
  <c r="E432" i="5"/>
  <c r="E415" i="5"/>
  <c r="E581" i="5"/>
  <c r="E582" i="5"/>
  <c r="E583" i="5"/>
  <c r="E422" i="5"/>
  <c r="E701" i="5"/>
  <c r="E902" i="5"/>
  <c r="E423" i="5"/>
  <c r="E424" i="5"/>
  <c r="E425" i="5"/>
  <c r="E416" i="5"/>
  <c r="E482" i="5"/>
  <c r="E1450" i="5"/>
  <c r="E1451" i="5"/>
  <c r="E426" i="5"/>
  <c r="E783" i="5"/>
  <c r="E1766" i="5"/>
  <c r="E411" i="5"/>
  <c r="E1116" i="5"/>
  <c r="E1449" i="5"/>
  <c r="E1764" i="5"/>
  <c r="E1765" i="5"/>
  <c r="E433" i="5"/>
  <c r="E434" i="5"/>
  <c r="E435" i="5"/>
  <c r="E1672" i="5"/>
  <c r="E412" i="5"/>
  <c r="E1000" i="5"/>
  <c r="E1340" i="5"/>
  <c r="E1341" i="5"/>
  <c r="E1342" i="5"/>
  <c r="E427" i="5"/>
  <c r="E585" i="5"/>
  <c r="E702" i="5"/>
  <c r="E417" i="5"/>
  <c r="E1117" i="5"/>
  <c r="E1118" i="5"/>
  <c r="E1668" i="5"/>
  <c r="E442" i="5"/>
  <c r="E413" i="5"/>
  <c r="E580" i="5"/>
  <c r="E1216" i="5"/>
  <c r="E1343" i="5"/>
  <c r="E1344" i="5"/>
  <c r="E405" i="5"/>
  <c r="E1443" i="5"/>
  <c r="E1444" i="5"/>
  <c r="E1445" i="5"/>
  <c r="E1446" i="5"/>
  <c r="E1447" i="5"/>
  <c r="E1448" i="5"/>
  <c r="E1559" i="5"/>
  <c r="E443" i="5"/>
  <c r="E125" i="5"/>
  <c r="E507" i="5"/>
  <c r="E785" i="5"/>
  <c r="E786" i="5"/>
  <c r="E1002" i="5"/>
  <c r="E1218" i="5"/>
  <c r="E1673" i="5"/>
  <c r="E530" i="5"/>
  <c r="E515" i="5"/>
  <c r="E789" i="5"/>
  <c r="E1565" i="5"/>
  <c r="E1674" i="5"/>
  <c r="E1767" i="5"/>
  <c r="E498" i="5"/>
  <c r="E499" i="5"/>
  <c r="E500" i="5"/>
  <c r="E501" i="5"/>
  <c r="E502" i="5"/>
  <c r="E503" i="5"/>
  <c r="E504" i="5"/>
  <c r="E1119" i="5"/>
  <c r="E516" i="5"/>
  <c r="E1566" i="5"/>
  <c r="E1567" i="5"/>
  <c r="E1568" i="5"/>
  <c r="E1569" i="5"/>
  <c r="E521" i="5"/>
  <c r="E708" i="5"/>
  <c r="E1772" i="5"/>
  <c r="E531" i="5"/>
  <c r="E532" i="5"/>
  <c r="E526" i="5"/>
  <c r="E1773" i="5"/>
  <c r="E1570" i="5"/>
  <c r="E527" i="5"/>
  <c r="E1460" i="5"/>
  <c r="E508" i="5"/>
  <c r="E509" i="5"/>
  <c r="E510" i="5"/>
  <c r="E511" i="5"/>
  <c r="E512" i="5"/>
  <c r="E588" i="5"/>
  <c r="E589" i="5"/>
  <c r="E593" i="5"/>
  <c r="E522" i="5"/>
  <c r="E1004" i="5"/>
  <c r="E1221" i="5"/>
  <c r="E523" i="5"/>
  <c r="E524" i="5"/>
  <c r="E1350" i="5"/>
  <c r="E528" i="5"/>
  <c r="E1675" i="5"/>
  <c r="E533" i="5"/>
  <c r="E513" i="5"/>
  <c r="E787" i="5"/>
  <c r="E788" i="5"/>
  <c r="E1120" i="5"/>
  <c r="E1454" i="5"/>
  <c r="E1564" i="5"/>
  <c r="E505" i="5"/>
  <c r="E506" i="5"/>
  <c r="E587" i="5"/>
  <c r="E706" i="5"/>
  <c r="E903" i="5"/>
  <c r="E1347" i="5"/>
  <c r="E1348" i="5"/>
  <c r="E517" i="5"/>
  <c r="E905" i="5"/>
  <c r="E1003" i="5"/>
  <c r="E1768" i="5"/>
  <c r="E1769" i="5"/>
  <c r="E514" i="5"/>
  <c r="E590" i="5"/>
  <c r="E904" i="5"/>
  <c r="E1219" i="5"/>
  <c r="E1455" i="5"/>
  <c r="E1456" i="5"/>
  <c r="E487" i="5"/>
  <c r="E488" i="5"/>
  <c r="E489" i="5"/>
  <c r="E490" i="5"/>
  <c r="E491" i="5"/>
  <c r="E492" i="5"/>
  <c r="E493" i="5"/>
  <c r="E494" i="5"/>
  <c r="E495" i="5"/>
  <c r="E703" i="5"/>
  <c r="E1217" i="5"/>
  <c r="E1452" i="5"/>
  <c r="E518" i="5"/>
  <c r="E707" i="5"/>
  <c r="E790" i="5"/>
  <c r="E1220" i="5"/>
  <c r="E1349" i="5"/>
  <c r="E519" i="5"/>
  <c r="E591" i="5"/>
  <c r="E1457" i="5"/>
  <c r="E1458" i="5"/>
  <c r="E1459" i="5"/>
  <c r="E520" i="5"/>
  <c r="E906" i="5"/>
  <c r="E1121" i="5"/>
  <c r="E1770" i="5"/>
  <c r="E1771" i="5"/>
  <c r="E529" i="5"/>
  <c r="E709" i="5"/>
  <c r="E525" i="5"/>
  <c r="E592" i="5"/>
  <c r="E1351" i="5"/>
  <c r="E496" i="5"/>
  <c r="E497" i="5"/>
  <c r="E586" i="5"/>
  <c r="E704" i="5"/>
  <c r="E705" i="5"/>
  <c r="E784" i="5"/>
  <c r="E1346" i="5"/>
  <c r="E1453" i="5"/>
  <c r="E1561" i="5"/>
  <c r="E1562" i="5"/>
  <c r="E1563" i="5"/>
  <c r="E626" i="5"/>
  <c r="E627" i="5"/>
  <c r="E628" i="5"/>
  <c r="E1466" i="5"/>
  <c r="E61" i="5"/>
  <c r="E126" i="5"/>
  <c r="E191" i="5"/>
  <c r="E192" i="5"/>
  <c r="E310" i="5"/>
  <c r="E311" i="5"/>
  <c r="E444" i="5"/>
  <c r="E594" i="5"/>
  <c r="E595" i="5"/>
  <c r="E596" i="5"/>
  <c r="E710" i="5"/>
  <c r="E711" i="5"/>
  <c r="E712" i="5"/>
  <c r="E791" i="5"/>
  <c r="E792" i="5"/>
  <c r="E793" i="5"/>
  <c r="E907" i="5"/>
  <c r="E1005" i="5"/>
  <c r="E1122" i="5"/>
  <c r="E1222" i="5"/>
  <c r="E1223" i="5"/>
  <c r="E1224" i="5"/>
  <c r="E1225" i="5"/>
  <c r="E1226" i="5"/>
  <c r="E1227" i="5"/>
  <c r="E1228" i="5"/>
  <c r="E1229" i="5"/>
  <c r="E1352" i="5"/>
  <c r="E1461" i="5"/>
  <c r="E1571" i="5"/>
  <c r="E1676" i="5"/>
  <c r="E1677" i="5"/>
  <c r="E1774" i="5"/>
  <c r="E1775" i="5"/>
  <c r="E597" i="5"/>
  <c r="E598" i="5"/>
  <c r="E599" i="5"/>
  <c r="E600" i="5"/>
  <c r="E601" i="5"/>
  <c r="E602" i="5"/>
  <c r="E794" i="5"/>
  <c r="E1353" i="5"/>
  <c r="E632" i="5"/>
  <c r="E614" i="5"/>
  <c r="E1008" i="5"/>
  <c r="E1231" i="5"/>
  <c r="E1356" i="5"/>
  <c r="E603" i="5"/>
  <c r="E604" i="5"/>
  <c r="E605" i="5"/>
  <c r="E606" i="5"/>
  <c r="E795" i="5"/>
  <c r="E796" i="5"/>
  <c r="E797" i="5"/>
  <c r="E798" i="5"/>
  <c r="E609" i="5"/>
  <c r="E610" i="5"/>
  <c r="E611" i="5"/>
  <c r="E800" i="5"/>
  <c r="E801" i="5"/>
  <c r="E908" i="5"/>
  <c r="E1006" i="5"/>
  <c r="E1230" i="5"/>
  <c r="E622" i="5"/>
  <c r="E713" i="5"/>
  <c r="E1778" i="5"/>
  <c r="E312" i="5"/>
  <c r="E445" i="5"/>
  <c r="E607" i="5"/>
  <c r="E608" i="5"/>
  <c r="E799" i="5"/>
  <c r="E1123" i="5"/>
  <c r="E1354" i="5"/>
  <c r="E1776" i="5"/>
  <c r="E633" i="5"/>
  <c r="E612" i="5"/>
  <c r="E909" i="5"/>
  <c r="E1007" i="5"/>
  <c r="E1355" i="5"/>
  <c r="E1572" i="5"/>
  <c r="E1678" i="5"/>
  <c r="E804" i="5"/>
  <c r="E623" i="5"/>
  <c r="E1573" i="5"/>
  <c r="E1779" i="5"/>
  <c r="E615" i="5"/>
  <c r="E616" i="5"/>
  <c r="E617" i="5"/>
  <c r="E618" i="5"/>
  <c r="E803" i="5"/>
  <c r="E1679" i="5"/>
  <c r="E624" i="5"/>
  <c r="E911" i="5"/>
  <c r="E1234" i="5"/>
  <c r="E629" i="5"/>
  <c r="E630" i="5"/>
  <c r="E613" i="5"/>
  <c r="E802" i="5"/>
  <c r="E1462" i="5"/>
  <c r="E1463" i="5"/>
  <c r="E1464" i="5"/>
  <c r="E1777" i="5"/>
  <c r="E1357" i="5"/>
  <c r="E619" i="5"/>
  <c r="E620" i="5"/>
  <c r="E1232" i="5"/>
  <c r="E1233" i="5"/>
  <c r="E634" i="5"/>
  <c r="E621" i="5"/>
  <c r="E910" i="5"/>
  <c r="E1009" i="5"/>
  <c r="E1010" i="5"/>
  <c r="E635" i="5"/>
  <c r="E625" i="5"/>
  <c r="E1465" i="5"/>
  <c r="E1780" i="5"/>
  <c r="E631" i="5"/>
  <c r="E912" i="5"/>
  <c r="E636" i="5"/>
  <c r="E718" i="5"/>
  <c r="E1012" i="5"/>
  <c r="E1238" i="5"/>
  <c r="E1784" i="5"/>
  <c r="E714" i="5"/>
  <c r="E715" i="5"/>
  <c r="E805" i="5"/>
  <c r="E1011" i="5"/>
  <c r="E1124" i="5"/>
  <c r="E1235" i="5"/>
  <c r="E1467" i="5"/>
  <c r="E1574" i="5"/>
  <c r="E1575" i="5"/>
  <c r="E1576" i="5"/>
  <c r="E1680" i="5"/>
  <c r="E1781" i="5"/>
  <c r="E806" i="5"/>
  <c r="E913" i="5"/>
  <c r="E1358" i="5"/>
  <c r="E1579" i="5"/>
  <c r="E1580" i="5"/>
  <c r="E245" i="5"/>
  <c r="E446" i="5"/>
  <c r="E447" i="5"/>
  <c r="E716" i="5"/>
  <c r="E1468" i="5"/>
  <c r="E1577" i="5"/>
  <c r="E1578" i="5"/>
  <c r="E1681" i="5"/>
  <c r="E1682" i="5"/>
  <c r="E1683" i="5"/>
  <c r="E1782" i="5"/>
  <c r="E1783" i="5"/>
  <c r="E717" i="5"/>
  <c r="E1236" i="5"/>
  <c r="E1237" i="5"/>
  <c r="E1581" i="5"/>
  <c r="E1582" i="5"/>
  <c r="E730" i="5"/>
  <c r="E731" i="5"/>
  <c r="E732" i="5"/>
  <c r="E719" i="5"/>
  <c r="E807" i="5"/>
  <c r="E914" i="5"/>
  <c r="E1239" i="5"/>
  <c r="E720" i="5"/>
  <c r="E1359" i="5"/>
  <c r="E1360" i="5"/>
  <c r="E1583" i="5"/>
  <c r="E733" i="5"/>
  <c r="E726" i="5"/>
  <c r="E808" i="5"/>
  <c r="E734" i="5"/>
  <c r="E721" i="5"/>
  <c r="E722" i="5"/>
  <c r="E723" i="5"/>
  <c r="E1240" i="5"/>
  <c r="E735" i="5"/>
  <c r="E727" i="5"/>
  <c r="E1362" i="5"/>
  <c r="E736" i="5"/>
  <c r="E737" i="5"/>
  <c r="E725" i="5"/>
  <c r="E1469" i="5"/>
  <c r="E1684" i="5"/>
  <c r="E738" i="5"/>
  <c r="E739" i="5"/>
  <c r="E728" i="5"/>
  <c r="E1363" i="5"/>
  <c r="E724" i="5"/>
  <c r="E1241" i="5"/>
  <c r="E1361" i="5"/>
  <c r="E729" i="5"/>
  <c r="E1470" i="5"/>
  <c r="E740" i="5"/>
  <c r="E823" i="5"/>
  <c r="E1365" i="5"/>
  <c r="E1366" i="5"/>
  <c r="E1472" i="5"/>
  <c r="E830" i="5"/>
  <c r="E831" i="5"/>
  <c r="E832" i="5"/>
  <c r="E838" i="5"/>
  <c r="E920" i="5"/>
  <c r="E839" i="5"/>
  <c r="E826" i="5"/>
  <c r="E915" i="5"/>
  <c r="E1246" i="5"/>
  <c r="E840" i="5"/>
  <c r="E827" i="5"/>
  <c r="E1126" i="5"/>
  <c r="E1785" i="5"/>
  <c r="E819" i="5"/>
  <c r="E820" i="5"/>
  <c r="E1013" i="5"/>
  <c r="E1242" i="5"/>
  <c r="E1364" i="5"/>
  <c r="E1471" i="5"/>
  <c r="E824" i="5"/>
  <c r="E1014" i="5"/>
  <c r="E1588" i="5"/>
  <c r="E1589" i="5"/>
  <c r="E841" i="5"/>
  <c r="E821" i="5"/>
  <c r="E822" i="5"/>
  <c r="E1243" i="5"/>
  <c r="E1585" i="5"/>
  <c r="E1586" i="5"/>
  <c r="E1587" i="5"/>
  <c r="E833" i="5"/>
  <c r="E1474" i="5"/>
  <c r="E842" i="5"/>
  <c r="E834" i="5"/>
  <c r="E919" i="5"/>
  <c r="E843" i="5"/>
  <c r="E916" i="5"/>
  <c r="E1685" i="5"/>
  <c r="E1786" i="5"/>
  <c r="E828" i="5"/>
  <c r="E1367" i="5"/>
  <c r="E1473" i="5"/>
  <c r="E825" i="5"/>
  <c r="E1125" i="5"/>
  <c r="E1244" i="5"/>
  <c r="E1245" i="5"/>
  <c r="E835" i="5"/>
  <c r="E836" i="5"/>
  <c r="E844" i="5"/>
  <c r="E809" i="5"/>
  <c r="E810" i="5"/>
  <c r="E811" i="5"/>
  <c r="E812" i="5"/>
  <c r="E813" i="5"/>
  <c r="E814" i="5"/>
  <c r="E815" i="5"/>
  <c r="E816" i="5"/>
  <c r="E817" i="5"/>
  <c r="E818" i="5"/>
  <c r="E1584" i="5"/>
  <c r="E845" i="5"/>
  <c r="E837" i="5"/>
  <c r="E1015" i="5"/>
  <c r="E846" i="5"/>
  <c r="E847" i="5"/>
  <c r="E829" i="5"/>
  <c r="E917" i="5"/>
  <c r="E918" i="5"/>
  <c r="E944" i="5"/>
  <c r="E1134" i="5"/>
  <c r="E945" i="5"/>
  <c r="E1135" i="5"/>
  <c r="E952" i="5"/>
  <c r="E931" i="5"/>
  <c r="E932" i="5"/>
  <c r="E1133" i="5"/>
  <c r="E923" i="5"/>
  <c r="E1019" i="5"/>
  <c r="E1248" i="5"/>
  <c r="E1249" i="5"/>
  <c r="E1250" i="5"/>
  <c r="E1251" i="5"/>
  <c r="E1252" i="5"/>
  <c r="E946" i="5"/>
  <c r="E1595" i="5"/>
  <c r="E947" i="5"/>
  <c r="E1596" i="5"/>
  <c r="E927" i="5"/>
  <c r="E1479" i="5"/>
  <c r="E1480" i="5"/>
  <c r="E1593" i="5"/>
  <c r="E953" i="5"/>
  <c r="E933" i="5"/>
  <c r="E1368" i="5"/>
  <c r="E1481" i="5"/>
  <c r="E948" i="5"/>
  <c r="E921" i="5"/>
  <c r="E922" i="5"/>
  <c r="E1016" i="5"/>
  <c r="E1017" i="5"/>
  <c r="E1018" i="5"/>
  <c r="E1127" i="5"/>
  <c r="E1128" i="5"/>
  <c r="E1129" i="5"/>
  <c r="E1130" i="5"/>
  <c r="E1247" i="5"/>
  <c r="E1590" i="5"/>
  <c r="E1591" i="5"/>
  <c r="E954" i="5"/>
  <c r="E534" i="5"/>
  <c r="E934" i="5"/>
  <c r="E1369" i="5"/>
  <c r="E935" i="5"/>
  <c r="E1022" i="5"/>
  <c r="E1370" i="5"/>
  <c r="E949" i="5"/>
  <c r="E1371" i="5"/>
  <c r="E936" i="5"/>
  <c r="E1023" i="5"/>
  <c r="E1024" i="5"/>
  <c r="E937" i="5"/>
  <c r="E938" i="5"/>
  <c r="E939" i="5"/>
  <c r="E940" i="5"/>
  <c r="E941" i="5"/>
  <c r="E1789" i="5"/>
  <c r="E925" i="5"/>
  <c r="E1475" i="5"/>
  <c r="E1476" i="5"/>
  <c r="E1477" i="5"/>
  <c r="E1478" i="5"/>
  <c r="E955" i="5"/>
  <c r="E926" i="5"/>
  <c r="E1020" i="5"/>
  <c r="E1131" i="5"/>
  <c r="E1253" i="5"/>
  <c r="E1254" i="5"/>
  <c r="E950" i="5"/>
  <c r="E1482" i="5"/>
  <c r="E924" i="5"/>
  <c r="E1592" i="5"/>
  <c r="E1686" i="5"/>
  <c r="E1787" i="5"/>
  <c r="E942" i="5"/>
  <c r="E1687" i="5"/>
  <c r="E1688" i="5"/>
  <c r="E928" i="5"/>
  <c r="E929" i="5"/>
  <c r="E1021" i="5"/>
  <c r="E1788" i="5"/>
  <c r="E930" i="5"/>
  <c r="E1132" i="5"/>
  <c r="E1255" i="5"/>
  <c r="E1594" i="5"/>
  <c r="E1258" i="5"/>
  <c r="E1259" i="5"/>
  <c r="E1041" i="5"/>
  <c r="E1137" i="5"/>
  <c r="E1690" i="5"/>
  <c r="E1044" i="5"/>
  <c r="E1372" i="5"/>
  <c r="E1059" i="5"/>
  <c r="E1045" i="5"/>
  <c r="E1793" i="5"/>
  <c r="E1042" i="5"/>
  <c r="E1484" i="5"/>
  <c r="E1791" i="5"/>
  <c r="E1694" i="5"/>
  <c r="E1487" i="5"/>
  <c r="E1046" i="5"/>
  <c r="E1599" i="5"/>
  <c r="E1047" i="5"/>
  <c r="E1691" i="5"/>
  <c r="E1048" i="5"/>
  <c r="E1692" i="5"/>
  <c r="E1049" i="5"/>
  <c r="E1600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50" i="5"/>
  <c r="E1794" i="5"/>
  <c r="E1060" i="5"/>
  <c r="E1061" i="5"/>
  <c r="E1062" i="5"/>
  <c r="E1039" i="5"/>
  <c r="E1136" i="5"/>
  <c r="E1256" i="5"/>
  <c r="E1597" i="5"/>
  <c r="E1598" i="5"/>
  <c r="E1040" i="5"/>
  <c r="E1483" i="5"/>
  <c r="E1689" i="5"/>
  <c r="E1790" i="5"/>
  <c r="E1051" i="5"/>
  <c r="E1693" i="5"/>
  <c r="E1138" i="5"/>
  <c r="E1063" i="5"/>
  <c r="E1052" i="5"/>
  <c r="E1485" i="5"/>
  <c r="E1053" i="5"/>
  <c r="E1054" i="5"/>
  <c r="E1055" i="5"/>
  <c r="E1056" i="5"/>
  <c r="E1057" i="5"/>
  <c r="E1486" i="5"/>
  <c r="E1043" i="5"/>
  <c r="E1257" i="5"/>
  <c r="E1792" i="5"/>
  <c r="E1058" i="5"/>
  <c r="E1260" i="5"/>
  <c r="E1064" i="5"/>
  <c r="E1150" i="5"/>
  <c r="E1695" i="5"/>
  <c r="E1151" i="5"/>
  <c r="E1604" i="5"/>
  <c r="E1157" i="5"/>
  <c r="E1158" i="5"/>
  <c r="E1140" i="5"/>
  <c r="E1141" i="5"/>
  <c r="E1142" i="5"/>
  <c r="E1488" i="5"/>
  <c r="E1601" i="5"/>
  <c r="E1602" i="5"/>
  <c r="E1795" i="5"/>
  <c r="E1143" i="5"/>
  <c r="E1261" i="5"/>
  <c r="E1262" i="5"/>
  <c r="E1263" i="5"/>
  <c r="E1264" i="5"/>
  <c r="E1265" i="5"/>
  <c r="E1159" i="5"/>
  <c r="E1152" i="5"/>
  <c r="E1376" i="5"/>
  <c r="E1153" i="5"/>
  <c r="E1154" i="5"/>
  <c r="E1148" i="5"/>
  <c r="E1373" i="5"/>
  <c r="E1374" i="5"/>
  <c r="E1375" i="5"/>
  <c r="E1160" i="5"/>
  <c r="E1161" i="5"/>
  <c r="E1162" i="5"/>
  <c r="E1149" i="5"/>
  <c r="E1489" i="5"/>
  <c r="E1603" i="5"/>
  <c r="E1163" i="5"/>
  <c r="E1266" i="5"/>
  <c r="E1139" i="5"/>
  <c r="E1155" i="5"/>
  <c r="E1490" i="5"/>
  <c r="E1164" i="5"/>
  <c r="E1144" i="5"/>
  <c r="E1145" i="5"/>
  <c r="E1146" i="5"/>
  <c r="E1147" i="5"/>
  <c r="E1165" i="5"/>
  <c r="E1166" i="5"/>
  <c r="E1167" i="5"/>
  <c r="E1168" i="5"/>
  <c r="E1169" i="5"/>
  <c r="E1156" i="5"/>
  <c r="E1696" i="5"/>
  <c r="E1170" i="5"/>
  <c r="E1288" i="5"/>
  <c r="E1267" i="5"/>
  <c r="E1268" i="5"/>
  <c r="E1269" i="5"/>
  <c r="E1270" i="5"/>
  <c r="E1289" i="5"/>
  <c r="E1277" i="5"/>
  <c r="E1697" i="5"/>
  <c r="E1271" i="5"/>
  <c r="E1272" i="5"/>
  <c r="E1273" i="5"/>
  <c r="E1274" i="5"/>
  <c r="E1278" i="5"/>
  <c r="E1279" i="5"/>
  <c r="E1275" i="5"/>
  <c r="E1276" i="5"/>
  <c r="E1605" i="5"/>
  <c r="E1290" i="5"/>
  <c r="E1291" i="5"/>
  <c r="E1292" i="5"/>
  <c r="E1293" i="5"/>
  <c r="E1294" i="5"/>
  <c r="E1280" i="5"/>
  <c r="E1377" i="5"/>
  <c r="E1295" i="5"/>
  <c r="E1296" i="5"/>
  <c r="E1281" i="5"/>
  <c r="E1378" i="5"/>
  <c r="E1297" i="5"/>
  <c r="E1282" i="5"/>
  <c r="E1698" i="5"/>
  <c r="E1283" i="5"/>
  <c r="E1284" i="5"/>
  <c r="E1298" i="5"/>
  <c r="E1285" i="5"/>
  <c r="E1379" i="5"/>
  <c r="E1299" i="5"/>
  <c r="E1300" i="5"/>
  <c r="E1286" i="5"/>
  <c r="E1301" i="5"/>
  <c r="E1389" i="5"/>
  <c r="E1384" i="5"/>
  <c r="E1703" i="5"/>
  <c r="E1390" i="5"/>
  <c r="E1381" i="5"/>
  <c r="E1382" i="5"/>
  <c r="E1492" i="5"/>
  <c r="E1391" i="5"/>
  <c r="E1380" i="5"/>
  <c r="E1491" i="5"/>
  <c r="E1796" i="5"/>
  <c r="E1797" i="5"/>
  <c r="E1392" i="5"/>
  <c r="E1393" i="5"/>
  <c r="E1394" i="5"/>
  <c r="E1699" i="5"/>
  <c r="E1700" i="5"/>
  <c r="E1701" i="5"/>
  <c r="E1395" i="5"/>
  <c r="E1396" i="5"/>
  <c r="E1397" i="5"/>
  <c r="E1385" i="5"/>
  <c r="E1493" i="5"/>
  <c r="E1398" i="5"/>
  <c r="E1399" i="5"/>
  <c r="E1400" i="5"/>
  <c r="E1386" i="5"/>
  <c r="E1387" i="5"/>
  <c r="E1401" i="5"/>
  <c r="E1402" i="5"/>
  <c r="E1403" i="5"/>
  <c r="E1404" i="5"/>
  <c r="E1066" i="5"/>
  <c r="E1383" i="5"/>
  <c r="E1702" i="5"/>
  <c r="E1405" i="5"/>
  <c r="E1406" i="5"/>
  <c r="E1407" i="5"/>
  <c r="E1408" i="5"/>
  <c r="E1409" i="5"/>
  <c r="E1499" i="5"/>
  <c r="E1512" i="5"/>
  <c r="E1798" i="5"/>
  <c r="E1799" i="5"/>
  <c r="E1513" i="5"/>
  <c r="E1500" i="5"/>
  <c r="E1501" i="5"/>
  <c r="E1514" i="5"/>
  <c r="E1494" i="5"/>
  <c r="E1495" i="5"/>
  <c r="E1515" i="5"/>
  <c r="E1516" i="5"/>
  <c r="E1606" i="5"/>
  <c r="E1607" i="5"/>
  <c r="E1608" i="5"/>
  <c r="E1609" i="5"/>
  <c r="E1610" i="5"/>
  <c r="E1517" i="5"/>
  <c r="E1502" i="5"/>
  <c r="E1800" i="5"/>
  <c r="E1518" i="5"/>
  <c r="E1519" i="5"/>
  <c r="E1503" i="5"/>
  <c r="E1504" i="5"/>
  <c r="E1505" i="5"/>
  <c r="E1611" i="5"/>
  <c r="E1520" i="5"/>
  <c r="E1506" i="5"/>
  <c r="E1612" i="5"/>
  <c r="E1521" i="5"/>
  <c r="E1522" i="5"/>
  <c r="E1523" i="5"/>
  <c r="E1507" i="5"/>
  <c r="E1801" i="5"/>
  <c r="E1621" i="5"/>
  <c r="E1622" i="5"/>
  <c r="E1623" i="5"/>
  <c r="E1624" i="5"/>
  <c r="E1642" i="5"/>
  <c r="E1625" i="5"/>
  <c r="E1626" i="5"/>
  <c r="E1615" i="5"/>
  <c r="E1704" i="5"/>
  <c r="E1802" i="5"/>
  <c r="E1627" i="5"/>
  <c r="E1628" i="5"/>
  <c r="E1629" i="5"/>
  <c r="E1630" i="5"/>
  <c r="E1631" i="5"/>
  <c r="E1632" i="5"/>
  <c r="E1616" i="5"/>
  <c r="E1617" i="5"/>
  <c r="E1633" i="5"/>
  <c r="E1634" i="5"/>
  <c r="E1635" i="5"/>
  <c r="E1618" i="5"/>
  <c r="E1803" i="5"/>
  <c r="E1636" i="5"/>
  <c r="E1637" i="5"/>
  <c r="E1638" i="5"/>
  <c r="E1639" i="5"/>
  <c r="E1640" i="5"/>
  <c r="E1641" i="5"/>
  <c r="E1619" i="5"/>
  <c r="E1620" i="5"/>
  <c r="E1711" i="5"/>
  <c r="E1712" i="5"/>
  <c r="E1718" i="5"/>
  <c r="E1713" i="5"/>
  <c r="E1714" i="5"/>
  <c r="E1719" i="5"/>
  <c r="E1720" i="5"/>
  <c r="E1721" i="5"/>
  <c r="E1722" i="5"/>
  <c r="E1723" i="5"/>
  <c r="E1724" i="5"/>
  <c r="E1725" i="5"/>
  <c r="E1715" i="5"/>
  <c r="E1716" i="5"/>
  <c r="E1726" i="5"/>
  <c r="E1727" i="5"/>
  <c r="E1705" i="5"/>
  <c r="E1706" i="5"/>
  <c r="E1707" i="5"/>
  <c r="E1708" i="5"/>
  <c r="E1728" i="5"/>
  <c r="E1729" i="5"/>
  <c r="E1730" i="5"/>
  <c r="E1731" i="5"/>
  <c r="E1732" i="5"/>
  <c r="E1733" i="5"/>
  <c r="E1734" i="5"/>
  <c r="E1735" i="5"/>
  <c r="E1818" i="5"/>
  <c r="E1819" i="5"/>
  <c r="E1820" i="5"/>
  <c r="E1821" i="5"/>
  <c r="E1736" i="5"/>
  <c r="E1810" i="5"/>
  <c r="E1822" i="5"/>
  <c r="E1811" i="5"/>
  <c r="E1812" i="5"/>
  <c r="E1813" i="5"/>
  <c r="E1814" i="5"/>
  <c r="E1823" i="5"/>
  <c r="E1824" i="5"/>
  <c r="E1825" i="5"/>
  <c r="E1826" i="5"/>
  <c r="E1827" i="5"/>
  <c r="E1809" i="5"/>
  <c r="E1804" i="5"/>
  <c r="E1805" i="5"/>
  <c r="E1806" i="5"/>
  <c r="E1807" i="5"/>
  <c r="E1808" i="5"/>
  <c r="E1828" i="5"/>
  <c r="E1829" i="5"/>
  <c r="E1830" i="5"/>
  <c r="E1831" i="5"/>
  <c r="E1832" i="5"/>
  <c r="E1833" i="5"/>
  <c r="E1815" i="5"/>
  <c r="E1816" i="5"/>
  <c r="E1834" i="5"/>
  <c r="E193" i="5"/>
  <c r="E850" i="5"/>
  <c r="E134" i="5"/>
  <c r="E1418" i="5"/>
  <c r="E62" i="5"/>
  <c r="E448" i="5"/>
  <c r="E535" i="5"/>
  <c r="E639" i="5"/>
  <c r="E741" i="5"/>
  <c r="E848" i="5"/>
  <c r="E849" i="5"/>
  <c r="E1171" i="5"/>
  <c r="E1302" i="5"/>
  <c r="E1410" i="5"/>
  <c r="E1737" i="5"/>
  <c r="E1738" i="5"/>
  <c r="E1739" i="5"/>
  <c r="E1740" i="5"/>
  <c r="E1526" i="5"/>
  <c r="E449" i="5"/>
  <c r="E538" i="5"/>
  <c r="E539" i="5"/>
  <c r="E640" i="5"/>
  <c r="E641" i="5"/>
  <c r="E742" i="5"/>
  <c r="E1307" i="5"/>
  <c r="E1525" i="5"/>
  <c r="E455" i="5"/>
  <c r="E536" i="5"/>
  <c r="E1172" i="5"/>
  <c r="E1173" i="5"/>
  <c r="E1174" i="5"/>
  <c r="E1175" i="5"/>
  <c r="E1176" i="5"/>
  <c r="E1177" i="5"/>
  <c r="E1178" i="5"/>
  <c r="E1179" i="5"/>
  <c r="E1303" i="5"/>
  <c r="E1304" i="5"/>
  <c r="E1411" i="5"/>
  <c r="E63" i="5"/>
  <c r="E452" i="5"/>
  <c r="E643" i="5"/>
  <c r="E247" i="5"/>
  <c r="E248" i="5"/>
  <c r="E1068" i="5"/>
  <c r="E320" i="5"/>
  <c r="E1527" i="5"/>
  <c r="E450" i="5"/>
  <c r="E451" i="5"/>
  <c r="E1413" i="5"/>
  <c r="E1741" i="5"/>
  <c r="E127" i="5"/>
  <c r="E128" i="5"/>
  <c r="E129" i="5"/>
  <c r="E130" i="5"/>
  <c r="E131" i="5"/>
  <c r="E132" i="5"/>
  <c r="E453" i="5"/>
  <c r="E454" i="5"/>
  <c r="E3" i="5"/>
  <c r="E743" i="5"/>
  <c r="E246" i="5"/>
  <c r="E313" i="5"/>
  <c r="E314" i="5"/>
  <c r="E315" i="5"/>
  <c r="E316" i="5"/>
  <c r="E642" i="5"/>
  <c r="E1067" i="5"/>
  <c r="E64" i="5"/>
  <c r="E1069" i="5"/>
  <c r="E1070" i="5"/>
  <c r="E133" i="5"/>
  <c r="E1643" i="5"/>
  <c r="E319" i="5"/>
  <c r="E66" i="5"/>
  <c r="E4" i="5"/>
  <c r="E456" i="5"/>
  <c r="E457" i="5"/>
  <c r="E317" i="5"/>
  <c r="E318" i="5"/>
  <c r="E249" i="5"/>
  <c r="E1528" i="5"/>
  <c r="E957" i="5"/>
  <c r="E1743" i="5"/>
  <c r="E1744" i="5"/>
  <c r="E537" i="5"/>
  <c r="E1180" i="5"/>
  <c r="E1181" i="5"/>
  <c r="E1182" i="5"/>
  <c r="E1183" i="5"/>
  <c r="E1184" i="5"/>
  <c r="E1185" i="5"/>
  <c r="E1186" i="5"/>
  <c r="E1187" i="5"/>
  <c r="E1305" i="5"/>
  <c r="E1306" i="5"/>
  <c r="E1412" i="5"/>
  <c r="E1071" i="5"/>
  <c r="E1072" i="5"/>
  <c r="E1416" i="5"/>
  <c r="E1417" i="5"/>
  <c r="E1745" i="5"/>
  <c r="E745" i="5"/>
  <c r="E1073" i="5"/>
  <c r="E1646" i="5"/>
  <c r="E1529" i="5"/>
  <c r="E958" i="5"/>
  <c r="E1530" i="5"/>
  <c r="E1419" i="5"/>
  <c r="E851" i="5"/>
  <c r="E956" i="5"/>
  <c r="E1647" i="5"/>
  <c r="E853" i="5"/>
  <c r="E1644" i="5"/>
  <c r="E1645" i="5"/>
  <c r="E2" i="5"/>
  <c r="E65" i="5"/>
  <c r="E644" i="5"/>
  <c r="E1188" i="5"/>
  <c r="E1074" i="5"/>
  <c r="E746" i="5"/>
  <c r="E744" i="5"/>
  <c r="E852" i="5"/>
  <c r="E1414" i="5"/>
  <c r="E1415" i="5"/>
  <c r="E1742" i="5"/>
  <c r="E1531" i="5"/>
  <c r="E196" i="5"/>
  <c r="E675" i="5"/>
  <c r="E750" i="5"/>
  <c r="E1079" i="5"/>
  <c r="E1649" i="5"/>
  <c r="E141" i="5"/>
  <c r="E59" i="5"/>
  <c r="E79" i="5"/>
  <c r="E143" i="5"/>
  <c r="E1655" i="5"/>
  <c r="E1656" i="5"/>
  <c r="E1657" i="5"/>
  <c r="E102" i="5"/>
  <c r="E150" i="5"/>
  <c r="E1754" i="5"/>
  <c r="E1755" i="5"/>
  <c r="E973" i="5"/>
  <c r="E124" i="5"/>
  <c r="E210" i="5"/>
  <c r="E1435" i="5"/>
  <c r="E891" i="5"/>
  <c r="E637" i="5"/>
  <c r="E638" i="5"/>
  <c r="E1065" i="5"/>
  <c r="E1496" i="5"/>
  <c r="E1497" i="5"/>
  <c r="E1498" i="5"/>
  <c r="E1524" i="5"/>
  <c r="E1508" i="5"/>
  <c r="E1509" i="5"/>
  <c r="E1835" i="5"/>
  <c r="E1836" i="5"/>
  <c r="E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2" i="5"/>
  <c r="Z2" i="8" l="1"/>
  <c r="Z25" i="8"/>
  <c r="Z41" i="8"/>
  <c r="Z33" i="8"/>
  <c r="Z49" i="8"/>
  <c r="Z95" i="8"/>
  <c r="Z87" i="8"/>
  <c r="Z79" i="8"/>
  <c r="Z71" i="8"/>
  <c r="Z63" i="8"/>
  <c r="Z55" i="8"/>
  <c r="Z47" i="8"/>
  <c r="Z39" i="8"/>
  <c r="Z31" i="8"/>
  <c r="Z23" i="8"/>
  <c r="Z15" i="8"/>
  <c r="Z7" i="8"/>
  <c r="Z100" i="8"/>
  <c r="Z92" i="8"/>
  <c r="Z84" i="8"/>
  <c r="Z76" i="8"/>
  <c r="Z68" i="8"/>
  <c r="Z60" i="8"/>
  <c r="Z52" i="8"/>
  <c r="Z44" i="8"/>
  <c r="Z36" i="8"/>
  <c r="Z28" i="8"/>
  <c r="Z20" i="8"/>
  <c r="Z12" i="8"/>
  <c r="Z4" i="8"/>
  <c r="Z98" i="8"/>
  <c r="Z90" i="8"/>
  <c r="Z82" i="8"/>
  <c r="Z74" i="8"/>
  <c r="Z66" i="8"/>
  <c r="Z58" i="8"/>
  <c r="Z50" i="8"/>
  <c r="Z42" i="8"/>
  <c r="Z34" i="8"/>
  <c r="Z26" i="8"/>
  <c r="Z18" i="8"/>
  <c r="Z10" i="8"/>
  <c r="E265" i="5"/>
  <c r="AD3" i="8" l="1"/>
  <c r="AE3" i="8" s="1"/>
  <c r="AD4" i="8"/>
  <c r="AE4" i="8" s="1"/>
  <c r="AD2" i="8"/>
  <c r="AE2" i="8" s="1"/>
</calcChain>
</file>

<file path=xl/sharedStrings.xml><?xml version="1.0" encoding="utf-8"?>
<sst xmlns="http://schemas.openxmlformats.org/spreadsheetml/2006/main" count="9317" uniqueCount="2793">
  <si>
    <t>教材</t>
  </si>
  <si>
    <t>HSK4上</t>
  </si>
  <si>
    <t>HSK4下</t>
  </si>
  <si>
    <t>课</t>
  </si>
  <si>
    <t>课文</t>
  </si>
  <si>
    <t>说到结婚，人们就会很自然地想起爱情。爱情是结婚的重要原因，但两个人共同生活，不仅需要浪漫的爱情，更需要性格上互相吸引。我丈夫是个很幽默的人。即使是很普通的事情，从他嘴里说出来也会变得很有意思。在我难过的时候，他总是有办法让我高兴起来。而且他的脾气也不错，结婚快十年了，我们俩几乎没因为什么事红过脸，很多人都特别羡慕我们。</t>
  </si>
  <si>
    <t>第一印象就是在第一次见面时给别人留下的印象。虽然第一印象不总是对的，但如果想改变却很困难。你给别人的第一印象会影响他们以后对你的感觉和判断。所以，给第一次见面的同事留下好的印象，以后的工作可能会更顺利；给第一次见面的顾客留下好的印象，你可能会卖出更多的东西。但是，如果第一次见面给别人留下像不准时这样的坏印象，那么以后就很难让别人相信你。所以不管是上课、上班，还是与别人约会，准时都非常重要。</t>
  </si>
  <si>
    <t>年轻人刚开始工作的时候，不要太急着赚钱，不要眼睛里只有工资和奖金。在工作的前几年，重要的是丰富自己的工作经验，学习与同事交流的方法，积累专业知识，这些比收入重要多了。但是很多时候，我们不得不去做一些自己不愿意做甚至是非常不喜欢的工作。这时，我们最需要的就是对工作的责任心。一个人即使能力再高，经验再丰富，如果对工作没有责任心，也很难把工作做好。</t>
  </si>
  <si>
    <t>买衣服只考虑价格当然不好，但是只考虑买好看的也不一定对。我买衣服的标准是“只买对的，不买贵的”。第一，自己穿着舒服；第二，衣服的质量要好，而且又不能太贵。对我来说，衣服的样子流行不流行并不是很重要。很多年龄大的人喜欢在打折的时候买便宜的衣服，但对那些衣服是不是适合自己却考虑得不多。这点是我理解不了的，因为如果不适合自己，即使花钱很少，也是一种浪费。</t>
  </si>
  <si>
    <t>人们常说“一分钱一分货”，意思是东西的质量和价格有很大的关系，也可以说“便宜没好货，好贷不便宜”，一般情况下，你花的钱越多，买的东西也就越好。其实也不一定都是这样的。有的时候，质量很好的东西也会很便宜。例如，春天来了，冬天的衣服就会打折，质量很好，还很便宜，花很少的钱就可以买到。一到节日，商场也会举办各种各样的活动，降低价格，这个时候我们也可以买到又便宜又好的东西。</t>
  </si>
  <si>
    <t>如果你想做什么事情，那就勇敢地去做，不要担心结果，不要考虑会不会失败。要是太看重结果，失败就会给人们带来很多烦恼。我们应该把注意力放在做事情的过程上，这样你会在做的过程中发现解决问题的快乐，这是其他任何东西都给不了的。即使最后失败了也没有关系，因为至少你已经努力过，而且我们还可以从失败中总结出有用的经验，有了这些积累，成功自然离我们越来越近。</t>
  </si>
  <si>
    <t>每一个人都希望成功，可是很多时候，在成功之前会遇到很多困难。有些人遇到困难就放弃，而有些人遇到困难却想办法解决它。对困难的态度不同，结果也是不一样的。爱迪生就是在找了上千种材料后才找到了能点亮电灯的材料。取得成功的人往往都经历过许多失败，他们和普通人的区别就是他们都坚持了下来。所以就算只有1%的希望，我们也要做出100%的努力。困难只是暂时的，“阳光总在风雨后”，只有我们勇敢地面对困难，才能有希望取得成功。</t>
  </si>
  <si>
    <t>有的人希望穿得再好一些，房子再大一些，认为经济条件越好人就越幸福。其实有很多富人过得并不愉快，而有些穷人却过得很快乐。有钱不一定幸福，因为很多东西都是不能用钱买到的，例如时间、感情、生活经历等。但是，从另外一个方面看，如果没钱，也很难过得幸福。当你生病了，如果由于缺钱而不能及时去看医生，你的健康都很难得到保证，就更别说幸福了。</t>
  </si>
  <si>
    <t>无论做什么事情，都要注意方法，学习尤其是这样。使用正确的方法，我们做起事来能“事半功倍”，也就是说，能节约时间，用较少的力气，取得更好的效果。相反，如果方法不对，能花五倍甚至十倍的时间都不能完成任务，结果变成了“事倍功半”。有一点需要提醒大家，别人的方法也许很有效，但是并不一定适合自己。因此，我们应该在听取别人意见的同时，仔细考虑一下，再根据不同的情况选择不同的方法，这样才能达到最好的效果。</t>
  </si>
  <si>
    <t>筷子在中国大约已经有3000多年的历史了。对外国人来说，使用筷子吃饭并不容易，所以，国外的一些中国餐厅在放筷子的纸袋上会提供使用筷子的详细说明。不过，如果你认为每个中国人都会正确使用筷子，那就错了有人在互联网上专门进行过调查，结果发现每六个中国人中就有一个使用筷子的方法是错误的。如果你想正确使用筷子，那就好好练习吧。</t>
  </si>
  <si>
    <t>茶在中国有几千年的历史，是中国最常见的饮料。最早的时候，茶只是被当作一种药，而是饮料。后来，随着人们对茶的认识的加深，慢慢开始把它当作解渴的饮料，这才慢慢有了中国的茶文化。在中国，喝茶是一种十分普遍的生活习惯。对很多中国人来说，喝茶已成为他们生活中不可缺少的一部分。但是有的饮料虽然名字叫“茶”，却并不是真正的茶。比如广东省的人爱喝的“凉茶”，它的味道稍微有点儿苦，其实是一种用中药做成的饮料。</t>
  </si>
  <si>
    <t>塑料袋给人们的生活带来方便，受到人们的普遍欢迎，可是，它的大量使用也带来了严重的环境污染问题。于是，一些国家规定，超市、商场不能为顾客提供免费塑料袋，并且鼓励大家购买可以多次使用的购物袋。我们每个人都有责任保护环境，因此，请大家节约使用塑料袋，或者购物时自备购物袋，甚至拒绝使用塑料袋。虽然这是一件很小的事，但这样做可以减少塑料袋的使用数量，对环境保护有很大的作用。</t>
  </si>
  <si>
    <t>有的孩子在得不到自己想要的东西的时候，会通过哭、扔东西或者故意敲打来引起父母的注意。在这种情况下，建议父母先不要生气，应该停下手中的事情，陪孩子整理整理东西，和他们聊聊天儿，弄清楚他们的问题。父母的关心，可以让孩子心情愉快起来。教育孩子应该选择合适的教育方法，最好不要为了解决问题而骗孩子，这是因为儿童缺少判断能力，看到父母骗人，他们也会学着说假话。</t>
  </si>
  <si>
    <t>当你认为自己在哪方面很优秀时，千万要冷静，不要骄傲。因为这个世界很大，“天外有天， 人外有人”，很可能有人在这方面比你更厉害。你现在是第一，并不表示你永远都是第一。就像比赛一样，没有人会永远输，也没有人会一直赢。我们知道的越多，就会发现自己不懂的也越多。我们应该重视平时的积累，多向周围的人学习。如果你敢诚实地说出自己对哪方面不了解，并不说明自己比别人差，相反，这样做更能得到别人的尊重。</t>
  </si>
  <si>
    <t>地球上大约71%的地方是蓝色的海洋，在美丽的海底世界里，生活着各种各样的植物和动物。我们小时候都听过美人鱼的故事，其实真正的海底世界比故事里写的更美。科学研究发现，海洋底部看上去非常安静，然而却不是一点儿声音也没有，海底的动物们一直在“说话"，只不过人的耳朵是听不到的。另外，就算在几公里深的海底也仍然能看到东西，许多鱼会发出各种颜色的亮光，像一个个排列起来的灯，美极了，就像在梦里一样。</t>
  </si>
  <si>
    <t>现在手机不但价格降低了，而且作用也越来越大，打电话、发短信已经成了人们普遍使用的联系方法。除此以外，你还可以用它来听音乐、看电影、阅读、玩儿游戏、付款购物等，这大大方便了人们的生活。举一个例子，迷路时，只要用手机地图查一下地址，马上就能知道怎么去那个地点。现在的手机更像是一部可以拿在手中的电脑，现代人的生活已经越来越离不开手机了。</t>
  </si>
  <si>
    <t>21世纪，我们的生活发生了巨大变化。几千公里以外的国家，以前坐船需要几个月，现在乘坐飞机不过十几个小时。原来寄信需要好几天，现在连邮局都不用去，只要在家里上网发个电子邮件，用不了一分钟，远处的朋友就能收到，比写信封用的时间都短。以前外地的新闻要几天后才能知道，现在只要打开网站，任何信息都可以在第一时间获得。现代科学技术的发展让世界变得越来越小，所以现在人们都把地球叫作“地球村”。</t>
  </si>
  <si>
    <t>马克去年租的房子离马路很近，对面有大大小小的商店，周围环境非常吵。所以，房子还没到期，马克就开始着急换房子了。有一天，他在小区门口看到一个租房子的广告。广告上说房子交通方便，周围很安静，厨房很大。总的来说，这套房子他很满意，于是他就记下了房东的手机号码。可回家后打电话，电话总是占线。第二天，他路过小区门口时，又仔细看了一下广告，原来在记号码的时候写错了一个数字。</t>
  </si>
  <si>
    <t>很多外国人认为所有中国人都会功夫和乒乓球，其实只是喜爱这两种运动的中国人比较多。中国人特别喜欢打乒乓球，在中国你会发现到处都有乒乓球桌。像乒乓球、羽毛球、跑步等运动对条件要求不高，所以它们都成为人们运动不错的选择。人们常说“生命在于运动”，所以很多人一到周末就会到体育馆打几场球。“乒乓球”这个名字也很有意思，“ 乒”和“乓”就是打球时发出的声音。在看乒乓球比赛时，尤其是在运动员发球的时候，观众要安静，禁止大声讲话或者离开座位随便走动。</t>
  </si>
  <si>
    <t>一个人有时间一定要去旅行，旅行不仅能丰富一个人的经历，而且是很好的减压方法。但对我来说，最重要的是旅行能让我有机会尝到各地有名的小吃。放假的时候，我会收拾好行李，带上地图，买张火车票，向目的地出发。说起吃的东西，给我印象最深的是湖南菜。湖南菜的特点就是辣，与其他地方的辣不同，湖南菜的辣主要是咸辣，香辣和酸辣。虽然全国各地都有湖南饭馆儿，但最好还是直接去那里尝一尝。每次旅行结束后，我都会精神百倍地开始我的工作。</t>
  </si>
  <si>
    <t>孙月
王静
孙月
王静
孙月
王静</t>
    <phoneticPr fontId="1" type="noConversion"/>
  </si>
  <si>
    <t>角色</t>
    <phoneticPr fontId="1" type="noConversion"/>
  </si>
  <si>
    <t>王静
李老师
王静
李老师
王静
李老师</t>
    <phoneticPr fontId="1" type="noConversion"/>
  </si>
  <si>
    <t>高老师
李老师
高老师
李老师
高老师
李老师</t>
    <phoneticPr fontId="1" type="noConversion"/>
  </si>
  <si>
    <t>小夏
马克
小夏
马克
小夏
马克</t>
    <phoneticPr fontId="1" type="noConversion"/>
  </si>
  <si>
    <t>小李
小林
小李
小林
小李
小林</t>
    <phoneticPr fontId="1" type="noConversion"/>
  </si>
  <si>
    <t>小夏
小雨
小夏
小雨
小夏
小雨</t>
    <phoneticPr fontId="1" type="noConversion"/>
  </si>
  <si>
    <t>马经理
小林
马经理
小林
马经理
小林</t>
    <phoneticPr fontId="1" type="noConversion"/>
  </si>
  <si>
    <t>小林
王静
小林
王静
小林
王静</t>
    <phoneticPr fontId="1" type="noConversion"/>
  </si>
  <si>
    <t>小林
小李
小林
小李
小林
小李</t>
    <phoneticPr fontId="1" type="noConversion"/>
  </si>
  <si>
    <t>王经理
小李
王经理
小李
王经理
小李</t>
    <phoneticPr fontId="1" type="noConversion"/>
  </si>
  <si>
    <t>王经理
马经理
王经理
马经理
王经理
马经理</t>
    <phoneticPr fontId="1" type="noConversion"/>
  </si>
  <si>
    <t>售货员
王静
售货员
王静
售货员
王静</t>
    <phoneticPr fontId="1" type="noConversion"/>
  </si>
  <si>
    <t>王静
李进
王静
李进
王静
李进</t>
    <phoneticPr fontId="1" type="noConversion"/>
  </si>
  <si>
    <t>李进
王静
李进
王静
李进
王静</t>
    <phoneticPr fontId="1" type="noConversion"/>
  </si>
  <si>
    <t>张远
李进
张远
李进
张远
李进</t>
    <phoneticPr fontId="1" type="noConversion"/>
  </si>
  <si>
    <t>王静
售货员
王静
售货员
王静
售货员</t>
    <phoneticPr fontId="1" type="noConversion"/>
  </si>
  <si>
    <t>售货员
李进
售货员
李进
售货员
李进</t>
    <phoneticPr fontId="1" type="noConversion"/>
  </si>
  <si>
    <t>小夏
小雨
小夏
小雨
小夏
小雨
小夏</t>
    <phoneticPr fontId="1" type="noConversion"/>
  </si>
  <si>
    <t>李老师
高老师
李老师
高老师
李老师
高老师</t>
    <phoneticPr fontId="1" type="noConversion"/>
  </si>
  <si>
    <t>马克
师傅
马克
师傅
马克
师傅</t>
    <phoneticPr fontId="1" type="noConversion"/>
  </si>
  <si>
    <t>王静
孙月
王静
孙月
王静
孙月</t>
    <phoneticPr fontId="1" type="noConversion"/>
  </si>
  <si>
    <t>李进
张远
李进
张远
李进
张远</t>
    <phoneticPr fontId="1" type="noConversion"/>
  </si>
  <si>
    <t>小雨
小夏
小雨
小夏
小雨
小夏</t>
    <phoneticPr fontId="1" type="noConversion"/>
  </si>
  <si>
    <t>大卫
马克
大卫
马克
大卫
马克</t>
    <phoneticPr fontId="1" type="noConversion"/>
  </si>
  <si>
    <t>女儿
高老师
女儿
高老师
女儿
高老师</t>
    <phoneticPr fontId="1" type="noConversion"/>
  </si>
  <si>
    <t>高老师
王教授
高老师
王教授
高老师
王教授</t>
    <phoneticPr fontId="1" type="noConversion"/>
  </si>
  <si>
    <t>小雨
马克
小雨
马克
小雨
马克</t>
    <phoneticPr fontId="1" type="noConversion"/>
  </si>
  <si>
    <t>李老师
校长
李老师
校长
李老师
校长</t>
    <phoneticPr fontId="1" type="noConversion"/>
  </si>
  <si>
    <t>经理
服务员
经理
服务员
经理
服务员</t>
    <phoneticPr fontId="1" type="noConversion"/>
  </si>
  <si>
    <t>小雨
小夏
小雨
小夏
小雨
小夏
小雨</t>
    <phoneticPr fontId="1" type="noConversion"/>
  </si>
  <si>
    <t>李进
王老板
李进
王老板
李进
王老板</t>
    <phoneticPr fontId="1" type="noConversion"/>
  </si>
  <si>
    <t>小夏
安娜
小夏
安娜
小夏
安娜</t>
    <phoneticPr fontId="1" type="noConversion"/>
  </si>
  <si>
    <t>马克
小夏
马克
小夏
马克
小夏</t>
    <phoneticPr fontId="1" type="noConversion"/>
  </si>
  <si>
    <t>马克
高老师
马克
高老师
马克
高老师</t>
    <phoneticPr fontId="1" type="noConversion"/>
  </si>
  <si>
    <t>马克
安娜
马克
安娜
马克
安娜</t>
    <phoneticPr fontId="1" type="noConversion"/>
  </si>
  <si>
    <t>朋友
小张
朋友
小张
朋友
小张</t>
    <phoneticPr fontId="1" type="noConversion"/>
  </si>
  <si>
    <t>孙月
丈夫
孙月
丈夫
孙月
丈夫</t>
    <phoneticPr fontId="1" type="noConversion"/>
  </si>
  <si>
    <t>听说这次生意你到现在还没谈成。
按我以前的经验，早应该谈成了，这次我也不知道哪儿出了问题。
有句话叫“规定和经验是死的，人是活的”。当“规定”和“经验”不能解决问题时，建议你改变一下自已的态度和想法。
很多时候，我都习惯根据过去的经验做事，可惜，经验不是全部都是对的。
遇到不能解决的问题时，我们应该试着走走以前从来没走过的路，也许这样就能找到解决问题的方法了。
好，我再跟同事商量商量，希望能及时发现问题，并且准确地找到解决问题的方法。</t>
  </si>
  <si>
    <t>最近天气越来越凉快了，风一刮，草地上就会有一层厚厚的黄叶，看来秋天已经到了。
这几天香山特别热闹，随着气温的降低，那里许多植物的叶子都由绿变黄或者变红，吸引了很多游客参观，咱们今天也去看看吧。
你看天上的云，今天肯定有大雨。再说，香山上看红叶的人太多了。咱们改天去长城吧，广播里说那里也有不少专门看红叶的好地方。
真可惜，我还想多照点儿香山的照片呢。去长城倒是一个好主意，那我们明天去吧。
明天恐怕也不行，明天是我爸的生日。
没关系，那我们再约时间。</t>
  </si>
  <si>
    <t>上个月我去了趟北京动物园，那里约有500种动物，听导游说北京动物园是亚洲最大的动物园之一。
去年放暑假的时候，我也去过一次，我在那儿看了马、熊猫、老虎等动物。我特别喜欢熊猫，可惜它们当时大多在睡觉。
我去的那天正赶上六一儿童节，许多父母带着孩子去动物园。入口处排队的人很多，动物园里热闹极了。熊猫们也变得特别活泼，我还给它们照了不少照片呢。
大熊猫身子胖胖的，样子可爱极了。
不过，它们数量不多，现在全世界一共才有一千多只吧。
以前只有中国有大熊猫，为了表示友好，从1957年开始，中国把大熊猫作为礼物送给其他一些国家。现在，很多国家的人们在本国都能看到大熊猫了。</t>
  </si>
  <si>
    <t>李老师，我下个月5号就要结婚了。
你是在开玩笑吧？你们不是才认识一个月？
虽然我们认识的时间不长，但我从来没这么快乐过。
两个人在一起，最好能有共同的兴趣和爱好。
我们有很多共同的爱好，经常一起打球、唱歌、做菜。
看来你真的找到适合你的人了。祝你们幸福！</t>
  </si>
  <si>
    <t>听说您跟妻子结婚快二十年了？
到6月9号，我们就结婚二十年了。这么多年，我们的生活一直挺幸福的。
我和丈夫刚结婚的时候，每天都觉得很新鲜，在一起有说不完的话。但是现在......
两个人共同生活，只有浪漫和新鲜感是不够的。
您说的对！我现在每天看到的都是他的缺点。
两个人在一起时间长了，就会有很多问题。只有接受了他的缺点，你们才能更好地一起生活。</t>
  </si>
  <si>
    <t>来中国快一年了，你适应这儿的生活了吗？
开始有点儿不习惯，后来就慢慢适应了，最近我还交了一个中国朋友。
那就好，快给我讲讲你新交的中国朋友。
我们是在图书馆认识的。平时我们常常一起看书、逛街、踢足球。有时候他还给我发一些幽默短信。
你的这个朋友真不错！下次介绍我们认识认识，怎么样？
没问题！我们下午要去踢足球，正好一起去吧。</t>
  </si>
  <si>
    <t>星期天同学聚会，你能来吗？
能来。班里同学你联系得怎么样了？来多少人？
差不多一半儿吧，张远还专门从国外飞回来呢。
是吗？毕业都快十年了，真想大家啊！对了，今天早上，我在地铁站遇到了王静。她毕业后就去上海工作了，她这次是来旅游的。
那太好了！麻烦你跟她联系一下，请她一起来参加同学聚会。聚会就在学校门口那个饭店，六点半。别迟到啊！
放心吧。星期天六点半见！</t>
  </si>
  <si>
    <t>这是什么时候的照片？你真年轻！
这是上大学时的照片。一看到这张照片，我就想起过去那段快乐的日子，好像重新回到了校园。
旁边这个人一定是你的好朋友吧？你们现在还联系吗？
当然了，尽管已经毕业这么多年，我们还是经常联系的，每次都有说不完的话。
真羡慕你！我上大学时最好的朋友去了南方工作，我们俩已经好久没联系了。我一会儿就给她打个电话。
对。要知道，能有一个真正的朋友，有一段真正的友谊，是多么不容易！</t>
  </si>
  <si>
    <t>每个人都需要朋友，朋友可以丰富我们的生活。离开朋友，我们的生活一定会非常无聊。那么，怎样才能交到更多的朋友呢？当然，要有好脾气。一个脾气不好的人虽然不一定让人讨厌，但是却很难跟人交朋友。因为没有人会喜欢跟一个总是容易生气的人在一起。我们还要经常跟周围的人交流。交流能让人们互相了解，如果有共同的兴趣、爱好或者习惯，就更容易成为朋友了。</t>
  </si>
  <si>
    <t>人的一生可以什么也没有，但不能没有朋友，而且必须要有自已真正的朋友。什么是真正的朋友？不同的人会有不同的理解。有些人觉得朋友就是能和自己一起快乐的人；有些人觉得朋友应该像镜子，能帮自己看到缺点。而我的理解是：当你遇到困难的时候，真正的朋友会站出来，及时给你帮助；当你无聊或者难过的时候，真正的朋友会陪在你身边，想办法让你感到幸福。</t>
  </si>
  <si>
    <t>小林，这次招聘不是小李负责吗？
本来是小李负责的，但是他突然生病住院了，所以就交给我来做了。
哦，这次应聘的人多吗？
经理，这次来应聘的一共有15人。经过笔试和面试，有两个不错。这是他们的材料，您看看。
这两个人的能力都比较符合我们的要求。你通知他们下周一上午九点来我办公室吧。
好的，那我马上跟他们联系。</t>
  </si>
  <si>
    <t>王静，好久不见了！大学毕业后就没联系了，你现在在哪儿工作呢？
我一毕业就去上海当律师了。
你对现在的工作一定非常满意吧？
我很喜欢现在的工作，因为我学的就是法律专业，而且同事们都很喜欢我。另外，收入也不错。
星期天咱们同学聚会，你能来参加吗？
能来。虽然这次来北京，时间安排得很紧张，但我一定借这次机会去跟大家见见面。</t>
  </si>
  <si>
    <t>面试的时候，经理对我印象不错，还通知我明天就可以上班了。真没想到，找工作这么顺利。你想知道面试需要注意什么吗？首先，要穿正式的衣服，这会给面试者留下一个好的印象，让他觉得你是一个认真的人。其次，应聘时不要紧张。回答问题时，说得不要太快，声音也不要太小，要相信自己有能力做好。当然，最重要的是回答问题要诚实。</t>
  </si>
  <si>
    <t>小林：听说你又换工作了？今年已经换了三次工作了吧？
小李：别提了！我以为新工作比以前的好，没想到还没有以前好呢。
小林：上次那份工作你只做了两个月就离开了，其实，完全适应一个新的工作需要一年时间，所以，经常换工作不一定好。
小李：我也明白。但是那份工作的收入太少了！
小林：你才到新公司，不要太急着赚钱，多学习才是最重要的。
小李：好。我一定会努力把现在这份工作做好。</t>
  </si>
  <si>
    <t>那份调查还要多长时间才能做完？
按原来的计划应该是两周，但是我们可以提前完成，周末保证做完。
虽然最近工作很忙，但你们也要注意身体啊。
谢谢您！现在有很多事情等着我做，真不知道该先做哪个好。
每天早上我都把当天计划要做的事情写在笔记本上，提醒自己安排好时间。你也可以试试这样做。
这个办法真不错！这样我就不会手忙脚乱了。</t>
  </si>
  <si>
    <t>什么事让你这么高兴啊？
我们和上次那个公司的生意终于谈成了。
太好了！你工作那么努力，公司会越来越好的。
我原来以为做生意很简单，后来才发现其实并不容易，现在赚钱越来越难了。
慢慢来，万事开头难，重要的是要多积累经验。
我相信经过我们大家的努力，公司的生意会越做越大，一切都会好的。</t>
  </si>
  <si>
    <t>我们今年的工作都已经按照计划完成了。这一段时间，尽管工作很紧张，中间也遇到了很多困难，但是因为有大家的努力，我们成功地解决了问题，顺利地完成了工作，非常感谢大家对我的帮助！另外，马经理让我告诉大家一个好消息，因为大家按时完成了工作，公司决定这个月给每人多发三千元奖金。感谢大家这三个多月的努力工作，希望明年能有更大的成绩！</t>
  </si>
  <si>
    <t>小姐，您好！您想买什么家具？需要我为您介绍一下吗？
谢谢，我想买沙发。
您看这个沙发怎么样？现在正在打折，比平时便宜了一千块。
价格还可以，就是不知道质量有没有保证。
您放心，质量肯定不“打折”，这种沙发是今年最流行的。有很多种颜色可以选择，您可以看一下。
这个蓝色的看上去不错，就要这个吧。</t>
  </si>
  <si>
    <t>咱家的冰箱太旧了，商场正好打折，我们顺便也买一台吧。
今天买的东西太多了。再说，这个月家里已经花了五千多了。
这么多？你不会是记错了吧？
没错。上个星期光买沙发就花了两千多。
但是咱家的冰箱实在太旧了，制冷效果也不太好了，还是买个新的吧。
那好吧，我带的现金不够，用你的信用卡吧。</t>
  </si>
  <si>
    <t>李老师邀请咱们去他家做客，给他带点儿什么礼物好呢？
他很喜欢葡萄酒，我们就给他买两瓶葡萄酒吧。
可是这里有这么多种，你知道哪种好吗？
我觉得这种不错，你看它酒瓶做得都这么艺术。而且电视上经常有它的广告，我想味道应该不错。
广告只会介绍优点，却不会说它的缺点。实际上，很多东西并不像广告上说的那么好，所以不能完全相信广告。
你说的也对。</t>
  </si>
  <si>
    <t>现在网上购物变得越来越流行了，年轻人尤其喜欢在网上买东西。在网上几乎什么都可以买到，你可以上网买书、买衣服、买包，还可以买家具、买手机。网上购物能够受到人们的喜爱，原因主要有两个：首先，网上的东西很多，而且比去商店买便宜，这是吸引人们购买的主要原因。其次，人们可以在任何时间上网购买自己喜欢的东西，卖家可以把你买的东西寄到你办公室或者家里，非常方便。</t>
  </si>
  <si>
    <t>昨天晚上我给你打电话一直没人接，你忙什么呢？
昨天妻子让我陪她去超市买果汁。我把手机忘在家里了。
买这么点儿东西也用不了那么长时间啊！
我们先去逛了会儿商场。一进门，售货员就热情地为我们介绍这、介绍那，她买了一条裤子、一件衬衫、两双袜子，然后我们就高高兴兴地回家了。
买东西时我只看自己想买的，而且喜欢自己看、自己选，不希望被别人打扰。
是啊！回家以后，我才发现，竟然忘了去商场的超市买果汁！</t>
  </si>
  <si>
    <t>西红柿新鲜吗？怎么卖？
七块钱一斤，您放心，保证百分之百新鲜。
怎么这么贵啊！我记得昨天才三块五一斤，今天的价格是昨天的两倍。
您问的这种是“绿色”的。一分钱一分货。每天吃一两个这种新鲜的西红柿，对皮肤有好处。
好，那我先买几个尝尝。
好的，给您西红柿，一共两斤，十四块。</t>
  </si>
  <si>
    <t>先生，我们店的行李箱都在这里，请问您要什么样的？
我想买一个轻一点儿的。
您看看这个，不管从价格方面看，还是从质量上看，都是值得考虑的。
质量是不错。请问这个多少钱？
现在我们商场正好有打折活动，打完折是999。另外，一年内我们都负责免费修理。
你们的服务不错，价格也可以，就买这个吧。</t>
  </si>
  <si>
    <t>顾客朋友们，为了感谢大家的支持，我们书店今天举行“购书送好礼”活动，购书满100元送一个笔记本，满200元送一本词典。另外，一些图书还有打折活动，其中，小说7.5折，地图8折，留学考试用书6折。如果购书满500元可免费办会员卡，以后购书可打8折。今天过生日的朋友和所有的小朋友还可以获得一份小礼物。欢迎大家选购！</t>
  </si>
  <si>
    <t>你的鼻子怎么流血了？快用纸擦擦。
我还不习惯北方的气候，估计是天气太干。今天天气不是很冷，你怎么穿这么多？
就是因为昨天穿得太少，我都感冒了。
最近感冒的人特别多。你去看医生了吗？
没有，我只是咳嗽，有点儿头疼，不严重，多喝点儿水就好了。
春天天气时冷时热，特别容易感冒。这时候一定要多注意保暖，另外，最好经常打开窗户换换空气。</t>
  </si>
  <si>
    <t>你咳嗽好点儿了吗？医生怎么说的？
还是老样子，他让我以后不要再抽烟了。
抽烟对身体一点儿好处也没有。
我也知道，可是我觉得抽烟这个动作看上去很帅。
等你身体出现问题了，后悔就来不及了。
其实家人也一直反对我抽烟，我自己却觉得没什么。但最近总是咳嗽，所以我有些担心了。
抽烟不仅对自己没好处，还会影响周围人的身体健康。为了你和你的家人，别再抽了。</t>
  </si>
  <si>
    <t>我最近眼睛总是跳，大夫说是因为我长时间看电脑，眼睛太累。
长时间坐在电脑前面工作，眼睛很容易累。最好是每过一小时就休息休息，然后再开始工作。
医生也这么说，他还告诉我要多向远处看看，尤其是多看看绿色的植物。
长时间对着电脑不仅对眼睛不好，身体也会不舒服。研究发现，如果人一天静坐超过6小时，就会影响身体健康。
是啊！像咱们这些久坐办公室的人要注意，有时间应该多站起来活动活动。
好，咱们午饭后就去附近的公园散散步吧。</t>
  </si>
  <si>
    <t>我听一位医生说过一句话：“最好的医生是自己，最好的药是时间，最好的运动是散步。”前两条我理解得不深，最后一条我完全同意。散步是生活中最简单的锻炼方法，既可以活动身体，又可以减肥，而且不会像跑步那样辛苦。晚饭后，一家人一起出去散散步，是一件很幸福的事情。肚子吃饱了需要活动，家人忙了一天需要交流，夫妻说说一天的工作能加深感情，听孩子谈谈学校里有意思的事，一天的烦恼就都跑掉了。</t>
  </si>
  <si>
    <t>这种巧克力味道不错，你在哪儿买的？
不是我买的，是我女儿给我从国外带回来的礼物。
很多人出国后常常会买外国的巧克力，回来送给亲威朋友。
是啊，因为很多人都爱吃巧克力，尤其是女性。
这是为什么呢？
巧克力大多是甜的，而很多女性都喜欢吃甜的。而且，听说伤心难过的时候吃块儿巧克力，还能使人的心情变得愉快。</t>
  </si>
  <si>
    <t>这里的景色真美，空气也好。
怎么样，心情好些了吗？
好多了，上次足球比赛后，好久都没这么放松了。
你不要有压力，好好儿准备下次比赛就好了。
这段时间我总是一个人坐在房间里回忆那次比赛。如果我们能再努力一点儿，就一定会多进一个球。
事情已经发生了，过去的就让它成为过去吧。只要这次你好好儿准备，一定能把比赛踢好。</t>
  </si>
  <si>
    <t>师傅，我去大使馆，你是不是走错了？
现在是上班时间，前面有点儿堵车，我们走另外一条路，距离差不多。
那就好，堵车浪费时间，遇到堵车，心情也“堵”。
可不是！上班堵车怕迟到，下班堵车怕回家晚。每天在马路上开车，要想不遇到堵车，还真难。
一遇到堵车，人们就容易变得没有耐心。长期这样，还会影响脾气甚至性格。但是您的心情为什么这么好呢？
我们改变不了堵车，但是可以试着改变自己的心情。堵车时正好可以休息一下，还可以听听自已喜欢的音乐。</t>
  </si>
  <si>
    <t>草绿了，那是生命的颜色：花开了，那是大自然的礼物。生活中不缺少美，缺少的是发现美的眼睛。只要有心，生活中的美到处都是。生活的态度要自己选择，因此，遇到烦恼时，你应该想一些办
法让自已从不高兴的心情中走出来。窗外是什么样子，我们无法改变，但我们可以选择站在哪个窗户前。选择一个能够带给我们快乐的窗户，这样才能选对心情，选对生活的态度。</t>
  </si>
  <si>
    <t>怎么又买了这么多饼干和巧克力？难道你不减肥了？
减了一个月都没瘦下来，我实在没有信心了。
如果你想减肥，就得少吃东西，而且要多运动。
我就是这么做的，但这一个月下来，我只轻了一公斤。
一个月太短了。要想减肥成功，只能坚持，才会慢慢有效果。
我本来已经打算放弃了，但是你刚才的话让我改变了主意。这些饼干和巧克力送给你了。</t>
  </si>
  <si>
    <t>你网球打得真好，还得过那么多国际大奖！每次看你比赛，感觉你轻轻松松就贏了。
哪里啊！那是你没看到我辛苦练习的一面，没有人随随便便就能成功的。
我从小也对网球感兴趣，但是到现在还是打得不怎么样。
你知道吗？不管春夏秋冬，我练球从来没有休息过一天。
真是不容易啊！看来我只看到了你成功时获得的鲜花，却没注意到你成功前流下的汗水。
任何成功都要通过努力才能得到。只要你坚持练习，我相信你也会越打越好的。</t>
  </si>
  <si>
    <t>你还记得王红吗？我在报纸上看到一篇关于她的新闻，她现在已经是一个有名的作家了。
听说她毕业后放弃了律师的工作，开始专门写小说，没想到她竟然成功了。
当时她的父母和亲戚都不支持她，可是她坚持自己的选择，现在终于向所有人证明了她的选择是正确的。
看来为了自己的理想，放弃一些东西也是值得的。
一个人只有两只手，不可能得到所有想要的东西，所以有时候放弃是一种聪明的选择。
是啊，只有学会放弃，才能把自己的能力用到最该做的事情上，最后获得成功。</t>
  </si>
  <si>
    <t>你看人家王老师，刚来这儿工作三年就当了教授，还有个好妻子，真让人羡慕！
其实，你在别人眼中也是很幸福的，只是你自己没有发现。
是吗？我哪能跟王老师比啊？
你有一个漂亮的女儿，还那么优秀，硕士毕业后就当了翻译。
我女儿确实不错，记得她刚拿到第一个月工资时，就兴奋地拉着我和她爸俩去商场，给我们买礼物，那时我和她爸心里别提多美了！
所以说每个人有每个人的生活，不用羡慕别人。你羡慕别人的时候，他们可能也正在羡慕你呢。</t>
  </si>
  <si>
    <t>时间过得真快，马上就要毕业了。毕业后你打算做什么？
我还没想好呢，正想听听你的建议。你觉得在选择职业时，收入重要吗？
在我看来，赚钱多少不是最重要的，兴趣才是关键。只有做自已喜欢的事，才会觉得幸福，将来也会有更好的发展。
我也这么想。如果我带着热情去做自己喜欢的工作，就不会感到累。不过，现在什么东西都那么贵，生活压力太大了，没有钱也不会过得幸福啊！
幸福其实很简单，它不是只要有钱就能买到的。我觉得工作结束回家后，洗个热水澡，然后躺在床上看看书、听听音乐，困了睡睡觉，就很幸福。
你说的也对。如果能找到一份自已既感兴趣，收入又不错的工作，那就最好了。</t>
  </si>
  <si>
    <t>你来中国才一年，汉语就说得这么流利，真厉害！
谢谢！其实我的语法不太好，很多句子说得都不太准确。
但是我看你跟中国人交流没什么问题，你是怎么做到的？
平时多交一些中国朋友，经常和他们聊天儿，听说能力自然就能得到很大的提高。另外，我建议你坚持看中文报纸，这样能学到很多新词语。
你太厉害了！连中文报纸都看得懂。
刚开始肯定有困难，不过遇到不认识的词语，你可以查词典，然后写在本子上，有空儿就拿出来复习一下，慢慢地就会发现中文报纸也没那么难了。</t>
  </si>
  <si>
    <t>考试结束了，你对自己的成绩满意吗？
说真的，我不太满意。这次阅读考试的题太多了，我没做完。
两个小时的时间应该来得及吧？
这次主要是因为我先做了比较难、比较复杂的题，结果花了太多时间，后面简单的题我虽然会，可是时间来不及，最后只好放弃了。
其实我考得也不怎么样。有几个填空题不会做，有几个选择题，实在想不出来该选哪个，就随便猜了一个答案，结果一个都没猜对。
看来要想考好，不但要认真复习，还得注意考试的方法，否则，会做的题也没时间做了。</t>
  </si>
  <si>
    <t>你的客厅里怎么到处是书啊？这些书你都喜欢看吗？
当然，我每天都要看书。无论是普通杂志，还是著名小说，只要打开们，就会发现，世界上有那么多有意思的事情，有那么多不一样的生活。
想不到你工作那么忙，还能每天坚持阅读。
如果3分钟读一页书，半个小时就可以读10页。每天花半个小时来读书，一个月就可以读300页，差不多就是一本书了。
是啊，一个真正爱看书的人总能找出时间来阅读。
坚持阅读，除了能增加知识外，还能帮助我减轻压力，人也会变得轻松起来。</t>
  </si>
  <si>
    <t>根据调查，阅读能力好的人，不但容易找到工作，而且工资也比较高。怎么才能有效提高自己的阅读能力呢？做读书笔记就是其中一种好方法。读书笔记有很多种，最简单的就是把自已喜欢或者觉得有用的词语和句子记下来。另外，在看完一篇文章或一本书之后，还可以把它的主要内容和自己的想法写下来。然而，你不能完全相信书本上的内容，要有自己的看法和判断。坚持做读书笔记，对提高阅读能力有很大帮助。</t>
  </si>
  <si>
    <t>妈，您看我刚买的裤子，洗完以后颜色怎么变得这么难看呢？
看来是掉颜色了，你洗的时候在水里加点儿盐就不会这样了。
放盐？ ！盐不是用来做饭的吗？难道它还能让衣服不掉颜色？
当然。有些衣服第一次洗的时候会掉颜色，其实，有很多方法可以解决这个问题。在水里加勺盐再洗是最简单的方法。用盐水来洗新衣服，这样穿得再久、洗的次数再多，衣服也不容易掉颜色。
我第一次听说盐有保护衣服颜色的作用，生活中还真有不少课本上无法学到的知识。
实际上，很多问题的答案都可以从生活中找到。但这需要你用眼睛去发现，用心去总结。</t>
  </si>
  <si>
    <t>王教授，今天听完您的这节课，我终于明白为什么您的课那么受学生欢迎了。
谢谢！您能详细谈谈对我的课的看法吗？
我发现您对学生特别了解，而且总是能用最简单的方法把复杂的问题解释清楚，让每个学生都能听懂，这一点真是值得我们好好儿学习。
哪里哪里，这只是因为我对每个学生的能力水平比较了解。
那您认为对于老师来说，什么是最难做到的？
世界上没有完全相同的叶子，同样地，世界上也没有完全一样的人。所以，在教育学生时，要根据学生的特点选择不同的方法，我想这应该是最不容易做到的。</t>
  </si>
  <si>
    <t>小夏，你爷爷京剧唱得真专业，我还以为他是京剧演员呢。
对啊，他本来就是京剧演员，年轻时在我们那儿很有名，深受观众们的喜爱。
你爷爷一定对京剧有着很深厚的感情。
是呀，他8岁就开始上台演出，到现在大概唱了60多年了，他对这门艺术的喜爱从来没有改变过。
这么说你喜欢听京剧也是受了你爷爷的影响？
我小时候经常去看他的演出。平时他还给我讲很多京剧里的历史故事，让我学到了很多知识。</t>
  </si>
  <si>
    <t>真没想到你一个来自美国的外国留学生，能把京剧唱得这么好。
我常常跟着电视学唱京剧，然后一遍一遍地练习，偶尔跟中国人一起唱上几句。
难道你从来没有接受过京剧方面的专门教育吗？
别吃惊，因为我以前学习过音乐，有一些音乐基础，又对京剧这种表演艺术非常感兴趣，所以能比较容易地学会它的唱法。
你真厉害！竟然连很多中国人都听不懂的京剧也能学会。我还是比较喜欢听流行音乐。
那是你不了解京剧的唱法。在音乐方面，京剧给了我很多新的想法。我还把京剧的一些特点增加到了自己的音乐中，达到了很好的效果。</t>
  </si>
  <si>
    <t>校长，因为外国留学生不了解中国文化，有时候会影响他们和中国人之间的正常交流，甚至还可能引起误会，带来麻烦，所以我们想申请举办一次中国传统文化节活动。
你们的想法很好，举办文化节活动，一方面能让各国学生更好地了解中国，另一方面也能为学生们提供互相交流和学习的机会。
谢谢您的支持！
上次的春游活动你们办得非常有趣，大家都玩儿得很开心，这次活动继续由你负责，相信也一定会很成功。
我们回去就开会讨论，星期五之前把详细的计划书发给您。
好的，准备过程中有什么问题，你们可以直接来找我。</t>
  </si>
  <si>
    <t>这是明天你出差要带的毛巾、牙膏和牙刷，把它们放到箱子里吧。
不用拿这些，宾馆都会免费提供的。再说，箱子已经够重的了！
我当然知道宾馆里有。你不是一直说要保护环境吗？现在就从身边的小事做起吧。
行，没问题。我明天上午10点的飞机，你能开车把我送到机场吗？
那个时间路上堵车多严重啊！你还是坐地铁去机场吧。这样不仅省油钱，而且还不会污染空气。
好，那就听你的。</t>
  </si>
  <si>
    <t>小王，卫生间怎么那么脏啊？这会给客人留下不好的印象，快去打扫一下。
经理，实在抱歉。今天店里太忙了，我还没来得及打扫。
那张桌子下面还有一些空饮料瓶子和纸盒子。
好的，我马上就去把它们扔掉。
以后你一定得注意这个问题，不管客人多多，生意多忙，我们都要保证餐厅干净卫生。
经理您放心，我一定以最快的速度完成。不过咱们真的应该再多招聘几个服务员了。</t>
  </si>
  <si>
    <t>早上听新闻说明天有一个叫“地球一小时”的活动，你对这个活动了解吗？
这个活动年年都有，最早是从2007年开始的。明天晚上很多人都会关灯一小时，支持这个活动。你没看到门口的通知吗？我们公司也参加。
真的吗？太好了！既然明天晚上公司会关灯停电，那么我们肯定不用加班了。
看你得意的样子！还以为你高兴是为了支持环保，原来是因为不用加班啊！
环境保护我当然也支持了！对了，为什么会有这么一个活动啊？
其实目的挺简单的，就是提醒人们节约用电，希望引起人们对气候变暖问题的关注。</t>
  </si>
  <si>
    <t>那个一边弹钢琴一边唱歌的男孩子是谁？表演得真棒！
是我孙子。去年寒假前的新年晚会他也表演过一次。
我想起来了，这孩子又聪明又可爱，你们教育得真好！
是他父母教育得好。父母是孩子最重要的老师。他父母不仅教他知识，而且还花了很长时间帮助他养成了非常好的习惯，现在他每天都自己练习弹钢琴。
让孩子养成一个好习惯实在太重要了，看来我得向他父母好好儿学习。
对。如果希望有一个优秀的孩子，你就要先成为一位优秀的父亲或者母亲。</t>
  </si>
  <si>
    <t>看你脸色不太好，是不是昨晚没休息好？
别提了。我女儿昨晚做作业又做到11点。
睡觉太晚对孩子的身体没有好处。最近孩子作业是不是太多了？
主要是她做事情比较慢，比如早上闹钟响了她不醒，我赶时间送她上学，她又急着上厕所。每天因为这些小事批评她，弄得我俩心情都不好。
孩子做事慢，往往是因为他们不会安排自己的时间。你应该让孩子学会管理时间。
看来还是我的教育方法有问题。平时看她做事情慢，总想替她做，以后得让她学会安排时间，自己的事情自己做。</t>
  </si>
  <si>
    <t>你马上就要硕士毕业了吧？将来有什么打算？ 
我想出国读博士，一直在准备办签证需要的材料。
现在材料准备得怎么样了？
成绩证明和护照已经准备好了，另外，还跟国外的大学取得了联系，填写了报名表格。
还应该有国外大学给你的邀请信吧？他们把邀请信传真给你了吗？
没有啊，下个星期我就要去使馆办签证了，这可怎么办？
这可是个大问题，我也不太清楚。我帮你查一下学校的电话号码，你打电话问一下吧。</t>
  </si>
  <si>
    <t>谢谢您带我参观您的公司。在参观过程中我很激动，有个问题一直想问您。
好啊！小伙子，咱们一边吃西瓜，一边聊。
您从大学毕业开始工作，到现在才十年时间，怎么给公司赚了这么多钱？这让我非常吃惊。我想向您学习一下成功的经验。
这个问题以前一个记者也问过我。做生意时虽然会遇到各种压力和困难，但是大家的机会都是相同的。你看，这里有三块大小不同的西瓜，我们用西瓜的大小代表钱的多少，要是我们一起开始吃，你会先选哪块？
我肯定先吃最大的一块了，难道您会先吃小的，放弃吃大块的机会吗？
我会先吃最小的一块，因为在你没吃完最大的那块时，我还有时间再多吃一块，最后一定比你吃的西瓜多。听完我的回答，恐怕你已经知道我的答案了吧。</t>
  </si>
  <si>
    <t>今年放假我又回不了家了，这次我父母又要失望了。你有什么计划？
我计划去郊区住一个月。你不是已经买好火车票了吗？你到底怎么打算的呀？
昨天一个外地的好朋友打电话说要来旅游，让我当导游，我实在不好意思拒绝。
其实拒绝并不表示不愿意帮忙。遇到解决不了的问题或者无法完成的任务时，拒绝正好说明你对朋友负责。这也是对你父母负责的态度。
既然别人找我帮忙，说明他真的很需要我的帮助。我担心要是说“不”的话，会让他误会和伤心。
别担心！如果你用一个既合适又礼貌的方法告诉朋友，他一定会原谅你的。</t>
  </si>
  <si>
    <t>你的这只大黑狗毛真漂亮，而且这么聪明，每次见了都想抱一抱它。
狗是很聪明的动物，只要稍微花点儿时间教教它，它就能学会很多东西。
听你这么一说，我现在也想养一只狗了。每次你让它干什么，它就像能听懂你的话一样去做。你教它是不是用了什么特别的方法？
要让它完成一些任务，只教一次是不够的，应该耐心地一遍一遍地教给它，使它熟悉，然后它就会严格按照你的要求做了。
看来没有想的那么容易。
狗是我们的好朋友，它能听懂人的话，明白人的心情。在你心里难受的时候，它会一直陪着你。</t>
  </si>
  <si>
    <t>上次女儿问我飞机是怎么起飞和降落的，真不知道该怎么回答她，她现在总是有各种各样的“为什么”。
孩子眼中的世界是美丽和奇特的。有一本书叫《新十万个为什么》，现在卖得非常火。书里的内容都是儿童想知道的科学知识，相信你女儿一定喜欢读。
难道它和我们小时候看的《十万个为什么》不一样吗？作者是谁啊？
作者的名字我没记住。《新十万个为什么》的内容更新，介绍了各种科学知识，包括地球、动物、植物、交通、科学技术、社会和文化等很多方面。
太好了！不过她这么小，我不知道她是否能读懂。
放心吧，这本书的语言简单易懂，一定能增长孩子的科学知识。</t>
  </si>
  <si>
    <t>现在的大学生一遇到不明白的问题，可以马上在网上查找答案，几秒钟就把问题解决了，这比我们上学的时候方便多了。
现在的人们，尤其是大学生开始普遍使用电脑，他们的生活已经离不开电脑。据调查，70%的人遇到问题时，首先想到的就是上网找答案。
电脑和互联网技术的发展使学生们的学习方式发生了很多变化，不过天天对着电脑看，眼睛实在受不了。
不仅是学习方式，而且连生活方式也发生了很大改变。现在越来越多的学生喜欢在网上写日记，他们说这样可以让朋友及时了解自己的生活。
这个办法不错，既能方便大家的交流，还能节约用纸，保护环境。但是如果别人都能看到我的日记的话，多不安全啊！
放心吧，可以给网上的日记加密码，那样只有得到了允许，别人才能看到。</t>
  </si>
  <si>
    <t>我昨天晚上做了一个特别奇怪的梦，梦到自己正在一座桥上走，走着走着，突然开过来一辆车，非常危险，接着又梦见我跳到车上，跟警察一起抓住了一个坏人。
奇怪，你怎么总能记住自己做了什么梦？我好像从来没做过梦。
每个人都会做梦，区别只是有多有少。有的人睡醒之后还记得梦里的事情，有的人却记不清楚了。你之所以觉得从来没做过梦，只不过是忘记了。
你说的有道理，我一般都是一觉睡到天亮。很多人认为做梦是上天要告诉他们将来会发生的一些事情，可能上天不想让我知道吧。
一般晚上睡觉时，身体感觉到什么，人就容易梦到什么内容。记得有一次，我晚饭吃得太咸，那天晚上就梦见自己到处找商店买矿泉水。
很多人都试着对梦进行解释，有些人甚至专门写过这方面的书，可惜到现在仍然没有一个科学的说法。</t>
  </si>
  <si>
    <t>老师，您好！我希望下个学期在这里继续学习，请问还需要重新申请吗？
是的。给你表格，出生年月、性别、护照号码都要填，还有联系地址、联系电话。
真抱歉，我不小心把护照号码填错了，您能再给我一份新的申请表吗？
没关系，不用道歉，谁都有粗心填错的时候。申请表都被别人拿走了，我给你重新打印一份，你等一下。
(高老师打印，马克填表。)
这次我按照要求都填写完了，请问还需要做别的事情吗？
请把你的护照给我，我们要把护照复印一下。</t>
  </si>
  <si>
    <t>呀，你的手怎么流血了？等一下，我给你包起来。
没关系，我想给你做点儿羊肉饺子，刚才用刀切肉的时候把手弄破了。
你也太不小心了，不过好像不太严重，过几天就好了。衣服上也有一点儿血，你把衣服脱下来，我给你洗洗。
看来今天吃不上羊肉饺子了。
那我们就吃点儿别的。我常去的那家理发店附近有个餐厅，那里的包子很好吃，我一会儿去买一点儿。
好吧，我衣服口袋里有十几块零钱，买包子应该够。</t>
  </si>
  <si>
    <t>我早上跟你打招呼，你没看见。想不到又在这儿碰见你了。
真是对不起，我不是故意的，今天早上我忘戴眼镜了，看不清楚。
刚才我在旁边看到你跳中国舞了，没看出来你跳得这么好！难道你以前在你们国家就学过中国舞蹈吗？
我小时候妈妈教我跳过两年的舞，所以稍微有点儿基础。再说，舞蹈不仅是一门艺术，也是一种“语言”，这种语言与国籍无关，无论哪个国家的人都能看懂。
太好了！我刚学习跳这种舞没多久，你帮我看看，我的这个动作对不对。
你这个动作做得还是不太标准，我给你跳一遍。你仔细看着，应该像我这样：先抬胳膊，然后抬腿，最后头再向右转一下。</t>
  </si>
  <si>
    <t>该加油了，去机场的路上有加油站吗？
我记得过了长江大桥往右一拐就有一个，大概有四五公里远。
好，那我就放心了，别开着开着没油了。你去北京的航班是几点的？时间来得及吗？
航班本来是十点的，后来机场网站上通知推迟了一个小时，所以九点半以前到就应该没问题。
刚才我还有点儿担心来不及呢。一会儿加完油，往西走五百米就能上高速公路。走高速公路大约半个小时就到了。
一会儿我自己进去换登机牌，你就不用送我了，等我到了首都机场再给你发短信。</t>
  </si>
  <si>
    <t>女儿下个星期就要放寒假了，到时候咱们带她去旅游，放松放松，怎么样？
平时女儿那么多课，总是说想去旅行，但是没时间，怪可怜的。这次放假咱们带她去哪儿玩儿比较好呢？
去年我同事带她儿子去广西玩儿了一趟，听说很不错，我们就去广西吧。
好啊，那里的气候和北方很不同，即使是冬天，也非常暖和，还能吃到许多新鲜的水果。等女儿一回来我就告诉她这个好消息。
先别着急说。中午我们不是要去对面的饭店吃烤鸭，祝贺她考试成绩都合格吗？那时候再告诉她，不是更好？
好主意，到时她知道了肯定特别开心。</t>
  </si>
  <si>
    <t>这么多照片，都是你这次去丽江旅行时照的？那里的自然风景可真美！
是啊，小城四季的风景都很美，而且环境保护得也很好，因此每年都吸引着成千上万的游客去那儿旅游。
这张照片上和你干杯的那个人是少数民族吗？她打扮得真漂亮。
她是我们的导游，不是少数民族。一路上她给我们讲了很多有趣的笑话。有一次我把存包的钥匙丢了，最后还是她帮我找到的。这张照片就是找到钥匙后，我们一起照的。
明年我有机会也去那儿看看，到时把你的导游介绍给我吧。究竟哪个季节去丽江旅游比较好呢？
那儿最美的季节是春天和秋天，不过那时候人比较多。稍微好一点儿的时间是每年12月到第二年3月。这段时间去丽江的话，无论交通还是吃、住都很便宜。</t>
  </si>
  <si>
    <t>中国南北距离约5500公里，因此南北气候有很大区别。每年三四月份的时候，如果从北方坐火车到南方去旅游，一路上你会发现，不同的地方有不同的风景：窗外的树一棵一棵地变绿，北方也许还下着雪，南方却已经到处都是绿色了。南方菜很有特点，特别是汤，味道鲜美，很多北方人都喜欢喝。另外，南方和北方的语言也有很大不同。比如：你跟上海人对话时，会发现上海话听起来就像外语一样。虽然上海人也会讲普通话，可是仔细听，还是有上海味儿。</t>
  </si>
  <si>
    <t>文本</t>
    <phoneticPr fontId="1" type="noConversion"/>
  </si>
  <si>
    <t>礼拜天有空儿吗？陪我去逛街怎么样？我想去给丈夫买个生日礼物。
我可能去不了，最近事情多。
你最近是不是工作特别忙？
我现在上有老，下有小。除了工作以外，家里还有母亲和儿子需要照顾。
真是辛苦啊！你最近脸色不太好，是不是哪儿不舒服？要注意身体啊。
没事儿，谢谢！不过现在我很幸福，因为在母亲面前我可以做一个永远长不大的孩子；在孩子面前我又是个能照顾他的母亲，这让我有了努力的方向。</t>
  </si>
  <si>
    <t>明天又要带我儿子去医院打针，想想我就头疼。他就怕打针，每次打针都哭得特别厉害。
记得我女儿小时候，带她去医院打针，刚开始，她害怕得要哭。我就小声地和护士说我女儿很勇敢，一。点儿也不怕打针，女儿听了以后马上就不哭了。
原来鼓励和表扬对小孩儿挺有用的，下次我也试试。
不过表扬也是一门艺术，表扬千万不要太多，过多的表扬可能会给孩子带来压力。不仅起不到鼓励的作用，还可能让孩子怀疑自己的能力，变得没有信心。
那怎么表扬孩子才会更有效果呢？
我认为表扬要及时，而且表扬不仅仅要看结果，更要看过程，这样才能鼓励他的积极性，让他变得勇敢，不怕困难。</t>
  </si>
  <si>
    <t>生词</t>
    <phoneticPr fontId="6" type="noConversion"/>
  </si>
  <si>
    <t>教材</t>
    <phoneticPr fontId="6" type="noConversion"/>
  </si>
  <si>
    <t>课文数</t>
    <phoneticPr fontId="6" type="noConversion"/>
  </si>
  <si>
    <t>翻译</t>
    <phoneticPr fontId="6" type="noConversion"/>
  </si>
  <si>
    <t>分类</t>
    <phoneticPr fontId="6" type="noConversion"/>
  </si>
  <si>
    <t>亮</t>
  </si>
  <si>
    <t>HSK4上</t>
    <phoneticPr fontId="6" type="noConversion"/>
  </si>
  <si>
    <t>to shine; to be lit</t>
  </si>
  <si>
    <t>超纲词</t>
    <phoneticPr fontId="6" type="noConversion"/>
  </si>
  <si>
    <t>星星</t>
  </si>
  <si>
    <t>star</t>
  </si>
  <si>
    <t>爱情</t>
  </si>
  <si>
    <t>love (between man and woman)</t>
  </si>
  <si>
    <t>基础词汇</t>
    <phoneticPr fontId="6" type="noConversion"/>
  </si>
  <si>
    <t>不仅</t>
  </si>
  <si>
    <t>not only</t>
  </si>
  <si>
    <t>从来</t>
  </si>
  <si>
    <t>always , all along</t>
  </si>
  <si>
    <t>法律</t>
  </si>
  <si>
    <t>law</t>
  </si>
  <si>
    <t>感动</t>
  </si>
  <si>
    <t>to move ; to touch</t>
  </si>
  <si>
    <t>刚</t>
  </si>
  <si>
    <t>just , not along</t>
  </si>
  <si>
    <t>共同</t>
  </si>
  <si>
    <t>common , shared</t>
  </si>
  <si>
    <t>够</t>
  </si>
  <si>
    <t>to be enough</t>
  </si>
  <si>
    <t>互相</t>
  </si>
  <si>
    <t>mutually</t>
  </si>
  <si>
    <t>即使</t>
  </si>
  <si>
    <t>even if</t>
  </si>
  <si>
    <t>加班</t>
  </si>
  <si>
    <t>to work overtime</t>
  </si>
  <si>
    <t>接受</t>
  </si>
  <si>
    <t>to accept</t>
  </si>
  <si>
    <t>开玩笑</t>
  </si>
  <si>
    <t>to be kidding</t>
  </si>
  <si>
    <t>浪漫</t>
  </si>
  <si>
    <t>romantic</t>
  </si>
  <si>
    <t>俩</t>
  </si>
  <si>
    <t>two, both</t>
  </si>
  <si>
    <t>脾气</t>
  </si>
  <si>
    <t>temper; disposition</t>
  </si>
  <si>
    <t>缺点</t>
  </si>
  <si>
    <t>shortcoming</t>
  </si>
  <si>
    <t>深</t>
  </si>
  <si>
    <t>deep</t>
  </si>
  <si>
    <t>生活</t>
  </si>
  <si>
    <t>life ; to live</t>
  </si>
  <si>
    <t>适合</t>
  </si>
  <si>
    <t>to suit , to fit</t>
  </si>
  <si>
    <t>熟悉</t>
  </si>
  <si>
    <t>to be familiar with</t>
  </si>
  <si>
    <t>吸引</t>
  </si>
  <si>
    <t>to attract</t>
  </si>
  <si>
    <t>羡慕</t>
  </si>
  <si>
    <t>to envy; to admire</t>
  </si>
  <si>
    <t>幸福</t>
  </si>
  <si>
    <t>happy</t>
  </si>
  <si>
    <t>性格</t>
  </si>
  <si>
    <t>character , personality</t>
  </si>
  <si>
    <t>印象</t>
  </si>
  <si>
    <t>impression</t>
  </si>
  <si>
    <t>幽默</t>
  </si>
  <si>
    <t>humorous</t>
  </si>
  <si>
    <t>原因</t>
  </si>
  <si>
    <t>reason</t>
  </si>
  <si>
    <t>自然</t>
  </si>
  <si>
    <t>naturally; certainly</t>
  </si>
  <si>
    <t>最好</t>
  </si>
  <si>
    <t>had better</t>
  </si>
  <si>
    <t>高</t>
  </si>
  <si>
    <t>Gao , a Chinese family name</t>
  </si>
  <si>
    <t>专有名词</t>
    <phoneticPr fontId="6" type="noConversion"/>
  </si>
  <si>
    <t>李</t>
  </si>
  <si>
    <t>Li , a Chinese family name</t>
  </si>
  <si>
    <t>李进</t>
  </si>
  <si>
    <t>Li Jin , name of a person</t>
  </si>
  <si>
    <t>孙月</t>
  </si>
  <si>
    <t>Sun Yue , name of a person</t>
  </si>
  <si>
    <t>王静</t>
  </si>
  <si>
    <t>Wang Jing , name of a person</t>
  </si>
  <si>
    <t>毕业</t>
  </si>
  <si>
    <t>to graduate</t>
  </si>
  <si>
    <t>差不多</t>
  </si>
  <si>
    <t>almost</t>
  </si>
  <si>
    <t>当</t>
  </si>
  <si>
    <t>when，just at（a time or place）</t>
  </si>
  <si>
    <t>短信</t>
  </si>
  <si>
    <t>text message</t>
  </si>
  <si>
    <t>而</t>
  </si>
  <si>
    <t>while，yet</t>
  </si>
  <si>
    <t>丰富</t>
  </si>
  <si>
    <t>to enrich</t>
  </si>
  <si>
    <t>逛</t>
  </si>
  <si>
    <t>to stroll , to roam</t>
  </si>
  <si>
    <t>好像</t>
  </si>
  <si>
    <t>as if</t>
  </si>
  <si>
    <t>及时</t>
  </si>
  <si>
    <t>in time</t>
  </si>
  <si>
    <t>交</t>
  </si>
  <si>
    <t>to make (friends)</t>
  </si>
  <si>
    <t>交流</t>
  </si>
  <si>
    <t>to exchange, to communicate</t>
  </si>
  <si>
    <t>尽管</t>
  </si>
  <si>
    <t>although</t>
  </si>
  <si>
    <t>镜子</t>
  </si>
  <si>
    <t>mirror</t>
  </si>
  <si>
    <t>聚会</t>
  </si>
  <si>
    <t>to have a party</t>
  </si>
  <si>
    <t>困难</t>
  </si>
  <si>
    <t>difficulty</t>
  </si>
  <si>
    <t>理解</t>
  </si>
  <si>
    <t>to understand</t>
  </si>
  <si>
    <t>联系</t>
  </si>
  <si>
    <t>to contact</t>
  </si>
  <si>
    <t>麻烦</t>
  </si>
  <si>
    <t>to bother</t>
  </si>
  <si>
    <t>陪</t>
  </si>
  <si>
    <t>to accompany</t>
  </si>
  <si>
    <t>平时</t>
  </si>
  <si>
    <t>normal times</t>
  </si>
  <si>
    <t>却</t>
  </si>
  <si>
    <t>but，yet</t>
  </si>
  <si>
    <t>适应</t>
  </si>
  <si>
    <t>to get used to</t>
  </si>
  <si>
    <t>讨厌</t>
  </si>
  <si>
    <t>to dislike</t>
  </si>
  <si>
    <t>无聊</t>
  </si>
  <si>
    <t>boring</t>
  </si>
  <si>
    <t>友谊</t>
  </si>
  <si>
    <t>friendship</t>
  </si>
  <si>
    <t>真正</t>
  </si>
  <si>
    <t>true , real</t>
  </si>
  <si>
    <t>正好</t>
  </si>
  <si>
    <t>just in time , just right</t>
  </si>
  <si>
    <t>重新</t>
  </si>
  <si>
    <t>again , once</t>
  </si>
  <si>
    <t>周围</t>
  </si>
  <si>
    <t>surrounding</t>
  </si>
  <si>
    <t>专门</t>
  </si>
  <si>
    <t>specially</t>
  </si>
  <si>
    <t>林</t>
  </si>
  <si>
    <t>Lin , a Chinese family name</t>
  </si>
  <si>
    <t>马克</t>
  </si>
  <si>
    <t>Mark</t>
  </si>
  <si>
    <t>上海</t>
  </si>
  <si>
    <t>Shanghai , a city of China</t>
  </si>
  <si>
    <t>夏</t>
  </si>
  <si>
    <t>Xia , a Chinese family name</t>
  </si>
  <si>
    <t>张远</t>
  </si>
  <si>
    <t>Zhang Yuan , name of a person</t>
  </si>
  <si>
    <t>安排</t>
  </si>
  <si>
    <t>to arrange</t>
  </si>
  <si>
    <t>本来</t>
  </si>
  <si>
    <t>originally ，at first</t>
  </si>
  <si>
    <t>不管</t>
  </si>
  <si>
    <t>no matter</t>
  </si>
  <si>
    <t>材料</t>
  </si>
  <si>
    <t>data ，material</t>
  </si>
  <si>
    <t>诚实</t>
  </si>
  <si>
    <t>honest</t>
  </si>
  <si>
    <t>符合</t>
  </si>
  <si>
    <t>to accord with</t>
  </si>
  <si>
    <t>负责</t>
  </si>
  <si>
    <t>to be in charge of</t>
  </si>
  <si>
    <t>改变</t>
  </si>
  <si>
    <t>to change</t>
  </si>
  <si>
    <t>感觉</t>
  </si>
  <si>
    <t>feeling</t>
  </si>
  <si>
    <t>顾客</t>
  </si>
  <si>
    <t>customer, client</t>
  </si>
  <si>
    <t>紧张</t>
  </si>
  <si>
    <t>nervous</t>
  </si>
  <si>
    <t>另外</t>
  </si>
  <si>
    <t>besides，in</t>
  </si>
  <si>
    <t>留</t>
  </si>
  <si>
    <t>to leave</t>
  </si>
  <si>
    <t>律师</t>
  </si>
  <si>
    <t>lawyer</t>
  </si>
  <si>
    <t>能力</t>
  </si>
  <si>
    <t>ability , competence</t>
  </si>
  <si>
    <t>判断</t>
  </si>
  <si>
    <t>to judge, to decide</t>
  </si>
  <si>
    <t>其次</t>
  </si>
  <si>
    <t>secondly, next</t>
  </si>
  <si>
    <t>收入</t>
  </si>
  <si>
    <t>income</t>
  </si>
  <si>
    <t>首先</t>
  </si>
  <si>
    <t>first</t>
  </si>
  <si>
    <t>提供</t>
  </si>
  <si>
    <t>to provide</t>
  </si>
  <si>
    <t>挺</t>
  </si>
  <si>
    <t>quite</t>
  </si>
  <si>
    <t>通知</t>
  </si>
  <si>
    <t>to inform</t>
  </si>
  <si>
    <t>信心</t>
  </si>
  <si>
    <t>confidence</t>
  </si>
  <si>
    <t>应聘</t>
  </si>
  <si>
    <t>to apply for a job</t>
  </si>
  <si>
    <t>与</t>
  </si>
  <si>
    <t>with</t>
  </si>
  <si>
    <t>约会</t>
  </si>
  <si>
    <t>to date, to go to an appointment</t>
  </si>
  <si>
    <t>咱们</t>
  </si>
  <si>
    <t>we, us</t>
  </si>
  <si>
    <t>招聘</t>
  </si>
  <si>
    <t>to recruit</t>
  </si>
  <si>
    <t>正式</t>
  </si>
  <si>
    <t>formal</t>
  </si>
  <si>
    <t>专业</t>
  </si>
  <si>
    <t>major，specialty</t>
  </si>
  <si>
    <t>准时</t>
  </si>
  <si>
    <t>punctual, on time</t>
  </si>
  <si>
    <t>马</t>
  </si>
  <si>
    <t>Ma，a Chinese family name</t>
  </si>
  <si>
    <t>小雨</t>
  </si>
  <si>
    <t>Xiao yu , name of a person</t>
  </si>
  <si>
    <t>并</t>
  </si>
  <si>
    <t>(used before a negative for emphasis)</t>
  </si>
  <si>
    <t>按时</t>
  </si>
  <si>
    <t>on time, on schedule</t>
  </si>
  <si>
    <t>按照</t>
  </si>
  <si>
    <t>according to</t>
  </si>
  <si>
    <t>保证</t>
  </si>
  <si>
    <t>to guarantee</t>
  </si>
  <si>
    <t>不得不</t>
  </si>
  <si>
    <t>to have to , to have no choice but</t>
  </si>
  <si>
    <t>成功</t>
  </si>
  <si>
    <t>successful</t>
  </si>
  <si>
    <t>方法</t>
  </si>
  <si>
    <t>method, way</t>
  </si>
  <si>
    <t>份</t>
  </si>
  <si>
    <t>(used for jobs) among other things</t>
  </si>
  <si>
    <t>感谢</t>
  </si>
  <si>
    <t>to thank</t>
  </si>
  <si>
    <t>工资</t>
  </si>
  <si>
    <t>pay,salary</t>
  </si>
  <si>
    <t>积累</t>
  </si>
  <si>
    <t>to accumulate</t>
  </si>
  <si>
    <t>计划</t>
  </si>
  <si>
    <t>plan; to intend to</t>
  </si>
  <si>
    <t>奖金</t>
  </si>
  <si>
    <t>money award,bonus</t>
  </si>
  <si>
    <t>经验</t>
  </si>
  <si>
    <t>experience</t>
  </si>
  <si>
    <t>乱</t>
  </si>
  <si>
    <t>hurry-scurry, confused</t>
  </si>
  <si>
    <t>甚至</t>
  </si>
  <si>
    <t>even, so far as to</t>
  </si>
  <si>
    <t>生意</t>
  </si>
  <si>
    <t>business, trade</t>
  </si>
  <si>
    <t>顺利</t>
  </si>
  <si>
    <t>smooth</t>
  </si>
  <si>
    <t>谈</t>
  </si>
  <si>
    <t>to talk, to discuss</t>
  </si>
  <si>
    <t>提</t>
  </si>
  <si>
    <t>to mention</t>
  </si>
  <si>
    <t>提前</t>
  </si>
  <si>
    <t>to do (sth.) in advance or ahead of time</t>
  </si>
  <si>
    <t>提醒</t>
  </si>
  <si>
    <t>to remind</t>
  </si>
  <si>
    <t>调查</t>
  </si>
  <si>
    <t>to survey, to investigate</t>
  </si>
  <si>
    <t>完全</t>
  </si>
  <si>
    <t>completely</t>
  </si>
  <si>
    <t>消息</t>
  </si>
  <si>
    <t>news</t>
  </si>
  <si>
    <t>一切</t>
  </si>
  <si>
    <t>all, every</t>
  </si>
  <si>
    <t>以为</t>
  </si>
  <si>
    <t>to think, to believe</t>
  </si>
  <si>
    <t>原来</t>
  </si>
  <si>
    <t>original</t>
  </si>
  <si>
    <t>责任</t>
  </si>
  <si>
    <t>responsibility, duty</t>
  </si>
  <si>
    <t>知识</t>
  </si>
  <si>
    <t>knowledge</t>
  </si>
  <si>
    <t>赚</t>
  </si>
  <si>
    <t>to earn</t>
  </si>
  <si>
    <t>王</t>
  </si>
  <si>
    <t>Wang, a Chinese family name</t>
  </si>
  <si>
    <t>制冷</t>
  </si>
  <si>
    <t>to refrigerate</t>
  </si>
  <si>
    <t>标准</t>
  </si>
  <si>
    <t>standard</t>
  </si>
  <si>
    <t>打折</t>
  </si>
  <si>
    <t>to give a discount</t>
  </si>
  <si>
    <t>购物</t>
  </si>
  <si>
    <t>to shop；to buy</t>
  </si>
  <si>
    <t>光</t>
  </si>
  <si>
    <t>only，merely</t>
  </si>
  <si>
    <t>广告</t>
  </si>
  <si>
    <t>advertisement</t>
  </si>
  <si>
    <t>寄</t>
  </si>
  <si>
    <t>to mail；to send</t>
  </si>
  <si>
    <t>家具</t>
  </si>
  <si>
    <t>furniture</t>
  </si>
  <si>
    <t>价格</t>
  </si>
  <si>
    <t>price</t>
  </si>
  <si>
    <t>考虑</t>
  </si>
  <si>
    <t>to consider</t>
  </si>
  <si>
    <t>肯定</t>
  </si>
  <si>
    <t>surely，certainly</t>
  </si>
  <si>
    <t>浪费</t>
  </si>
  <si>
    <t>to waste</t>
  </si>
  <si>
    <t>流行</t>
  </si>
  <si>
    <t>to be popular</t>
  </si>
  <si>
    <t>年龄</t>
  </si>
  <si>
    <t>age</t>
  </si>
  <si>
    <t>葡萄</t>
  </si>
  <si>
    <t>grape</t>
  </si>
  <si>
    <t>任何</t>
  </si>
  <si>
    <t>any, whichever</t>
  </si>
  <si>
    <t>沙发</t>
  </si>
  <si>
    <t>sofa</t>
  </si>
  <si>
    <t>实际</t>
  </si>
  <si>
    <t>reality</t>
  </si>
  <si>
    <t>实在</t>
  </si>
  <si>
    <t>really</t>
  </si>
  <si>
    <t>受到</t>
  </si>
  <si>
    <t>to receive</t>
  </si>
  <si>
    <t>顺便</t>
  </si>
  <si>
    <t>in passing</t>
  </si>
  <si>
    <t>台</t>
  </si>
  <si>
    <t>measure word for machines</t>
  </si>
  <si>
    <t>味道</t>
  </si>
  <si>
    <t>taste</t>
  </si>
  <si>
    <t>现金</t>
  </si>
  <si>
    <t>cash</t>
  </si>
  <si>
    <t>效果</t>
  </si>
  <si>
    <t>effect</t>
  </si>
  <si>
    <t>样子</t>
  </si>
  <si>
    <t>look，appearance</t>
  </si>
  <si>
    <t>邀请</t>
  </si>
  <si>
    <t>to invite</t>
  </si>
  <si>
    <t>艺术</t>
  </si>
  <si>
    <t>art</t>
  </si>
  <si>
    <t>优点</t>
  </si>
  <si>
    <t>merit</t>
  </si>
  <si>
    <t>尤其</t>
  </si>
  <si>
    <t>especially</t>
  </si>
  <si>
    <t>质量</t>
  </si>
  <si>
    <t>quality</t>
  </si>
  <si>
    <t>会员卡</t>
  </si>
  <si>
    <t>membership card</t>
  </si>
  <si>
    <t>百分之</t>
  </si>
  <si>
    <t>percent</t>
  </si>
  <si>
    <t>倍</t>
  </si>
  <si>
    <t>times,-fold</t>
  </si>
  <si>
    <t>尝</t>
  </si>
  <si>
    <t>to taste</t>
  </si>
  <si>
    <t>打扰</t>
  </si>
  <si>
    <t>to disturb, to bother</t>
  </si>
  <si>
    <t>方面</t>
  </si>
  <si>
    <t>aspect</t>
  </si>
  <si>
    <t>各</t>
  </si>
  <si>
    <t>various，different</t>
  </si>
  <si>
    <t>果汁</t>
  </si>
  <si>
    <t>fruit juice</t>
  </si>
  <si>
    <t>好处</t>
  </si>
  <si>
    <t>benefit, advantage</t>
  </si>
  <si>
    <t>活动</t>
  </si>
  <si>
    <t>activity,event</t>
  </si>
  <si>
    <t>获得</t>
  </si>
  <si>
    <t>to get；to obtain</t>
  </si>
  <si>
    <t>降低</t>
  </si>
  <si>
    <t>to reduce; to lower</t>
  </si>
  <si>
    <t>竟然</t>
  </si>
  <si>
    <t>(adv. indicating unexpectedness)</t>
  </si>
  <si>
    <t>举办</t>
  </si>
  <si>
    <t>to told， to conduct</t>
  </si>
  <si>
    <t>举行</t>
  </si>
  <si>
    <t>to hold(a meeting,event,etc.)</t>
  </si>
  <si>
    <t>例如</t>
  </si>
  <si>
    <t>for example</t>
  </si>
  <si>
    <t>满</t>
  </si>
  <si>
    <t>to reach a quota</t>
  </si>
  <si>
    <t>免费</t>
  </si>
  <si>
    <t>to be free of charge</t>
  </si>
  <si>
    <t>内</t>
  </si>
  <si>
    <t>in, within</t>
  </si>
  <si>
    <t>皮肤</t>
  </si>
  <si>
    <t>skin</t>
  </si>
  <si>
    <t>其中</t>
  </si>
  <si>
    <t>among（which，them，etc.）</t>
  </si>
  <si>
    <t>轻</t>
  </si>
  <si>
    <t>light, of little weight</t>
  </si>
  <si>
    <t>情况</t>
  </si>
  <si>
    <t>situation ； circumstances</t>
  </si>
  <si>
    <t>售货员</t>
  </si>
  <si>
    <t>salesperson</t>
  </si>
  <si>
    <t>所有</t>
  </si>
  <si>
    <t>all</t>
  </si>
  <si>
    <t>袜子</t>
  </si>
  <si>
    <t>socks</t>
  </si>
  <si>
    <t>西红柿</t>
  </si>
  <si>
    <t>tomato</t>
  </si>
  <si>
    <t>小说</t>
  </si>
  <si>
    <t>novel, fiction</t>
  </si>
  <si>
    <t>修理</t>
  </si>
  <si>
    <t>to repair, to mend</t>
  </si>
  <si>
    <t>支持</t>
  </si>
  <si>
    <t>to support</t>
  </si>
  <si>
    <t>值得</t>
  </si>
  <si>
    <t>to be worth</t>
  </si>
  <si>
    <t>既</t>
  </si>
  <si>
    <t>adv.（used together with"又"both...and...）</t>
  </si>
  <si>
    <t>精神</t>
  </si>
  <si>
    <t>spirit, mind</t>
  </si>
  <si>
    <t>流血</t>
  </si>
  <si>
    <t>to bleed</t>
  </si>
  <si>
    <t>擦</t>
  </si>
  <si>
    <t>to wipe</t>
  </si>
  <si>
    <t>超过</t>
  </si>
  <si>
    <t>to exceed, to surpass</t>
  </si>
  <si>
    <t>抽烟</t>
  </si>
  <si>
    <t>to smoke</t>
  </si>
  <si>
    <t>出现</t>
  </si>
  <si>
    <t>to appear，to emerge</t>
  </si>
  <si>
    <t>窗户</t>
  </si>
  <si>
    <t>window</t>
  </si>
  <si>
    <t>大夫</t>
  </si>
  <si>
    <t>doctor</t>
  </si>
  <si>
    <t>掉</t>
  </si>
  <si>
    <t>（used after certain verbs，indicating the result of an action）</t>
  </si>
  <si>
    <t>动作</t>
  </si>
  <si>
    <t>action，movement</t>
  </si>
  <si>
    <t>肚子</t>
  </si>
  <si>
    <t>belly，stomach</t>
  </si>
  <si>
    <t>烦恼</t>
  </si>
  <si>
    <t>worried，vexed</t>
  </si>
  <si>
    <t>反对</t>
  </si>
  <si>
    <t>to oppose, to object to</t>
  </si>
  <si>
    <t>感情</t>
  </si>
  <si>
    <t>affection，love</t>
  </si>
  <si>
    <t>估计</t>
  </si>
  <si>
    <t>to estimate，to reckon</t>
  </si>
  <si>
    <t>后悔</t>
  </si>
  <si>
    <t>to regret</t>
  </si>
  <si>
    <t>减肥</t>
  </si>
  <si>
    <t>to lose weight</t>
  </si>
  <si>
    <t>教授</t>
  </si>
  <si>
    <t>professor</t>
  </si>
  <si>
    <t>咳嗽</t>
  </si>
  <si>
    <t>to cough</t>
  </si>
  <si>
    <t>空气</t>
  </si>
  <si>
    <t>air</t>
  </si>
  <si>
    <t>来不及</t>
  </si>
  <si>
    <t>to have not enough time to , to be too</t>
  </si>
  <si>
    <t>气候</t>
  </si>
  <si>
    <t>climate</t>
  </si>
  <si>
    <t>散步</t>
  </si>
  <si>
    <t>to take a walk</t>
  </si>
  <si>
    <t>数字</t>
  </si>
  <si>
    <t>number</t>
  </si>
  <si>
    <t>帅</t>
  </si>
  <si>
    <t>handsome</t>
  </si>
  <si>
    <t>说明</t>
  </si>
  <si>
    <t>to explain, to show</t>
  </si>
  <si>
    <t>辛苦</t>
  </si>
  <si>
    <t>hard，toilsome</t>
  </si>
  <si>
    <t>严重</t>
  </si>
  <si>
    <t>serious，grave</t>
  </si>
  <si>
    <t>研究</t>
  </si>
  <si>
    <t>to study , to do research</t>
  </si>
  <si>
    <t>要是</t>
  </si>
  <si>
    <t>if, supposing</t>
  </si>
  <si>
    <t>植物</t>
  </si>
  <si>
    <t>plant</t>
  </si>
  <si>
    <t>指</t>
  </si>
  <si>
    <t>to refer to</t>
  </si>
  <si>
    <t>成为</t>
  </si>
  <si>
    <t>to become</t>
  </si>
  <si>
    <t>大使馆</t>
  </si>
  <si>
    <t>embassy</t>
  </si>
  <si>
    <t>到处</t>
  </si>
  <si>
    <t>everywhere</t>
  </si>
  <si>
    <t>堵车</t>
  </si>
  <si>
    <t>traffic jam</t>
  </si>
  <si>
    <t>发生</t>
  </si>
  <si>
    <t>to happen，to take place</t>
  </si>
  <si>
    <t>放松</t>
  </si>
  <si>
    <t>to relax</t>
  </si>
  <si>
    <t>回忆</t>
  </si>
  <si>
    <t>to call to mind，to recall</t>
  </si>
  <si>
    <t>积极</t>
  </si>
  <si>
    <t>positive</t>
  </si>
  <si>
    <t>景色</t>
  </si>
  <si>
    <t>scene，view</t>
  </si>
  <si>
    <t>距离</t>
  </si>
  <si>
    <t>distance</t>
  </si>
  <si>
    <t>科学</t>
  </si>
  <si>
    <t>science</t>
  </si>
  <si>
    <t>耐心</t>
  </si>
  <si>
    <t>patience</t>
  </si>
  <si>
    <t>巧克力</t>
  </si>
  <si>
    <t>chocolate</t>
  </si>
  <si>
    <t>亲戚</t>
  </si>
  <si>
    <t>relative，kinsfolk</t>
  </si>
  <si>
    <t>缺少</t>
  </si>
  <si>
    <t>to lack</t>
  </si>
  <si>
    <t>伤心</t>
  </si>
  <si>
    <t>sad，sorrowful</t>
  </si>
  <si>
    <t>生命</t>
  </si>
  <si>
    <t>life</t>
  </si>
  <si>
    <t>师傅</t>
  </si>
  <si>
    <t>（a polite title for one which accomplished skills in a trade or handicraft）</t>
  </si>
  <si>
    <t>使</t>
  </si>
  <si>
    <t>to make，to cause</t>
  </si>
  <si>
    <t>态度</t>
  </si>
  <si>
    <t>attitude</t>
  </si>
  <si>
    <t>特点</t>
  </si>
  <si>
    <t>characteristic</t>
  </si>
  <si>
    <t>往往</t>
  </si>
  <si>
    <t>often，usually</t>
  </si>
  <si>
    <t>心情</t>
  </si>
  <si>
    <t>mood，state of mind</t>
  </si>
  <si>
    <t>压力</t>
  </si>
  <si>
    <t>pressure, stress</t>
  </si>
  <si>
    <t>阳光</t>
  </si>
  <si>
    <t>optimistic，cheerful</t>
  </si>
  <si>
    <t>因此</t>
  </si>
  <si>
    <t>therefore, so</t>
  </si>
  <si>
    <t>愉快</t>
  </si>
  <si>
    <t>glad，cheerful</t>
  </si>
  <si>
    <t>证明</t>
  </si>
  <si>
    <t>to prove</t>
  </si>
  <si>
    <t>只要</t>
  </si>
  <si>
    <t>as long as，provided</t>
  </si>
  <si>
    <t>面对</t>
  </si>
  <si>
    <t>to face， to confront</t>
  </si>
  <si>
    <t>饼干</t>
  </si>
  <si>
    <t>biscuit</t>
  </si>
  <si>
    <t>当时</t>
  </si>
  <si>
    <t>then，at that time</t>
  </si>
  <si>
    <t>得</t>
  </si>
  <si>
    <t>must，have to</t>
  </si>
  <si>
    <t>放弃</t>
  </si>
  <si>
    <t>to give up</t>
  </si>
  <si>
    <t>国际</t>
  </si>
  <si>
    <t>international</t>
  </si>
  <si>
    <t>过程</t>
  </si>
  <si>
    <t>course，process</t>
  </si>
  <si>
    <t>汗</t>
  </si>
  <si>
    <t>sweat，perspiration</t>
  </si>
  <si>
    <t>坚持</t>
  </si>
  <si>
    <t>to insist，to persist</t>
  </si>
  <si>
    <t>结果</t>
  </si>
  <si>
    <t>result</t>
  </si>
  <si>
    <t>经历</t>
  </si>
  <si>
    <t>to experience</t>
  </si>
  <si>
    <t>可是</t>
  </si>
  <si>
    <t>but，however</t>
  </si>
  <si>
    <t>理想</t>
  </si>
  <si>
    <t>ideal</t>
  </si>
  <si>
    <t>难道</t>
  </si>
  <si>
    <t>（used in a rhetorical question for emphasis）</t>
  </si>
  <si>
    <t>篇</t>
  </si>
  <si>
    <t>（used for writings，papers or articles）</t>
  </si>
  <si>
    <t>轻松</t>
    <phoneticPr fontId="6" type="noConversion"/>
  </si>
  <si>
    <t>relaxed</t>
    <phoneticPr fontId="6" type="noConversion"/>
  </si>
  <si>
    <t>区别</t>
  </si>
  <si>
    <t>difference，distinctive</t>
  </si>
  <si>
    <t>取</t>
  </si>
  <si>
    <t>to gain，to seek</t>
  </si>
  <si>
    <t>失败</t>
  </si>
  <si>
    <t>to fail</t>
  </si>
  <si>
    <t>随便</t>
  </si>
  <si>
    <t>casual，at random</t>
  </si>
  <si>
    <t>通过</t>
  </si>
  <si>
    <t>through，by means of</t>
  </si>
  <si>
    <t>网球</t>
  </si>
  <si>
    <t>tennis</t>
  </si>
  <si>
    <t>许多</t>
  </si>
  <si>
    <t>many，plenty of</t>
  </si>
  <si>
    <t>赢</t>
  </si>
  <si>
    <t>to win</t>
  </si>
  <si>
    <t>勇敢</t>
  </si>
  <si>
    <t>brave，courageous</t>
  </si>
  <si>
    <t>暂时</t>
  </si>
  <si>
    <t>temporary，for the time being</t>
  </si>
  <si>
    <t>正确</t>
  </si>
  <si>
    <t>right，correct</t>
  </si>
  <si>
    <t>至少</t>
  </si>
  <si>
    <t>at least</t>
  </si>
  <si>
    <t>主意</t>
  </si>
  <si>
    <t>idea，plan</t>
  </si>
  <si>
    <t>总结</t>
  </si>
  <si>
    <t>to sum up</t>
  </si>
  <si>
    <t>作家</t>
  </si>
  <si>
    <t>writer</t>
  </si>
  <si>
    <t>爱迪生</t>
    <phoneticPr fontId="6" type="noConversion"/>
  </si>
  <si>
    <t>Thomas Edison</t>
    <phoneticPr fontId="6" type="noConversion"/>
  </si>
  <si>
    <t>王红</t>
  </si>
  <si>
    <t>Wang Hong，name of a person</t>
  </si>
  <si>
    <t>比如</t>
  </si>
  <si>
    <t>for example，such as</t>
  </si>
  <si>
    <t>不过</t>
  </si>
  <si>
    <t>答案</t>
  </si>
  <si>
    <t>answer, key</t>
  </si>
  <si>
    <t>等</t>
  </si>
  <si>
    <t>and so on</t>
  </si>
  <si>
    <t>低</t>
  </si>
  <si>
    <t>low</t>
  </si>
  <si>
    <t>发展</t>
  </si>
  <si>
    <t>develop, to promote</t>
  </si>
  <si>
    <t>翻译</t>
  </si>
  <si>
    <t>translator, interpreter</t>
  </si>
  <si>
    <t>方向</t>
  </si>
  <si>
    <t>direction，orientation</t>
  </si>
  <si>
    <t>富</t>
  </si>
  <si>
    <t>rich，wealthy</t>
  </si>
  <si>
    <t>关键</t>
  </si>
  <si>
    <t>hinge，crux</t>
  </si>
  <si>
    <t>建议</t>
  </si>
  <si>
    <t>suggestion，advice</t>
  </si>
  <si>
    <t>将来</t>
  </si>
  <si>
    <t>future</t>
  </si>
  <si>
    <t>经济</t>
  </si>
  <si>
    <t>economy, economics</t>
  </si>
  <si>
    <t>空儿</t>
  </si>
  <si>
    <t>free time，spare time</t>
  </si>
  <si>
    <t>困</t>
  </si>
  <si>
    <t>sleepy</t>
  </si>
  <si>
    <t>拉</t>
  </si>
  <si>
    <t>to pull, to drag</t>
  </si>
  <si>
    <t>礼拜天</t>
  </si>
  <si>
    <t>Sunday</t>
  </si>
  <si>
    <t>母亲</t>
  </si>
  <si>
    <t>mother</t>
  </si>
  <si>
    <t>穷</t>
  </si>
  <si>
    <t>poor，impoverished</t>
  </si>
  <si>
    <t>确实</t>
  </si>
  <si>
    <t>truly，indeed</t>
  </si>
  <si>
    <t>硕士</t>
  </si>
  <si>
    <t>Master，person who has a master's degree</t>
  </si>
  <si>
    <t>糖</t>
  </si>
  <si>
    <t>sugar, candy</t>
  </si>
  <si>
    <t>躺</t>
  </si>
  <si>
    <t>to lie （on one's back）</t>
  </si>
  <si>
    <t>条件</t>
  </si>
  <si>
    <t>conditions</t>
  </si>
  <si>
    <t>橡皮</t>
  </si>
  <si>
    <t>eraser，rubber</t>
  </si>
  <si>
    <t>兴奋</t>
  </si>
  <si>
    <t>excited</t>
  </si>
  <si>
    <t>永远</t>
  </si>
  <si>
    <t>forever</t>
  </si>
  <si>
    <t>优秀</t>
  </si>
  <si>
    <t>excellent, outstanding</t>
  </si>
  <si>
    <t>由于</t>
  </si>
  <si>
    <t>because, since</t>
  </si>
  <si>
    <t>职业</t>
  </si>
  <si>
    <t>occupation, profession</t>
  </si>
  <si>
    <t>按</t>
    <phoneticPr fontId="6" type="noConversion"/>
  </si>
  <si>
    <t>扩展词</t>
    <phoneticPr fontId="6" type="noConversion"/>
  </si>
  <si>
    <t>保</t>
    <phoneticPr fontId="6" type="noConversion"/>
  </si>
  <si>
    <t>笔试</t>
    <phoneticPr fontId="6" type="noConversion"/>
  </si>
  <si>
    <t>变</t>
    <phoneticPr fontId="6" type="noConversion"/>
  </si>
  <si>
    <t>不同</t>
    <phoneticPr fontId="6" type="noConversion"/>
  </si>
  <si>
    <t>餐</t>
    <phoneticPr fontId="6" type="noConversion"/>
  </si>
  <si>
    <t>成</t>
    <phoneticPr fontId="6" type="noConversion"/>
  </si>
  <si>
    <t>处</t>
    <phoneticPr fontId="6" type="noConversion"/>
  </si>
  <si>
    <t>窗</t>
    <phoneticPr fontId="6" type="noConversion"/>
  </si>
  <si>
    <t>得到</t>
    <phoneticPr fontId="6" type="noConversion"/>
  </si>
  <si>
    <t>堵</t>
    <phoneticPr fontId="6" type="noConversion"/>
  </si>
  <si>
    <t>父母</t>
    <phoneticPr fontId="6" type="noConversion"/>
  </si>
  <si>
    <t>感到</t>
    <phoneticPr fontId="6" type="noConversion"/>
  </si>
  <si>
    <t>购</t>
    <phoneticPr fontId="6" type="noConversion"/>
  </si>
  <si>
    <t>购买</t>
    <phoneticPr fontId="6" type="noConversion"/>
  </si>
  <si>
    <t>货</t>
    <phoneticPr fontId="6" type="noConversion"/>
  </si>
  <si>
    <t>加</t>
    <phoneticPr fontId="6" type="noConversion"/>
  </si>
  <si>
    <t>价钱</t>
    <phoneticPr fontId="6" type="noConversion"/>
  </si>
  <si>
    <t>奖</t>
    <phoneticPr fontId="6" type="noConversion"/>
  </si>
  <si>
    <t>街</t>
    <phoneticPr fontId="6" type="noConversion"/>
  </si>
  <si>
    <t>金钱</t>
    <phoneticPr fontId="6" type="noConversion"/>
  </si>
  <si>
    <t>里面</t>
    <phoneticPr fontId="6" type="noConversion"/>
  </si>
  <si>
    <t>美</t>
    <phoneticPr fontId="6" type="noConversion"/>
  </si>
  <si>
    <t>面试</t>
    <phoneticPr fontId="6" type="noConversion"/>
  </si>
  <si>
    <t>女性</t>
    <phoneticPr fontId="6" type="noConversion"/>
  </si>
  <si>
    <t>判断力</t>
    <phoneticPr fontId="6" type="noConversion"/>
  </si>
  <si>
    <t>葡萄汁</t>
    <phoneticPr fontId="6" type="noConversion"/>
  </si>
  <si>
    <t>普通</t>
    <phoneticPr fontId="6" type="noConversion"/>
  </si>
  <si>
    <t>商场</t>
    <phoneticPr fontId="6" type="noConversion"/>
  </si>
  <si>
    <t>身边</t>
    <phoneticPr fontId="6" type="noConversion"/>
  </si>
  <si>
    <t>体育馆</t>
    <phoneticPr fontId="6" type="noConversion"/>
  </si>
  <si>
    <t>小朋友</t>
    <phoneticPr fontId="6" type="noConversion"/>
  </si>
  <si>
    <t>校园</t>
    <phoneticPr fontId="6" type="noConversion"/>
  </si>
  <si>
    <t>心烦</t>
    <phoneticPr fontId="6" type="noConversion"/>
  </si>
  <si>
    <t>新鲜感</t>
    <phoneticPr fontId="6" type="noConversion"/>
  </si>
  <si>
    <t>优质</t>
    <phoneticPr fontId="6" type="noConversion"/>
  </si>
  <si>
    <t>友情</t>
    <phoneticPr fontId="6" type="noConversion"/>
  </si>
  <si>
    <t>有关</t>
    <phoneticPr fontId="6" type="noConversion"/>
  </si>
  <si>
    <t>咱</t>
    <phoneticPr fontId="6" type="noConversion"/>
  </si>
  <si>
    <t>长期</t>
    <phoneticPr fontId="6" type="noConversion"/>
  </si>
  <si>
    <t>折</t>
    <phoneticPr fontId="6" type="noConversion"/>
  </si>
  <si>
    <t>纸</t>
    <phoneticPr fontId="6" type="noConversion"/>
  </si>
  <si>
    <t>祝</t>
    <phoneticPr fontId="6" type="noConversion"/>
  </si>
  <si>
    <t>做客</t>
    <phoneticPr fontId="6" type="noConversion"/>
  </si>
  <si>
    <t>表示</t>
  </si>
  <si>
    <t>HSK4下</t>
    <phoneticPr fontId="6" type="noConversion"/>
  </si>
  <si>
    <t>to express, to indicate</t>
  </si>
  <si>
    <t>猜</t>
  </si>
  <si>
    <t>to guess</t>
  </si>
  <si>
    <t>词语</t>
  </si>
  <si>
    <t>word, expression</t>
  </si>
  <si>
    <t>否则</t>
  </si>
  <si>
    <t>or，otherwise</t>
  </si>
  <si>
    <t>复杂</t>
  </si>
  <si>
    <t>complicated</t>
  </si>
  <si>
    <t>精彩</t>
  </si>
  <si>
    <t>wonderful，splendid</t>
  </si>
  <si>
    <t>看法</t>
  </si>
  <si>
    <t>viewpoint，opinion</t>
  </si>
  <si>
    <t>客厅</t>
  </si>
  <si>
    <t>living room</t>
  </si>
  <si>
    <t>来得及</t>
  </si>
  <si>
    <t>there's still time （to do sth.）</t>
  </si>
  <si>
    <t>厉害</t>
  </si>
  <si>
    <t>awesome, serious</t>
  </si>
  <si>
    <t>连</t>
  </si>
  <si>
    <t>even</t>
  </si>
  <si>
    <t>流利</t>
  </si>
  <si>
    <t>fluent</t>
  </si>
  <si>
    <t>内容</t>
  </si>
  <si>
    <t>contents</t>
  </si>
  <si>
    <t>然而</t>
  </si>
  <si>
    <t>顺序</t>
  </si>
  <si>
    <t>order, sequence</t>
  </si>
  <si>
    <t>填空</t>
  </si>
  <si>
    <t>to fill in a blank</t>
  </si>
  <si>
    <t>同时</t>
  </si>
  <si>
    <t>at the same time，meanwhile</t>
  </si>
  <si>
    <t>文章</t>
  </si>
  <si>
    <t>essay，article</t>
  </si>
  <si>
    <t>无论</t>
  </si>
  <si>
    <t>conj. regardless of, no matter （what，how，when，etc.）</t>
  </si>
  <si>
    <t>相同</t>
  </si>
  <si>
    <t>same</t>
  </si>
  <si>
    <t>养成</t>
  </si>
  <si>
    <t>to develop，to form</t>
  </si>
  <si>
    <t>页</t>
  </si>
  <si>
    <t>page</t>
  </si>
  <si>
    <t>语法</t>
  </si>
  <si>
    <t>grammar</t>
  </si>
  <si>
    <t>阅读</t>
  </si>
  <si>
    <t>to read</t>
  </si>
  <si>
    <t>杂志</t>
  </si>
  <si>
    <t>magazine</t>
  </si>
  <si>
    <t>增加</t>
  </si>
  <si>
    <t>to increase，to add</t>
  </si>
  <si>
    <t>之</t>
  </si>
  <si>
    <t>（part. connecting the modifier and the word modified）</t>
  </si>
  <si>
    <t>只好</t>
  </si>
  <si>
    <t>cannot but，to be forced to</t>
  </si>
  <si>
    <t>著名</t>
  </si>
  <si>
    <t>famous， well-known</t>
  </si>
  <si>
    <t>准确</t>
  </si>
  <si>
    <t>accurate，precise</t>
  </si>
  <si>
    <t>大卫</t>
    <phoneticPr fontId="6" type="noConversion"/>
  </si>
  <si>
    <t>name of a person</t>
  </si>
  <si>
    <t>达到</t>
    <phoneticPr fontId="6" type="noConversion"/>
  </si>
  <si>
    <t>to reach， to attain</t>
  </si>
  <si>
    <t>事半功倍</t>
    <phoneticPr fontId="6" type="noConversion"/>
  </si>
  <si>
    <t>to achieve twice the result with half the effort</t>
  </si>
  <si>
    <t>保护</t>
  </si>
  <si>
    <t>to protect</t>
  </si>
  <si>
    <t>并且</t>
  </si>
  <si>
    <t>and</t>
  </si>
  <si>
    <t>对于</t>
  </si>
  <si>
    <t>for，to，with regard to</t>
  </si>
  <si>
    <t>规定</t>
  </si>
  <si>
    <t>rule，regulation</t>
  </si>
  <si>
    <t>教育</t>
  </si>
  <si>
    <t>to educate</t>
  </si>
  <si>
    <t>节</t>
  </si>
  <si>
    <t>section，length</t>
  </si>
  <si>
    <t>节约</t>
  </si>
  <si>
    <t>to economize，to save</t>
  </si>
  <si>
    <t>解释</t>
  </si>
  <si>
    <t>to explain</t>
  </si>
  <si>
    <t>可惜</t>
  </si>
  <si>
    <t>pitiful; what a pity; regretful</t>
  </si>
  <si>
    <t>力气</t>
  </si>
  <si>
    <t>physical strength, effort</t>
  </si>
  <si>
    <t>全部</t>
  </si>
  <si>
    <t>all，whole</t>
  </si>
  <si>
    <t>任务</t>
  </si>
  <si>
    <t>task，mission</t>
  </si>
  <si>
    <t>商量</t>
  </si>
  <si>
    <t>to discuss，to consult</t>
  </si>
  <si>
    <t>勺子</t>
    <phoneticPr fontId="6" type="noConversion"/>
  </si>
  <si>
    <t>spoon</t>
  </si>
  <si>
    <t>使用</t>
  </si>
  <si>
    <t>to use</t>
  </si>
  <si>
    <t>死</t>
  </si>
  <si>
    <t>rigid，inflexible</t>
  </si>
  <si>
    <t>无</t>
  </si>
  <si>
    <t>not to have，to be without</t>
  </si>
  <si>
    <t>无法</t>
  </si>
  <si>
    <t>cannot，to be unable （to do sth.）</t>
  </si>
  <si>
    <t>误会</t>
  </si>
  <si>
    <t>misunderstanding</t>
  </si>
  <si>
    <t>相反</t>
  </si>
  <si>
    <t>on the contrary</t>
  </si>
  <si>
    <t>详细</t>
  </si>
  <si>
    <t>detailed</t>
  </si>
  <si>
    <t>盐</t>
  </si>
  <si>
    <t>salt</t>
  </si>
  <si>
    <t>也许</t>
  </si>
  <si>
    <t>maybe, perhaps</t>
  </si>
  <si>
    <t>叶子</t>
  </si>
  <si>
    <t>leaf</t>
  </si>
  <si>
    <t>意见</t>
  </si>
  <si>
    <t>opinion，suggestion</t>
  </si>
  <si>
    <t>引起</t>
  </si>
  <si>
    <t>to cause，to lead to</t>
  </si>
  <si>
    <t>友好</t>
  </si>
  <si>
    <t>friendly</t>
  </si>
  <si>
    <t>语言</t>
  </si>
  <si>
    <t>language</t>
  </si>
  <si>
    <t>仔细</t>
  </si>
  <si>
    <t>careful, maticulous</t>
  </si>
  <si>
    <t>直接</t>
  </si>
  <si>
    <t>direct，straight</t>
  </si>
  <si>
    <t>作用</t>
  </si>
  <si>
    <t>function</t>
  </si>
  <si>
    <t>遍</t>
  </si>
  <si>
    <t>（denoting an action from beginning to end）time</t>
  </si>
  <si>
    <t>表演</t>
  </si>
  <si>
    <t>to act，to perform</t>
  </si>
  <si>
    <t>部分</t>
  </si>
  <si>
    <t>part</t>
  </si>
  <si>
    <t>餐厅</t>
  </si>
  <si>
    <t>restaurant</t>
  </si>
  <si>
    <t>吃惊</t>
  </si>
  <si>
    <t>to be surprised，to be shocked</t>
  </si>
  <si>
    <t>错误</t>
  </si>
  <si>
    <t>wrong</t>
  </si>
  <si>
    <t>大概</t>
  </si>
  <si>
    <t>roughly，approximately</t>
  </si>
  <si>
    <t>大约</t>
  </si>
  <si>
    <t>approximately，about,</t>
  </si>
  <si>
    <t>观众</t>
  </si>
  <si>
    <t>audience</t>
  </si>
  <si>
    <t>厚</t>
  </si>
  <si>
    <t>deep，profound</t>
  </si>
  <si>
    <t>互联网</t>
  </si>
  <si>
    <t>Internet</t>
  </si>
  <si>
    <t>基础</t>
  </si>
  <si>
    <t>basis，foundation</t>
  </si>
  <si>
    <t>继续</t>
  </si>
  <si>
    <t>to go on，to continue</t>
  </si>
  <si>
    <t>进行</t>
  </si>
  <si>
    <t>to conduct，to carry out</t>
  </si>
  <si>
    <t>京剧</t>
  </si>
  <si>
    <t>Beijing opera</t>
  </si>
  <si>
    <t>开心</t>
  </si>
  <si>
    <t>happy，glad</t>
  </si>
  <si>
    <t>苦</t>
  </si>
  <si>
    <t>bitter</t>
  </si>
  <si>
    <t>来自</t>
  </si>
  <si>
    <t>to be from</t>
  </si>
  <si>
    <t>偶尔</t>
  </si>
  <si>
    <t>occasionally， once in a while</t>
  </si>
  <si>
    <t>普遍</t>
  </si>
  <si>
    <t>universal，common</t>
  </si>
  <si>
    <t>稍微</t>
  </si>
  <si>
    <t>a little ，slightly</t>
  </si>
  <si>
    <t>申请</t>
  </si>
  <si>
    <t>to apply for</t>
  </si>
  <si>
    <t>省</t>
  </si>
  <si>
    <t>province</t>
  </si>
  <si>
    <t>十分</t>
  </si>
  <si>
    <t>very，extremely</t>
  </si>
  <si>
    <t>随着</t>
  </si>
  <si>
    <t>along with，as</t>
  </si>
  <si>
    <t>讨论</t>
  </si>
  <si>
    <t>to discuss ， to talk over</t>
  </si>
  <si>
    <t>演出</t>
  </si>
  <si>
    <t>to perform，to put on（a show）</t>
  </si>
  <si>
    <t>演员</t>
  </si>
  <si>
    <t>actor, actress</t>
  </si>
  <si>
    <t>由</t>
  </si>
  <si>
    <t>by（sb.）</t>
  </si>
  <si>
    <t>有趣</t>
  </si>
  <si>
    <t>interesting，fun</t>
  </si>
  <si>
    <t>正常</t>
  </si>
  <si>
    <t>normal，regular</t>
  </si>
  <si>
    <t>纸袋</t>
  </si>
  <si>
    <t>paper bag</t>
  </si>
  <si>
    <t>袋子</t>
    <phoneticPr fontId="6" type="noConversion"/>
  </si>
  <si>
    <t>bag，sack</t>
  </si>
  <si>
    <t>广东省</t>
    <phoneticPr fontId="6" type="noConversion"/>
  </si>
  <si>
    <t>Guangdong，a province of China</t>
  </si>
  <si>
    <t>抱歉</t>
  </si>
  <si>
    <t>to be sorry</t>
  </si>
  <si>
    <t>乘坐</t>
  </si>
  <si>
    <t>to take（a vehicle)，to ride (in a vehicle)</t>
  </si>
  <si>
    <t>出差</t>
  </si>
  <si>
    <t>go on a business trip</t>
  </si>
  <si>
    <t>得意</t>
  </si>
  <si>
    <t>proud of oneself</t>
  </si>
  <si>
    <t>地球</t>
  </si>
  <si>
    <t>earth，globe</t>
  </si>
  <si>
    <t>丢</t>
  </si>
  <si>
    <t>to throw，to cast</t>
  </si>
  <si>
    <t>鼓励</t>
  </si>
  <si>
    <t>to encourage</t>
  </si>
  <si>
    <t>行</t>
  </si>
  <si>
    <t>to be OK , to be all right</t>
  </si>
  <si>
    <t>盒子</t>
  </si>
  <si>
    <t>box，case</t>
  </si>
  <si>
    <t>既然</t>
  </si>
  <si>
    <t>since, as, now that</t>
  </si>
  <si>
    <t>减少</t>
  </si>
  <si>
    <t>to reduce，to decrease</t>
  </si>
  <si>
    <t>拒绝</t>
  </si>
  <si>
    <t>to refuse，to reject</t>
  </si>
  <si>
    <t>空</t>
  </si>
  <si>
    <t>empty</t>
  </si>
  <si>
    <t>垃圾桶</t>
  </si>
  <si>
    <t>dustbin，trash can</t>
  </si>
  <si>
    <t>毛巾</t>
  </si>
  <si>
    <t>towel</t>
  </si>
  <si>
    <t>美丽</t>
  </si>
  <si>
    <t>beautiful</t>
  </si>
  <si>
    <t>目的</t>
  </si>
  <si>
    <t>aim，purpose</t>
  </si>
  <si>
    <t>暖</t>
  </si>
  <si>
    <t>warm</t>
  </si>
  <si>
    <t>扔</t>
  </si>
  <si>
    <t>to throw away</t>
  </si>
  <si>
    <t>to save, to economize</t>
  </si>
  <si>
    <t>数量</t>
  </si>
  <si>
    <t>quantity, amount</t>
  </si>
  <si>
    <t>速度</t>
  </si>
  <si>
    <t>speed</t>
  </si>
  <si>
    <t>塑料袋</t>
  </si>
  <si>
    <t>plastic bag</t>
  </si>
  <si>
    <t>停</t>
  </si>
  <si>
    <t>to stop，to cease</t>
  </si>
  <si>
    <t>卫生间</t>
  </si>
  <si>
    <t>restroom， bathroom</t>
  </si>
  <si>
    <t>温度</t>
  </si>
  <si>
    <t>temperature</t>
  </si>
  <si>
    <t>污染</t>
  </si>
  <si>
    <t>to pollute</t>
  </si>
  <si>
    <t>牙膏</t>
  </si>
  <si>
    <t>toothpaste</t>
  </si>
  <si>
    <t>以</t>
  </si>
  <si>
    <t>via，by means of</t>
  </si>
  <si>
    <t>于是</t>
  </si>
  <si>
    <t>hence，therefore</t>
  </si>
  <si>
    <t>脏</t>
  </si>
  <si>
    <t>dirty</t>
  </si>
  <si>
    <t>重</t>
  </si>
  <si>
    <t>heavy，weighty</t>
  </si>
  <si>
    <t>闹钟</t>
    <phoneticPr fontId="6" type="noConversion"/>
  </si>
  <si>
    <t>alarm clock</t>
  </si>
  <si>
    <t>棒</t>
  </si>
  <si>
    <t>excellent，amazing</t>
  </si>
  <si>
    <t>笨</t>
  </si>
  <si>
    <t>stupid，foolish</t>
  </si>
  <si>
    <t>表扬</t>
  </si>
  <si>
    <t>to praise, commend</t>
  </si>
  <si>
    <t>厕所</t>
  </si>
  <si>
    <t>lavatory，toilet</t>
  </si>
  <si>
    <t>粗心</t>
  </si>
  <si>
    <t>careless, thoughtless</t>
  </si>
  <si>
    <t>打针</t>
  </si>
  <si>
    <t>to give or have an injection</t>
  </si>
  <si>
    <t>弹钢琴</t>
  </si>
  <si>
    <t>to play the piano</t>
  </si>
  <si>
    <t>儿童</t>
  </si>
  <si>
    <t>children</t>
  </si>
  <si>
    <t>父亲</t>
  </si>
  <si>
    <t>father</t>
  </si>
  <si>
    <t>赶</t>
  </si>
  <si>
    <t>to rush for，to hurry</t>
  </si>
  <si>
    <t>故意</t>
  </si>
  <si>
    <t>intentionally on purpose</t>
  </si>
  <si>
    <t>管理</t>
  </si>
  <si>
    <t>management, to supervise</t>
  </si>
  <si>
    <t>害羞</t>
  </si>
  <si>
    <t>to be shy，to be timid</t>
  </si>
  <si>
    <t>寒假</t>
  </si>
  <si>
    <t>winter vacation</t>
  </si>
  <si>
    <t>合适</t>
  </si>
  <si>
    <t>fit，suitable</t>
  </si>
  <si>
    <t>护士</t>
  </si>
  <si>
    <t>nurse</t>
  </si>
  <si>
    <t>怀疑</t>
  </si>
  <si>
    <t>to suspect，to doubt</t>
  </si>
  <si>
    <t>假</t>
  </si>
  <si>
    <t>false，fake</t>
  </si>
  <si>
    <t>骄傲</t>
  </si>
  <si>
    <t>arrogant，conceited</t>
  </si>
  <si>
    <t>懒</t>
  </si>
  <si>
    <t>lazy</t>
  </si>
  <si>
    <t>弄</t>
  </si>
  <si>
    <t>to manage，to administer</t>
  </si>
  <si>
    <t>批评</t>
  </si>
  <si>
    <t>to criticize</t>
  </si>
  <si>
    <t>骗</t>
  </si>
  <si>
    <t>to cheat，to deceive</t>
  </si>
  <si>
    <t>千万</t>
  </si>
  <si>
    <t>must，to be sure to</t>
  </si>
  <si>
    <t>敲</t>
  </si>
  <si>
    <t>to knock，to beat，to strike</t>
  </si>
  <si>
    <t>孙子</t>
  </si>
  <si>
    <t>grandson</t>
  </si>
  <si>
    <t>响</t>
  </si>
  <si>
    <t>to sound，to ring</t>
  </si>
  <si>
    <t>醒</t>
  </si>
  <si>
    <t>to wake up，to be awake</t>
  </si>
  <si>
    <t>整理</t>
  </si>
  <si>
    <t>tidy up，to arrange</t>
  </si>
  <si>
    <t>左右</t>
  </si>
  <si>
    <t>around，or so</t>
  </si>
  <si>
    <t>代表</t>
    <phoneticPr fontId="6" type="noConversion"/>
  </si>
  <si>
    <t>to represent / to stand for</t>
  </si>
  <si>
    <t>报名</t>
  </si>
  <si>
    <t>to apply，to sign</t>
  </si>
  <si>
    <t>表格</t>
  </si>
  <si>
    <t>form，table</t>
  </si>
  <si>
    <t>博士</t>
  </si>
  <si>
    <t>Ph.D; doctor ［academic degree］</t>
  </si>
  <si>
    <t>参观</t>
  </si>
  <si>
    <t>to visit，to look around</t>
  </si>
  <si>
    <t>传真</t>
  </si>
  <si>
    <t>to send by fax</t>
  </si>
  <si>
    <t>导游</t>
  </si>
  <si>
    <t>tour guide</t>
  </si>
  <si>
    <t>到底</t>
  </si>
  <si>
    <t>in the end, after all</t>
  </si>
  <si>
    <t>敢</t>
  </si>
  <si>
    <t>to dare</t>
  </si>
  <si>
    <t>挂</t>
  </si>
  <si>
    <t>to hang， to put up</t>
  </si>
  <si>
    <t>号码</t>
  </si>
  <si>
    <t>激动</t>
  </si>
  <si>
    <t>excited，emotional</t>
  </si>
  <si>
    <t>记者</t>
  </si>
  <si>
    <t>journalist，reporter</t>
  </si>
  <si>
    <t>郊区</t>
  </si>
  <si>
    <t>suburb</t>
  </si>
  <si>
    <t>恐怕</t>
  </si>
  <si>
    <t>I'm afraid that; I think perhaps; probably</t>
  </si>
  <si>
    <t>冷静</t>
  </si>
  <si>
    <t>calm</t>
  </si>
  <si>
    <t>礼貌</t>
  </si>
  <si>
    <t>polite</t>
  </si>
  <si>
    <t>马虎</t>
  </si>
  <si>
    <t>careless</t>
  </si>
  <si>
    <t>签证</t>
  </si>
  <si>
    <t>visa</t>
  </si>
  <si>
    <t>失望</t>
  </si>
  <si>
    <t>disappointed</t>
  </si>
  <si>
    <t>输</t>
  </si>
  <si>
    <t>lose (a game)</t>
  </si>
  <si>
    <t>同情</t>
  </si>
  <si>
    <t>to show sympathy for</t>
  </si>
  <si>
    <t>推</t>
  </si>
  <si>
    <t>to put off ，to postpone</t>
  </si>
  <si>
    <t>小伙子</t>
  </si>
  <si>
    <t>young man</t>
  </si>
  <si>
    <t>呀</t>
  </si>
  <si>
    <t>(interjectory particle used to soften a question)</t>
  </si>
  <si>
    <t>预习</t>
  </si>
  <si>
    <t>to prepare a lesson</t>
  </si>
  <si>
    <t>原谅</t>
  </si>
  <si>
    <t>to forgive</t>
  </si>
  <si>
    <t>重点</t>
  </si>
  <si>
    <t>key point</t>
  </si>
  <si>
    <t>重视</t>
  </si>
  <si>
    <t>to attach importance to</t>
  </si>
  <si>
    <t>自信</t>
  </si>
  <si>
    <t>self-confident</t>
  </si>
  <si>
    <t>尊重</t>
  </si>
  <si>
    <t>respect</t>
  </si>
  <si>
    <t>倒</t>
    <phoneticPr fontId="6" type="noConversion"/>
  </si>
  <si>
    <t>yet ，actually</t>
  </si>
  <si>
    <t>美人鱼</t>
    <phoneticPr fontId="6" type="noConversion"/>
  </si>
  <si>
    <t>mermaid</t>
  </si>
  <si>
    <t>抱</t>
  </si>
  <si>
    <t>to hold or carry in the arms，to hug</t>
  </si>
  <si>
    <t>底</t>
  </si>
  <si>
    <t>bottom，base</t>
  </si>
  <si>
    <t>放暑假</t>
  </si>
  <si>
    <t>be on summer vacation</t>
  </si>
  <si>
    <t>干</t>
  </si>
  <si>
    <t>to do ， to act</t>
  </si>
  <si>
    <t>公里</t>
  </si>
  <si>
    <t>kilometer</t>
  </si>
  <si>
    <t>广播</t>
  </si>
  <si>
    <t>broadcast，radio program</t>
  </si>
  <si>
    <t>海洋</t>
  </si>
  <si>
    <t>ocean</t>
  </si>
  <si>
    <t>活泼</t>
  </si>
  <si>
    <t>lively</t>
  </si>
  <si>
    <t>竞争</t>
  </si>
  <si>
    <t>to compete</t>
  </si>
  <si>
    <t>老虎</t>
  </si>
  <si>
    <t>tiger</t>
  </si>
  <si>
    <t>凉快</t>
  </si>
  <si>
    <t>pleasantly cool</t>
  </si>
  <si>
    <t>毛</t>
  </si>
  <si>
    <t>hair,fur</t>
  </si>
  <si>
    <t>梦</t>
  </si>
  <si>
    <t>dream</t>
  </si>
  <si>
    <t>难受</t>
  </si>
  <si>
    <t>sad，unhappy</t>
  </si>
  <si>
    <t>暖和</t>
  </si>
  <si>
    <t>排队</t>
  </si>
  <si>
    <t>line up</t>
  </si>
  <si>
    <t>排列</t>
  </si>
  <si>
    <t>to put in order , to arrange</t>
  </si>
  <si>
    <t>热闹</t>
  </si>
  <si>
    <t>lively, bustling</t>
  </si>
  <si>
    <t>仍然</t>
  </si>
  <si>
    <t>still; yet</t>
  </si>
  <si>
    <t>入口</t>
  </si>
  <si>
    <t>entrance</t>
  </si>
  <si>
    <t>森林</t>
  </si>
  <si>
    <t>forest</t>
  </si>
  <si>
    <t>社会</t>
  </si>
  <si>
    <t>society</t>
  </si>
  <si>
    <t>剩</t>
  </si>
  <si>
    <t>to remain; to be left over</t>
  </si>
  <si>
    <t>趟</t>
  </si>
  <si>
    <t>measure word for trips, to wade</t>
  </si>
  <si>
    <t>严格</t>
  </si>
  <si>
    <t>strict, stringent</t>
  </si>
  <si>
    <t>云</t>
  </si>
  <si>
    <t>cloud</t>
  </si>
  <si>
    <t>照</t>
  </si>
  <si>
    <t>to take a picture，to photograph</t>
  </si>
  <si>
    <t>安娜</t>
    <phoneticPr fontId="6" type="noConversion"/>
  </si>
  <si>
    <t>Anna</t>
    <phoneticPr fontId="6" type="noConversion"/>
  </si>
  <si>
    <t>六一儿童节</t>
    <phoneticPr fontId="6" type="noConversion"/>
  </si>
  <si>
    <t>Children's Day</t>
  </si>
  <si>
    <t>香山</t>
    <phoneticPr fontId="6" type="noConversion"/>
  </si>
  <si>
    <t>Xiāngshān; name of a mountain near Beijing Fragrant Hill</t>
  </si>
  <si>
    <t>亚洲</t>
    <phoneticPr fontId="6" type="noConversion"/>
  </si>
  <si>
    <t>Asia</t>
  </si>
  <si>
    <t>长城</t>
    <phoneticPr fontId="6" type="noConversion"/>
  </si>
  <si>
    <t>The Great Wall</t>
  </si>
  <si>
    <t>方式</t>
    <phoneticPr fontId="6" type="noConversion"/>
  </si>
  <si>
    <t>way，mode</t>
  </si>
  <si>
    <t>抓</t>
    <phoneticPr fontId="6" type="noConversion"/>
  </si>
  <si>
    <t>to catch - to arrest</t>
  </si>
  <si>
    <t>安全</t>
  </si>
  <si>
    <t>safe，secure</t>
  </si>
  <si>
    <t>地点</t>
  </si>
  <si>
    <t>place, site</t>
  </si>
  <si>
    <t>地址</t>
  </si>
  <si>
    <t>address</t>
  </si>
  <si>
    <t>付款</t>
  </si>
  <si>
    <t>payment</t>
  </si>
  <si>
    <t>火</t>
  </si>
  <si>
    <t>hot，popular</t>
  </si>
  <si>
    <t>技术</t>
  </si>
  <si>
    <t>technology</t>
  </si>
  <si>
    <t>降落</t>
  </si>
  <si>
    <t>to descend; to land</t>
  </si>
  <si>
    <t>交通</t>
  </si>
  <si>
    <t>traffic，communication</t>
  </si>
  <si>
    <t>接着</t>
  </si>
  <si>
    <t>then，immediately，after that</t>
  </si>
  <si>
    <t>警察</t>
  </si>
  <si>
    <t>police</t>
  </si>
  <si>
    <t>举</t>
  </si>
  <si>
    <t>to lift，to enumerate</t>
  </si>
  <si>
    <t>矿泉水</t>
  </si>
  <si>
    <t>mineral water</t>
  </si>
  <si>
    <t>迷路</t>
  </si>
  <si>
    <t>to lose one's way</t>
  </si>
  <si>
    <t>密码</t>
  </si>
  <si>
    <t>password</t>
  </si>
  <si>
    <t>秒</t>
  </si>
  <si>
    <t>second，1/60 minute</t>
  </si>
  <si>
    <t>桥</t>
  </si>
  <si>
    <t>bridge</t>
  </si>
  <si>
    <t>日记</t>
  </si>
  <si>
    <t>diary，journal</t>
  </si>
  <si>
    <t>世纪</t>
  </si>
  <si>
    <t>century</t>
  </si>
  <si>
    <t>是否</t>
  </si>
  <si>
    <t>if，whether</t>
  </si>
  <si>
    <t>收</t>
  </si>
  <si>
    <t>受不了</t>
  </si>
  <si>
    <t>cannot stand，cannot bear</t>
  </si>
  <si>
    <t>网站</t>
  </si>
  <si>
    <t>website</t>
  </si>
  <si>
    <t>危险</t>
  </si>
  <si>
    <t>dangerous</t>
  </si>
  <si>
    <t>咸</t>
  </si>
  <si>
    <t>salty</t>
  </si>
  <si>
    <t>信封</t>
  </si>
  <si>
    <t>envelope</t>
  </si>
  <si>
    <t>信息</t>
  </si>
  <si>
    <t>news，information</t>
  </si>
  <si>
    <t>邮局</t>
  </si>
  <si>
    <t>post office</t>
  </si>
  <si>
    <t>允许</t>
  </si>
  <si>
    <t>to allow，to permit</t>
  </si>
  <si>
    <t>作者</t>
  </si>
  <si>
    <t>author</t>
  </si>
  <si>
    <t>座</t>
  </si>
  <si>
    <t>（used for bridges，mountains，buildings，etc.）</t>
  </si>
  <si>
    <t>吵</t>
    <phoneticPr fontId="6" type="noConversion"/>
  </si>
  <si>
    <t>noisy</t>
  </si>
  <si>
    <t>舞蹈</t>
    <phoneticPr fontId="6" type="noConversion"/>
  </si>
  <si>
    <t>dance</t>
  </si>
  <si>
    <t>包子</t>
  </si>
  <si>
    <t>steamed stuffed bun</t>
  </si>
  <si>
    <t>场</t>
  </si>
  <si>
    <t>（used for sports or recreational events，etc.）</t>
  </si>
  <si>
    <t>出生</t>
  </si>
  <si>
    <t>to be born</t>
  </si>
  <si>
    <t>厨房</t>
  </si>
  <si>
    <t>kitchen</t>
  </si>
  <si>
    <t>打印</t>
  </si>
  <si>
    <t>to print out</t>
  </si>
  <si>
    <t>打招呼</t>
  </si>
  <si>
    <t>to greet，to say hello</t>
  </si>
  <si>
    <t>戴</t>
  </si>
  <si>
    <t>to wear (accessories)</t>
  </si>
  <si>
    <t>刀</t>
  </si>
  <si>
    <t>knife</t>
  </si>
  <si>
    <t>道歉</t>
  </si>
  <si>
    <t>to apologize</t>
  </si>
  <si>
    <t>房东</t>
  </si>
  <si>
    <t>landlord/landlady</t>
  </si>
  <si>
    <t>复印</t>
  </si>
  <si>
    <t>to photocopy，to xerox</t>
  </si>
  <si>
    <t>胳膊</t>
  </si>
  <si>
    <t>arm</t>
  </si>
  <si>
    <t>功夫</t>
  </si>
  <si>
    <t>kung fu</t>
  </si>
  <si>
    <t>国籍</t>
  </si>
  <si>
    <t>nationality，citizenship</t>
  </si>
  <si>
    <t>饺子</t>
  </si>
  <si>
    <t>jiaozi，dumpling</t>
  </si>
  <si>
    <t>禁止</t>
  </si>
  <si>
    <t>to prohibit，to forbid</t>
  </si>
  <si>
    <t>理发</t>
  </si>
  <si>
    <t>to get a haircut</t>
  </si>
  <si>
    <t>零钱</t>
  </si>
  <si>
    <t>small change</t>
  </si>
  <si>
    <t>乒乓球</t>
  </si>
  <si>
    <t>table tennis，ping-pong</t>
  </si>
  <si>
    <t>破</t>
  </si>
  <si>
    <t>broken, torn</t>
  </si>
  <si>
    <t>抬</t>
  </si>
  <si>
    <t>to lift，to raise</t>
  </si>
  <si>
    <t>脱</t>
  </si>
  <si>
    <t>to take off</t>
  </si>
  <si>
    <t>性别</t>
  </si>
  <si>
    <t>sex，gender</t>
  </si>
  <si>
    <t>学期</t>
  </si>
  <si>
    <t>term，semester</t>
  </si>
  <si>
    <t>眼镜</t>
  </si>
  <si>
    <t>glasses，spectacles</t>
  </si>
  <si>
    <t>羽毛球</t>
  </si>
  <si>
    <t>badminton</t>
  </si>
  <si>
    <t>占线</t>
  </si>
  <si>
    <t>(of a telephone line ) be busy，to be engaged</t>
  </si>
  <si>
    <t>转</t>
  </si>
  <si>
    <t>to turn，to shift</t>
  </si>
  <si>
    <t>租</t>
  </si>
  <si>
    <t>to rent，to lease</t>
  </si>
  <si>
    <t>座位</t>
  </si>
  <si>
    <t>seat</t>
  </si>
  <si>
    <t>怪</t>
    <phoneticPr fontId="6" type="noConversion"/>
  </si>
  <si>
    <t>rather，quite</t>
  </si>
  <si>
    <t>出发</t>
  </si>
  <si>
    <t>to depart，to set off</t>
  </si>
  <si>
    <t>存</t>
  </si>
  <si>
    <t>to store，to keep</t>
  </si>
  <si>
    <t>打扮</t>
  </si>
  <si>
    <t>to dress up，to deck</t>
  </si>
  <si>
    <t>登机牌</t>
  </si>
  <si>
    <t>boarding pass</t>
  </si>
  <si>
    <t>对话</t>
  </si>
  <si>
    <t>to have a dialogue</t>
  </si>
  <si>
    <t>对面</t>
  </si>
  <si>
    <t>opposite，across</t>
  </si>
  <si>
    <t>干杯</t>
  </si>
  <si>
    <t>to drink a toast</t>
  </si>
  <si>
    <t>高速公路</t>
  </si>
  <si>
    <t>expressway</t>
  </si>
  <si>
    <t>航班</t>
  </si>
  <si>
    <t>scheduled flight</t>
  </si>
  <si>
    <t>合格</t>
  </si>
  <si>
    <t>qualified, up to standard</t>
  </si>
  <si>
    <t>加油站</t>
  </si>
  <si>
    <t>gas station</t>
  </si>
  <si>
    <t>究竟</t>
  </si>
  <si>
    <t>（used in questions for emphasis）exactly</t>
  </si>
  <si>
    <t>烤鸭</t>
  </si>
  <si>
    <t>roast duck</t>
  </si>
  <si>
    <t>棵</t>
  </si>
  <si>
    <t>used for plants</t>
  </si>
  <si>
    <t>可怜</t>
  </si>
  <si>
    <t>pitiable，poor</t>
  </si>
  <si>
    <t>辣</t>
  </si>
  <si>
    <t>hot，spicy</t>
  </si>
  <si>
    <t>旅行</t>
  </si>
  <si>
    <t>to travel，to tour</t>
  </si>
  <si>
    <t>民族</t>
  </si>
  <si>
    <t>nationality, ethnic group</t>
  </si>
  <si>
    <t>普通话</t>
  </si>
  <si>
    <t>Mandarin Chinese</t>
  </si>
  <si>
    <t>收拾</t>
  </si>
  <si>
    <t>to put in order，to pack</t>
  </si>
  <si>
    <t>首都</t>
  </si>
  <si>
    <t>capital（of a country）</t>
  </si>
  <si>
    <t>酸</t>
  </si>
  <si>
    <t>sour，tart</t>
  </si>
  <si>
    <t>汤</t>
  </si>
  <si>
    <t>soup</t>
  </si>
  <si>
    <t>推迟</t>
  </si>
  <si>
    <t>postpone，to delay</t>
  </si>
  <si>
    <t>香</t>
  </si>
  <si>
    <t>fragrant，scented</t>
  </si>
  <si>
    <t>小吃</t>
  </si>
  <si>
    <t>small and cheap dishes</t>
  </si>
  <si>
    <t>笑话</t>
  </si>
  <si>
    <t>joke</t>
  </si>
  <si>
    <t>钥匙</t>
  </si>
  <si>
    <t>key</t>
  </si>
  <si>
    <t>祝贺</t>
  </si>
  <si>
    <t>to congratulate</t>
  </si>
  <si>
    <t>首都机场</t>
    <phoneticPr fontId="6" type="noConversion"/>
  </si>
  <si>
    <t>Beijing Capital International Airport</t>
  </si>
  <si>
    <t>长江</t>
    <phoneticPr fontId="6" type="noConversion"/>
  </si>
  <si>
    <t>Yangtze River，the longest river in China</t>
  </si>
  <si>
    <t>长江大桥</t>
    <phoneticPr fontId="6" type="noConversion"/>
  </si>
  <si>
    <t>Yangtze River bridge (in Nanjing)</t>
  </si>
  <si>
    <t>笔记</t>
    <phoneticPr fontId="6" type="noConversion"/>
  </si>
  <si>
    <t>表</t>
    <phoneticPr fontId="6" type="noConversion"/>
  </si>
  <si>
    <t>部</t>
    <phoneticPr fontId="6" type="noConversion"/>
  </si>
  <si>
    <t>茶叶</t>
    <phoneticPr fontId="6" type="noConversion"/>
  </si>
  <si>
    <t>乘客</t>
    <phoneticPr fontId="6" type="noConversion"/>
  </si>
  <si>
    <t>厨师</t>
    <phoneticPr fontId="6" type="noConversion"/>
  </si>
  <si>
    <t>春游</t>
    <phoneticPr fontId="6" type="noConversion"/>
  </si>
  <si>
    <t>大海</t>
    <phoneticPr fontId="6" type="noConversion"/>
  </si>
  <si>
    <t>风景</t>
    <phoneticPr fontId="6" type="noConversion"/>
  </si>
  <si>
    <t>改</t>
    <phoneticPr fontId="6" type="noConversion"/>
  </si>
  <si>
    <t>关注</t>
    <phoneticPr fontId="6" type="noConversion"/>
  </si>
  <si>
    <t>海</t>
    <phoneticPr fontId="6" type="noConversion"/>
  </si>
  <si>
    <t>寒冷</t>
    <phoneticPr fontId="6" type="noConversion"/>
  </si>
  <si>
    <t>环保</t>
    <phoneticPr fontId="6" type="noConversion"/>
  </si>
  <si>
    <t>极了</t>
    <phoneticPr fontId="6" type="noConversion"/>
  </si>
  <si>
    <t>加油</t>
    <phoneticPr fontId="6" type="noConversion"/>
  </si>
  <si>
    <t>减</t>
    <phoneticPr fontId="6" type="noConversion"/>
  </si>
  <si>
    <t>减轻</t>
    <phoneticPr fontId="6" type="noConversion"/>
  </si>
  <si>
    <t>降温</t>
    <phoneticPr fontId="6" type="noConversion"/>
  </si>
  <si>
    <t>交警</t>
    <phoneticPr fontId="6" type="noConversion"/>
  </si>
  <si>
    <t>惊喜</t>
    <phoneticPr fontId="6" type="noConversion"/>
  </si>
  <si>
    <t>举例</t>
    <phoneticPr fontId="6" type="noConversion"/>
  </si>
  <si>
    <t>科技</t>
    <phoneticPr fontId="6" type="noConversion"/>
  </si>
  <si>
    <t>垃圾</t>
    <phoneticPr fontId="6" type="noConversion"/>
  </si>
  <si>
    <t>理发店</t>
    <phoneticPr fontId="6" type="noConversion"/>
  </si>
  <si>
    <t>例子</t>
    <phoneticPr fontId="6" type="noConversion"/>
  </si>
  <si>
    <t>凉茶</t>
    <phoneticPr fontId="6" type="noConversion"/>
  </si>
  <si>
    <t>另</t>
    <phoneticPr fontId="6" type="noConversion"/>
  </si>
  <si>
    <t>美好</t>
    <phoneticPr fontId="6" type="noConversion"/>
  </si>
  <si>
    <t>暖</t>
    <phoneticPr fontId="6" type="noConversion"/>
  </si>
  <si>
    <t>奇特</t>
    <phoneticPr fontId="6" type="noConversion"/>
  </si>
  <si>
    <t>气温</t>
    <phoneticPr fontId="6" type="noConversion"/>
  </si>
  <si>
    <t>亲情</t>
    <phoneticPr fontId="6" type="noConversion"/>
  </si>
  <si>
    <t>全</t>
    <phoneticPr fontId="6" type="noConversion"/>
  </si>
  <si>
    <t>受</t>
    <phoneticPr fontId="6" type="noConversion"/>
  </si>
  <si>
    <t>树叶</t>
    <phoneticPr fontId="6" type="noConversion"/>
  </si>
  <si>
    <t>数</t>
    <phoneticPr fontId="6" type="noConversion"/>
  </si>
  <si>
    <t>孙女</t>
    <phoneticPr fontId="6" type="noConversion"/>
  </si>
  <si>
    <t>谈论</t>
    <phoneticPr fontId="6" type="noConversion"/>
  </si>
  <si>
    <t>填</t>
    <phoneticPr fontId="6" type="noConversion"/>
  </si>
  <si>
    <t>停止</t>
    <phoneticPr fontId="6" type="noConversion"/>
  </si>
  <si>
    <t>同样</t>
    <phoneticPr fontId="6" type="noConversion"/>
  </si>
  <si>
    <t>网址</t>
    <phoneticPr fontId="6" type="noConversion"/>
  </si>
  <si>
    <t>细心</t>
    <phoneticPr fontId="6" type="noConversion"/>
  </si>
  <si>
    <t>小区</t>
    <phoneticPr fontId="6" type="noConversion"/>
  </si>
  <si>
    <t>信</t>
    <phoneticPr fontId="6" type="noConversion"/>
  </si>
  <si>
    <t>信箱</t>
    <phoneticPr fontId="6" type="noConversion"/>
  </si>
  <si>
    <t>兴趣</t>
    <phoneticPr fontId="6" type="noConversion"/>
  </si>
  <si>
    <t>牙刷</t>
    <phoneticPr fontId="6" type="noConversion"/>
  </si>
  <si>
    <t>研讨</t>
    <phoneticPr fontId="6" type="noConversion"/>
  </si>
  <si>
    <t>养</t>
    <phoneticPr fontId="6" type="noConversion"/>
  </si>
  <si>
    <t>有限</t>
    <phoneticPr fontId="6" type="noConversion"/>
  </si>
  <si>
    <t>有效</t>
    <phoneticPr fontId="6" type="noConversion"/>
  </si>
  <si>
    <t>约</t>
    <phoneticPr fontId="6" type="noConversion"/>
  </si>
  <si>
    <t>增</t>
    <phoneticPr fontId="6" type="noConversion"/>
  </si>
  <si>
    <t>增长</t>
    <phoneticPr fontId="6" type="noConversion"/>
  </si>
  <si>
    <t>听说您跟妻子结婚快二十年了？
到6月9号，我们就结婚二十年了。这么多年，我们的生活一直挺幸福的。
我和丈夫刚结婚的时候，每天都觉得很新鲜，在一起有说不完的话。但是现在……
两个人共同生活，只有浪漫和新鲜感是不够的。
您说的对！我现在每天看到的都是他的缺点。
两个人在一起时间长了，就会有很多问题。只有接受了他的缺点，你们才能更好地一起生活。</t>
  </si>
  <si>
    <t>很多女孩子羡慕浪漫的爱情。那什么是浪漫呢？年轻人说：浪漫是她想要月亮时，你不会给她星星；中年人说：浪漫是即使晚上加班到零点，到家时，自己家里也还亮着灯；老年人说：浪漫其实就像歌中唱的那样，“我能想到最浪漫的事，就是和你一起慢慢变老。”其实，让我们感动的，就是生活中简单的爱情。有时候，简单就是最大的幸福。</t>
  </si>
  <si>
    <t>轻松</t>
  </si>
  <si>
    <t>爱迪生</t>
  </si>
  <si>
    <t>按</t>
  </si>
  <si>
    <t>笔试</t>
  </si>
  <si>
    <t>变</t>
  </si>
  <si>
    <t>不同</t>
  </si>
  <si>
    <t>成</t>
  </si>
  <si>
    <t>得到</t>
  </si>
  <si>
    <t>堵</t>
  </si>
  <si>
    <t>父母</t>
  </si>
  <si>
    <t>感到</t>
  </si>
  <si>
    <t>购买</t>
  </si>
  <si>
    <t>货</t>
  </si>
  <si>
    <t>加</t>
  </si>
  <si>
    <t>美</t>
  </si>
  <si>
    <t>面试</t>
  </si>
  <si>
    <t>女性</t>
  </si>
  <si>
    <t>普通</t>
  </si>
  <si>
    <t>商场</t>
  </si>
  <si>
    <t>身边</t>
  </si>
  <si>
    <t>体育馆</t>
  </si>
  <si>
    <t>小朋友</t>
  </si>
  <si>
    <t>校园</t>
  </si>
  <si>
    <t>新鲜感</t>
  </si>
  <si>
    <t>有关</t>
  </si>
  <si>
    <t>长期</t>
  </si>
  <si>
    <t>折</t>
  </si>
  <si>
    <t>做客</t>
  </si>
  <si>
    <t>达到</t>
  </si>
  <si>
    <t>事半功倍</t>
  </si>
  <si>
    <t>广东省</t>
  </si>
  <si>
    <t>闹钟</t>
  </si>
  <si>
    <t>代表</t>
  </si>
  <si>
    <t>倒</t>
  </si>
  <si>
    <t>美人鱼</t>
  </si>
  <si>
    <t>香山</t>
  </si>
  <si>
    <t>亚洲</t>
  </si>
  <si>
    <t>长城</t>
  </si>
  <si>
    <t>方式</t>
  </si>
  <si>
    <t>吵</t>
  </si>
  <si>
    <t>舞蹈</t>
  </si>
  <si>
    <t>怪</t>
  </si>
  <si>
    <t>首都机场</t>
  </si>
  <si>
    <t>长江大桥</t>
  </si>
  <si>
    <t>春游</t>
  </si>
  <si>
    <t>风景</t>
  </si>
  <si>
    <t>关注</t>
  </si>
  <si>
    <t>环保</t>
  </si>
  <si>
    <t>极了</t>
  </si>
  <si>
    <t>加油</t>
  </si>
  <si>
    <t>减轻</t>
  </si>
  <si>
    <t>垃圾</t>
  </si>
  <si>
    <t>理发店</t>
  </si>
  <si>
    <t>例子</t>
  </si>
  <si>
    <t>凉茶</t>
  </si>
  <si>
    <t>奇特</t>
  </si>
  <si>
    <t>气温</t>
  </si>
  <si>
    <t>受</t>
  </si>
  <si>
    <t>填</t>
  </si>
  <si>
    <t>同样</t>
  </si>
  <si>
    <t>小区</t>
  </si>
  <si>
    <t>兴趣</t>
  </si>
  <si>
    <t>牙刷</t>
  </si>
  <si>
    <t>有限</t>
  </si>
  <si>
    <t>有效</t>
  </si>
  <si>
    <t>约</t>
  </si>
  <si>
    <t>增长</t>
  </si>
  <si>
    <t>生词</t>
    <phoneticPr fontId="1" type="noConversion"/>
  </si>
  <si>
    <t>每个人都希望自己健康，那么什么才是健康呢？过去，人们认为健康就是指身体不生病。但是，现在人们认识到，健康还指精神上的健康。只有身体和精神都健康，才算是真正的健康。有一位教授用数字来说明健康有多么重要：要是健康是1，其他都是1后面的0；如果没有1，不管有多少0也没用。所以我们平时一定要注意锻炼，别等健康出问题了才后悔。</t>
  </si>
  <si>
    <t>人人都会使用语言，但是怎么用语言把话说好却是一门艺术。看一个人怎么说话，往往可以比较准确地判断出他是一个什么样的人。有的人心里怎么想，嘴上就怎么说，即使是别人的缺点，他也会直接说出来，这样的人虽然很诚实，但是可能会引起别人的误会；有的人虽然也看到了别人的缺点，但却不会直接指出来，而是通过别的方法来提醒，让他认识到自己的缺点，这样的人会让人觉得更友好。</t>
  </si>
  <si>
    <t>保护地球环境，并不是一件离我们很远、很难做到的事情。实际上，我们只需注意一下身边的小事就可以。例如，夏天把空调的温度开得高一些，出门时记得关空调和电脑，这样可以节约用电；少开车，多骑车或者乘坐地铁和公共汽车，这样能降低空气污染；还有养成把垃圾丢进垃圾桶的习惯什么的。这些是我们每个人都能够做到的小事，但却有实实在在的效果。地球是我们共同的家，只有大家共同努力，减少污染、保护环境，才能使我们的家变得更美丽。</t>
  </si>
  <si>
    <t>科学研究证明，女孩子对衣服颜色的选择往往与她们的性格有关。喜欢穿白色衣服的女孩子性格比较阳光，生活态度积极向上是她们的共同特点；而喜欢穿红色衣服的女孩子性格比较浪漫。颜色也会影响人的心情，不同的颜色会给我们带来不同的感情变化。红色让人变得热情；黄色和白色让人心情快；黑色却容易让人感到伤心；人们在看到蓝色时会觉得很舒服，变得安静下来；绿色让我们的眼睛得到休息。</t>
  </si>
  <si>
    <t>什么是幸福？有的人认为，工资高、能赚钱就是幸福；有的人认为，心情放松、身体健康才是幸福；也有人认为，能帮助别人就是一种幸福。还有人说，小时候幸福是一件东西，比如一块橡皮、一块糖，得到了就很幸福；长大后幸福是一种态度，生活的态度决定了我们幸福感的高低。那怎样才算是真正的幸福？其实，幸福并没有一个标准答案，每个人对幸福都有不同的理解。不管你认为幸福是什么，只要你用心去找，就一定能发现它。</t>
  </si>
  <si>
    <t>读书好(hǎo)， 读好(hǎo)书，好(hào)读书”。虽然这句话只用了三个相同的字，但是不同的顺序却表示了不同的意思。首先，“ 读书好”说的是读书有很多好处；其次，每个人的时间都是有限的，不可能把世界上每一本书都读完，所以要读好的书；最后，“好读书”就是要养成阅读的习惯，使读书真正成为自己的兴趣爱好。阅读有许多好处，它能丰富你的知识，让你找到解决问题的办法；同时，它还会丰富你的情感，使你的生活更精彩。所以，让阅读成为你的习惯吧！</t>
  </si>
  <si>
    <t>七岁左右的儿童普遍好动，坐不住，所以老师在教这个年龄段的孩子时，一定要想办法引起他们的兴趣。只有让他们觉得你教的内容有趣，他们才会愿意努力学习。当孩子不明白时，应该多鼓励他，不要用“懒”“笨”“粗心”这种词批评他，这样对他们的正常发展不好。而且，对不同性格的孩子要使用不同的教育方法。如果孩子比较骄傲，应该让他明白还有很多知识需要学习；要是孩子性格有些害羞，就要经常鼓励他说出自己的看法，这样才能让每一个孩子都健康地发展。</t>
  </si>
  <si>
    <t>有些同学经常把“明天"和“将来”挂在嘴边，常说作业明天再完成，下次考试一定好好儿复习，等等。这种态度会浪费时间，不但会让你到最后什么事情都做不成，而且还得不到别人的同情。所以不要把什么事情都推到“明天”，一切从现在做起。就拿学汉语来说吧，首先要注意课前预习，找出第二天要学习的重点；其次，上课时要认真听，不能马虎；最后，课后要记得复习。只要这样，汉语就能越学越好，越说越自信。</t>
  </si>
  <si>
    <t>不仅社会上的人与人之间有竞争，森林里的各种植物之间也有竞争，这一点儿也不奇怪。植物会为了阳光、空气和水而竞争。一些高大的植物往往能获得更多的阳光、空气和水，而剩下的一些比较低矮的植物就只能长在这些高大植物的下面。由于气候条件不同，世界各地植物叶子的样子也很不相同。在暖和、水分比较多的地方，叶子往往长得又大又厚；在阳光特别厉害、水分少的地方，叶子就会长得又细又长。</t>
  </si>
  <si>
    <t>例句数量</t>
    <phoneticPr fontId="1" type="noConversion"/>
  </si>
  <si>
    <t>茶在中国有几千年的历史，是中国最常见的饮料。最早的时候，茶只是被当作一种药，而不是饮料。后来，随着人们对茶的认识的加深，慢慢开始把它当作解渴的饮料，这才慢慢有了中国的茶文化。在中国，喝茶是一种十分普遍的生活习惯。对很多中国人来说，喝茶已成为他们生活中不可缺少的一部分。但是有的饮料虽然名字叫“茶”，却并不是真正的茶。比如广东省的人爱喝的“凉茶”，它的味道稍微有点儿苦，其实是一种用中药做成的饮料。</t>
  </si>
  <si>
    <t xml:space="preserve"> 中年人说：浪漫是即使晚上加班到零点，到家时，自己家里也还亮着灯</t>
  </si>
  <si>
    <t xml:space="preserve"> 年轻人说：浪漫是她想要月亮时，你不会给她星星</t>
  </si>
  <si>
    <t xml:space="preserve"> 我原来以为做生意很简单，后来才发现其实并不容易，现在赚钱越来越难了</t>
  </si>
  <si>
    <t xml:space="preserve"> 实际上，很多东西并不像广告上说的那么好，所以不能完全相信广告</t>
  </si>
  <si>
    <t xml:space="preserve"> 对我来说，衣服的样子流行不流行并不是很重要</t>
  </si>
  <si>
    <t xml:space="preserve"> 其实有很多富人过得并不愉快，而有些穷人却过得很快乐</t>
  </si>
  <si>
    <t xml:space="preserve"> 其实，幸福并没有一个标准答案，每个人对幸福都有不同的理解</t>
  </si>
  <si>
    <t xml:space="preserve"> 对外国人来说，使用筷子吃饭并不容易，所以，国外的一些中国餐厅在放筷子的纸袋上会提供使用筷子的详细说明</t>
  </si>
  <si>
    <t xml:space="preserve"> 但是有的饮料虽然名字叫“茶”，却并不是真正的茶</t>
  </si>
  <si>
    <t xml:space="preserve"> 保护地球环境，并不是一件离我们很远、很难做到的事情</t>
  </si>
  <si>
    <t xml:space="preserve"> 其实拒绝并不表示不愿意帮忙</t>
  </si>
  <si>
    <t xml:space="preserve"> 你现在是第一，并不表示你永远都是第一</t>
  </si>
  <si>
    <t xml:space="preserve"> 如果你敢诚实地说出自己对哪方面不了解，并不说明自己比别人差，相反，这样做更能得到别人的尊重</t>
  </si>
  <si>
    <t xml:space="preserve"> 但是咱家的冰箱实在太旧了，制冷效果也不太好了，还是买个新的吧</t>
  </si>
  <si>
    <t xml:space="preserve"> 如果购书满500元可免费办会员卡，以后购书可打8折</t>
  </si>
  <si>
    <t xml:space="preserve"> 散步是生活中最简单的锻炼方法，既可以活动身体，又可以减肥，而且不会像跑步那样辛苦</t>
  </si>
  <si>
    <t xml:space="preserve"> 如果能找到一份自已既感兴趣，收入又不错的工作，那就最好了</t>
  </si>
  <si>
    <t xml:space="preserve"> 如果你用一个既合适又礼貌的方法告诉朋友，他一定会原谅你的</t>
  </si>
  <si>
    <t xml:space="preserve"> 这个办法不错，既能方便大家的交流，还能节约用纸，保护环境</t>
  </si>
  <si>
    <t xml:space="preserve"> 但是，现在人们认识到，健康还指精神上的健康</t>
  </si>
  <si>
    <t xml:space="preserve"> 只有身体和精神都健康，才算是真正的健康</t>
  </si>
  <si>
    <t xml:space="preserve"> 你的鼻子怎么流血了</t>
  </si>
  <si>
    <t xml:space="preserve"> 呀，你的手怎么流血了</t>
  </si>
  <si>
    <t xml:space="preserve"> 因此，我们应该在听取别人意见的同时，仔细考虑一下，再根据不同的情况选择不同的方法，这样才能达到最好的效果</t>
  </si>
  <si>
    <t xml:space="preserve"> 我还把京剧的一些特点增加到了自己的音乐中，达到了很好的效果</t>
  </si>
  <si>
    <t xml:space="preserve"> 使用正确的方法，我们做起事来能“事半功倍”，也就是说，能节约时间，用较少的力气，取得更好的效果</t>
  </si>
  <si>
    <t xml:space="preserve"> 主要是她做事情比较慢，比如早上闹钟响了她不醒，我赶时间送她上学，她又急着上厕所</t>
  </si>
  <si>
    <t xml:space="preserve"> 你看，这里有三块大小不同的西瓜，我们用西瓜的大小代表钱的多少，要是我们一起开始吃，你会先选哪块</t>
  </si>
  <si>
    <t xml:space="preserve"> 去长城倒是一个好主意，那我们明天去吧</t>
  </si>
  <si>
    <t xml:space="preserve"> 我们小时候都听过美人鱼的故事，其实真正的海底世界比故事里写的更美</t>
  </si>
  <si>
    <t xml:space="preserve"> 电脑和互联网技术的发展使学生们的学习方式发生了很多变化，不过天天对着电脑看，眼睛实在受不了</t>
  </si>
  <si>
    <t xml:space="preserve"> 不仅是学习方式，而且连生活方式也发生了很大改变</t>
  </si>
  <si>
    <t xml:space="preserve"> 马克去年租的房子离马路很近，对面有大大小小的商店，周围环境非常吵</t>
  </si>
  <si>
    <t xml:space="preserve"> 难道你以前在你们国家就学过中国舞蹈吗</t>
  </si>
  <si>
    <t xml:space="preserve"> 再说，舞蹈不仅是一门艺术，也是一种“语言”，这种语言与国籍无关，无论哪个国家的人都能看懂</t>
  </si>
  <si>
    <t xml:space="preserve"> 平时女儿那么多课，总是说想去旅行，但是没时间，怪可怜的</t>
  </si>
  <si>
    <t xml:space="preserve"> 很多女孩子羡慕浪漫的爱情</t>
  </si>
  <si>
    <t xml:space="preserve"> ”其实，让我们感动的，就是生活中简单的爱情</t>
  </si>
  <si>
    <t xml:space="preserve"> 说到结婚，人们就会很自然地想起爱情</t>
  </si>
  <si>
    <t xml:space="preserve"> 爱情是结婚的重要原因，但两个人共同生活，不仅需要浪漫的爱情，更需要性格上互相吸引</t>
  </si>
  <si>
    <t xml:space="preserve"> 他不仅足球踢得好，性格也不错</t>
  </si>
  <si>
    <t xml:space="preserve"> 抽烟不仅对自己没好处，还会影响周围人的身体健康</t>
  </si>
  <si>
    <t xml:space="preserve"> 长时间对着电脑不仅对眼睛不好，身体也会不舒服</t>
  </si>
  <si>
    <t xml:space="preserve"> 这样不仅省油钱，而且还不会污染空气</t>
  </si>
  <si>
    <t xml:space="preserve"> 他父母不仅教他知识，而且还花了很长时间帮助他养成了非常好的习惯，现在他每天都自己练习弹钢琴</t>
  </si>
  <si>
    <t xml:space="preserve"> 不仅起不到鼓励的作用，还可能让孩子怀疑自己的能力，变得没有信心</t>
  </si>
  <si>
    <t xml:space="preserve"> 不仅社会上的人与人之间有竞争，森林里的各种植物之间也有竞争，这一点儿也不奇怪</t>
  </si>
  <si>
    <t xml:space="preserve"> 一个人有时间一定要去旅行，旅行不仅能丰富一个人的经历，而且是很好的减压方法</t>
  </si>
  <si>
    <t xml:space="preserve"> 虽然我们认识的时间不长，但我从来没这么快乐过</t>
  </si>
  <si>
    <t xml:space="preserve"> 不管春夏秋冬，我练球从来没有休息过一天</t>
  </si>
  <si>
    <t xml:space="preserve"> 遇到不能解决的问题时，我们应该试着走走以前从来没走过的路，也许这样就能找到解决问题的方法了</t>
  </si>
  <si>
    <t xml:space="preserve"> 是呀，他8岁就开始上台演出，到现在大概唱了60多年了，他对这门艺术的喜爱从来没有改变过</t>
  </si>
  <si>
    <t xml:space="preserve"> 难道你从来没有接受过京剧方面的专门教育吗</t>
  </si>
  <si>
    <t xml:space="preserve"> 我好像从来没做过梦</t>
  </si>
  <si>
    <t xml:space="preserve"> 你之所以觉得从来没做过梦，只不过是忘记了</t>
  </si>
  <si>
    <t xml:space="preserve"> 是的，他学的是新闻，我学的是法律，我和他不是一个班</t>
  </si>
  <si>
    <t xml:space="preserve"> 我很喜欢现在的工作，因为我学的就是法律专业，而且同事们都很喜欢我</t>
  </si>
  <si>
    <t xml:space="preserve"> 我和丈夫刚结婚的时候，每天都觉得很新鲜，在一起有说不完的话</t>
  </si>
  <si>
    <t xml:space="preserve"> 年轻人刚开始工作的时候，不要太急着赚钱，不要眼睛里只有工资和奖金</t>
  </si>
  <si>
    <t xml:space="preserve"> 你看人家王老师，刚来这儿工作三年就当了教授，还有个好妻子，真让人羡慕</t>
  </si>
  <si>
    <t xml:space="preserve"> 我女儿确实不错，记得她刚拿到第一个月工资时，就兴奋地拉着我和她爸俩去商场，给我们买礼物，那时我和她爸心里别提多美了</t>
  </si>
  <si>
    <t xml:space="preserve"> 刚开始肯定有困难，不过遇到不认识的词语，你可以查词典，然后写在本子上，有空儿就拿出来复习一下，慢慢地就会发现中文报纸也没那么难了</t>
  </si>
  <si>
    <t xml:space="preserve"> 妈，您看我刚买的裤子，洗完以后颜色怎么变得这么难看呢</t>
  </si>
  <si>
    <t xml:space="preserve"> 记得我女儿小时候，带她去医院打针，刚开始，她害怕得要哭</t>
  </si>
  <si>
    <t xml:space="preserve"> 两个人在一起，最好能有共同的兴趣和爱好</t>
  </si>
  <si>
    <t xml:space="preserve"> 我们有很多共同的爱好，经常一起打球、唱歌、做菜</t>
  </si>
  <si>
    <t xml:space="preserve"> 两个人共同生活，只有浪漫和新鲜感是不够的</t>
  </si>
  <si>
    <t xml:space="preserve"> 交流能让人们互相了解，如果有共同的兴趣、爱好或者习惯，就更容易成为朋友了</t>
  </si>
  <si>
    <t xml:space="preserve"> 喜欢穿白色衣服的女孩子性格比较阳光，生活态度积极向上是她们的共同特点</t>
  </si>
  <si>
    <t xml:space="preserve"> 地球是我们共同的家，只有大家共同努力，减少污染、保护环境，才能使我们的家变得更美丽</t>
  </si>
  <si>
    <t xml:space="preserve"> 好吧，我衣服口袋里有十几块零钱，买包子应该够</t>
  </si>
  <si>
    <t xml:space="preserve"> 你们的想法很好，举办文化节活动，一方面能让各国学生更好地了解中国，另一方面也能为学生们提供互相交流和学习的机会</t>
  </si>
  <si>
    <t xml:space="preserve"> 即使是很普通的事情，从他嘴里说出来也会变得很有意思</t>
  </si>
  <si>
    <t xml:space="preserve"> 一个人即使能力再高，经验再丰富，如果对工作没有责任心，也很难把工作做好</t>
  </si>
  <si>
    <t xml:space="preserve"> 这点是我理解不了的，因为如果不适合自己，即使花钱很少，也是一种浪费</t>
  </si>
  <si>
    <t xml:space="preserve"> 即使最后失败了也没有关系，因为至少你已经努力过，而且我们还可以从失败中总结出有用的经验，有了这些积累，成功自然离我们越来越近</t>
  </si>
  <si>
    <t xml:space="preserve"> 有的人心里怎么想，嘴上就怎么说，即使是别人的缺点，他也会直接说出来，这样的人虽然很诚实，但是可能会引起别人的误会</t>
  </si>
  <si>
    <t xml:space="preserve"> 好啊，那里的气候和北方很不同，即使是冬天，也非常暖和，还能吃到许多新鲜的水果</t>
  </si>
  <si>
    <t xml:space="preserve"> 既然明天晚上公司会关灯停电，那么我们肯定不用加班了</t>
  </si>
  <si>
    <t xml:space="preserve"> 还以为你高兴是为了支持环保，原来是因为不用加班啊</t>
  </si>
  <si>
    <t xml:space="preserve"> 只有接受了他的缺点，你们才能更好地一起生活</t>
  </si>
  <si>
    <t xml:space="preserve"> 你是在开玩笑吧</t>
  </si>
  <si>
    <t xml:space="preserve"> 那什么是浪漫呢</t>
  </si>
  <si>
    <t xml:space="preserve"> 老年人说：浪漫其实就像歌中唱的那样，“我能想到最浪漫的事，就是和你一起慢慢变老</t>
  </si>
  <si>
    <t xml:space="preserve"> 而喜欢穿红色衣服的女孩子性格比较浪漫</t>
  </si>
  <si>
    <t xml:space="preserve"> 那你们俩是怎么认识的</t>
  </si>
  <si>
    <t xml:space="preserve"> 而且他的脾气也不错，结婚快十年了，我们俩几乎没因为什么事红过脸，很多人都特别羡慕我们</t>
  </si>
  <si>
    <t xml:space="preserve"> 我上大学时最好的朋友去了南方工作，我们俩已经好久没联系了</t>
  </si>
  <si>
    <t xml:space="preserve"> 一个脾气不好的人虽然不一定让人讨厌，但是却很难跟人交朋友</t>
  </si>
  <si>
    <t xml:space="preserve"> 长期这样，还会影响脾气甚至性格</t>
  </si>
  <si>
    <t xml:space="preserve"> 我现在每天看到的都是他的缺点</t>
  </si>
  <si>
    <t xml:space="preserve"> 有些人觉得朋友应该像镜子，能帮自己看到缺点</t>
  </si>
  <si>
    <t xml:space="preserve"> 广告只会介绍优点，却不会说它的缺点</t>
  </si>
  <si>
    <t xml:space="preserve"> 有的人虽然也看到了别人的缺点，但却不会直接指出来，而是通过别的方法来提醒，让他认识到自己的缺点，这样的人会让人觉得更友好</t>
  </si>
  <si>
    <t xml:space="preserve"> ”前两条我理解得不深，最后一条我完全同意</t>
  </si>
  <si>
    <t xml:space="preserve"> 另外，就算在几公里深的海底也仍然能看到东西，许多鱼会发出各种颜色的亮光，像一个个排列起来的灯，美极了，就像在梦里一样</t>
  </si>
  <si>
    <t xml:space="preserve"> 这么多年，我们的生活一直挺幸福的</t>
  </si>
  <si>
    <t xml:space="preserve"> 来中国快一年了，你适应这儿的生活了吗</t>
  </si>
  <si>
    <t xml:space="preserve"> 每个人都需要朋友，朋友可以丰富我们的生活</t>
  </si>
  <si>
    <t xml:space="preserve"> 离开朋友，我们的生活一定会非常无聊</t>
  </si>
  <si>
    <t xml:space="preserve"> 生活中不缺少美，缺少的是发现美的眼睛</t>
  </si>
  <si>
    <t xml:space="preserve"> 只要有心，生活中的美到处都是</t>
  </si>
  <si>
    <t xml:space="preserve"> 生活的态度要自己选择，因此，遇到烦恼时，你应该想一些办法让自已从不高兴的心情中走出来</t>
  </si>
  <si>
    <t xml:space="preserve"> 选择一个能够带给我们快乐的窗户，这样才能选对心情，选对生活的态度</t>
  </si>
  <si>
    <t xml:space="preserve"> 所以说每个人有每个人的生活，不用羡慕别人</t>
  </si>
  <si>
    <t xml:space="preserve"> 不过，现在什么东西都那么贵，生活压力太大了，没有钱也不会过得幸福啊</t>
  </si>
  <si>
    <t xml:space="preserve"> 有钱不一定幸福，因为很多东西都是不能用钱买到的，例如时间、感情、生活经历等</t>
  </si>
  <si>
    <t xml:space="preserve"> 长大后幸福是一种态度，生活的态度决定了我们幸福感的高低</t>
  </si>
  <si>
    <t xml:space="preserve"> 无论是普通杂志，还是著名小说，只要打开们，就会发现，世界上有那么多有意思的事情，有那么多不一样的生活</t>
  </si>
  <si>
    <t xml:space="preserve"> 同时，它还会丰富你的情感，使你的生活更精彩</t>
  </si>
  <si>
    <t xml:space="preserve"> 我第一次听说盐有保护衣服颜色的作用，生活中还真有不少课本上无法学到的知识</t>
  </si>
  <si>
    <t xml:space="preserve"> 实际上，很多问题的答案都可以从生活中找到</t>
  </si>
  <si>
    <t xml:space="preserve"> 对很多中国人来说，喝茶已成为他们生活中不可缺少的一部分</t>
  </si>
  <si>
    <t xml:space="preserve"> 塑料袋给人们的生活带来方便，受到人们的普遍欢迎，可是，它的大量使用也带来了严重的环境污染问题</t>
  </si>
  <si>
    <t xml:space="preserve"> 地球上大约71%的地方是蓝色的海洋，在美丽的海底世界里，生活着各种各样的植物和动物</t>
  </si>
  <si>
    <t xml:space="preserve"> 现在的人们，尤其是大学生开始普遍使用电脑，他们的生活已经离不开电脑</t>
  </si>
  <si>
    <t xml:space="preserve"> 现在越来越多的学生喜欢在网上写日记，他们说这样可以让朋友及时了解自己的生活</t>
  </si>
  <si>
    <t xml:space="preserve"> 除此以外，你还可以用它来听音乐、看电影、阅读、玩儿游戏、付款购物等，这大大方便了人们的生活</t>
  </si>
  <si>
    <t xml:space="preserve"> 现在的手机更像是一部可以拿在手中的电脑，现代人的生活已经越来越离不开手机了</t>
  </si>
  <si>
    <t xml:space="preserve"> 21世纪，我们的生活发生了巨大变化</t>
  </si>
  <si>
    <t xml:space="preserve"> 看来你真的找到适合你的人了</t>
  </si>
  <si>
    <t xml:space="preserve"> 很多年龄大的人喜欢在打折的时候买便宜的衣服，但对那些衣服是不是适合自己却考虑得不多</t>
  </si>
  <si>
    <t xml:space="preserve"> 有一点需要提醒大家，别人的方法也许很有效，但是并不一定适合自己</t>
  </si>
  <si>
    <t xml:space="preserve"> 我们班跟他们班比赛，他一个人踢进两个球，我对他印象很深，后来就慢慢熟悉了</t>
  </si>
  <si>
    <t xml:space="preserve"> 要让它完成一些任务，只教一次是不够的，应该耐心地一遍一遍地教给它，使它熟悉，然后它就会严格按照你的要求做了</t>
  </si>
  <si>
    <t xml:space="preserve"> 网上购物能够受到人们的喜爱，原因主要有两个：首先，网上的东西很多，而且比去商店买便宜，这是吸引人们购买的主要原因</t>
  </si>
  <si>
    <t xml:space="preserve"> 这几天香山特别热闹，随着气温的降低，那里许多植物的叶子都由绿变黄或者变红，吸引了很多游客参观，咱们今天也去看看吧</t>
  </si>
  <si>
    <t xml:space="preserve"> 是啊，小城四季的风景都很美，而且环境保护得也很好，因此每年都吸引着成千上万的游客去那儿旅游</t>
  </si>
  <si>
    <t xml:space="preserve"> 真羡慕你</t>
  </si>
  <si>
    <t xml:space="preserve"> 你羡慕别人的时候，他们可能也正在羡慕你呢</t>
  </si>
  <si>
    <t xml:space="preserve"> 祝你们幸福</t>
  </si>
  <si>
    <t xml:space="preserve"> 有时候，简单就是最大的幸福</t>
  </si>
  <si>
    <t xml:space="preserve"> 当你无聊或者难过的时候，真正的朋友会陪在你身边，想办法让你感到幸福</t>
  </si>
  <si>
    <t xml:space="preserve"> 晚饭后，一家人一起出去散散步，是一件很幸福的事情</t>
  </si>
  <si>
    <t xml:space="preserve"> 不过现在我很幸福，因为在母亲面前我可以做一个永远长不大的孩子</t>
  </si>
  <si>
    <t xml:space="preserve"> 其实，你在别人眼中也是很幸福的，只是你自己没有发现</t>
  </si>
  <si>
    <t xml:space="preserve"> 只有做自已喜欢的事，才会觉得幸福，将来也会有更好的发展</t>
  </si>
  <si>
    <t xml:space="preserve"> 幸福其实很简单，它不是只要有钱就能买到的</t>
  </si>
  <si>
    <t xml:space="preserve"> 我觉得工作结束回家后，洗个热水澡，然后躺在床上看看书、听听音乐，困了睡睡觉，就很幸福</t>
  </si>
  <si>
    <t xml:space="preserve"> 有的人希望穿得再好一些，房子再大一些，认为经济条件越好人就越幸福</t>
  </si>
  <si>
    <t xml:space="preserve"> 但是，从另外一个方面看，如果没钱，也很难过得幸福</t>
  </si>
  <si>
    <t xml:space="preserve"> 当你生病了，如果由于缺钱而不能及时去看医生，你的健康都很难得到保证，就更别说幸福了</t>
  </si>
  <si>
    <t xml:space="preserve"> 什么是幸福</t>
  </si>
  <si>
    <t xml:space="preserve"> 有的人认为，工资高、能赚钱就是幸福</t>
  </si>
  <si>
    <t xml:space="preserve"> 有的人认为，心情放松、身体健康才是幸福</t>
  </si>
  <si>
    <t xml:space="preserve"> 也有人认为，能帮助别人就是一种幸福</t>
  </si>
  <si>
    <t xml:space="preserve"> 还有人说，小时候幸福是一件东西，比如一块橡皮、一块糖，得到了就很幸福</t>
  </si>
  <si>
    <t xml:space="preserve"> 那怎样才算是真正的幸福</t>
  </si>
  <si>
    <t xml:space="preserve"> 不管你认为幸福是什么，只要你用心去找，就一定能发现它</t>
  </si>
  <si>
    <t xml:space="preserve"> 科学研究证明，女孩子对衣服颜色的选择往往与她们的性格有关</t>
  </si>
  <si>
    <t xml:space="preserve"> 而且，对不同性格的孩子要使用不同的教育方法</t>
  </si>
  <si>
    <t xml:space="preserve"> 要是孩子性格有些害羞，就要经常鼓励他说出自己的看法，这样才能让每一个孩子都健康地发展</t>
  </si>
  <si>
    <t xml:space="preserve"> 面试的时候，经理对我印象不错，还通知我明天就可以上班了</t>
  </si>
  <si>
    <t xml:space="preserve"> 首先，要穿正式的衣服，这会给面试者留下一个好的印象，让他觉得你是一个认真的人</t>
  </si>
  <si>
    <t xml:space="preserve"> 第一印象就是在第一次见面时给别人留下的印象</t>
  </si>
  <si>
    <t xml:space="preserve"> 所以，给第一次见面的同事留下好的印象，以后的工作可能会更顺利</t>
  </si>
  <si>
    <t xml:space="preserve"> 给第一次见面的顾客留下好的印象，你可能会卖出更多的东西</t>
  </si>
  <si>
    <t xml:space="preserve"> 但是，如果第一次见面给别人留下像不准时这样的坏印象，那么以后就很难让别人相信你</t>
  </si>
  <si>
    <t xml:space="preserve"> 这会给客人留下不好的印象，快去打扫一下</t>
  </si>
  <si>
    <t xml:space="preserve"> 说起吃的东西，给我印象最深的是湖南菜</t>
  </si>
  <si>
    <t xml:space="preserve"> 我丈夫是个很幽默的人</t>
  </si>
  <si>
    <t xml:space="preserve"> 有时候他还给我发一些幽默短信</t>
  </si>
  <si>
    <t xml:space="preserve"> 平时多交一些中国朋友，经常和他们聊天儿，听说能力自然就能得到很大的提高</t>
  </si>
  <si>
    <t xml:space="preserve"> 这时候一定要多注意保暖，另外，最好经常打开窗户换换空气</t>
  </si>
  <si>
    <t xml:space="preserve"> 最好是每过一小时就休息休息，然后再开始工作</t>
  </si>
  <si>
    <t xml:space="preserve"> 我听一位医生说过一句话：“最好的医生是自己，最好的药是时间，最好的运动是散步</t>
  </si>
  <si>
    <t xml:space="preserve"> 教育孩子应该选择合适的教育方法，最好不要为了解决问题而骗孩子，这是因为儿童缺少判断能力，看到父母骗人，他们也会学着说假话</t>
  </si>
  <si>
    <t xml:space="preserve"> 虽然全国各地都有湖南饭馆儿，但最好还是直接去那里尝一尝</t>
  </si>
  <si>
    <t xml:space="preserve"> 毕业都快十年了，真想大家啊</t>
  </si>
  <si>
    <t xml:space="preserve"> 她毕业后就去上海工作了，她这次是来旅游的</t>
  </si>
  <si>
    <t xml:space="preserve"> 当然了，尽管已经毕业这么多年，我们还是经常联系的，每次都有说不完的话</t>
  </si>
  <si>
    <t xml:space="preserve"> 我一毕业就去上海当律师了</t>
  </si>
  <si>
    <t xml:space="preserve"> 听说她毕业后放弃了律师的工作，开始专门写小说，没想到她竟然成功了</t>
  </si>
  <si>
    <t xml:space="preserve"> 你有一个漂亮的女儿，还那么优秀，硕士毕业后就当了翻译</t>
  </si>
  <si>
    <t xml:space="preserve"> 时间过得真快，马上就要毕业了</t>
  </si>
  <si>
    <t xml:space="preserve"> 毕业后你打算做什么</t>
  </si>
  <si>
    <t xml:space="preserve"> 你马上就要硕士毕业了吧</t>
  </si>
  <si>
    <t xml:space="preserve"> 差不多一半儿吧，张远还专门从国外飞回来呢</t>
  </si>
  <si>
    <t xml:space="preserve"> 现在是上班时间，前面有点儿堵车，我们走另外一条路，距离差不多</t>
  </si>
  <si>
    <t xml:space="preserve"> 每天花半个小时来读书，一个月就可以读300页，差不多就是一本书了</t>
  </si>
  <si>
    <t xml:space="preserve"> 而我的理解是：当你遇到困难的时候，真正的朋友会站出来，及时给你帮助</t>
  </si>
  <si>
    <t xml:space="preserve"> 当“规定”和“经验”不能解决问题时，建议你改变一下自已的态度和想法</t>
  </si>
  <si>
    <t xml:space="preserve"> 当孩子不明白时，应该多鼓励他，不要用“懒”“笨”“粗心”这种词批评他，这样对他们的正常发展不好</t>
  </si>
  <si>
    <t xml:space="preserve"> 昨天一个外地的好朋友打电话说要来旅游，让我当导游，我实在不好意思拒绝</t>
  </si>
  <si>
    <t xml:space="preserve"> 当你认为自己在哪方面很优秀时，千万要冷静，不要骄傲</t>
  </si>
  <si>
    <t xml:space="preserve"> 巧克力大多是甜的，而很多女性都喜欢吃甜的</t>
  </si>
  <si>
    <t xml:space="preserve"> 有些人遇到困难就放弃，而有些人遇到困难却想办法解决它</t>
  </si>
  <si>
    <t xml:space="preserve"> 最早的时候，茶只是被当作一种药，而不是饮料</t>
  </si>
  <si>
    <t xml:space="preserve"> 植物会为了阳光、空气和水而竞争</t>
  </si>
  <si>
    <t xml:space="preserve"> 一些高大的植物往往能获得更多的阳光、空气和水，而剩下的一些比较低矮的植物就只能长在这些高大植物的下面</t>
  </si>
  <si>
    <t xml:space="preserve"> 在工作的前几年，重要的是丰富自己的工作经验，学习与同事交流的方法，积累专业知识，这些比收入重要多了</t>
  </si>
  <si>
    <t xml:space="preserve"> 阅读有许多好处，它能丰富你的知识，让你找到解决问题的办法</t>
  </si>
  <si>
    <t xml:space="preserve"> 一看到这张照片，我就想起过去那段快乐的日子，好像重新回到了校园</t>
  </si>
  <si>
    <t xml:space="preserve"> 你也太不小心了，不过好像不太严重，过几天就好了</t>
  </si>
  <si>
    <t xml:space="preserve"> 我认为表扬要及时，而且表扬不仅仅要看结果，更要看过程，这样才能鼓励他的积极性，让他变得勇敢，不怕困难</t>
  </si>
  <si>
    <t xml:space="preserve"> 开始有点儿不习惯，后来就慢慢适应了，最近我还交了一个中国朋友</t>
  </si>
  <si>
    <t xml:space="preserve"> 我们还要经常跟周围的人交流</t>
  </si>
  <si>
    <t xml:space="preserve"> 肚子吃饱了需要活动，家人忙了一天需要交流，夫妻说说一天的工作能加深感情，听孩子谈谈学校里有意思的事，一天的烦恼就都跑掉了</t>
  </si>
  <si>
    <t xml:space="preserve"> 但是我看你跟中国人交流没什么问题，你是怎么做到的</t>
  </si>
  <si>
    <t xml:space="preserve"> 校长，因为外国留学生不了解中国文化，有时候会影响他们和中国人之间的正常交流，甚至还可能引起误会，带来麻烦，所以我们想申请举办一次中国传统文化节活动</t>
  </si>
  <si>
    <t xml:space="preserve"> 这一段时间，尽管工作很紧张，中间也遇到了很多困难，但是因为有大家的努力，我们成功地解决了问题，顺利地完成了工作，非常感谢大家对我的帮助</t>
  </si>
  <si>
    <t xml:space="preserve"> 聚会就在学校门口那个饭店，六点半</t>
  </si>
  <si>
    <t xml:space="preserve"> 虽然第一印象不总是对的，但如果想改变却很困难</t>
  </si>
  <si>
    <t xml:space="preserve"> 每一个人都希望成功，可是很多时候，在成功之前会遇到很多困难</t>
  </si>
  <si>
    <t xml:space="preserve"> 对困难的态度不同，结果也是不一样的</t>
  </si>
  <si>
    <t xml:space="preserve"> 困难只是暂时的，“阳光总在风雨后”，只有我们勇敢地面对困难，才能有希望取得成功</t>
  </si>
  <si>
    <t xml:space="preserve"> 做生意时虽然会遇到各种压力和困难，但是大家的机会都是相同的</t>
  </si>
  <si>
    <t xml:space="preserve"> 不同的人会有不同的理解</t>
  </si>
  <si>
    <t xml:space="preserve"> 班里同学你联系得怎么样了</t>
  </si>
  <si>
    <t xml:space="preserve"> 麻烦你跟她联系一下，请她一起来参加同学聚会</t>
  </si>
  <si>
    <t xml:space="preserve"> 你们现在还联系吗</t>
  </si>
  <si>
    <t xml:space="preserve"> 好的，那我马上跟他们联系</t>
  </si>
  <si>
    <t xml:space="preserve"> 大学毕业后就没联系了，你现在在哪儿工作呢</t>
  </si>
  <si>
    <t xml:space="preserve"> 成绩证明和护照已经准备好了，另外，还跟国外的大学取得了联系，填写了报名表格</t>
  </si>
  <si>
    <t xml:space="preserve"> 昨天妻子让我陪她去超市买果汁</t>
  </si>
  <si>
    <t xml:space="preserve"> 陪我去逛街怎么样</t>
  </si>
  <si>
    <t xml:space="preserve"> 在这种情况下，建议父母先不要生气，应该停下手中的事情，陪孩子整理整理东西，和他们聊聊天儿，弄清楚他们的问题</t>
  </si>
  <si>
    <t xml:space="preserve"> 在你心里难受的时候，它会一直陪着你</t>
  </si>
  <si>
    <t xml:space="preserve"> 平时我们常常一起看书、逛街、踢足球</t>
  </si>
  <si>
    <t xml:space="preserve"> 现在正在打折，比平时便宜了一千块</t>
  </si>
  <si>
    <t xml:space="preserve"> 所以我们平时一定要注意锻炼，别等健康出问题了才后悔</t>
  </si>
  <si>
    <t xml:space="preserve"> 平时他还给我讲很多京剧里的历史故事，让我学到了很多知识</t>
  </si>
  <si>
    <t xml:space="preserve"> 平时看她做事情慢，总想替她做，以后得让她学会安排时间，自己的事情自己做</t>
  </si>
  <si>
    <t xml:space="preserve"> 我们应该重视平时的积累，多向周围的人学习</t>
  </si>
  <si>
    <t xml:space="preserve"> 其实家人也一直反对我抽烟，我自己却觉得没什么</t>
  </si>
  <si>
    <t xml:space="preserve"> 黑色却容易让人感到伤心</t>
  </si>
  <si>
    <t xml:space="preserve"> 看来我只看到了你成功时获得的鲜花，却没注意到你成功前流下的汗水</t>
  </si>
  <si>
    <t xml:space="preserve"> 虽然这句话只用了三个相同的字，但是不同的顺序却表示了不同的意思</t>
  </si>
  <si>
    <t xml:space="preserve"> 这些是我们每个人都能够做到的小事，但却有实实在在的效果</t>
  </si>
  <si>
    <t xml:space="preserve"> 科学研究发现，海洋底部看上去非常安静，然而却不是一点儿声音也没有，海底的动物们一直在“说话"，只不过人的耳朵是听不到的</t>
  </si>
  <si>
    <t xml:space="preserve"> 有的人睡醒之后还记得梦里的事情，有的人却记不清楚了</t>
  </si>
  <si>
    <t xml:space="preserve"> 每年三四月份的时候，如果从北方坐火车到南方去旅游，一路上你会发现，不同的地方有不同的风景：窗外的树一棵一棵地变绿，北方也许还下着雪，南方却已经到处都是绿色了</t>
  </si>
  <si>
    <t xml:space="preserve"> 小林：上次那份工作你只做了两个月就离开了，其实，完全适应一个新的工作需要一年时间，所以，经常换工作不一定好</t>
  </si>
  <si>
    <t xml:space="preserve"> 要知道，能有一个真正的朋友，有一段真正的友谊，是多么不容易</t>
  </si>
  <si>
    <t xml:space="preserve"> 人的一生可以什么也没有，但不能没有朋友，而且必须要有自已真正的朋友</t>
  </si>
  <si>
    <t xml:space="preserve"> 什么是真正的朋友</t>
  </si>
  <si>
    <t xml:space="preserve"> 是啊，一个真正爱看书的人总能找出时间来阅读</t>
  </si>
  <si>
    <t xml:space="preserve"> 最后，“好读书”就是要养成阅读的习惯，使读书真正成为自己的兴趣爱好</t>
  </si>
  <si>
    <t xml:space="preserve"> 我们下午要去踢足球，正好一起去吧</t>
  </si>
  <si>
    <t xml:space="preserve"> 咱家的冰箱太旧了，商场正好打折，我们顺便也买一台吧</t>
  </si>
  <si>
    <t xml:space="preserve"> 现在我们商场正好有打折活动，打完折是999</t>
  </si>
  <si>
    <t xml:space="preserve"> 堵车时正好可以休息一下，还可以听听自已喜欢的音乐</t>
  </si>
  <si>
    <t xml:space="preserve"> 遇到解决不了的问题或者无法完成的任务时，拒绝正好说明你对朋友负责</t>
  </si>
  <si>
    <t xml:space="preserve"> 我希望下个学期在这里继续学习，请问还需要重新申请吗</t>
  </si>
  <si>
    <t xml:space="preserve"> 申请表都被别人拿走了，我给你重新打印一份，你等一下</t>
  </si>
  <si>
    <t xml:space="preserve"> 广告上说房子交通方便，周围很安静，厨房很大</t>
  </si>
  <si>
    <t xml:space="preserve"> 不过，如果你认为每个中国人都会正确使用筷子，那就错了有人在互联网上专门进行过调查，结果发现每六个中国人中就有一个使用筷子的方法是错误的</t>
  </si>
  <si>
    <t xml:space="preserve"> 咱们改天去长城吧，广播里说那里也有不少专门看红叶的好地方</t>
  </si>
  <si>
    <t xml:space="preserve"> 很多人都试着对梦进行解释，有些人甚至专门写过这方面的书，可惜到现在仍然没有一个科学的说法</t>
  </si>
  <si>
    <t xml:space="preserve"> 虽然这次来北京，时间安排得很紧张，但我一定借这次机会去跟大家见见面</t>
  </si>
  <si>
    <t xml:space="preserve"> 每天早上我都把当天计划要做的事情写在笔记本上，提醒自己安排好时间</t>
  </si>
  <si>
    <t xml:space="preserve"> 孩子做事慢，往往是因为他们不会安排自己的时间</t>
  </si>
  <si>
    <t xml:space="preserve"> 本来是小李负责的，但是他突然生病住院了，所以就交给我来做了</t>
  </si>
  <si>
    <t xml:space="preserve"> 我本来已经打算放弃了，但是你刚才的话让我改变了主意</t>
  </si>
  <si>
    <t xml:space="preserve"> 对啊，他本来就是京剧演员，年轻时在我们那儿很有名，深受观众们的喜爱</t>
  </si>
  <si>
    <t xml:space="preserve"> 航班本来是十点的，后来机场网站上通知推迟了一个小时，所以九点半以前到就应该没问题</t>
  </si>
  <si>
    <t xml:space="preserve"> 所以不管是上课、上班，还是与别人约会，准时都非常重要</t>
  </si>
  <si>
    <t xml:space="preserve"> 您看看这个，不管从价格方面看，还是从质量上看，都是值得考虑的</t>
  </si>
  <si>
    <t xml:space="preserve"> 如果没有1，不管有多少0也没用</t>
  </si>
  <si>
    <t xml:space="preserve"> 以后你一定得注意这个问题，不管客人多多，生意多忙，我们都要保证餐厅干净卫生</t>
  </si>
  <si>
    <t xml:space="preserve"> 这是他们的材料，您看看</t>
  </si>
  <si>
    <t xml:space="preserve"> 爱迪生就是在找了上千种材料后才找到了能点亮电灯的材料</t>
  </si>
  <si>
    <t xml:space="preserve"> 我想出国读博士，一直在准备办签证需要的材料</t>
  </si>
  <si>
    <t xml:space="preserve"> 现在材料准备得怎么样了</t>
  </si>
  <si>
    <t xml:space="preserve"> 当然，最重要的是回答问题要诚实</t>
  </si>
  <si>
    <t xml:space="preserve"> 这两个人的能力都比较符合我们的要求</t>
  </si>
  <si>
    <t xml:space="preserve"> 小林，这次招聘不是小李负责吗</t>
  </si>
  <si>
    <t xml:space="preserve"> 另外，一年内我们都负责免费修理</t>
  </si>
  <si>
    <t xml:space="preserve"> 上次的春游活动你们办得非常有趣，大家都玩儿得很开心，这次活动继续由你负责，相信也一定会很成功</t>
  </si>
  <si>
    <t xml:space="preserve"> 这也是对你父母负责的态度</t>
  </si>
  <si>
    <t xml:space="preserve"> 我们改变不了堵车，但是可以试着改变自己的心情</t>
  </si>
  <si>
    <t xml:space="preserve"> 窗外是什么样子，我们无法改变，但我们可以选择站在哪个窗户前</t>
  </si>
  <si>
    <t xml:space="preserve"> 你给别人的第一印象会影响他们以后对你的感觉和判断</t>
  </si>
  <si>
    <t xml:space="preserve"> 每次看你比赛，感觉你轻轻松松就贏了</t>
  </si>
  <si>
    <t xml:space="preserve"> 一般晚上睡觉时，身体感觉到什么，人就容易梦到什么内容</t>
  </si>
  <si>
    <t xml:space="preserve"> 顾客朋友们，为了感谢大家的支持，我们书店今天举行“购书送好礼”活动，购书满100元送一个笔记本，满200元送一本词典</t>
  </si>
  <si>
    <t xml:space="preserve"> 于是，一些国家规定，超市、商场不能为顾客提供免费塑料袋，并且鼓励大家购买可以多次使用的购物袋</t>
  </si>
  <si>
    <t xml:space="preserve"> 还可以，他们问的问题都挺容易的，就是我有点儿紧张</t>
  </si>
  <si>
    <t xml:space="preserve"> 其次，应聘时不要紧张</t>
  </si>
  <si>
    <t xml:space="preserve"> 另外，收入也不错</t>
  </si>
  <si>
    <t xml:space="preserve"> 另外，马经理让我告诉大家一个好消息，因为大家按时完成了工作，公司决定这个月给每人多发三千元奖金</t>
  </si>
  <si>
    <t xml:space="preserve"> 另外，一些图书还有打折活动，其中，小说7.5折，地图8折，留学考试用书6折</t>
  </si>
  <si>
    <t xml:space="preserve"> 另外，我建议你坚持看中文报纸，这样能学到很多新词语</t>
  </si>
  <si>
    <t xml:space="preserve"> 另外，在看完一篇文章或一本书之后，还可以把它的主要内容和自己的想法写下来</t>
  </si>
  <si>
    <t xml:space="preserve"> 另外，南方和北方的语言也有很大不同</t>
  </si>
  <si>
    <t xml:space="preserve"> 面试的时候，一定要对自已有信心，要相信自己的能力</t>
  </si>
  <si>
    <t xml:space="preserve"> 回答问题时，说得不要太快，声音也不要太小，要相信自己有能力做好</t>
  </si>
  <si>
    <t xml:space="preserve"> 是啊，只有学会放弃，才能把自己的能力用到最该做的事情上，最后获得成功</t>
  </si>
  <si>
    <t xml:space="preserve"> 根据调查，阅读能力好的人，不但容易找到工作，而且工资也比较高</t>
  </si>
  <si>
    <t xml:space="preserve"> 怎么才能有效提高自己的阅读能力呢</t>
  </si>
  <si>
    <t xml:space="preserve"> 坚持做读书笔记，对提高阅读能力有很大帮助</t>
  </si>
  <si>
    <t xml:space="preserve"> 哪里哪里，这只是因为我对每个学生的能力水平比较了解</t>
  </si>
  <si>
    <t xml:space="preserve"> 然而，你不能完全相信书本上的内容，要有自己的看法和判断</t>
  </si>
  <si>
    <t xml:space="preserve"> 看一个人怎么说话，往往可以比较准确地判断出他是一个什么样的人</t>
  </si>
  <si>
    <t xml:space="preserve"> 其次，人们可以在任何时间上网购买自己喜欢的东西，卖家可以把你买的东西寄到你办公室或者家里，非常方便</t>
  </si>
  <si>
    <t xml:space="preserve"> 其次，每个人的时间都是有限的，不可能把世界上每一本书都读完，所以要读好的书</t>
  </si>
  <si>
    <t xml:space="preserve"> 其次，上课时要认真听，不能马虎</t>
  </si>
  <si>
    <t xml:space="preserve"> 但是那份工作的收入太少了</t>
  </si>
  <si>
    <t xml:space="preserve"> 你觉得在选择职业时，收入重要吗</t>
  </si>
  <si>
    <t xml:space="preserve"> 首先，“读书好”说的是读书有很多好处</t>
  </si>
  <si>
    <t xml:space="preserve"> 就拿学汉语来说吧，首先要注意课前预习，找出第二天要学习的重点</t>
  </si>
  <si>
    <t xml:space="preserve"> 据调查，70%的人遇到问题时，首先想到的就是上网找答案</t>
  </si>
  <si>
    <t xml:space="preserve"> 听说这次招聘会提供的工作机会很多，我们一起去看看吧</t>
  </si>
  <si>
    <t xml:space="preserve"> 不用拿这些，宾馆都会免费提供的</t>
  </si>
  <si>
    <t xml:space="preserve"> 其实目的挺简单的，就是提醒人们节约用电，希望引起人们对气候变暖问题的关注</t>
  </si>
  <si>
    <t xml:space="preserve"> 原来鼓励和表扬对小孩儿挺有用的，下次我也试试</t>
  </si>
  <si>
    <t xml:space="preserve"> 你通知他们下周一上午九点来我办公室吧</t>
  </si>
  <si>
    <t xml:space="preserve"> 你没看到门口的通知吗</t>
  </si>
  <si>
    <t xml:space="preserve"> 减了一个月都没瘦下来，我实在没有信心了</t>
  </si>
  <si>
    <t xml:space="preserve"> 哦，这次应聘的人多吗</t>
  </si>
  <si>
    <t xml:space="preserve"> 经理，这次来应聘的一共有15人</t>
  </si>
  <si>
    <t xml:space="preserve"> 湖南菜的特点就是辣，与其他地方的辣不同，湖南菜的辣主要是咸辣，香辣和酸辣</t>
  </si>
  <si>
    <t xml:space="preserve"> 星期天咱们同学聚会，你能来参加吗</t>
  </si>
  <si>
    <t xml:space="preserve"> 李老师邀请咱们去他家做客，给他带点儿什么礼物好呢</t>
  </si>
  <si>
    <t xml:space="preserve"> 像咱们这些久坐办公室的人要注意，有时间应该多站起来活动活动</t>
  </si>
  <si>
    <t xml:space="preserve"> 好，咱们午饭后就去附近的公园散散步吧</t>
  </si>
  <si>
    <t xml:space="preserve"> 不过咱们真的应该再多招聘几个服务员了</t>
  </si>
  <si>
    <t xml:space="preserve"> 小伙子，咱们一边吃西瓜，一边聊</t>
  </si>
  <si>
    <t xml:space="preserve"> 女儿下个星期就要放寒假了，到时候咱们带她去旅游，放松放松，怎么样</t>
  </si>
  <si>
    <t xml:space="preserve"> 这次放假咱们带她去哪儿玩儿比较好呢</t>
  </si>
  <si>
    <t xml:space="preserve"> 小夏，你爷爷京剧唱得真专业，我还以为他是京剧演员呢</t>
  </si>
  <si>
    <t xml:space="preserve"> 我们今年的工作都已经按照计划完成了</t>
  </si>
  <si>
    <t xml:space="preserve"> )这次我按照要求都填写完了，请问还需要做别的事情吗</t>
  </si>
  <si>
    <t xml:space="preserve"> 按原来的计划应该是两周，但是我们可以提前完成，周末保证做完</t>
  </si>
  <si>
    <t xml:space="preserve"> 价格还可以，就是不知道质量有没有保证</t>
  </si>
  <si>
    <t xml:space="preserve"> 七块钱一斤，您放心，保证百分之百新鲜</t>
  </si>
  <si>
    <t xml:space="preserve"> 但是很多时候，我们不得不去做一些自己不愿意做甚至是非常不喜欢的工作</t>
  </si>
  <si>
    <t xml:space="preserve"> 要想减肥成功，只能坚持，才会慢慢有效果</t>
  </si>
  <si>
    <t xml:space="preserve"> 那是你没看到我辛苦练习的一面，没有人随随便便就能成功的</t>
  </si>
  <si>
    <t xml:space="preserve"> 任何成功都要通过努力才能得到</t>
  </si>
  <si>
    <t xml:space="preserve"> 我想向您学习一下成功的经验</t>
  </si>
  <si>
    <t xml:space="preserve"> 看来要想考好，不但要认真复习，还得注意考试的方法，否则，会做的题也没时间做了</t>
  </si>
  <si>
    <t xml:space="preserve"> 做读书笔记就是其中一种好方法</t>
  </si>
  <si>
    <t xml:space="preserve"> 好，我再跟同事商量商量，希望能及时发现问题，并且准确地找到解决问题的方法</t>
  </si>
  <si>
    <t xml:space="preserve"> 有些衣服第一次洗的时候会掉颜色，其实，有很多方法可以解决这个问题</t>
  </si>
  <si>
    <t xml:space="preserve"> 在水里加勺盐再洗是最简单的方法</t>
  </si>
  <si>
    <t xml:space="preserve"> 我发现您对学生特别了解，而且总是能用最简单的方法把复杂的问题解释清楚，让每个学生都能听懂，这一点真是值得我们好好儿学习</t>
  </si>
  <si>
    <t xml:space="preserve"> 所以，在教育学生时，要根据学生的特点选择不同的方法，我想这应该是最不容易做到的</t>
  </si>
  <si>
    <t xml:space="preserve"> 无论做什么事情，都要注意方法，学习尤其是这样</t>
  </si>
  <si>
    <t xml:space="preserve"> 相反，如果方法不对，能花五倍甚至十倍的时间都不能完成任务，结果变成了“事倍功半”</t>
  </si>
  <si>
    <t xml:space="preserve"> 看来还是我的教育方法有问题</t>
  </si>
  <si>
    <t xml:space="preserve"> 你教它是不是用了什么特别的方法</t>
  </si>
  <si>
    <t xml:space="preserve"> 那份调查还要多长时间才能做完</t>
  </si>
  <si>
    <t xml:space="preserve"> 感谢大家这三个多月的努力工作，希望明年能有更大的成绩</t>
  </si>
  <si>
    <t xml:space="preserve"> 慢慢来，万事开头难，重要的是要多积累经验</t>
  </si>
  <si>
    <t xml:space="preserve"> 你有什么计划</t>
  </si>
  <si>
    <t xml:space="preserve"> 我计划去郊区住一个月</t>
  </si>
  <si>
    <t xml:space="preserve"> 按我以前的经验，早应该谈成了，这次我也不知道哪儿出了问题</t>
  </si>
  <si>
    <t xml:space="preserve"> 有句话叫“规定和经验是死的，人是活的”</t>
  </si>
  <si>
    <t xml:space="preserve"> 很多时候，我都习惯根据过去的经验做事，可惜，经验不是全部都是对的</t>
  </si>
  <si>
    <t xml:space="preserve"> 我们每个人都有责任保护环境，因此，请大家节约使用塑料袋，或者购物时自备购物袋，甚至拒绝使用塑料袋</t>
  </si>
  <si>
    <t xml:space="preserve"> 我们和上次那个公司的生意终于谈成了</t>
  </si>
  <si>
    <t xml:space="preserve"> 我相信经过我们大家的努力，公司的生意会越做越大，一切都会好的</t>
  </si>
  <si>
    <t xml:space="preserve"> 听说这次生意你到现在还没谈成</t>
  </si>
  <si>
    <t xml:space="preserve"> 真没想到，找工作这么顺利</t>
  </si>
  <si>
    <t xml:space="preserve"> 世界上没有完全相同的叶子，同样地，世界上也没有完全一样的人</t>
  </si>
  <si>
    <t xml:space="preserve"> 所以不要把什么事情都推到“明天”，一切从现在做起</t>
  </si>
  <si>
    <t xml:space="preserve"> 我以为新工作比以前的好，没想到还没有以前好呢</t>
  </si>
  <si>
    <t xml:space="preserve"> 原来寄信需要好几天，现在连邮局都不用去，只要在家里上网发个电子邮件，用不了一分钟，远处的朋友就能收到，比写信封用的时间都短</t>
  </si>
  <si>
    <t xml:space="preserve"> 第二天，他路过小区门口时，又仔细看了一下广告，原来在记号码的时候写错了一个数字</t>
  </si>
  <si>
    <t xml:space="preserve"> 坚持阅读，除了能增加知识外，还能帮助我减轻压力，人也会变得轻松起来</t>
  </si>
  <si>
    <t xml:space="preserve"> 如果孩子比较骄傲，应该让他明白还有很多知识需要学习</t>
  </si>
  <si>
    <t xml:space="preserve"> 您从大学毕业开始工作，到现在才十年时间，怎么给公司赚了这么多钱</t>
  </si>
  <si>
    <t xml:space="preserve"> 我买衣服的标准是“只买对的，不买贵的”</t>
  </si>
  <si>
    <t xml:space="preserve"> 你这个动作做得还是不太标准，我给你跳一遍</t>
  </si>
  <si>
    <t xml:space="preserve"> 您放心，质量肯定不“打折”，这种沙发是今年最流行的</t>
  </si>
  <si>
    <t xml:space="preserve"> 例如，春天来了，冬天的衣服就会打折，质量很好，还很便宜，花很少的钱就可以买到</t>
  </si>
  <si>
    <t xml:space="preserve"> 现在网上购物变得越来越流行了，年轻人尤其喜欢在网上买东西</t>
  </si>
  <si>
    <t xml:space="preserve"> 而且电视上经常有它的广告，我想味道应该不错</t>
  </si>
  <si>
    <t xml:space="preserve"> 有一天，他在小区门口看到一个租房子的广告</t>
  </si>
  <si>
    <t xml:space="preserve"> 您想买什么家具</t>
  </si>
  <si>
    <t xml:space="preserve"> 在网上几乎什么都可以买到，你可以上网买书、买衣服、买包，还可以买家具、买手机</t>
  </si>
  <si>
    <t xml:space="preserve"> 买衣服只考虑价格当然不好，但是只考虑买好看的也不一定对</t>
  </si>
  <si>
    <t xml:space="preserve"> 我记得昨天才三块五一斤，今天的价格是昨天的两倍</t>
  </si>
  <si>
    <t xml:space="preserve"> 你们的服务不错，价格也可以，就买这个吧</t>
  </si>
  <si>
    <t xml:space="preserve"> 人们常说“一分钱一分货”，意思是东西的质量和价格有很大的关系，也可以说“便宜没好货，好贷不便宜”，一般情况下，你花的钱越多，买的东西也就越好</t>
  </si>
  <si>
    <t xml:space="preserve"> 一到节日，商场也会举办各种各样的活动，降低价格，这个时候我们也可以买到又便宜又好的东西</t>
  </si>
  <si>
    <t xml:space="preserve"> 现在手机不但价格降低了，而且作用也越来越大，打电话、发短信已经成了人们普遍使用的联系方法</t>
  </si>
  <si>
    <t xml:space="preserve"> 如果你想做什么事情，那就勇敢地去做，不要担心结果，不要考虑会不会失败</t>
  </si>
  <si>
    <t xml:space="preserve"> 我肯定先吃最大的一块了，难道您会先吃小的，放弃吃大块的机会吗</t>
  </si>
  <si>
    <t xml:space="preserve"> 你看天上的云，今天肯定有大雨</t>
  </si>
  <si>
    <t xml:space="preserve"> 好主意，到时她知道了肯定特别开心</t>
  </si>
  <si>
    <t xml:space="preserve"> 我们应该把注意力放在做事情的过程上，这样你会在做的过程中发现解决问题的快乐，这是其他任何东西都给不了的</t>
  </si>
  <si>
    <t xml:space="preserve"> 以前外地的新闻要几天后才能知道，现在只要打开网站，任何信息都可以在第一时间获得</t>
  </si>
  <si>
    <t xml:space="preserve"> 谢谢，我想买沙发</t>
  </si>
  <si>
    <t xml:space="preserve"> 您看这个沙发怎么样</t>
  </si>
  <si>
    <t xml:space="preserve"> 上个星期光买沙发就花了两千多</t>
  </si>
  <si>
    <t xml:space="preserve"> 有几个填空题不会做，有几个选择题，实在想不出来该选哪个，就随便猜了一个答案，结果一个都没猜对</t>
  </si>
  <si>
    <t xml:space="preserve"> 经理，实在抱歉</t>
  </si>
  <si>
    <t xml:space="preserve"> 让孩子养成一个好习惯实在太重要了，看来我得向他父母好好儿学习</t>
  </si>
  <si>
    <t xml:space="preserve"> 这种巧克力味道不错，你在哪儿买的</t>
  </si>
  <si>
    <t xml:space="preserve"> 比如广东省的人爱喝的“凉茶”，它的味道稍微有点儿苦，其实是一种用中药做成的饮料</t>
  </si>
  <si>
    <t xml:space="preserve"> 那好吧，我带的现金不够，用你的信用卡吧</t>
  </si>
  <si>
    <t xml:space="preserve"> 那怎么表扬孩子才会更有效果呢</t>
  </si>
  <si>
    <t xml:space="preserve"> 还是老样子，他让我以后不要再抽烟了</t>
  </si>
  <si>
    <t xml:space="preserve"> 看你得意的样子</t>
  </si>
  <si>
    <t xml:space="preserve"> 大熊猫身子胖胖的，样子可爱极了</t>
  </si>
  <si>
    <t xml:space="preserve"> 由于气候条件不同，世界各地植物叶子的样子也很不相同</t>
  </si>
  <si>
    <t xml:space="preserve"> 我觉得这种不错，你看它酒瓶做得都这么艺术</t>
  </si>
  <si>
    <t xml:space="preserve"> 人人都会使用语言，但是怎么用语言把话说好却是一门艺术</t>
  </si>
  <si>
    <t xml:space="preserve"> 不过表扬也是一门艺术，表扬千万不要太多，过多的表扬可能会给孩子带来压力</t>
  </si>
  <si>
    <t xml:space="preserve"> 医生也这么说，他还告诉我要多向远处看看，尤其是多看看绿色的植物</t>
  </si>
  <si>
    <t xml:space="preserve"> 是啊，因为很多人都爱吃巧克力，尤其是女性</t>
  </si>
  <si>
    <t xml:space="preserve"> 在看乒乓球比赛时，尤其是在运动员发球的时候，观众要安静，禁止大声讲话或者离开座位随便走动</t>
  </si>
  <si>
    <t xml:space="preserve"> 第二，衣服的质量要好，而且又不能太贵</t>
  </si>
  <si>
    <t xml:space="preserve"> 质量是不错</t>
  </si>
  <si>
    <t xml:space="preserve"> 有的时候，质量很好的东西也会很便宜</t>
  </si>
  <si>
    <t xml:space="preserve"> 买东西时我只看自己想买的，而且喜欢自己看、自己选，不希望被别人打扰</t>
  </si>
  <si>
    <t xml:space="preserve"> 在音乐方面，京剧给了我很多新的想法</t>
  </si>
  <si>
    <t xml:space="preserve"> 《新十万个为什么》的内容更新，介绍了各种科学知识，包括地球、动物、植物、交通、科学技术、社会和文化等很多方面</t>
  </si>
  <si>
    <t xml:space="preserve"> 回家以后，我才发现，竟然忘了去商场的超市买果汁</t>
  </si>
  <si>
    <t xml:space="preserve"> 每天吃一两个这种新鲜的西红柿，对皮肤有好处</t>
  </si>
  <si>
    <t xml:space="preserve"> 抽烟对身体一点儿好处也没有</t>
  </si>
  <si>
    <t xml:space="preserve"> 睡觉太晚对孩子的身体没有好处</t>
  </si>
  <si>
    <t xml:space="preserve"> 早上听新闻说明天有一个叫“地球一小时”的活动，你对这个活动了解吗</t>
  </si>
  <si>
    <t xml:space="preserve"> 这个活动年年都有，最早是从2007年开始的</t>
  </si>
  <si>
    <t xml:space="preserve"> 明天晚上很多人都会关灯一小时，支持这个活动</t>
  </si>
  <si>
    <t xml:space="preserve"> 对了，为什么会有这么一个活动啊</t>
  </si>
  <si>
    <t xml:space="preserve"> 今天过生日的朋友和所有的小朋友还可以获得一份小礼物</t>
  </si>
  <si>
    <t xml:space="preserve"> 少开车，多骑车或者乘坐地铁和公共汽车，这样能降低空气污染</t>
  </si>
  <si>
    <t xml:space="preserve"> 竟然连很多中国人都听不懂的京剧也能学会</t>
  </si>
  <si>
    <t xml:space="preserve"> 例如，夏天把空调的温度开得高一些，出门时记得关空调和电脑，这样可以节约用电</t>
  </si>
  <si>
    <t xml:space="preserve"> 我想买一个轻一点儿的</t>
  </si>
  <si>
    <t xml:space="preserve"> 我就是这么做的，但这一个月下来，我只轻了一公斤</t>
  </si>
  <si>
    <t xml:space="preserve"> 一进门，售货员就热情地为我们介绍这、介绍那，她买了一条裤子、一件衬衫、两双袜子，然后我们就高高兴兴地回家了</t>
  </si>
  <si>
    <t xml:space="preserve"> 一个人只有两只手，不可能得到所有想要的东西，所以有时候放弃是一种聪明的选择</t>
  </si>
  <si>
    <t xml:space="preserve"> 很多外国人认为所有中国人都会功夫和乒乓球，其实只是喜爱这两种运动的中国人比较多</t>
  </si>
  <si>
    <t xml:space="preserve"> 西红柿新鲜吗</t>
  </si>
  <si>
    <t xml:space="preserve"> 好的，给您西红柿，一共两斤，十四块</t>
  </si>
  <si>
    <t xml:space="preserve"> 当时她的父母和亲戚都不支持她，可是她坚持自己的选择，现在终于向所有人证明了她的选择是正确的</t>
  </si>
  <si>
    <t xml:space="preserve"> 谢谢您的支持</t>
  </si>
  <si>
    <t xml:space="preserve"> 环境保护我当然也支持了</t>
  </si>
  <si>
    <t xml:space="preserve"> 看来为了自己的理想，放弃一些东西也是值得的</t>
  </si>
  <si>
    <t xml:space="preserve"> 研究发现，如果人一天静坐超过6小时，就会影响身体健康</t>
  </si>
  <si>
    <t xml:space="preserve"> 我也知道，可是我觉得抽烟这个动作看上去很帅</t>
  </si>
  <si>
    <t xml:space="preserve"> 等你身体出现问题了，后悔就来不及了</t>
  </si>
  <si>
    <t xml:space="preserve"> 我最近眼睛总是跳，大夫说是因为我长时间看电脑，眼睛太累</t>
  </si>
  <si>
    <t xml:space="preserve"> 看来是掉颜色了，你洗的时候在水里加点儿盐就不会这样了</t>
  </si>
  <si>
    <t xml:space="preserve"> 难道它还能让衣服不掉颜色</t>
  </si>
  <si>
    <t xml:space="preserve"> 用盐水来洗新衣服，这样穿得再久、洗的次数再多，衣服也不容易掉颜色</t>
  </si>
  <si>
    <t xml:space="preserve"> 我刚学习跳这种舞没多久，你帮我看看，我的这个动作对不对</t>
  </si>
  <si>
    <t xml:space="preserve"> 要是太看重结果，失败就会给人们带来很多烦恼</t>
  </si>
  <si>
    <t xml:space="preserve"> 颜色也会影响人的心情，不同的颜色会给我们带来不同的感情变化</t>
  </si>
  <si>
    <t xml:space="preserve"> 你爷爷一定对京剧有着很深厚的感情</t>
  </si>
  <si>
    <t xml:space="preserve"> 我还不习惯北方的气候，估计是天气太干</t>
  </si>
  <si>
    <t xml:space="preserve"> 难道你不减肥了</t>
  </si>
  <si>
    <t xml:space="preserve"> 如果你想减肥，就得少吃东西，而且要多运动</t>
  </si>
  <si>
    <t xml:space="preserve"> 有一位教授用数字来说明健康有多么重要：要是健康是1，其他都是1后面的0</t>
  </si>
  <si>
    <t xml:space="preserve"> 王教授，今天听完您的这节课，我终于明白为什么您的课那么受学生欢迎了</t>
  </si>
  <si>
    <t xml:space="preserve"> 没有，我只是咳嗽，有点儿头疼，不严重，多喝点儿水就好了</t>
  </si>
  <si>
    <t xml:space="preserve"> 你咳嗽好点儿了吗</t>
  </si>
  <si>
    <t xml:space="preserve"> 但最近总是咳嗽，所以我有些担心了</t>
  </si>
  <si>
    <t xml:space="preserve"> 这里的景色真美，空气也好</t>
  </si>
  <si>
    <t xml:space="preserve"> 这次主要是因为我先做了比较难、比较复杂的题，结果花了太多时间，后面简单的题我虽然会，可是时间来不及，最后只好放弃了</t>
  </si>
  <si>
    <t xml:space="preserve"> 刚才我还有点儿担心来不及呢</t>
  </si>
  <si>
    <t xml:space="preserve"> 中国南北距离约5500公里，因此南北气候有很大区别</t>
  </si>
  <si>
    <t xml:space="preserve"> 既然别人找我帮忙，说明他真的很需要我的帮助</t>
  </si>
  <si>
    <t xml:space="preserve"> 真是辛苦啊</t>
  </si>
  <si>
    <t xml:space="preserve"> 那个时间路上堵车多严重啊</t>
  </si>
  <si>
    <t xml:space="preserve"> 我担心要是说“不”的话，会让他误会和伤心</t>
  </si>
  <si>
    <t xml:space="preserve"> 事情已经发生了，过去的就让它成为过去吧</t>
  </si>
  <si>
    <t xml:space="preserve"> 所以，让阅读成为你的习惯吧</t>
  </si>
  <si>
    <t xml:space="preserve"> 如果希望有一个优秀的孩子，你就要先成为一位优秀的父亲或者母亲</t>
  </si>
  <si>
    <t xml:space="preserve"> 像乒乓球、羽毛球、跑步等运动对条件要求不高，所以它们都成为人们运动不错的选择</t>
  </si>
  <si>
    <t xml:space="preserve"> 师傅，我去大使馆，你是不是走错了</t>
  </si>
  <si>
    <t xml:space="preserve"> 你的客厅里怎么到处是书啊</t>
  </si>
  <si>
    <t xml:space="preserve"> 记得有一次，我晚饭吃得太咸，那天晚上就梦见自己到处找商店买矿泉水</t>
  </si>
  <si>
    <t xml:space="preserve"> 中国人特别喜欢打乒乓球，在中国你会发现到处都有乒乓球桌</t>
  </si>
  <si>
    <t xml:space="preserve"> 那就好，堵车浪费时间，遇到堵车，心情也“堵”</t>
  </si>
  <si>
    <t xml:space="preserve"> 上班堵车怕迟到，下班堵车怕回家晚</t>
  </si>
  <si>
    <t xml:space="preserve"> 每天在马路上开车，要想不遇到堵车，还真难</t>
  </si>
  <si>
    <t xml:space="preserve"> 一遇到堵车，人们就容易变得没有耐心</t>
  </si>
  <si>
    <t xml:space="preserve"> 很多人认为做梦是上天要告诉他们将来会发生的一些事情，可能上天不想让我知道吧</t>
  </si>
  <si>
    <t xml:space="preserve"> 好多了，上次足球比赛后，好久都没这么放松了</t>
  </si>
  <si>
    <t xml:space="preserve"> 这段时间我总是一个人坐在房间里回忆那次比赛</t>
  </si>
  <si>
    <t xml:space="preserve"> 很多人出国后常常会买外国的巧克力，回来送给亲威朋友</t>
  </si>
  <si>
    <t xml:space="preserve"> 而且，听说伤心难过的时候吃块儿巧克力，还能使人的心情变得愉快</t>
  </si>
  <si>
    <t xml:space="preserve"> 怎么又买了这么多饼干和巧克力</t>
  </si>
  <si>
    <t xml:space="preserve"> 这些饼干和巧克力送给你了</t>
  </si>
  <si>
    <t xml:space="preserve"> 草绿了，那是生命的颜色：花开了，那是大自然的礼物</t>
  </si>
  <si>
    <t xml:space="preserve"> 人们常说“生命在于运动”，所以很多人一到周末就会到体育馆打几场球</t>
  </si>
  <si>
    <t xml:space="preserve"> 这种态度会浪费时间，不但会让你到最后什么事情都做不成，而且还得不到别人的同情</t>
  </si>
  <si>
    <t xml:space="preserve"> 南方菜很有特点，特别是汤，味道鲜美，很多北方人都喜欢喝</t>
  </si>
  <si>
    <t xml:space="preserve"> 取得成功的人往往都经历过许多失败，他们和普通人的区别就是他们都坚持了下来</t>
  </si>
  <si>
    <t xml:space="preserve"> 在暖和、水分比较多的地方，叶子往往长得又大又厚</t>
  </si>
  <si>
    <t xml:space="preserve"> 怎么样，心情好些了吗</t>
  </si>
  <si>
    <t xml:space="preserve"> 但是您的心情为什么这么好呢</t>
  </si>
  <si>
    <t xml:space="preserve"> 黄色和白色让人心情快</t>
  </si>
  <si>
    <t xml:space="preserve"> 每天因为这些小事批评她，弄得我俩心情都不好</t>
  </si>
  <si>
    <t xml:space="preserve"> 狗是我们的好朋友，它能听懂人的话，明白人的心情</t>
  </si>
  <si>
    <t xml:space="preserve"> 你不要有压力，好好儿准备下次比赛就好了</t>
  </si>
  <si>
    <t xml:space="preserve"> 在阳光特别厉害、水分少的地方，叶子就会长得又细又长</t>
  </si>
  <si>
    <t xml:space="preserve"> 只要这次你好好儿准备，一定能把比赛踢好</t>
  </si>
  <si>
    <t xml:space="preserve"> 只要你坚持练习，我相信你也会越打越好的</t>
  </si>
  <si>
    <t xml:space="preserve"> 只要这样，汉语就能越学越好，越说越自信</t>
  </si>
  <si>
    <t xml:space="preserve"> 狗是很聪明的动物，只要稍微花点儿时间教教它，它就能学会很多东西</t>
  </si>
  <si>
    <t xml:space="preserve"> 举一个例子，迷路时，只要用手机地图查一下地址，马上就能知道怎么去那个地点</t>
  </si>
  <si>
    <t xml:space="preserve"> 我特别喜欢熊猫，可惜它们当时大多在睡觉</t>
  </si>
  <si>
    <t xml:space="preserve"> 你网球打得真好，还得过那么多国际大奖</t>
  </si>
  <si>
    <t xml:space="preserve"> 我从小也对网球感兴趣，但是到现在还是打得不怎么样</t>
  </si>
  <si>
    <t xml:space="preserve"> 你来中国才一年，汉语就说得这么流利，真厉害</t>
  </si>
  <si>
    <t xml:space="preserve"> 其实我的语法不太好，很多句子说得都不太准确</t>
  </si>
  <si>
    <t xml:space="preserve"> 表演得真棒</t>
  </si>
  <si>
    <t xml:space="preserve"> 我想起来了，这孩子又聪明又可爱，你们教育得真好</t>
  </si>
  <si>
    <t xml:space="preserve"> 是他父母教育得好</t>
  </si>
  <si>
    <t xml:space="preserve"> 他就怕打针，每次打针都哭得特别厉害</t>
  </si>
  <si>
    <t xml:space="preserve"> 刚才我在旁边看到你跳中国舞了，没看出来你跳得这么好</t>
  </si>
  <si>
    <t xml:space="preserve"> 她打扮得真漂亮</t>
  </si>
  <si>
    <t xml:space="preserve"> 好的，准备过程中有什么问题，你们可以直接来找我</t>
  </si>
  <si>
    <t xml:space="preserve"> 在参观过程中我很激动，有个问题一直想问您</t>
  </si>
  <si>
    <t xml:space="preserve"> 想不到你工作那么忙，还能每天坚持阅读</t>
  </si>
  <si>
    <t xml:space="preserve"> 可是这里有这么多种，你知道哪种好吗</t>
  </si>
  <si>
    <t xml:space="preserve"> 这可是个大问题，我也不太清楚</t>
  </si>
  <si>
    <t xml:space="preserve"> 虽然上海人也会讲普通话，可是仔细听，还是有上海味儿</t>
  </si>
  <si>
    <t xml:space="preserve"> 难道它和我们小时候看的《十万个为什么》不一样吗</t>
  </si>
  <si>
    <t xml:space="preserve"> 每个人都会做梦，区别只是有多有少</t>
  </si>
  <si>
    <t xml:space="preserve"> 有的孩子在得不到自己想要的东西的时候，会通过哭、扔东西或者故意敲打来引起父母的注意</t>
  </si>
  <si>
    <t xml:space="preserve"> 我去的那天正赶上六一儿童节，许多父母带着孩子去动物园</t>
  </si>
  <si>
    <t xml:space="preserve"> 就像比赛一样，没有人会永远输，也没有人会一直赢</t>
  </si>
  <si>
    <t xml:space="preserve"> 我就小声地和护士说我女儿很勇敢，一</t>
  </si>
  <si>
    <t xml:space="preserve"> 如果你想正确使用筷子，那就好好练习吧</t>
  </si>
  <si>
    <t xml:space="preserve"> 但这需要你用眼睛去发现，用心去总结</t>
  </si>
  <si>
    <t xml:space="preserve"> 我在报纸上看到一篇关于她的新闻，她现在已经是一个有名的作家了</t>
  </si>
  <si>
    <t xml:space="preserve"> 比如：你跟上海人对话时，会发现上海话听起来就像外语一样</t>
  </si>
  <si>
    <t xml:space="preserve"> 不过，它们数量不多，现在全世界一共才有一千多只吧</t>
  </si>
  <si>
    <t xml:space="preserve"> 不过她这么小，我不知道她是否能读懂</t>
  </si>
  <si>
    <t xml:space="preserve"> 几千公里以外的国家，以前坐船需要几个月，现在乘坐飞机不过十几个小时</t>
  </si>
  <si>
    <t xml:space="preserve"> 那儿最美的季节是春天和秋天，不过那时候人比较多</t>
  </si>
  <si>
    <t xml:space="preserve"> 听完我的回答，恐怕你已经知道我的答案了吧</t>
  </si>
  <si>
    <t xml:space="preserve"> 现在的大学生一遇到不明白的问题，可以马上在网上查找答案，几秒钟就把问题解决了，这比我们上学的时候方便多了</t>
  </si>
  <si>
    <t xml:space="preserve"> 现在有很多事情等着我做，真不知道该先做哪个好</t>
  </si>
  <si>
    <t xml:space="preserve"> 去年放暑假的时候，我也去过一次，我在那儿看了马、熊猫、老虎等动物</t>
  </si>
  <si>
    <t xml:space="preserve"> 等一下，我给你包起来</t>
  </si>
  <si>
    <t xml:space="preserve"> 一会儿我自己进去换登机牌，你就不用送我了，等我到了首都机场再给你发短信</t>
  </si>
  <si>
    <t xml:space="preserve"> 等女儿一回来我就告诉她这个好消息</t>
  </si>
  <si>
    <t xml:space="preserve"> 现代科学技术的发展让世界变得越来越小，所以现在人们都把地球叫作“地球村”</t>
  </si>
  <si>
    <t xml:space="preserve"> 在孩子面前我又是个能照顾他的母亲，这让我有了努力的方向</t>
  </si>
  <si>
    <t xml:space="preserve"> 在我看来，赚钱多少不是最重要的，兴趣才是关键</t>
  </si>
  <si>
    <t xml:space="preserve"> 我还没想好呢，正想听听你的建议</t>
  </si>
  <si>
    <t xml:space="preserve"> 将来有什么打算</t>
  </si>
  <si>
    <t xml:space="preserve"> 有些同学经常把“明天"和“将来”挂在嘴边，常说作业明天再完成，下次考试一定好好儿复习，等等</t>
  </si>
  <si>
    <t xml:space="preserve"> 礼拜天有空儿吗</t>
  </si>
  <si>
    <t xml:space="preserve"> 除了工作以外，家里还有母亲和儿子需要照顾</t>
  </si>
  <si>
    <t xml:space="preserve"> 以前只有中国有大熊猫，为了表示友好，从1957年开始，中国把大熊猫作为礼物送给其他一些国家</t>
  </si>
  <si>
    <t xml:space="preserve"> 读书笔记有很多种，最简单的就是把自已喜欢或者觉得有用的词语和句子记下来</t>
  </si>
  <si>
    <t xml:space="preserve"> 您能详细谈谈对我的课的看法吗</t>
  </si>
  <si>
    <t xml:space="preserve"> 两个小时的时间应该来得及吧</t>
  </si>
  <si>
    <t xml:space="preserve"> 今天店里太忙了，我还没来得及打扫</t>
  </si>
  <si>
    <t xml:space="preserve"> 时间来得及吗</t>
  </si>
  <si>
    <t xml:space="preserve"> 你太厉害了</t>
  </si>
  <si>
    <t xml:space="preserve"> 你真厉害</t>
  </si>
  <si>
    <t xml:space="preserve"> 因为这个世界很大，“天外有天，人外有人”，很可能有人在这方面比你更厉害</t>
  </si>
  <si>
    <t xml:space="preserve"> 连中文报纸都看得懂</t>
  </si>
  <si>
    <t xml:space="preserve"> 只有让他们觉得你教的内容有趣，他们才会愿意努力学习</t>
  </si>
  <si>
    <t xml:space="preserve"> 书里的内容都是儿童想知道的科学知识，相信你女儿一定喜欢读</t>
  </si>
  <si>
    <t xml:space="preserve"> 这段时间去丽江的话，无论交通还是吃、住都很便宜</t>
  </si>
  <si>
    <t xml:space="preserve"> 还有养成把垃圾丢进垃圾桶的习惯什么的</t>
  </si>
  <si>
    <t xml:space="preserve"> 如果3分钟读一页书，半个小时就可以读10页</t>
  </si>
  <si>
    <t xml:space="preserve"> 这次阅读考试的题太多了，我没做完</t>
  </si>
  <si>
    <t xml:space="preserve"> 那您认为对于老师来说，什么是最难做到的</t>
  </si>
  <si>
    <t xml:space="preserve"> 真可惜，我还想多照点儿香山的照片呢</t>
  </si>
  <si>
    <t xml:space="preserve"> 虽然这是一件很小的事，但这样做可以减少塑料袋的使用数量，对环境保护有很大的作用</t>
  </si>
  <si>
    <t xml:space="preserve"> 我们回去就开会讨论，星期五之前把详细的计划书发给您</t>
  </si>
  <si>
    <t xml:space="preserve"> 盐不是用来做饭的吗</t>
  </si>
  <si>
    <t xml:space="preserve"> 七岁左右的儿童普遍好动，坐不住，所以老师在教这个年龄段的孩子时，一定要想办法引起他们的兴趣</t>
  </si>
  <si>
    <t xml:space="preserve"> 放心吧，这本书的语言简单易懂，一定能增长孩子的科学知识</t>
  </si>
  <si>
    <t xml:space="preserve"> 你仔细看着，应该像我这样：先抬胳膊，然后抬腿，最后头再向右转一下</t>
  </si>
  <si>
    <t xml:space="preserve"> 去年寒假前的新年晚会他也表演过一次</t>
  </si>
  <si>
    <t xml:space="preserve"> 我常去的那家理发店附近有个餐厅，那里的包子很好吃，我一会儿去买一点儿</t>
  </si>
  <si>
    <t xml:space="preserve"> 别吃惊，因为我以前学习过音乐，有一些音乐基础，又对京剧这种表演艺术非常感兴趣，所以能比较容易地学会它的唱法</t>
  </si>
  <si>
    <t xml:space="preserve"> 这让我非常吃惊</t>
  </si>
  <si>
    <t xml:space="preserve"> 我记得过了长江大桥往右一拐就有一个，大概有四五公里远</t>
  </si>
  <si>
    <t xml:space="preserve"> 筷子在中国大约已经有3000多年的历史了</t>
  </si>
  <si>
    <t xml:space="preserve"> 走高速公路大约半个小时就到了</t>
  </si>
  <si>
    <t xml:space="preserve"> 我小时候妈妈教我跳过两年的舞，所以稍微有点儿基础</t>
  </si>
  <si>
    <t xml:space="preserve"> 这么说你喜欢听京剧也是受了你爷爷的影响</t>
  </si>
  <si>
    <t xml:space="preserve"> 真没想到你一个来自美国的外国留学生，能把京剧唱得这么好</t>
  </si>
  <si>
    <t xml:space="preserve"> 我常常跟着电视学唱京剧，然后一遍一遍地练习，偶尔跟中国人一起唱上几句</t>
  </si>
  <si>
    <t xml:space="preserve"> 那是你不了解京剧的唱法</t>
  </si>
  <si>
    <t xml:space="preserve"> 在中国，喝茶是一种十分普遍的生活习惯</t>
  </si>
  <si>
    <t xml:space="preserve"> 稍微好一点儿的时间是每年12月到第二年3月</t>
  </si>
  <si>
    <t xml:space="preserve"> 后来，随着人们对茶的认识的加深，慢慢开始把它当作解渴的饮料，这才慢慢有了中国的茶文化</t>
  </si>
  <si>
    <t xml:space="preserve"> 我小时候经常去看他的演出</t>
  </si>
  <si>
    <t xml:space="preserve"> 一路上她给我们讲了很多有趣的笑话</t>
  </si>
  <si>
    <t xml:space="preserve"> 真抱歉，我不小心把护照号码填错了，您能再给我一份新的申请表吗</t>
  </si>
  <si>
    <t xml:space="preserve"> 这是明天你出差要带的毛巾、牙膏和牙刷，把它们放到箱子里吧</t>
  </si>
  <si>
    <t xml:space="preserve"> 有一次我把存包的钥匙丢了，最后还是她帮我找到的</t>
  </si>
  <si>
    <t xml:space="preserve"> 行，没问题</t>
  </si>
  <si>
    <t xml:space="preserve"> 那张桌子下面还有一些空饮料瓶子和纸盒子</t>
  </si>
  <si>
    <t xml:space="preserve"> 孩子眼中的世界是美丽和奇特的</t>
  </si>
  <si>
    <t xml:space="preserve"> 经理您放心，我一定以最快的速度完成</t>
  </si>
  <si>
    <t xml:space="preserve"> 小王，卫生间怎么那么脏啊</t>
  </si>
  <si>
    <t xml:space="preserve"> 总的来说，这套房子他很满意，于是他就记下了房东的手机号码</t>
  </si>
  <si>
    <t xml:space="preserve"> 没关系，不用道歉，谁都有粗心填错的时候</t>
  </si>
  <si>
    <t xml:space="preserve"> 明天又要带我儿子去医院打针，想想我就头疼</t>
  </si>
  <si>
    <t xml:space="preserve"> 点儿也不怕打针，女儿听了以后马上就不哭了</t>
  </si>
  <si>
    <t xml:space="preserve"> 那个一边弹钢琴一边唱歌的男孩子是谁</t>
  </si>
  <si>
    <t xml:space="preserve"> 你应该让孩子学会管理时间</t>
  </si>
  <si>
    <t xml:space="preserve"> 没关系，我想给你做点儿羊肉饺子，刚才用刀切肉的时候把手弄破了</t>
  </si>
  <si>
    <t xml:space="preserve"> 是我孙子</t>
  </si>
  <si>
    <t xml:space="preserve"> 给你表格，出生年月、性别、护照号码都要填，还有联系地址、联系电话</t>
  </si>
  <si>
    <t xml:space="preserve"> 谢谢您带我参观您的公司</t>
  </si>
  <si>
    <t xml:space="preserve"> 他们把邀请信传真给你了吗</t>
  </si>
  <si>
    <t xml:space="preserve"> 上个月我去了趟北京动物园，那里约有500种动物，听导游说北京动物园是亚洲最大的动物园之一</t>
  </si>
  <si>
    <t xml:space="preserve"> 她是我们的导游，不是少数民族</t>
  </si>
  <si>
    <t xml:space="preserve"> 明年我有机会也去那儿看看，到时把你的导游介绍给我吧</t>
  </si>
  <si>
    <t xml:space="preserve"> 你到底怎么打算的呀</t>
  </si>
  <si>
    <t xml:space="preserve"> 这个问题以前一个记者也问过我</t>
  </si>
  <si>
    <t xml:space="preserve"> 明天恐怕也不行，明天是我爸的生日</t>
  </si>
  <si>
    <t xml:space="preserve"> 没有啊，下个星期我就要去使馆办签证了，这可怎么办</t>
  </si>
  <si>
    <t xml:space="preserve"> 今年放假我又回不了家了，这次我父母又要失望了</t>
  </si>
  <si>
    <t xml:space="preserve"> 你的这只大黑狗毛真漂亮，而且这么聪明，每次见了都想抱一抱它</t>
  </si>
  <si>
    <t xml:space="preserve"> 熊猫们也变得特别活泼，我还给它们照了不少照片呢</t>
  </si>
  <si>
    <t xml:space="preserve"> 最近天气越来越凉快了，风一刮，草地上就会有一层厚厚的黄叶，看来秋天已经到了</t>
  </si>
  <si>
    <t xml:space="preserve"> 我昨天晚上做了一个特别奇怪的梦，梦到自己正在一座桥上走，走着走着，突然开过来一辆车，非常危险，接着又梦见我跳到车上，跟警察一起抓住了一个坏人</t>
  </si>
  <si>
    <t xml:space="preserve"> 奇怪，你怎么总能记住自己做了什么梦</t>
  </si>
  <si>
    <t xml:space="preserve"> 入口处排队的人很多，动物园里热闹极了</t>
  </si>
  <si>
    <t xml:space="preserve"> 这张照片就是找到钥匙后，我们一起照的</t>
  </si>
  <si>
    <t xml:space="preserve"> 但是如果别人都能看到我的日记的话，多不安全啊</t>
  </si>
  <si>
    <t xml:space="preserve"> 有一本书叫《新十万个为什么》，现在卖得非常火</t>
  </si>
  <si>
    <t xml:space="preserve"> 上次女儿问我飞机是怎么起飞和降落的，真不知道该怎么回答她，她现在总是有各种各样的“为什么”</t>
  </si>
  <si>
    <t xml:space="preserve"> 放心吧，可以给网上的日记加密码，那样只有得到了允许，别人才能看到</t>
  </si>
  <si>
    <t xml:space="preserve"> 作者是谁啊</t>
  </si>
  <si>
    <t xml:space="preserve"> 作者的名字我没记住</t>
  </si>
  <si>
    <t xml:space="preserve"> (高老师打印，马克填表</t>
  </si>
  <si>
    <t xml:space="preserve"> 我早上跟你打招呼，你没看见</t>
  </si>
  <si>
    <t xml:space="preserve"> 请把你的护照给我，我们要把护照复印一下</t>
  </si>
  <si>
    <t xml:space="preserve"> 看来今天吃不上羊肉饺子了</t>
  </si>
  <si>
    <t xml:space="preserve"> “乒乓球”这个名字也很有意思，“乒”和“乓”就是打球时发出的声音</t>
  </si>
  <si>
    <t xml:space="preserve"> 可回家后打电话，电话总是占线</t>
  </si>
  <si>
    <t xml:space="preserve"> 放假的时候，我会收拾好行李，带上地图，买张火车票，向目的地出发</t>
  </si>
  <si>
    <t xml:space="preserve"> 中午我们不是要去对面的饭店吃烤鸭，祝贺她考试成绩都合格吗</t>
  </si>
  <si>
    <t xml:space="preserve"> 这张照片上和你干杯的那个人是少数民族吗</t>
  </si>
  <si>
    <t xml:space="preserve"> 一会儿加完油，往西走五百米就能上高速公路</t>
  </si>
  <si>
    <t xml:space="preserve"> 你去北京的航班是几点的</t>
  </si>
  <si>
    <t xml:space="preserve"> 该加油了，去机场的路上有加油站吗</t>
  </si>
  <si>
    <t xml:space="preserve"> 究竟哪个季节去丽江旅游比较好呢</t>
  </si>
  <si>
    <t xml:space="preserve"> 这么多照片，都是你这次去丽江旅行时照的</t>
  </si>
  <si>
    <t xml:space="preserve"> 但对我来说，最重要的是旅行能让我有机会尝到各地有名的小吃</t>
  </si>
  <si>
    <t xml:space="preserve"> 每次旅行结束后，我都会精神百倍地开始我的工作</t>
  </si>
  <si>
    <t xml:space="preserve"> 经过笔试和面试，有两个不错</t>
  </si>
  <si>
    <t xml:space="preserve"> 绿色让我们的眼睛得到休息</t>
  </si>
  <si>
    <t xml:space="preserve"> 父母是孩子最重要的老师</t>
  </si>
  <si>
    <t xml:space="preserve"> 父母的关心，可以让孩子心情愉快起来</t>
  </si>
  <si>
    <t xml:space="preserve"> 如果我带着热情去做自己喜欢的工作，就不会感到累</t>
  </si>
  <si>
    <t xml:space="preserve"> 你上午的面试怎么样</t>
  </si>
  <si>
    <t xml:space="preserve"> 你想知道面试需要注意什么吗</t>
  </si>
  <si>
    <t xml:space="preserve"> 我们先去逛了会儿商场</t>
  </si>
  <si>
    <t xml:space="preserve"> 现在就从身边的小事做起吧</t>
  </si>
  <si>
    <t xml:space="preserve"> 实际上，我们只需注意一下身边的小事就可以</t>
  </si>
  <si>
    <t xml:space="preserve"> 3月15号上午8点在学校体育馆还有一个招聘会，你去吗</t>
  </si>
  <si>
    <t xml:space="preserve"> 没关系，那我们再约时间</t>
  </si>
  <si>
    <t xml:space="preserve"> 听说你男朋友李进跟你是一个学校的，是你同学吗</t>
  </si>
  <si>
    <t xml:space="preserve"> 对了，今天早上，我在地铁站遇到了王静</t>
  </si>
  <si>
    <t xml:space="preserve"> 王静，好久不见了</t>
  </si>
  <si>
    <t xml:space="preserve"> 所以，房子还没到期，马克就开始着急换房子了</t>
  </si>
  <si>
    <t xml:space="preserve"> 你还记得王红吗</t>
  </si>
  <si>
    <t xml:space="preserve"> 再说，香山上看红叶的人太多了</t>
  </si>
  <si>
    <t>Text编号</t>
    <phoneticPr fontId="1" type="noConversion"/>
  </si>
  <si>
    <t>Lesson编号</t>
    <phoneticPr fontId="1" type="noConversion"/>
  </si>
  <si>
    <t>例句</t>
    <phoneticPr fontId="1" type="noConversion"/>
  </si>
  <si>
    <t>听说你男朋友李进跟你是一个学校的，是你同学吗？
是的，他学的是新闻，我学的是法律，我和他不是一个班。
那你们俩是怎么认识的？
我们是在一次足球比赛中认识的。我们班跟他们班比赛，他一个人踢进两个球，我对他印象很深，后来就慢慢熟悉了。
你为什么喜欢他？
他不仅足球踢得好，性格也不错。</t>
    <phoneticPr fontId="1" type="noConversion"/>
  </si>
  <si>
    <t>说到结婚，人们就会很自然地想起爱情。爱情是结婚的重要原因，但两个人共同生活，不仅需要浪漫的爱情，更需要性格上互相吸引。我丈夫是个很幽默的人。即使是很普通的事情，从他嘴里说出来也会变得很有意思。在我难过的时候，他总是有办法让我高兴起来。而且他的脾气也不错，结婚快十年了，我们俩几乎没因为什么事红过脸，很多人都特别羡慕我们。</t>
    <phoneticPr fontId="1" type="noConversion"/>
  </si>
  <si>
    <t>减</t>
  </si>
  <si>
    <t>保</t>
  </si>
  <si>
    <t>处</t>
  </si>
  <si>
    <t>窗</t>
  </si>
  <si>
    <t>购</t>
  </si>
  <si>
    <t>奖</t>
  </si>
  <si>
    <t>咱</t>
  </si>
  <si>
    <t>改</t>
  </si>
  <si>
    <t>海</t>
  </si>
  <si>
    <t>另</t>
  </si>
  <si>
    <t>全</t>
  </si>
  <si>
    <t>数</t>
  </si>
  <si>
    <t>信</t>
  </si>
  <si>
    <t>频率</t>
    <phoneticPr fontId="1" type="noConversion"/>
  </si>
  <si>
    <t>活</t>
  </si>
  <si>
    <t>福</t>
  </si>
  <si>
    <t>法</t>
  </si>
  <si>
    <t>同</t>
  </si>
  <si>
    <t>动</t>
  </si>
  <si>
    <t>正</t>
  </si>
  <si>
    <t>外</t>
  </si>
  <si>
    <t>功</t>
  </si>
  <si>
    <t>情</t>
  </si>
  <si>
    <t>过</t>
  </si>
  <si>
    <t>母</t>
  </si>
  <si>
    <t>仅</t>
  </si>
  <si>
    <t>好</t>
  </si>
  <si>
    <t>力</t>
  </si>
  <si>
    <t>要</t>
  </si>
  <si>
    <t>们</t>
  </si>
  <si>
    <t>验</t>
  </si>
  <si>
    <t>物</t>
  </si>
  <si>
    <t>车</t>
  </si>
  <si>
    <t>漫</t>
  </si>
  <si>
    <t>象</t>
  </si>
  <si>
    <t>业</t>
  </si>
  <si>
    <t>格</t>
  </si>
  <si>
    <t>流</t>
  </si>
  <si>
    <t>难</t>
  </si>
  <si>
    <t>系</t>
  </si>
  <si>
    <t>时</t>
  </si>
  <si>
    <t>量</t>
  </si>
  <si>
    <t>度</t>
  </si>
  <si>
    <t>弃</t>
  </si>
  <si>
    <t>持</t>
  </si>
  <si>
    <t>是</t>
  </si>
  <si>
    <t>育</t>
  </si>
  <si>
    <t>到</t>
  </si>
  <si>
    <t>来</t>
  </si>
  <si>
    <t>点</t>
  </si>
  <si>
    <t>慕</t>
  </si>
  <si>
    <t>告</t>
  </si>
  <si>
    <t>在</t>
  </si>
  <si>
    <t>果</t>
  </si>
  <si>
    <t>面</t>
  </si>
  <si>
    <t>为</t>
  </si>
  <si>
    <t>门</t>
  </si>
  <si>
    <t>管</t>
  </si>
  <si>
    <t>责</t>
  </si>
  <si>
    <t>至</t>
  </si>
  <si>
    <t>定</t>
  </si>
  <si>
    <t>子</t>
  </si>
  <si>
    <t>其</t>
  </si>
  <si>
    <t>往</t>
  </si>
  <si>
    <t>道</t>
  </si>
  <si>
    <t>多</t>
  </si>
  <si>
    <t>球</t>
  </si>
  <si>
    <t>试</t>
  </si>
  <si>
    <t>解</t>
  </si>
  <si>
    <t>料</t>
  </si>
  <si>
    <t>入</t>
  </si>
  <si>
    <t>先</t>
  </si>
  <si>
    <t>供</t>
  </si>
  <si>
    <t>证</t>
  </si>
  <si>
    <t>划</t>
  </si>
  <si>
    <t>虑</t>
  </si>
  <si>
    <t>术</t>
  </si>
  <si>
    <t>烟</t>
  </si>
  <si>
    <t>候</t>
  </si>
  <si>
    <t>明</t>
  </si>
  <si>
    <t>生</t>
  </si>
  <si>
    <t>此</t>
  </si>
  <si>
    <t>程</t>
  </si>
  <si>
    <t>败</t>
  </si>
  <si>
    <t>展</t>
  </si>
  <si>
    <t>合</t>
  </si>
  <si>
    <t>引</t>
  </si>
  <si>
    <t>围</t>
  </si>
  <si>
    <t>排</t>
  </si>
  <si>
    <t>张</t>
  </si>
  <si>
    <t>次</t>
  </si>
  <si>
    <t>知</t>
  </si>
  <si>
    <t>累</t>
  </si>
  <si>
    <t>意</t>
  </si>
  <si>
    <t>何</t>
  </si>
  <si>
    <t>发</t>
  </si>
  <si>
    <t>费</t>
  </si>
  <si>
    <t>肥</t>
  </si>
  <si>
    <t>气</t>
  </si>
  <si>
    <t>松</t>
  </si>
  <si>
    <t>确</t>
  </si>
  <si>
    <t>如</t>
  </si>
  <si>
    <t>议</t>
  </si>
  <si>
    <t>亲</t>
  </si>
  <si>
    <t>秀</t>
  </si>
  <si>
    <t>接</t>
  </si>
  <si>
    <t>式</t>
  </si>
  <si>
    <t>相</t>
  </si>
  <si>
    <t>班</t>
  </si>
  <si>
    <t>因</t>
  </si>
  <si>
    <t>然</t>
  </si>
  <si>
    <t>像</t>
  </si>
  <si>
    <t>应</t>
  </si>
  <si>
    <t>新</t>
  </si>
  <si>
    <t>实</t>
  </si>
  <si>
    <t>觉</t>
  </si>
  <si>
    <t>客</t>
  </si>
  <si>
    <t>断</t>
  </si>
  <si>
    <t>心</t>
  </si>
  <si>
    <t>聘</t>
  </si>
  <si>
    <t>资</t>
  </si>
  <si>
    <t>利</t>
  </si>
  <si>
    <t>办</t>
  </si>
  <si>
    <t>况</t>
  </si>
  <si>
    <t>有</t>
  </si>
  <si>
    <t>说</t>
  </si>
  <si>
    <t>户</t>
  </si>
  <si>
    <t>作</t>
  </si>
  <si>
    <t>恼</t>
  </si>
  <si>
    <t>授</t>
  </si>
  <si>
    <t>嗽</t>
  </si>
  <si>
    <t>少</t>
  </si>
  <si>
    <t>历</t>
  </si>
  <si>
    <t>别</t>
  </si>
  <si>
    <t>件</t>
  </si>
  <si>
    <t>会</t>
  </si>
  <si>
    <t>许</t>
  </si>
  <si>
    <t>趣</t>
  </si>
  <si>
    <t>通</t>
  </si>
  <si>
    <t>买</t>
  </si>
  <si>
    <t>边</t>
  </si>
  <si>
    <t>克</t>
  </si>
  <si>
    <t>神</t>
  </si>
  <si>
    <t>血</t>
  </si>
  <si>
    <t>律</t>
  </si>
  <si>
    <t>悉</t>
  </si>
  <si>
    <t>默</t>
  </si>
  <si>
    <t>烦</t>
  </si>
  <si>
    <t>聊</t>
  </si>
  <si>
    <t>师</t>
  </si>
  <si>
    <t>谢</t>
  </si>
  <si>
    <t>金</t>
  </si>
  <si>
    <t>查</t>
  </si>
  <si>
    <t>切</t>
  </si>
  <si>
    <t>准</t>
  </si>
  <si>
    <t>具</t>
  </si>
  <si>
    <t>汁</t>
  </si>
  <si>
    <t>中</t>
  </si>
  <si>
    <t>悔</t>
  </si>
  <si>
    <t>步</t>
  </si>
  <si>
    <t>字</t>
  </si>
  <si>
    <t>离</t>
  </si>
  <si>
    <t>命</t>
  </si>
  <si>
    <t>快</t>
  </si>
  <si>
    <t>便</t>
  </si>
  <si>
    <t>结</t>
  </si>
  <si>
    <t>儿</t>
  </si>
  <si>
    <t>士</t>
  </si>
  <si>
    <t>远</t>
  </si>
  <si>
    <t>于</t>
  </si>
  <si>
    <t>反</t>
  </si>
  <si>
    <t>请</t>
  </si>
  <si>
    <t>出</t>
  </si>
  <si>
    <t>员</t>
  </si>
  <si>
    <t>适</t>
  </si>
  <si>
    <t>理</t>
  </si>
  <si>
    <t>印</t>
  </si>
  <si>
    <t>性</t>
  </si>
  <si>
    <t>景</t>
  </si>
  <si>
    <t>区</t>
  </si>
  <si>
    <t>效</t>
  </si>
  <si>
    <t>静</t>
  </si>
  <si>
    <t>星</t>
  </si>
  <si>
    <t>冷</t>
  </si>
  <si>
    <t>厌</t>
  </si>
  <si>
    <t>谊</t>
  </si>
  <si>
    <t>任</t>
  </si>
  <si>
    <t>龄</t>
  </si>
  <si>
    <t>扰</t>
  </si>
  <si>
    <t>肤</t>
  </si>
  <si>
    <t>现</t>
  </si>
  <si>
    <t>夫</t>
  </si>
  <si>
    <t>对</t>
  </si>
  <si>
    <t>计</t>
  </si>
  <si>
    <t>究</t>
  </si>
  <si>
    <t>忆</t>
  </si>
  <si>
    <t>色</t>
  </si>
  <si>
    <t>戚</t>
  </si>
  <si>
    <t>傅</t>
  </si>
  <si>
    <t>际</t>
  </si>
  <si>
    <t>想</t>
  </si>
  <si>
    <t>家</t>
  </si>
  <si>
    <t>译</t>
  </si>
  <si>
    <t>向</t>
  </si>
  <si>
    <t>键</t>
  </si>
  <si>
    <t>济</t>
  </si>
  <si>
    <t>皮</t>
  </si>
  <si>
    <t>奋</t>
  </si>
  <si>
    <t>自</t>
  </si>
  <si>
    <t>差</t>
  </si>
  <si>
    <t>所</t>
  </si>
  <si>
    <t>真</t>
  </si>
  <si>
    <t>期</t>
  </si>
  <si>
    <t>竟</t>
  </si>
  <si>
    <t>园</t>
  </si>
  <si>
    <t>关</t>
  </si>
  <si>
    <t>特</t>
  </si>
  <si>
    <t>样</t>
  </si>
  <si>
    <t>长</t>
  </si>
  <si>
    <t>进</t>
  </si>
  <si>
    <t>红</t>
  </si>
  <si>
    <t>镜</t>
  </si>
  <si>
    <t>质</t>
  </si>
  <si>
    <t>例</t>
  </si>
  <si>
    <t>女</t>
  </si>
  <si>
    <t>讨</t>
  </si>
  <si>
    <t>不</t>
  </si>
  <si>
    <t>联</t>
  </si>
  <si>
    <t>玩</t>
  </si>
  <si>
    <t>拜</t>
  </si>
  <si>
    <t>招</t>
  </si>
  <si>
    <t>朋</t>
  </si>
  <si>
    <t>鲜</t>
  </si>
  <si>
    <t>迪</t>
  </si>
  <si>
    <t>一</t>
  </si>
  <si>
    <t>柿</t>
  </si>
  <si>
    <t>及</t>
  </si>
  <si>
    <t>网</t>
  </si>
  <si>
    <t>馆</t>
  </si>
  <si>
    <t>卡</t>
  </si>
  <si>
    <t>笑</t>
  </si>
  <si>
    <t>天</t>
  </si>
  <si>
    <t>友</t>
  </si>
  <si>
    <t>感</t>
  </si>
  <si>
    <t>大</t>
  </si>
  <si>
    <t>幸</t>
  </si>
  <si>
    <t>方</t>
  </si>
  <si>
    <t>父</t>
  </si>
  <si>
    <t>最</t>
  </si>
  <si>
    <t>能</t>
  </si>
  <si>
    <t>只</t>
  </si>
  <si>
    <t>经</t>
  </si>
  <si>
    <t>植</t>
  </si>
  <si>
    <t>浪</t>
  </si>
  <si>
    <t>毕</t>
  </si>
  <si>
    <t>平</t>
  </si>
  <si>
    <t>价</t>
  </si>
  <si>
    <t>态</t>
  </si>
  <si>
    <t>放</t>
  </si>
  <si>
    <t>坚</t>
  </si>
  <si>
    <t>可</t>
  </si>
  <si>
    <t>教</t>
  </si>
  <si>
    <t>从</t>
  </si>
  <si>
    <t>共</t>
  </si>
  <si>
    <t>即</t>
  </si>
  <si>
    <t>缺</t>
  </si>
  <si>
    <t>羡</t>
  </si>
  <si>
    <t>打</t>
  </si>
  <si>
    <t>广</t>
  </si>
  <si>
    <t>商</t>
  </si>
  <si>
    <t>丰</t>
  </si>
  <si>
    <t>专</t>
  </si>
  <si>
    <t>负</t>
  </si>
  <si>
    <t>甚</t>
  </si>
  <si>
    <t>原</t>
  </si>
  <si>
    <t>肯</t>
  </si>
  <si>
    <t>尤</t>
  </si>
  <si>
    <t>支</t>
  </si>
  <si>
    <t>上</t>
  </si>
  <si>
    <t>爱</t>
  </si>
  <si>
    <t>材</t>
  </si>
  <si>
    <t>首</t>
  </si>
  <si>
    <t>考</t>
  </si>
  <si>
    <t>艺</t>
  </si>
  <si>
    <t>抽</t>
  </si>
  <si>
    <t>压</t>
  </si>
  <si>
    <t>阳</t>
  </si>
  <si>
    <t>失</t>
  </si>
  <si>
    <t>普</t>
  </si>
  <si>
    <t>吸</t>
  </si>
  <si>
    <t>周</t>
  </si>
  <si>
    <t>安</t>
  </si>
  <si>
    <t>本</t>
  </si>
  <si>
    <t>紧</t>
  </si>
  <si>
    <t>积</t>
  </si>
  <si>
    <t>完</t>
  </si>
  <si>
    <t>沙</t>
  </si>
  <si>
    <t>获</t>
  </si>
  <si>
    <t>降</t>
  </si>
  <si>
    <t>免</t>
  </si>
  <si>
    <t>严</t>
  </si>
  <si>
    <t>勇</t>
  </si>
  <si>
    <t>比</t>
  </si>
  <si>
    <t>建</t>
  </si>
  <si>
    <t>将</t>
  </si>
  <si>
    <t>优</t>
  </si>
  <si>
    <t>互</t>
  </si>
  <si>
    <t>脾</t>
  </si>
  <si>
    <t>诚</t>
  </si>
  <si>
    <t>顾</t>
  </si>
  <si>
    <t>判</t>
  </si>
  <si>
    <t>工</t>
  </si>
  <si>
    <t>顺</t>
  </si>
  <si>
    <t>味</t>
  </si>
  <si>
    <t>小</t>
  </si>
  <si>
    <t>值</t>
  </si>
  <si>
    <t>咳</t>
  </si>
  <si>
    <t>辛</t>
  </si>
  <si>
    <t>伤</t>
  </si>
  <si>
    <t>主</t>
  </si>
  <si>
    <t>条</t>
  </si>
  <si>
    <t>身</t>
  </si>
  <si>
    <t>兴</t>
  </si>
  <si>
    <t>精</t>
  </si>
  <si>
    <t>熟</t>
  </si>
  <si>
    <t>幽</t>
  </si>
  <si>
    <t>尽</t>
  </si>
  <si>
    <t>麻</t>
  </si>
  <si>
    <t>调</t>
  </si>
  <si>
    <t>标</t>
  </si>
  <si>
    <t>后</t>
  </si>
  <si>
    <t>散</t>
  </si>
  <si>
    <t>距</t>
  </si>
  <si>
    <t>耐</t>
  </si>
  <si>
    <t>愉</t>
  </si>
  <si>
    <t>饼</t>
  </si>
  <si>
    <t>总</t>
  </si>
  <si>
    <t>硕</t>
  </si>
  <si>
    <t>永</t>
  </si>
  <si>
    <t>开</t>
  </si>
  <si>
    <t>制</t>
  </si>
  <si>
    <t>短</t>
  </si>
  <si>
    <t>聚</t>
  </si>
  <si>
    <t>符</t>
  </si>
  <si>
    <t>年</t>
  </si>
  <si>
    <t>邀</t>
  </si>
  <si>
    <t>袜</t>
  </si>
  <si>
    <t>修</t>
  </si>
  <si>
    <t>超</t>
  </si>
  <si>
    <t>肚</t>
  </si>
  <si>
    <t>估</t>
  </si>
  <si>
    <t>研</t>
  </si>
  <si>
    <t>回</t>
  </si>
  <si>
    <t>国</t>
  </si>
  <si>
    <t>暂</t>
  </si>
  <si>
    <t>翻</t>
  </si>
  <si>
    <t>橡</t>
  </si>
  <si>
    <t>职</t>
  </si>
  <si>
    <t>礼</t>
  </si>
  <si>
    <t>笔</t>
  </si>
  <si>
    <t>校</t>
  </si>
  <si>
    <t>做</t>
  </si>
  <si>
    <t>巧</t>
  </si>
  <si>
    <t>西</t>
  </si>
  <si>
    <t>体</t>
  </si>
  <si>
    <t>售</t>
  </si>
  <si>
    <t>是否是HSK4生词</t>
    <phoneticPr fontId="1" type="noConversion"/>
  </si>
  <si>
    <t>你上午的面试怎么样？
还可以，他们问的问题都挺容易的，就是我有点儿紧张。
面试的时候，一定要对自己有信心，要相信自己的能力。
你说的对！ 3月15号上午8点在学校体育馆还有一个招聘会，你去吗？
我还没决定呢。
听说这次招聘会提供的工作机会很多，我们一起去看看吧。</t>
    <phoneticPr fontId="1" type="noConversion"/>
  </si>
  <si>
    <t>听说你又换工作了？今年已经换了三次工作了吧？
别提了！我以为新工作比以前的好，没想到还没有以前好呢。
上次那份工作你只做了两个月就离开了，其实，完全适应一个新的工作需要一年时间，所以，经常换工作不一定好。
我也明白。但是那份工作的收入太少了！
你才到新公司，不要太急着赚钱，多学习才是最重要的。
好。我一定会努力把现在这份工作做好。</t>
    <phoneticPr fontId="1" type="noConversion"/>
  </si>
  <si>
    <t>每个人都希望自己健康，那么什么才是健康呢？过去，人们认为健康就是指身体不生病。但是，现在人们认识到，健康还指精神上的健康。只有身体和精神都健康，才算是真正的健康。有一位教授用数字来说明健康有多么重要：要是健康是1，其他都是1后面的0；如果没有1，不管有多少0也没用。所以我们平时一定要注意锻炼，别等健康出问题了才后悔。</t>
    <phoneticPr fontId="1" type="noConversion"/>
  </si>
  <si>
    <t>{'HSK1': ['你', '工作', '了', '今年', '三', '我', '的', '好', '没有', '呢', '那', '做', '月', '一个', '一', '年', '太', '少', '多', '学习', '是', '会', '现在', '这'], 'HSK2': ['听说', '已经', '次', '吧', '新', '比', '两个', '就', '时间', '所以', '也', '但是', '到', '公司', '不要', '着', '最'], 'HSK3': ['又', '换', '以前', '只', '离开', '其实', '需要', '经常', '不一定', '明白', '才', '重要', '一定', '努力', '把'], 'HSK4': ['别提了', '以为', '份', '完全', '适应', '收入', '赚钱'], 'HSK5': ['还'], 'HSK6': [], '超纲词': ['小林', '小李', '没想到', '上次', '急']}</t>
  </si>
  <si>
    <t>总字数</t>
    <phoneticPr fontId="1" type="noConversion"/>
  </si>
  <si>
    <t>总词数（去重）</t>
    <phoneticPr fontId="1" type="noConversion"/>
  </si>
  <si>
    <t>分词结果</t>
    <phoneticPr fontId="1" type="noConversion"/>
  </si>
  <si>
    <t>HSK1词数</t>
    <phoneticPr fontId="1" type="noConversion"/>
  </si>
  <si>
    <t>HSK2词数</t>
  </si>
  <si>
    <t>HSK3词数</t>
  </si>
  <si>
    <t>HSK4词数</t>
  </si>
  <si>
    <t>HSK5词数</t>
  </si>
  <si>
    <t>HSK6词数</t>
  </si>
  <si>
    <t>超纲词数</t>
    <phoneticPr fontId="1" type="noConversion"/>
  </si>
  <si>
    <t>HSK1词数占比</t>
    <phoneticPr fontId="1" type="noConversion"/>
  </si>
  <si>
    <t>HSK2词数占比</t>
  </si>
  <si>
    <t>HSK3词数占比</t>
  </si>
  <si>
    <t>HSK4词数占比</t>
  </si>
  <si>
    <t>HSK5词数占比</t>
  </si>
  <si>
    <t>HSK6词数占比</t>
  </si>
  <si>
    <t>超纲词数占比</t>
    <phoneticPr fontId="1" type="noConversion"/>
  </si>
  <si>
    <t>人的一生可以什么也没有，但不能没有朋友，而且必须要有自己真正的朋友。什么是真正的朋友？不同的人会有不同的理解。有些人觉得朋友就是能和自己一起快乐的人；有些人觉得朋友应该像镜子，能帮自己看到缺点。而我的理解是：当你遇到困难的时候，真正的朋友会站出来，及时给你帮助；当你无聊或者难过的时候，真正的朋友会陪在你身边，想办法让你感到幸福。</t>
    <phoneticPr fontId="1" type="noConversion"/>
  </si>
  <si>
    <t>人们常说“一分钱一分货”，意思是东西的质量和价格有很大的关系，也可以说“便宜没好货，好货不便宜”，一般情况下，你花的钱越多，买的东西也就越好。其实也不一定都是这样的。有的时候，质量很好的东西也会很便宜。例如，春天来了，冬天的衣服就会打折，质量很好，还很便宜，花很少的钱就可以买到。一到节日，商场也会举办各种各样的活动，降低价格，这个时候我们也可以买到又便宜又好的东西。</t>
    <phoneticPr fontId="1" type="noConversion"/>
  </si>
  <si>
    <t>这种巧克力味道不错，你在哪儿买的？
不是我买的，是我女儿给我从国外带回来的礼物。
很多人出国后常常会买外国的巧克力，回来送给亲戚朋友。
是啊，因为很多人都爱吃巧克力，尤其是女性。
这是为什么呢？
巧克力大多是甜的，而很多女性都喜欢吃甜的。而且，听说伤心难过的时候吃块儿巧克力，还能使人的心情变得愉快。</t>
    <phoneticPr fontId="1" type="noConversion"/>
  </si>
  <si>
    <t>师傅，我去大使馆，你是不是走错了？
现在是上班时间，前面有点儿堵车，我们走另外一条路，距离差不多。
那就好，堵车浪费时间，遇到堵车，心情也“堵”。
可不是！上班堵车怕迟到，下班堵车怕回家晚。每天在马路上开车，要想不遇到堵车，还真难。
一遇到堵车，人们就容易变得没有耐心。长期这样，还会影响脾气甚至性格。但是您的心情为什么这么好呢？
我们改变不了堵车，但是可以试着改变自己的心情。堵车时正好可以休息一下，还可以听听自己喜欢的音乐。</t>
    <phoneticPr fontId="1" type="noConversion"/>
  </si>
  <si>
    <t>草绿了，那是生命的颜色：花开了，那是大自然的礼物。生活中不缺少美，缺少的是发现美的眼睛。只要有心，生活中的美到处都是。生活的态度要自己选择，因此，遇到烦恼时，你应该想一些办法让自己从不高兴的心情中走出来。窗外是什么样子，我们无法改变，但我们可以选择站在哪个窗户前。选择一个能够带给我们快乐的窗户，这样才能选对心情，选对生活的态度。</t>
    <phoneticPr fontId="1" type="noConversion"/>
  </si>
  <si>
    <t>你网球打得真好，还得过那么多国际大奖！每次看你比赛，感觉你轻轻松松就赢了。
哪里啊！那是你没看到我辛苦练习的一面，没有人随随便便就能成功的。
我从小也对网球感兴趣，但是到现在还是打得不怎么样。
你知道吗？不管春夏秋冬，我练球从来没有休息过一天。
真是不容易啊！看来我只看到了你成功时获得的鲜花，却没注意到你成功前流下的汗水。
任何成功都要通过努力才能得到。只要你坚持练习，我相信你也会越打越好的。</t>
    <phoneticPr fontId="1" type="noConversion"/>
  </si>
  <si>
    <t>如果你想做什么事情，那就勇敢地去做，不要担心结果，不要考虑会不会失败。要是太看重结果，失败就会给人们带来很多烦恼。我们应该把注意力放在做事情的过程上，这样你会在做的过程中发现解决问题的快乐，这是其他任何东西都给不了的。即使最后失败了也没有关系，因为至少你已经努力过，而且我们还可以从失败中总结出有用的经验，有了这些积累，成功自然离我们越来越近。</t>
    <phoneticPr fontId="1" type="noConversion"/>
  </si>
  <si>
    <t>每一个人都希望成功，可是很多时候，在成功之前会遇到很多困难。有些人遇到困难就放弃，而有些人遇到困难却想办法解决它。对困难的态度不同，结果也是不一样的。爱迪生就是在找了上千种材料后才找到了能点亮电灯的材料。取得成功的人往往都经历过许多失败，他们和普通人的区别就是他们都坚持了下来。所以就算只有1%的希望，我们也要做出100%的努力。困难只是暂时的，“阳光总在风雨后”，只有我们勇敢地面对困难，才能有希望取得成功。</t>
    <phoneticPr fontId="1" type="noConversion"/>
  </si>
  <si>
    <t>时间过得真快，马上就要毕业了。毕业后你打算做什么？
我还没想好呢，正想听听你的建议。你觉得在选择职业时，收入重要吗？
在我看来，赚钱多少不是最重要的，兴趣才是关键。只有做自己喜欢的事，才会觉得幸福，将来也会有更好的发展。
我也这么想。如果我带着热情去做自己喜欢的工作，就不会感到累。不过，现在什么东西都那么贵，生活压力太大了，没有钱也不会过得幸福啊！
幸福其实很简单，它不是只要有钱就能买到的。我觉得工作结束回家后，洗个热水澡，然后躺在床上看看书、听听音乐，困了睡睡觉，就很幸福。
你说的也对。如果能找到一份自己既感兴趣，收入又不错的工作，那就最好了。</t>
    <phoneticPr fontId="1" type="noConversion"/>
  </si>
  <si>
    <t>根据调查，阅读能力好的人，不但容易找到工作，而且工资也比较高。怎么才能有效提高自己的阅读能力呢？做读书笔记就是其中一种好方法。读书笔记有很多种，最简单的就是把自己喜欢或者觉得有用的词语和句子记下来。另外，在看完一篇文章或一本书之后，还可以把它的主要内容和自己的想法写下来。然而，你不能完全相信书本上的内容，要有自己的看法和判断。坚持做读书笔记，对提高阅读能力有很大帮助。</t>
    <phoneticPr fontId="1" type="noConversion"/>
  </si>
  <si>
    <t>听说这次生意你到现在还没谈成。
按我以前的经验，早应该谈成了，这次我也不知道哪儿出了问题。
有句话叫“规定和经验是死的，人是活的”。当“规定”和“经验”不能解决问题时，建议你改变一下自己的态度和想法。
很多时候，我都习惯根据过去的经验做事，可惜，经验不是全部都是对的。
遇到不能解决的问题时，我们应该试着走走以前从来没走过的路，也许这样就能找到解决问题的方法了。
好，我再跟同事商量商量，希望能及时发现问题，并且准确地找到解决问题的方法。</t>
    <phoneticPr fontId="1" type="noConversion"/>
  </si>
  <si>
    <t>{'HSK1': ['你', '是', '一个', '学校', '的', '同学', '吗', '是的', '他', '学', '我', '和', '不是', '那', '你们', '怎么', '认识', '我们', '在', '一', '他们', '人', '很', '了', '喜欢', '好'], 'HSK2': ['听说', '男朋友', '次', '足球', '踢', '进', '两个', '球', '对', '就', '为什么', '也', '不错'], 'HSK3': ['跟', '新闻', '班', '比赛', '中', '后来'], 'HSK4': ['法律', '俩', '印象', '深', '慢慢', '熟悉', '不仅', '性格'], 'HSK5': ['得'], 'HSK6': [], '超纲词': ['李进']}</t>
  </si>
  <si>
    <t>{'HSK1': ['很', '多', '的', '那', '什么', '是', '呢', '人', '说', '她', '想', '你', '不', '会', '家', '家里', '我', '能', '和', '我们', '大'], 'HSK2': ['女', '孩子', '要', '给', '晚上', '到', '也', '着', '就', '歌', '唱', '最', '事', '就是', '一起', '让'], 'HSK3': ['年轻', '月亮', '自己', '灯', '其实', '像', '中', '老', '简单', '有时候'], 'HSK4': ['羡慕', '浪漫', '爱情', '时', '即使', '加班', '那样', '慢慢', '变', '感动', '生活', '幸福'], 'HSK5': ['还', '亮'], 'HSK6': [], '超纲词': ['星星', '中年', '零点', '老年', '想到']}</t>
  </si>
  <si>
    <t>{'HSK1': ['说', '会', '很', '是', '的', '人', '上', '我', '个', '他', '里', '在', '时候', '有', '高兴', '十', '年', '了', '我们', '什么', '多', '都'], 'HSK2': ['到', '就', '两个', '丈夫', '事情', '从', '也', '有意思', '让', '不错', '快', '没', '因为', '事', '红'], 'HSK3': ['结婚', '人们', '地', '重要', '需要', '更', '嘴', '出来', '难过', '总是', '办法', '起来', '而且', '几乎', '过', '脸', '特别'], 'HSK4': ['自然', '想起', '爱情', '原因', '但', '共同', '生活', '不仅', '浪漫', '性格', '互相', '吸引', '幽默', '即使', '普通', '变', '脾气', '俩', '羡慕'], 'HSK5': ['得'], 'HSK6': [], '超纲词': []}</t>
  </si>
  <si>
    <t>{'HSK1': ['来', '中国', '一', '年', '了', '你', '这儿', '的', '吗', '不', '我', '一个', '朋友', '那', '好', '我们', '是', '在', '认识', '看', '书', '他', '一些', '这个', '怎么样', '下午', '去'], 'HSK2': ['快', '开始', '有点儿', '就', '给', '新', '一起', '踢足球', '真', '不错', '介绍', '没', '问题', '要', '吧'], 'HSK3': ['习惯', '后来', '最近', '讲', '图书馆', '街', '有时候', '发'], 'HSK4': ['适应', '生活', '慢慢', '交', '平时', '逛', '幽默', '短信', '正好'], 'HSK5': ['还'], 'HSK6': [], '超纲词': ['常常', '下次']}</t>
  </si>
  <si>
    <t>{'HSK1': ['星期天', '同学', '你', '能', '来', '吗', '里', '怎么样', '了', '多少', '人', '呢', '是', '都', '十', '年', '想', '今天', '我', '在', '她', '去', '上海', '工作', '这', '的', '那', '太', '好', '请', '一', '学校', '那个', '饭店', '六', '点'], 'HSK2': ['吧', '远', '从', '快', '真', '大家', '早上', '就', '次', '旅游', '一下', '别'], 'HSK3': ['班', '一半儿', '张', '飞', '回来', '啊', '地铁站', '遇到', '跟', '起来', '参加', '半', '迟到', '放心'], 'HSK4': ['聚会', '联系', '差不多', '专门', '毕业', '后', '麻烦'], 'HSK5': ['得', '还'], 'HSK6': [], '超纲词': ['国外', '对了', '王静', '门口', '见']}</t>
  </si>
  <si>
    <t>{'HSK1': ['这', '是', '什么', '时候', '的', '你', '上', '大学', '一', '我', '那', '了', '这个', '人', '好', '朋友', '你们', '现在', '吗', '多', '年', '我们', '都', '有', '说', '不', '去', '工作', '她', '个', '电话', '能', '一个'], 'HSK2': ['真', '就', '快乐', '旁边', '吧', '已经', '每', '次', '完', '没', '给', '打', '对', '要', '知道'], 'HSK3': ['照片', '年轻', '看到', '张', '过去', '段', '一定', '当然', '还是', '经常', '南方', '好久', '一会儿', '多么', '容易'], 'HSK4': ['时', '想起', '好像', '重新', '回到', '联系', '尽管', '毕业', '的话', '羡慕', '最好', '俩', '真正', '友谊'], 'HSK5': ['日子', '还'], 'HSK6': [], '超纲词': ['校园', '这么']}</t>
  </si>
  <si>
    <t>{'HSK1': ['都', '朋友', '我们', '的', '会', '多', '呢', '有', '好', '一个', '不', '人', '很', '没有', '喜欢', '在', '能', '了'], 'HSK2': ['每个人', '可以', '非常', '到', '要', '虽然', '让', '但是', '因为', '一起', '就'], 'HSK3': ['需要', '离开', '一定', '更', '当然', '不一定', '难', '跟', '总是', '容易', '生气', '经常', '人们', '了解', '如果', '兴趣', '爱好', '或者', '习惯'], 'HSK4': ['丰富', '生活', '无聊', '怎样', '交', '脾气', '讨厌', '却', '周围', '交流', '互相', '共同', '成为'], 'HSK5': ['还'], 'HSK6': [], '超纲词': ['那么', '才能']}</t>
  </si>
  <si>
    <t>{'HSK1': ['人', '的', '什么', '没有', '不', '能', '朋友', '有', '是', '会', '和', '我', '你', '时候', '在', '想'], 'HSK2': ['可以', '也', '要', '有些', '觉得', '就是', '一起', '快乐', '给', '帮助', '让'], 'HSK3': ['而且', '必须', '自己', '应该', '像', '帮', '看到', '遇到', '站', '出来', '或者', '难过', '办法'], 'HSK4': ['但', '真正', '不同', '理解', '镜子', '缺点', '而', '当', '困难', '及时', '无聊', '陪', '幸福'], 'HSK5': [], 'HSK6': [], '超纲词': ['一生', '身边', '感到']}</t>
  </si>
  <si>
    <t>{'HSK1': ['了', '大学', '你', '现在', '在', '哪儿', '工作', '呢', '我', '一', '去', '上海', '的', '很', '喜欢', '学', '们', '都', '星期天', '同学', '能', '来', '吗', '这', '北京'], 'HSK2': ['就', '没', '对', '非常', '吧', '因为', '就是', '也', '不错', '虽然', '次', '时间', '大家'], 'HSK3': ['好久不见', '一定', '满意', '而且', '同事', '参加', '借', '机会', '跟', '见面'], 'HSK4': ['毕业', '后', '联系', '当', '律师', '法律', '专业', '另外', '收入', '咱们', '聚会', '安排', '紧张', '但'], 'HSK5': ['得'], 'HSK6': [], '超纲词': ['王静', '见']}</t>
  </si>
  <si>
    <t>{'HSK1': ['的', '时候', '我', '明天', '了', '工作', '你', '想', '什么', '吗', '衣服', '这', '会', '一个', '好', '他', '是', '人', '说', '太', '小', '有', '做'], 'HSK2': ['对', '不错', '就', '可以', '上班', '真', '找', '知道', '要', '穿', '给', '让', '觉得', '不要', '问题', '快', '也', '最'], 'HSK3': ['经理', '需要', '注意', '认真', '回答', '声音', '相信', '自己', '当然', '重要'], 'HSK4': ['印象', '通知', '顺利', '首先', '正式', '留下', '其次', '应聘', '时', '紧张', '能力', '诚实'], 'HSK5': ['还', '得'], 'HSK6': [], '超纲词': ['面试', '没想到', '这么', '者']}</t>
  </si>
  <si>
    <t>{'HSK1': ['在', '的', '不', '想', '很', '你', '会', '他们', '和', '好', '工作', '多', '东西', '是', '都'], 'HSK2': ['第一', '就是', '次', '给', '虽然', '对', '所以', '可能', '卖', '出', '但是', '就', '让', '上课', '上班', '非常'], 'HSK3': ['见面', '别人', '总是', '如果', '影响', '以后', '同事', '更', '像', '坏', '难', '相信', '还是', '重要'], 'HSK4': ['印象', '时', '留下', '但', '改变', '却', '困难', '感觉', '判断', '顺利', '顾客', '准时', '这样', '不管', '与', '约会'], 'HSK5': [], 'HSK6': [], '超纲词': ['那么']}</t>
  </si>
  <si>
    <t>{'HSK1': ['那', '多', '做', '的', '是', '我们', '工作', '很', '你们', '谢谢', '现在', '有', '我', '不', '好', '都', '写', '在', '上', '你', '这个', '会', '了'], 'HSK2': ['要', '时间', '完', '两', '但是', '可以', '虽然', '忙', '也', '身体', '您', '事情', '着', '真', '知道', '哪个', '每', '天', '早上', '不错', '就'], 'HSK3': ['应该', '完成', '周末', '最近', '注意', '啊', '先', '把', '笔记本', '自己', '试', '办法'], 'HSK4': ['份', '调查', '按', '原来', '计划', '提前', '保证', '但', '等', '该', '提醒', '安排', '这样'], 'HSK5': ['还', '长'], 'HSK6': [], '超纲词': ['才能', '周', '当天', '手忙脚乱']}</t>
  </si>
  <si>
    <t>{'HSK1': ['什么', '你', '高兴', '我们', '和', '那个', '的', '了', '太', '好', '工作', '会', '我', '很', '不', '现在', '是', '多', '做', '大', '都'], 'HSK2': ['事', '让', '公司', '要', '大家'], 'HSK3': ['啊', '终于', '努力', '越来越', '简单', '后来', '才', '发现', '其实', '容易', '难', '重要', '相信', '经过', '越'], 'HSK4': ['生意', '谈', '成', '原来', '以为', '做生意', '赚钱', '积累', '经验', '一切'], 'HSK5': [], 'HSK6': [], '超纲词': ['这么', '上次', '那么', '并', '慢慢来', '万事', '开头']}</t>
  </si>
  <si>
    <t>{'HSK1': ['我们', '今年', '的', '工作', '都', '了', '这', '一', '很', '多', '有', '我', '一个', '好', '这个', '月', '人', '三', '三个', '明年', '能', '大'], 'HSK2': ['已经', '时间', '也', '但是', '因为', '大家', '问题', '非常', '对', '帮助', '让', '告诉', '公司', '给', '每', '千', '希望'], 'HSK3': ['完成', '段', '中间', '遇到', '努力', '地', '解决', '马', '经理', '决定', '发', '元', '更', '成绩'], 'HSK4': ['按照', '计划', '尽管', '紧张', '困难', '成功', '顺利', '感谢', '另外', '消息', '按时', '奖金'], 'HSK5': [], 'HSK6': [], '超纲词': []}</t>
  </si>
  <si>
    <t>{'HSK1': ['人', '工作', '的', '时候', '太', '里', '和', '在', '几', '年', '是', '学习', '这些', '多', '了', '很', '我们', '去', '做', '一些', '不', '喜欢', '一个', '没有', '好'], 'HSK2': ['开始', '不要', '着', '眼睛', '比', '但是', '非常', '最', '就是', '对', '再', '高', '也'], 'HSK3': ['年轻', '只有', '重要', '自己', '同事', '愿意', '需要', '如果', '难', '把'], 'HSK4': ['刚', '赚钱', '工资', '奖金', '前', '丰富', '经验', '与', '交流', '方法', '积累', '专业', '知识', '收入', '不得不', '甚至', '责任心', '即使', '能力'], 'HSK5': [], 'HSK6': [], '超纲词': ['急', '这时']}</t>
  </si>
  <si>
    <t>{'HSK1': ['小姐', '想', '买', '什么', '我', '吗', '谢谢', '看', '这个', '怎么样', '现在', '了', '一', '块', '不', '有', '没有', '这', '是', '今年', '的', '很', '多'], 'HSK2': ['您好', '您', '介绍', '一下', '正在', '比', '便宜', '千', '可以', '就是', '知道', '最', '颜色', '不错', '就要', '吧'], 'HSK3': ['需要', '为', '放心', '种', '选择', '蓝色'], 'HSK4': ['家具', '沙发', '打折', '平时', '价格', '质量', '保证', '肯定', '流行', '看上去'], 'HSK5': ['还'], 'HSK6': [], '超纲词': []}</t>
  </si>
  <si>
    <t>{'HSK1': ['家', '的', '太', '了', '我们', '买', '一', '今天', '东西', '多', '这个', '月', '家里', '五', '你', '不', '会', '是', '上', '个', '星期', '不太', '好', '那', '我'], 'HSK2': ['也', '吧', '已经', '千', '错', '没错', '就', '两', '但是', '新'], 'HSK3': ['冰箱', '旧', '花', '还是', '带', '用', '信用卡'], 'HSK4': ['咱', '正好', '打折', '顺便', '台', '光', '沙发', '实在', '效果', '现金', '不够'], 'HSK5': [], 'HSK6': [], '超纲词': ['商场', '再说', '这么', '记', '制冷']}</t>
  </si>
  <si>
    <t>{'HSK1': ['李', '老师', '去', '他', '家', '什么', '好', '呢', '很', '喜欢', '我们', '买', '这里', '有', '多', '你', '哪', '吗', '我', '这', '看', '做', '都', '电视', '上', '的', '想', '会', '不', '说', '东西', '能'], 'HSK2': ['给', '就', '两', '吧', '知道', '觉得', '不错', '它', '介绍', '所以', '也', '对'], 'HSK3': ['带', '礼物', '瓶', '种', '酒', '而且', '经常', '应该', '只', '像', '相信'], 'HSK4': ['邀请', '咱们', '点儿', '葡萄酒', '可是', '艺术', '广告', '味道', '优点', '却', '缺点', '实际上', '完全'], 'HSK5': ['得'], 'HSK6': [], '超纲词': ['做客', '这么', '并', '那么']}</t>
  </si>
  <si>
    <t>{'HSK1': ['买', '衣服', '不', '好', '的', '我', '是', '能', '太', '不是', '很', '多', '大', '人', '喜欢', '在', '时候', '那些', '这', '点', '钱', '少', '一'], 'HSK2': ['但是', '也', '对', '贵', '第一', '穿着', '第二', '便宜', '因为'], 'HSK3': ['只', '当然', '不一定', '自己', '舒服', '而且', '又', '重要', '是不是', '如果', '花', '种'], 'HSK4': ['考虑', '价格', '标准', '质量', '来说', '样子', '流行', '年龄', '打折', '但', '适合', '却', '理解', '不了', '即使', '浪费'], 'HSK5': ['得'], 'HSK6': [], '超纲词': ['好看', '要好', '并']}</t>
  </si>
  <si>
    <t>{'HSK1': ['现在', '了', '人', '喜欢', '在', '买', '东西', '什么', '都', '你', '书', '衣服', '的', '有', '很', '多', '去', '商店', '这', '是', '家', '家里'], 'HSK2': ['可以', '到', '手机', '两个', '比', '便宜', '时间', '卖', '非常'], 'HSK3': ['越来越', '年轻', '几乎', '上网', '包', '人们', '主要', '而且', '自己', '把', '办公室', '或者', '方便'], 'HSK4': ['网上', '购物', '变', '流行', '尤其', '家具', '受到', '原因', '首先', '吸引', '其次', '任何', '寄'], 'HSK5': ['得', '还'], 'HSK6': [], '超纲词': ['能够', '喜爱', '购买']}</t>
  </si>
  <si>
    <t>{'HSK1': ['昨天', '我', '你', '打电话', '人', '什么', '呢', '她', '去', '买', '在', '家里', '了', '东西', '我们', '一', '这', '那', '回家', '看', '想', '的', '喜欢', '不', '是'], 'HSK2': ['晚上', '给', '没', '忙', '妻子', '让', '手机', '也', '时间', '就', '介绍', '件', '两', '希望'], 'HSK3': ['一直', '接', '超市', '把', '忘', '用', '啊', '先', '会儿', '热情', '地', '为', '条', '裤子', '衬衫', '双', '然后', '只', '自己', '而且', '选', '被', '别人', '以后', '才', '发现'], 'HSK4': ['陪', '果汁', '点儿', '不了', '逛', '进门', '售货员', '袜子', '高高兴兴', '时', '打扰', '竟然'], 'HSK5': ['长'], 'HSK6': [], '超纲词': ['这么', '那么', '商场']}</t>
  </si>
  <si>
    <t>{'HSK1': ['吗', '怎么', '七', '块', '钱', '一', '我', '昨天', '三', '今天', '的', '是', '这', '吃', '有', '好', '那', '买', '几', '个', '十', '四'], 'HSK2': ['卖', '您', '贵', '两', '问', '每', '天', '两个', '对', '给'], 'HSK3': ['新鲜', '斤', '放心', '啊', '记得', '才', '种', '绿色', '分', '先', '一共'], 'HSK4': ['西红柿', '保证', '百分之百', '价格', '倍', '皮肤', '好处', '尝'], 'HSK5': [], 'HSK6': [], '超纲词': ['这么', '五一', '货']}</t>
  </si>
  <si>
    <t>{'HSK1': ['说', '一', '钱', '是', '东西', '的', '和', '有', '很', '大', '好', '不', '下', '你', '多', '买', '都', '时候', '会', '来', '了', '衣服', '少', '这个', '我们'], 'HSK2': ['意思', '也', '可以', '便宜', '没', '就', '有的', '到'], 'HSK3': ['人们', '常', '分', '关系', '一般', '花', '越', '其实', '不一定', '春天', '冬天', '节日', '又'], 'HSK4': ['质量', '价格', '情况', '这样', '例如', '打折', '举办', '各种各样', '活动', '降低'], 'HSK5': ['还'], 'HSK6': [], '超纲词': ['货', '商场']}</t>
  </si>
  <si>
    <t>{'HSK1': ['你', '的', '怎么', '了', '我', '不', '是', '天气', '太', '今天', '不是', '很', '冷', '多', '昨天', '少', '都', '人', '去', '看', '医生', '吗', '没有', '喝', '水', '好', '热'], 'HSK2': ['快', '穿', '就是', '因为', '有点儿', '就', '要'], 'HSK3': ['鼻子', '用', '纸', '习惯', '北方', '感冒', '最近', '特别', '头疼', '春天', '容易', '一定', '注意', '经常', '换'], 'HSK4': ['擦', '气候', '估计', '干', '咳嗽', '严重', '点儿', '时', '另外', '最好', '窗户', '空气'], 'HSK5': ['流血', '还', '得'], 'HSK6': [], '超纲词': ['这么', '只是', '这时候', '保暖', '打开']}</t>
  </si>
  <si>
    <t>{'HSK1': ['你', '好', '了', '吗', '医生', '怎么', '说', '的', '他', '我', '一点儿', '没有', '这个', '很', '会', '人', '和'], 'HSK2': ['让', '不要', '再', '对', '身体', '也', '知道', '觉得', '问题', '就', '所以', '有些', '没', '别'], 'HSK3': ['还是', '老', '以后', '其实', '一直', '自己', '最近', '总是', '担心', '影响', '健康', '为了'], 'HSK4': ['咳嗽', '点儿', '样子', '抽烟', '好处', '可是', '动作', '看上去', '帅', '等', '出现', '后悔', '来不及', '反对', '却', '但', '不仅', '周围', '抽'], 'HSK5': ['还'], 'HSK6': [], '超纲词': ['家人', '没什么']}</t>
  </si>
  <si>
    <t>{'HSK1': ['我', '听', '一', '医生', '说', '的', '是', '不', '会', '很', '吃', '了', '工作', '能', '学校', '里', '都'], 'HSK2': ['药', '时间', '运动', '两', '最', '可以', '身体', '跑步', '晚饭', '一起', '件', '事情', '忙', '一天', '孩子', '有意思', '事', '就'], 'HSK3': ['位', '过', '自己', '条', '最后', '同意', '中', '简单', '锻炼', '又', '而且', '像', '出去', '饱', '需要'], 'HSK4': ['最好', '散步', '前', '理解', '深', '完全', '生活', '方法', '既', '活动', '减肥', '那样', '辛苦', '后', '散散步', '幸福', '肚子', '交流', '感情', '谈', '烦恼', '跑掉'], 'HSK5': ['得'], 'HSK6': [], '超纲词': ['一句话', '一家人', '家人', '夫妻', '加深']}</t>
  </si>
  <si>
    <t>{'HSK1': ['这', '你', '在', '哪儿', '买', '的', '不是', '我', '是', '女儿', '很', '多', '人', '会', '朋友', '都', '爱', '吃', '呢', '喜欢', '时候', '能'], 'HSK2': ['不错', '给', '从', '送给', '因为', '为什么', '听说'], 'HSK3': ['种', '带', '回来', '礼物', '外国', '啊', '甜', '而且', '难过'], 'HSK4': ['巧克力', '味道', '后', '亲戚', '尤其', '女性', '而', '伤心', '使', '心情', '变', '愉快'], 'HSK5': ['还', '得'], 'HSK6': [], '超纲词': ['国外', '出国', '常常', '大多', '块儿']}</t>
  </si>
  <si>
    <t>{'HSK1': ['这里', '的', '好', '怎么样', '些', '了', '吗', '都', '你', '有', '这', '我', '一个', '人', '坐', '在', '里', '那', '我们', '能', '一点儿', '会', '多'], 'HSK2': ['真', '也', '足球', '没', '不要', '准备', '就', '时间', '房间', '次', '再', '进', '球', '事情', '已经', '让', '它', '吧', '踢'], 'HSK3': ['比赛', '好久', '段', '总是', '如果', '努力', '一定', '过去', '把'], 'HSK4': ['景色', '美', '空气', '心情', '后', '放松', '压力', '回忆', '发生', '成为', '只要'], 'HSK5': [], 'HSK6': [], '超纲词': ['好多了', '上次', '这么', '好好儿', '下次']}</t>
  </si>
  <si>
    <t>{'HSK1': ['我', '去', '你', '了', '现在', '是', '前面', '我们', '一', '那', '好', '回家', '在', '上', '开车', '想', '不', '没有', '会', '的', '呢', '听', '喜欢'], 'HSK2': ['走', '错', '上班', '时间', '有点儿', '路', '就', '也', '下班', '晚', '每', '天', '要', '真', '但是', '您', '为什么', '可以', '着', '休息', '一下'], 'HSK3': ['是不是', '条', '遇到', '怕', '迟到', '难', '人们', '容易', '影响', '试', '自己', '音乐'], 'HSK4': ['师傅', '大使馆', '堵车', '另外', '距离', '差不多', '浪费', '心情', '堵', '变', '耐心', '这样', '脾气', '甚至', '性格', '改变', '不了', '时', '正好'], 'HSK5': ['还', '得'], 'HSK6': [], '超纲词': ['可不是', '马路', '长期', '这么']}</t>
  </si>
  <si>
    <t>{'HSK1': ['了', '那', '是', '的', '开', '不', '都', '你', '想', '一些', '高兴', '什么', '我们', '在', '一个'], 'HSK2': ['颜色', '眼睛', '要', '让', '走', '外', '可以', '哪个', '给', '快乐', '对'], 'HSK3': ['草', '绿', '花', '礼物', '中', '发现', '自己', '选择', '遇到', '应该', '办法', '出来', '站', '带', '选'], 'HSK4': ['生命', '大自然', '生活', '缺少', '美', '只要', '到处', '态度', '因此', '烦恼', '时', '从不', '心情', '窗', '样子', '无法', '改变', '但', '窗户', '前', '这样'], 'HSK5': [], 'HSK6': [], '超纲词': ['有心', '能够', '才能']}</t>
  </si>
  <si>
    <t>{'HSK1': ['衣服', '的', '她们', '喜欢', '是', '会', '人', '我们', '和', '在', '很'], 'HSK2': ['女', '孩子', '对', '颜色', '穿', '白色', '也', '给', '让', '黄色', '快', '黑色', '觉得', '眼睛', '休息'], 'HSK3': ['选择', '比较', '影响', '变化', '热情', '容易', '人们', '看到', '蓝色', '舒服', '安静', '下来', '绿色'], 'HSK4': ['科学', '研究', '证明', '往往', '与', '性格', '阳光', '生活', '态度', '积极', '共同', '特点', '而', '浪漫', '心情', '不同', '带来', '感情', '变', '却', '伤心', '时'], 'HSK5': ['得'], 'HSK6': [], '超纲词': ['有关', '向上', '红色', '感到', '得到']}</t>
  </si>
  <si>
    <t>{'HSK1': ['怎么', '买', '了', '多', '和', '你', '不', '一个', '月', '都', '我', '没有', '想', '少', '吃', '东西', '做', '的', '这', '一', '太', '能', '会', '有', '这些'], 'HSK2': ['没', '就', '要', '运动', '就是', '已经', '但是', '让', '送给'], 'HSK3': ['又', '瘦', '下来', '如果', '而且', '只', '公斤', '短', '才', '打算', '刚才'], 'HSK4': ['饼干', '巧克力', '难道', '减肥', '减', '实在', '信心', '但', '轻', '成功', '坚持', '慢慢', '效果', '本来', '放弃', '的话', '改变', '主意'], 'HSK5': ['得'], 'HSK6': [], '超纲词': ['这么']}</t>
  </si>
  <si>
    <t>{'HSK1': ['你', '好', '多', '看', '了', '哪里', '那', '是', '我', '的', '没有', '人', '能', '现在', '吗', '不', '下', '都', '会'], 'HSK2': ['打', '真', '每', '次', '就', '没', '也', '对', '但是', '到', '知道', '球', '休息', '一天', '要'], 'HSK3': ['过', '比赛', '啊', '看到', '练习', '感兴趣', '还是', '春', '夏', '秋', '冬', '容易', '只', '鲜花', '注意', '努力', '相信', '越'], 'HSK4': ['网球', '国际', '感觉', '轻轻松松', '赢', '辛苦', '随随便便', '成功', '不怎么样', '不管', '练', '从来', '时', '获得', '却', '前', '汗水', '任何', '通过', '只要', '坚持'], 'HSK5': ['得', '还'], 'HSK6': ['看来'], '超纲词': ['那么', '大奖', '一面', '从小', '流', '才能', '得到']}</t>
  </si>
  <si>
    <t>{'HSK1': ['你', '吗', '我', '在', '上', '一', '她', '的', '现在', '是', '一个', '了', '工作', '写', '和', '都', '不', '人', '一些', '东西', '想', '做'], 'HSK2': ['报纸', '已经', '听说', '开始', '也', '两', '可能', '要', '所以', '到', '最', '事情'], 'HSK3': ['记得', '看到', '关于', '新闻', '有名', '自己', '选择', '终于', '向', '为了', '只有', '只', '有时候', '种', '聪明', '啊', '把', '用', '最后'], 'HSK4': ['篇', '作家', '毕业', '后', '放弃', '律师', '专门', '小说', '竟然', '成功', '当时', '父母', '亲戚', '支持', '可是', '坚持', '所有', '证明', '正确', '理想', '值得', '能力', '该', '获得'], 'HSK5': ['还'], 'HSK6': ['看来'], '超纲词': ['王红', '没想到', '手', '得到', '学会', '才能']}</t>
  </si>
  <si>
    <t>{'HSK1': ['你', '想', '做', '什么', '那', '去', '会', '不', '太', '很', '多', '我们', '的', '上', '在', '这', '是', '东西', '都', '了', '没有', '有', '这些'], 'HSK2': ['事情', '就', '不要', '给', '问题', '快乐', '也', '因为', '已经', '可以', '从', '出', '离', '近'], 'HSK3': ['如果', '担心', '人们', '应该', '把', '放在', '中', '发现', '解决', '其他', '最后', '关系', '努力', '过', '而且', '有用', '越来越'], 'HSK4': ['勇敢地', '结果', '考虑', '失败', '要是', '带来', '烦恼', '过程', '这样', '任何', '不了', '即使', '至少', '总结', '经验', '积累', '成功', '自然'], 'HSK5': ['还'], 'HSK6': [], '超纲词': ['看重', '注意力']}</t>
  </si>
  <si>
    <t>{'HSK1': ['吗', '我', '去', '怎么样', '想', '买', '个', '多', '你', '工作', '现在', '上', '有', '下', '小', '家里', '和', '儿子', '是', '不太', '好', '哪儿', '不', '谢谢', '很', '在', '做', '一个', '的', '能', '他', '这', '了'], 'HSK2': ['给', '丈夫', '生日', '可能', '事情', '忙', '还有', '真', '要', '身体', '因为', '可以', '孩子', '让'], 'HSK3': ['街', '礼物', '最近', '是不是', '特别', '老', '除了', '以外', '需要', '照顾', '啊', '舒服', '注意', '又', '努力'], 'HSK4': ['礼拜天', '陪', '逛', '不了', '母亲', '辛苦', '没事儿', '不过', '幸福', '永远', '方向'], 'HSK5': ['长不大'], 'HSK6': [], '超纲词': ['有空儿', '脸色', '面前']}</t>
  </si>
  <si>
    <t>{'HSK1': ['你', '看', '王', '老师', '来', '这儿', '工作', '三', '年', '了', '个', '好', '人', '在', '是', '很', '的', '没有', '吗', '我', '哪', '能', '有', '一个', '漂亮', '女儿', '她', '月', '和', '爸', '去', '我们', '买', '多', '说', '时候', '他们', '呢'], 'HSK2': ['就', '还有', '妻子', '真', '让', '眼', '也', '比', '不错', '第', '着', '给', '所以', '每个人', '可能', '正在'], 'HSK3': ['其实', '别人', '中', '自己', '发现', '跟', '啊', '记得', '拿到', '地', '礼物', '不用'], 'HSK4': ['刚', '当', '教授', '羡慕', '幸福', '优秀', '硕士', '毕业', '后', '翻译', '确实', '工资', '时', '兴奋', '拉', '俩', '别提', '美', '生活'], 'HSK5': ['还'], 'HSK6': ['人家'], '超纲词': ['只是', '那么', '商场', '那时', '心里']}</t>
  </si>
  <si>
    <t>{'HSK1': ['了', '你', '做', '什么', '我', '想', '好', '呢', '听', '的', '在', '吗', '多少', '不是', '是', '喜欢', '会', '有', '去', '工作', '不', '现在', '东西', '都', '太', '大', '没有', '钱', '很', '能', '买', '回家', '个', '热水', '上', '看', '书', '说', '一', '那'], 'HSK2': ['时间', '真', '快', '就要', '没', '觉得', '最', '事', '也', '就', '累', '贵', '它', '到', '洗', '对', '不错'], 'HSK3': ['过', '马上', '打算', '选择', '重要', '兴趣', '才', '只有', '自己', '更', '如果', '热情', '啊', '其实', '简单', '结束', '澡', '然后', '音乐', '找到', '感兴趣', '又'], 'HSK4': ['毕业', '后', '建议', '职业', '时', '收入', '赚钱', '关键', '幸福', '将来', '发展', '带着', '不过', '生活', '压力', '只要', '躺', '困', '睡睡觉', '份', '既', '最好'], 'HSK5': ['得', '还', '正'], 'HSK6': ['看来'], '超纲词': ['这么', '感到', '那么', '床']}</t>
  </si>
  <si>
    <t>{'HSK1': ['人', '好', '一些', '大', '有', '很', '多', '不', '钱', '东西', '都', '是', '能', '买', '的', '一个', '看', '你', '了', '去', '医生', '说'], 'HSK2': ['有的', '希望', '穿', '再', '房子', '就', '有些', '快乐', '因为', '到', '时间', '但是', '从', '没', '也', '生病', '别'], 'HSK3': ['认为', '越', '其实', '过', '不一定', '用', '如果', '难过', '健康', '难', '更'], 'HSK4': ['经济', '条件', '幸福', '富人', '愉快', '而', '穷人', '却', '例如', '感情', '生活', '经历', '等', '另外', '方面', '当', '由于', '缺', '及时', '保证'], 'HSK5': ['得'], 'HSK6': [], '超纲词': ['好人', '并', '得到']}</t>
  </si>
  <si>
    <t>{'HSK1': ['什么', '是', '人', '能', '一', '说', '东西', '块', '了', '很', '的', '我们', '那', '没有', '一个', '都', '有', '你', '去'], 'HSK2': ['有的', '高', '就是', '身体', '也', '帮助', '还有', '件', '就', '每个人', '对', '找', '它'], 'HSK3': ['认为', '健康', '才', '有人', '别人', '种', '决定', '其实', '一定', '发现'], 'HSK4': ['幸福', '工资', '赚钱', '心情', '放松', '小时候', '比如', '橡皮', '糖', '后', '态度', '生活', '怎样', '真正', '标准', '答案', '不同', '理解', '不管', '只要'], 'HSK5': ['长大'], 'HSK6': [], '超纲词': ['得到', '感', '高低', '算', '并', '用心']}</t>
  </si>
  <si>
    <t>{'HSK1': ['你', '来', '中国', '一', '年', '汉语', '说', '谢谢', '我', '的', '不太', '好', '很', '多', '都', '看', '中国人', '是', '怎么', '一些', '朋友', '和', '他们', '能', '大', '学', '太', '了', '有', '不', '认识', '写', '在', '上', '会'], 'HSK2': ['就', '真', '但是', '问题', '听说', '报纸', '到', '新', '懂', '开始', '可以', '一下', '也', '没'], 'HSK3': ['才', '其实', '句子', '跟', '经常', '聊天儿', '提高', '中文', '遇到', '词典', '然后', '拿', '出来', '复习', '发现', '难'], 'HSK4': ['流利', '厉害', '语法', '准确', '交流', '平时', '交', '能力', '自然', '另外', '建议', '坚持', '这样', '词语', '连', '刚', '肯定', '困难', '不过', '慢慢地'], 'HSK5': ['得'], 'HSK6': [], '超纲词': ['这么', '没什么', '做到', '得到', '查', '本子', '有空儿', '那么']}</t>
  </si>
  <si>
    <t>{'HSK1': ['了', '你', '的', '吗', '我', '不太', '这', '太', '多', '做', '是', '后面', '会', '有', '几', '个', '不', '想', '一个', '都', '好'], 'HSK2': ['考试', '对', '次', '题', '没', '完', '两个', '小时', '时间', '吧', '因为', '虽然', '考', '也', '哪个', '就', '要'], 'HSK3': ['结束', '自己', '成绩', '满意', '应该', '主要', '先', '比较', '难', '花', '简单', '最后', '其实', '选择', '出来', '选', '不但', '认真', '复习', '注意'], 'HSK4': ['阅读', '来得及', '复杂', '结果', '可是', '来不及', '只好', '放弃', '不怎么样', '填空', '实在', '该', '随便', '猜', '答案', '方法', '否则'], 'HSK5': ['得', '还'], 'HSK6': ['看来'], '超纲词': ['说真的']}</t>
  </si>
  <si>
    <t>{'HSK1': ['好', '的', '人', '工作', '怎么', '呢', '做', '读书', '一', '有', '很', '多', '喜欢', '和', '在', '看', '本', '书', '写', '你', '不', '能', '上', '大'], 'HSK2': ['也', '高', '就是', '最', '觉得', '完', '可以', '它', '要', '对', '帮助'], 'HSK3': ['根据', '不但', '容易', '找到', '而且', '比较', '提高', '自己', '种', '简单', '把', '或者', '有用', '句子', '下来', '主要', '相信'], 'HSK4': ['调查', '阅读', '能力', '工资', '有效', '其中', '方法', '词语', '另外', '篇', '文章', '或', '内容', '然而', '完全', '看法', '判断', '坚持'], 'HSK5': ['还'], 'HSK6': [], '超纲词': ['才能', '笔记', '记', '之后', '想法', '书本']}</t>
  </si>
  <si>
    <t>{'HSK1': ['这', '你', '现在', '我', '的', '了', '不', '哪儿', '有', '叫', '和', '是', '人', '能', '很', '多', '时候', '都', '不是', '我们', '好'], 'HSK2': ['听说', '次', '到', '没', '早', '也', '知道', '出', '问题', '一下', '对', '着', '走', '路', '就', '再', '希望'], 'HSK3': ['以前', '应该', '解决', '自己', '习惯', '根据', '过去', '遇到', '试', '过', '找到', '跟', '同事', '发现', '地'], 'HSK4': ['生意', '谈', '成', '按', '经验', '规定', '死', '当', '时', '建议', '改变', '态度', '可惜', '全部', '从来', '也许', '这样', '方法', '商量', '及时', '并且', '准确'], 'HSK5': ['还'], 'HSK6': [], '超纲词': ['句', '话', '活', '想法', '做事']}</t>
  </si>
  <si>
    <t>{'HSK1': ['王', '今天', '听', '的', '这', '我', '学生', '了', '谢谢', '能', '吗', '都', '一', '点', '是', '我们', '学习', '哪里', '那', '老师', '什么', '上', '没有', '人', '在', '想', '不'], 'HSK2': ['完', '您', '课', '为什么', '对', '最', '问题', '让', '每个', '懂', '真', '因为', '也', '所以', '要'], 'HSK3': ['终于', '明白', '欢迎', '发现', '特别', '了解', '而且', '总是', '用', '简单', '把', '清楚', '水平', '比较', '认为', '难', '世界', '地', '一样', '根据', '选择', '应该', '容易'], 'HSK4': ['教授', '节', '受', '详细', '谈', '看法', '方法', '复杂', '解释', '值得', '能力', '对于', '来说', '完全', '相同', '叶子', '教育', '时', '特点', '不同'], 'HSK5': [], 'HSK6': [], '超纲词': ['那么', '好好儿', '只是', '做到', '同样']}</t>
  </si>
  <si>
    <t>{'HSK1': ['都', '会', '怎么', '好', '是', '一', '看', '一个', '人', '他', '的', '想', '上', '说', '很', '了', '不', '来', '认识'], 'HSK2': ['但是', '门', '说话', '可以', '出', '有的', '就', '也', '虽然', '可能', '让', '到', '觉得'], 'HSK3': ['用', '把', '比较', '地', '嘴', '别人', '出来', '看到', '自己', '更'], 'HSK4': ['使用', '语言', '却', '艺术', '往往', '准确', '判断', '什么样', '即使', '缺点', '直接', '这样', '诚实', '引起', '误会', '但', '而是', '通过', '方法', '提醒', '友好'], 'HSK5': [], 'HSK6': [], '超纲词': ['人人', '话说', '心里', '指出', '别的']}</t>
  </si>
  <si>
    <t>{'HSK1': ['做', '什么', '都', '学习', '是', '的', '我们', '来', '能', '少', '好', '五', '十', '不', '了', '有', '一', '点', '很', '在'], 'HSK2': ['事情', '要', '事', '时间', '不对', '大家', '但是', '一下', '再'], 'HSK3': ['注意', '用', '更', '如果', '花', '完成', '需要', '别人', '不一定', '自己', '应该', '根据', '选择'], 'HSK4': ['无论', '方法', '尤其', '这样', '使用', '正确', '节约', '力气', '效果', '相反', '倍', '甚至', '任务', '结果', '提醒', '也许', '有效', '适合', '因此', '意见', '同时', '仔细', '考虑', '不同', '情况', '最好'], 'HSK5': ['达到'], 'HSK6': [], '超纲词': ['起', '事半功倍', '也就是说', '较', '取得', '变成', '事倍功半', '并', '听取', '才能']}</t>
  </si>
  <si>
    <t>{'HSK1': ['你', '一个', '美国', '的', '能', '好', '我', '电视', '学', '中国人', '上', '几', '没有', '吗', '学习', '有', '一些', '这', '很', '多', '都', '听', '不', '喜欢', '那', '是', '在', '了'], 'HSK2': ['真', '唱', '一起', '别', '因为', '对', '非常', '所以', '它', '懂', '也', '给', '新', '到'], 'HSK3': ['外国', '留学生', '把', '然后', '地', '练习', '跟', '过', '以前', '音乐', '又', '种', '感兴趣', '比较', '容易', '还是', '了解', '自己', '中'], 'HSK4': ['来自', '京剧', '一遍', '偶尔', '难道', '从来', '接受', '方面', '专门', '教育', '吃惊', '基础', '表演', '艺术', '厉害', '竟然', '连', '流行', '特点', '增加', '效果'], 'HSK5': ['得', '还', '达到'], 'HSK6': [], '超纲词': ['没想到', '这么', '常常', '跟着', '句', '学会', '唱法', '想法']}</t>
  </si>
  <si>
    <t>{'HSK1': ['不', '中国', '会', '他们', '和', '中国人', '的', '我们', '想', '一', '你们', '很', '好', '能', '学生', '们', '学习', '谢谢', '都', '这', '你', '回', '星期五', '书', '有', '什么', '来', '我'], 'HSK2': ['因为', '可能', '所以', '次', '让', '也', '您', '非常', '大家', '玩儿', '给', '准备', '问题', '可以', '找'], 'HSK3': ['校长', '外国', '留学生', '了解', '文化', '有时候', '影响', '更', '地', '为', '机会', '相信', '一定', '开会', '把', '发', '中'], 'HSK4': ['正常', '交流', '甚至', '引起', '误会', '带来', '麻烦', '申请', '举办', '节', '活动', '一方面', '各', '提供', '互相', '支持', '有趣', '开心', '继续', '由', '负责', '成功', '讨论', '详细', '计划', '过程', '直接'], 'HSK5': ['还', '传统', '办', '得'], 'HSK6': [], '超纲词': ['之间', '想法', '国', '另', '上次', '春游', '去就', '之前']}</t>
  </si>
  <si>
    <t>{'HSK1': ['茶', '在', '中国', '有', '几', '年', '的', '是', '时候', '一', '不是', '认识', '这', '了', '喝', '很', '多', '中国人', '他们', '名字', '叫', '人', '爱', '做'], 'HSK2': ['千', '最', '早', '药', '对', '开始', '它', '但是', '有的', '虽然', '有点儿', '中药'], 'HSK3': ['历史', '饮料', '被', '种', '后来', '人们', '把', '才', '文化', '习惯', '中', '其实', '用'], 'HSK4': ['而', '随着', '慢慢', '十分', '普遍', '生活', '来说', '已', '成为', '缺少', '一部分', '却', '真正', '比如', '省', '味道', '稍微', '苦', '成'], 'HSK5': [], 'HSK6': [], '超纲词': ['常见', '只是', '当作', '加深', '解渴', '不可', '并', '广东', '凉']}</t>
  </si>
  <si>
    <t>{'HSK1': ['怎么', '这', '会', '不', '好', '的', '去', '今天', '里', '太', '了', '我', '那', '桌子', '下面', '一些', '和', '你', '这个', '多', '我们', '都', '几', '个'], 'HSK2': ['给', '快', '一下', '店', '忙', '没', '还有', '就', '它们', '问题', '要', '您', '最', '真的', '再', '服务员'], 'HSK3': ['啊', '客人', '打扫', '经理', '张', '饮料', '瓶子', '纸', '马上', '把', '以后', '一定', '注意', '干净', '放心', '完成', '应该'], 'HSK4': ['卫生间', '脏', '留下', '印象', '实在', '抱歉', '来得及', '空', '盒子', '不管', '生意', '保证', '餐厅', '卫生', '以', '速度', '不过', '咱们', '招聘'], 'HSK5': ['还', '得'], 'HSK6': [], '超纲词': ['小王', '那么', '扔掉']}</t>
  </si>
  <si>
    <t>{'HSK1': ['的', '了', '一些', '不', '能', '我们', '都', '有', '请', '这', '是', '一', '很', '小', '做', '大'], 'HSK2': ['给', '它', '也', '问题', '大家', '可以', '每个人', '虽然', '件', '事', '对'], 'HSK3': ['人们', '方便', '欢迎', '环境', '国家', '超市', '为', '或者'], 'HSK4': ['塑料袋', '生活', '带来', '受到', '普遍', '可是', '使用', '严重', '污染', '于是', '规定', '顾客', '提供', '免费', '并且', '鼓励', '购物', '责任', '保护', '因此', '节约', '时', '甚至', '拒绝', '但', '这样', '减少', '数量', '作用'], 'HSK5': [], 'HSK6': [], '超纲词': ['大量', '商场', '购买', '多次', '袋', '自备']}</t>
  </si>
  <si>
    <t>{'HSK1': ['不是', '一', '我们', '很', '的', '小', '开', '一些', '和', '电脑', '少', '开车', '多', '能', '这些', '是', '都', '有', '家'], 'HSK2': ['件', '离', '远', '事情', '一下', '事', '就', '可以', '高', '公共汽车', '还有', '进', '每个人', '大家'], 'HSK3': ['环境', '难', '只', '需', '注意', '夏天', '把', '空调', '记得', '关', '用', '骑车', '或者', '地铁', '习惯', '只有', '努力', '更'], 'HSK4': ['保护', '地球', '实际上', '例如', '温度', '时', '这样', '节约', '乘坐', '降低', '空气', '污染', '养成', '垃圾', '丢', '垃圾桶', '但', '却', '实实在在', '效果', '共同', '减少', '使', '变', '美丽'], 'HSK5': ['得'], 'HSK6': [], '超纲词': ['并', '做到', '身边', '出门', '电', '什么的', '能够', '才能']}</t>
  </si>
  <si>
    <t>{'HSK1': ['那个', '的', '是', '谁', '我', '他', '一', '想', '了', '这', '你们', '好', '老师', '很', '现在', '都', '一个', '太', '学习', '有', '你'], 'HSK2': ['唱歌', '男', '孩子', '真', '去年', '新年', '也', '次', '最', '时间', '帮助', '非常', '每', '天', '让', '对', '希望', '就要'], 'HSK3': ['一边', '过', '起来', '又', '聪明', '可爱', '重要', '教', '而且', '花', '习惯', '自己', '练习', '向', '如果', '先', '位', '或者'], 'HSK4': ['弹钢琴', '表演', '棒', '孙子', '寒假', '前', '教育', '父母', '不仅', '知识', '养成', '实在', '优秀', '成为', '父亲', '母亲'], 'HSK5': ['得', '还', '长'], 'HSK6': ['看来'], '超纲词': ['晚会', '好好儿']}</t>
  </si>
  <si>
    <t>{'HSK1': ['明天', '我', '儿子', '去', '医院', '想', '他', '都', '女儿', '她', '和', '说', '很', '一', '不', '听', '了', '的', '是', '太', '多', '会', '没有', '那', '怎么', '有', '呢', '看'], 'HSK2': ['要', '就', '每', '次', '开始', '也', '对', '门', '不要', '可能', '给', '孩子', '到', '让'], 'HSK3': ['又', '带', '头疼', '怕', '哭', '特别', '记得', '害怕', '地', '以后', '马上', '有用', '试', '过', '自己', '才', '更', '认为', '而且'], 'HSK4': ['打针', '厉害', '小时候', '刚', '护士', '勇敢', '点儿', '原来', '鼓励', '表扬', '挺', '不过', '艺术', '千万', '带来', '压力', '不仅', '作用', '怀疑', '能力', '变', '信心', '效果', '及时', '不仅仅', '结果', '过程', '这样', '困难'], 'HSK5': ['得', '还'], 'HSK6': [], '超纲词': ['小声', '小孩儿', '下次', '起', '才能', '积极性']}</t>
  </si>
  <si>
    <t>{'HSK1': ['在', '想', '的', '东西', '时候', '会', '来', '这', '下', '和', '他们', '是', '学', '说'], 'HSK2': ['有的', '孩子', '要', '不要', '事情', '问题', '可以', '让', '因为', '也', '着'], 'HSK3': ['自己', '哭', '或者', '注意', '种', '先', '生气', '应该', '中', '聊', '聊天儿', '清楚', '关心', '起来', '选择', '为了', '解决', '看到'], 'HSK4': ['通过', '扔', '故意', '引起', '父母', '情况', '建议', '陪', '整理', '弄', '心情', '愉快', '教育', '合适', '方法', '最好', '而', '骗', '儿童', '缺少', '判断', '能力', '骗人', '假话'], 'HSK5': [], 'HSK6': [], '超纲词': ['得不到', '敲打', '停下', '手']}</t>
  </si>
  <si>
    <t>{'HSK1': ['七', '岁', '的', '坐', '老师', '在', '这个', '想', '他们', '你', '会', '学习', '不', '多', '他', '这', '好', '很', '说', '一个', '都'], 'HSK2': ['所以', '孩子', '要', '让', '觉得', '不要', '对', '还有', '有些', '就要', '出', '每'], 'HSK3': ['教', '段', '一定', '办法', '兴趣', '只有', '才', '愿意', '努力', '明白', '应该', '用', '种', '而且', '如果', '比较', '需要', '经常', '自己', '健康', '地'], 'HSK4': ['左右', '儿童', '普遍', '年龄', '时', '引起', '内容', '有趣', '当', '鼓励', '懒', '笨', '粗心', '词', '批评', '这样', '正常', '发展', '不同', '性格', '使用', '教育', '方法', '骄傲', '知识', '要是', '害羞', '看法'], 'HSK5': [], 'HSK6': [], '超纲词': ['好动', '不住', '才能']}</t>
  </si>
  <si>
    <t>{'HSK1': ['谢谢', '我', '的', '在', '很', '有', '个', '想', '好', '吃', '大学', '工作', '现在', '十', '年', '怎么', '了', '多', '钱', '这', '学习', '这个', '一个', '会', '和', '都', '是', '你', '看', '这里', '三', '块', '我们', '多少', '哪', '大', '一', '小', '吗', '那', '听'], 'HSK2': ['您', '公司', '问题', '问', '西瓜', '从', '开始', '到', '时间', '给', '让', '非常', '一下', '也', '虽然', '但是', '大家', '一起', '最', '因为', '没', '完', '还有', '再', '比', '已经', '知道', '吧'], 'HSK3': ['带', '中', '一直', '啊', '一边', '聊', '才', '向', '以前', '过', '遇到', '机会', '用', '先', '选', '最后', '一定', '回答'], 'HSK4': ['参观', '过程', '激动', '小伙子', '咱们', '毕业', '赚', '吃惊', '成功', '经验', '记者', '做生意', '时', '各种', '压力', '困难', '相同', '不同', '要是', '肯定', '难道', '放弃', '恐怕', '答案'], 'HSK5': ['代表'], 'HSK6': [], '超纲词': ['这么', '大小']}</t>
  </si>
  <si>
    <t>{'HSK1': ['今年', '我', '回', '家', '了', '这', '你', '有', '什么', '去', '住', '一个', '月', '不是', '吗', '怎么', '的', '昨天', '好', '朋友', '打电话', '说', '来', '不', '是', '他', '很', '会', '和'], 'HSK2': ['次', '要', '已经', '买好', '火车', '票', '旅游', '让', '问题', '对', '也', '找', '真的', '帮助', '别', '告诉'], 'HSK3': ['又', '打算', '其实', '愿意', '帮忙', '遇到', '解决', '或者', '完成', '别人', '需要', '担心', '如果', '用', '一定'], 'HSK4': ['不了', '父母', '失望', '计划', '郊区', '到底', '呀', '当', '导游', '实在', '拒绝', '表示', '无法', '任务', '时', '正好', '说明', '负责', '态度', '既然', '要是', '的话', '误会', '伤心', '既', '合适', '礼貌', '方法', '原谅'], 'HSK5': [], 'HSK6': [], '超纲词': ['放假', '外地', '不好意思', '并']}</t>
  </si>
  <si>
    <t>{'HSK1': ['同学', '明天', '和', '在', '说', '这', '会', '你', '什么', '都', '做', '的', '现在', '学', '汉语', '学习', '听', '不', '能', '好'], 'HSK2': ['有些', '再', '考试', '时间', '让', '到', '事情', '所以', '不要', '从', '就', '吧', '要', '课', '第二', '天', '上课'], 'HSK3': ['经常', '把', '常', '作业', '完成', '一定', '复习', '种', '不但', '最后', '而且', '别人', '拿', '注意', '认真', '记得', '越'], 'HSK4': ['将来', '挂', '等', '态度', '浪费', '同情', '推', '一切', '来说', '首先', '前', '预习', '重点', '其次', '时', '马虎', '后', '只要', '这样', '自信'], 'HSK5': ['还'], 'HSK6': [], '超纲词': ['嘴边', '下次', '好好儿', '不成', '得不到', '起', '找出']}</t>
  </si>
  <si>
    <t>{'HSK1': ['天气', '了', '一', '上', '会', '有', '的', '这', '几天', '那里', '都', '很', '多', '今天', '去', '看', '你', '大雨', '人', '太', '里', '说', '好', '我', '想', '呢', '一个', '那', '我们', '明天', '是', '爸', '没关系'], 'HSK2': ['就', '黄', '已经', '到', '红', '也', '吧', '真', '生日', '再', '时间'], 'HSK3': ['最近', '越来越', '风', '刮', '层', '秋天', '山', '特别', '绿', '或者', '不少', '地方', '照片'], 'HSK4': ['凉快', '厚', '香', '热闹', '随着', '降低', '许多', '植物', '叶子', '由', '变', '吸引', '参观', '咱们', '云', '肯定', '长城', '广播', '专门', '可惜', '照', '点儿', '倒是', '主意', '恐怕', '不行', '约'], 'HSK5': ['还'], 'HSK6': ['看来'], '超纲词': ['草地', '叶', '气温', '游客', '天上', '再说', '红叶', '改天']}</t>
  </si>
  <si>
    <t>{'HSK1': ['你', '的', '这', '大', '狗', '漂亮', '了', '都', '想', '一', '是', '很', '能', '多', '东西', '听', '说', '我', '现在', '去', '做', '什么', '一些', '会', '没有', '我们', '好', '朋友', '人', '在', '时候'], 'HSK2': ['黑', '真', '每', '次', '它', '时间', '就', '也', '让', '懂', '要', '给', '着'], 'HSK3': ['只', '而且', '聪明', '动物', '花', '教', '像', '一样', '是不是', '用', '特别', '完成', '应该', '地', '然后', '要求', '容易', '明白', '一直'], 'HSK4': ['毛', '抱', '只要', '稍微', '点儿', '干什么', '的话', '方法', '任务', '不够', '耐心', '一遍', '使', '熟悉', '严格', '按照', '心情', '难受', '陪'], 'HSK5': [], 'HSK6': ['看来'], '超纲词': ['这么', '见', '学会', '养', '那么', '心里']}</t>
  </si>
  <si>
    <t>{'HSK1': ['上', '的', '人', '有', '里', '这', '一点儿', '不', '会', '和', '水', '一些', '能', '多', '在', '这些', '下面', '很', '大', '少'], 'HSK2': ['也', '就'], 'HSK3': ['奇怪', '为了', '更', '比较', '只', '世界', '地方', '又', '特别'], 'HSK4': ['不仅', '社会', '与', '竞争', '森林', '各种', '植物', '阳光', '空气', '而', '往往', '获得', '由于', '气候', '条件', '不同', '叶子', '样子', '相同', '暖和', '厚', '厉害'], 'HSK5': ['长', '长得'], 'HSK6': [], '超纲词': ['之间', '高大', '剩下', '低矮', '各地', '水分', '细']}</t>
  </si>
  <si>
    <t>{'HSK1': ['女儿', '我', '飞机', '是', '怎么', '和', '的', '不', '她', '现在', '有', '一', '本', '书', '叫', '十', '个', '里', '都', '想', '你', '喜欢', '读', '我们', '看', '吗', '谁', '名字', '了', '很', '多', '太', '好', '小', '能', '这'], 'HSK2': ['问', '真', '知道', '为什么', '孩子', '眼', '新', '卖', '非常', '它', '没', '介绍', '懂', '吧'], 'HSK3': ['起飞', '回答', '总是', '中', '世界', '万', '相信', '一定', '一样', '啊', '动物', '文化', '放心', '简单'], 'HSK4': ['降落', '该', '各种各样', '美丽', '火', '内容', '儿童', '科学', '知识', '难道', '小时候', '作者', '各种', '地球', '植物', '交通', '技术', '社会', '等', '方面', '不过', '是否', '语言'], 'HSK5': ['得', '包括'], 'HSK6': ['更新'], '超纲词': ['上次', '奇特', '记住', '这么', '易', '增长']}</t>
  </si>
  <si>
    <t>{'HSK1': ['我', '昨天', '做', '了', '一个', '的', '一', '上', '开', '你', '怎么', '能', '什么', '都', '会', '有', '多', '少', '人', '里', '不', '是', '说', '很', '他们', '一些', '睡觉', '吃', '太', '那', '商店', '买', '写', '这', '书', '现在', '没有'], 'HSK2': ['晚上', '到', '正在', '走', '着', '车', '非常', '跳', '一起', '没', '每个人', '有的', '事情', '觉得', '要', '告诉', '可能', '让', '知道', '吧', '身体', '就', '次', '晚饭', '天', '找', '对', '有些'], 'HSK3': ['特别', '奇怪', '自己', '突然', '过来', '辆', '又', '跟', '总', '过', '记得', '清楚', '忘记', '一般', '认为', '容易', '试'], 'HSK4': ['梦', '座', '桥', '危险', '接着', '梦见', '警察', '好像', '从来', '做梦', '区别', '醒', '却', '之所以', '将来', '发生', '时', '感觉', '内容', '咸', '到处', '矿泉水', '进行', '解释', '甚至', '专门', '方面', '可惜', '仍然', '科学'], 'HSK5': ['抓住', '还', '道理', '得'], 'HSK6': [], '超纲词': ['车上', '坏人', '记住', '只是', '睡', '之后', '记', '只不过', '觉', '天亮', '上天', '不想', '说法']}</t>
  </si>
  <si>
    <t>{'HSK1': ['现在', '了', '大', '打电话', '的', '你', '来', '听', '看', '电影', '这', '一个', '能', '怎么', '去', '那个', '是', '一', '在', '电脑', '人'], 'HSK2': ['手机', '也', '已经', '可以', '它', '玩儿', '一下', '就', '知道'], 'HSK3': ['不但', '而且', '越来越', '发', '人们', '用', '音乐', '游戏', '方便', '地图', '马上', '更', '像', '拿', '中', '离不开'], 'HSK4': ['价格', '降低', '作用', '短信', '成', '普遍', '使用', '联系', '方法', '阅读', '付款', '购物', '等', '生活', '举', '例子', '迷路', '时', '只要', '地址', '地点'], 'HSK5': ['还', '现代'], 'HSK6': [], '超纲词': ['除此以外', '大大', '查', '部', '手']}</t>
  </si>
  <si>
    <t>{'HSK1': ['老师', '我', '下', '个', '在', '这里', '学习', '吗', '是的', '你', '都', '电话', '不', '了', '能', '一', '的', '没关系', '谁', '有', '时候', '这', '做', '请', '我们'], 'HSK2': ['您好', '希望', '请问', '给', '要', '还有', '真', '错', '您', '再', '新', '一下', '高', '次', '事情'], 'HSK3': ['需要', '护照', '小心', '把', '不用', '被', '别人', '要求'], 'HSK4': ['学期', '继续', '重新', '申请', '表格', '出生', '性别', '号码', '填', '联系', '地址', '抱歉', '份', '表', '道歉', '粗心', '打印', '等', '按照', '复印'], 'HSK5': ['还'], 'HSK6': [], '超纲词': ['年月', '拿走', '马克', '填写', '完了', '别的']}</t>
  </si>
  <si>
    <t>{'HSK1': ['你', '的', '怎么', '了', '我', '没关系', '想', '做', '时候', '太', '不', '不太', '几天', '好', '衣服', '上', '有', '一点儿', '今天', '那', '我们', '吃', '去', '家', '个', '那里', '很', '买', '里', '十', '几', '块'], 'HSK2': ['一下', '给', '羊肉', '肉', '也', '就', '洗', '店', '好吃', '吧'], 'HSK3': ['包', '起来', '刚才', '用', '小心', '过', '把', '下来', '常', '附近', '一会儿', '应该'], 'HSK4': ['呀', '等', '点儿', '饺子', '刀', '弄', '破', '不过', '好像', '严重', '脱', '吃不上', '理发', '餐厅', '包子', '零钱', '够'], 'HSK5': ['流血', '切', '血'], 'HSK6': ['把手', '看来'], '超纲词': ['手', '别的', '口袋']}</t>
  </si>
  <si>
    <t>{'HSK1': ['我', '你', '看见', '在', '这儿', '了', '是', '对不起', '不是', '的', '今天', '看', '不', '中国', '好', '你们', '学', '吗', '妈妈', '年', '一', '这', '人', '都', '能', '太', '学习', '这个', '做', '不太'], 'HSK2': ['早上', '没', '真', '旁边', '跳', '舞', '就', '两', '所以', '有点儿', '门', '也', '哪个', '懂', '对', '不对', '给', '着', '再', '右', '一下'], 'HSK3': ['跟', '又', '忘', '清楚', '刚才', '看到', '出来', '以前', '国家', '过', '教', '种', '多久', '帮', '还是', '应该', '像', '先', '然后', '腿', '最后', '向'], 'HSK4': ['打招呼', '故意', '戴', '眼镜', '难道', '小时候', '稍微', '基础', '不仅', '艺术', '语言', '与', '国籍', '无论', '刚', '动作', '标准', '一遍', '仔细', '这样', '抬', '胳膊', '转'], 'HSK5': ['得'], 'HSK6': ['舞蹈'], '超纲词': ['想不到', '碰见', '这么', '再说', '无关', '头']}</t>
  </si>
  <si>
    <t>{'HSK1': ['的', '很', '有', '大', '小', '商店', '了', '他', '在', '一个', '上', '说', '这', '下', '回家', '打电话', '电话', '看', '时候', '写'], 'HSK2': ['去年', '房子', '离', '近', '非常', '所以', '没', '就', '开始', '一天', '手机', '可', '第二', '天', '一下', '错'], 'HSK3': ['环境', '着急', '换', '看到', '方便', '安静', '满意', '总是', '又'], 'HSK4': ['租', '对面', '周围', '广告', '交通', '厨房', '于是', '房东', '号码', '后', '占线', '时', '仔细', '原来', '数字'], 'HSK5': ['吵', '还', '套'], 'HSK6': [], '超纲词': ['马克', '马路', '大小', '到期', '小区', '门口', '总的来说', '记', '路过']}</t>
  </si>
  <si>
    <t>{'HSK1': ['了', '去', '的', '有', '吗', '我', '大', '一', '一个', '四', '五', '好', '那', '开', '你', '北京', '是', '几', '点', '十', '上', '九', '呢', '能', '个'], 'HSK2': ['机场', '路上', '往', '右', '就', '远', '别', '着', '没', '时间', '小时', '所以', '到', '问题', '有点儿', '完', '走', '百', '送', '再', '给'], 'HSK3': ['记得', '过', '放心', '后来', '半', '以前', '应该', '刚才', '担心', '一会儿', '西', '米', '自己', '进去', '换', '不用', '发'], 'HSK4': ['该', '加油', '加油站', '长江', '桥', '大概', '公里', '航班', '来得及', '本来', '网站', '通知', '推迟', '来不及', '加', '高速公路', '大约', '登机牌', '等', '首都', '短信'], 'HSK5': ['还'], 'HSK6': [], '超纲词': ['拐', '油']}</t>
  </si>
  <si>
    <t>{'HSK1': ['女儿', '下', '个', '星期', '了', '时候', '她', '去', '怎么样', '多', '说', '想', '的', '这', '哪儿', '好', '呢', '我', '儿子', '一', '很', '我们', '那里', '和', '是', '能', '吃', '水果', '这个', '中午', '不是', '饭店', '都', '吗', '那'], 'HSK2': ['就要', '到', '旅游', '课', '但是', '没', '时间', '次', '玩儿', '去年', '听说', '不错', '就', '吧', '也', '非常', '告诉', '别', '要', '考试', '再', '知道'], 'HSK3': ['放', '带', '总是', '比较', '同事', '西', '啊', '北方', '冬天', '新鲜', '回来', '先', '着急', '成绩', '更', '特别'], 'HSK4': ['寒假', '咱们', '放松', '平时', '旅行', '可怜', '趟', '气候', '不同', '即使', '暖和', '许多', '等', '消息', '对面', '烤鸭', '祝贺', '合格', '主意', '时', '肯定', '开心'], 'HSK5': ['还'], 'HSK6': [], '超纲词': ['那么', '怪', '放假', '广']}</t>
  </si>
  <si>
    <t>{'HSK1': ['一个', '人', '有', '去', '能', '的', '是', '很', '好', '我', '时候', '会', '上', '买', '说', '吃', '东西', '菜', '和', '都', '那里', '一', '工作'], 'HSK2': ['时间', '要', '对', '最', '让', '到', '火车', '票', '给', '就是', '虽然', '饭馆儿', '每', '次', '开始'], 'HSK3': ['一定', '而且', '重要', '机会', '有名', '行李', '带', '地图', '张', '向', '其他', '地方', '主要', '还是', '结束', '地'], 'HSK4': ['旅行', '不仅', '丰富', '经历', '方法', '但', '来说', '尝', '小吃', '收拾', '目的地', '出发', '印象', '深', '特点', '辣', '与', '不同', '咸', '香', '酸', '最好', '直接', '后'], 'HSK5': ['精神'], 'HSK6': [], '超纲词': ['减压', '各地', '放假', '起', '湖南', '全国', '百倍']}</t>
  </si>
  <si>
    <t>文本难度（主观）</t>
    <phoneticPr fontId="1" type="noConversion"/>
  </si>
  <si>
    <t>易</t>
  </si>
  <si>
    <t>易</t>
    <phoneticPr fontId="1" type="noConversion"/>
  </si>
  <si>
    <t>读书好，读好书，好读书。虽然这句话只用了三个相同的字，但是不同的顺序却表示了不同的意思。首先，“ 读书好”说的是读书有很多好处；其次，每个人的时间都是有限的，不可能把世界上每一本书都读完，所以要读好的书；最后，“好读书”就是要养成阅读的习惯，使读书真正成为自己的兴趣爱好。阅读有许多好处，它能丰富你的知识，让你找到解决问题的办法；同时，它还会丰富你的情感，使你的生活更精彩。所以，让阅读成为你的习惯吧！</t>
    <phoneticPr fontId="1" type="noConversion"/>
  </si>
  <si>
    <t>{'HSK1': ['李', '老师', '我', '号', '了', '你', '是', '在', '你们', '不是', '认识', '一个', '月', '我们', '的', '不', '人', '能', '有', '和', '很', '多'], 'HSK2': ['就要', '吧', '虽然', '时间', '没', '快乐', '两个', '一起', '唱歌', '真的'], 'HSK3': ['结婚', '才', '过', '兴趣', '爱好', '经常', '找到'], 'HSK4': ['开玩笑', '但', '从来', '最好', '共同', '打球', '适合', '幸福'], 'HSK5': ['长'], 'HSK6': ['看来'], '超纲词': ['下个月', '这么', '做菜', '祝']}</t>
  </si>
  <si>
    <t>{'HSK1': ['二', '十', '年', '了', '月', '号', '我们', '多', '的', '我', '和', '时候', '都', '很', '在', '有', '说', '不', '现在', '人', '是', '他', '会', '你们', '好'], 'HSK2': ['听说', '您', '妻子', '快', '到', '就', '丈夫', '每', '天', '觉得', '一起', '完', '但是', '两个', '对', '时间', '问题'], 'HSK3': ['跟', '结婚', '一直', '新鲜', '只有', '看到', '更', '地'], 'HSK4': ['生活', '挺', '幸福', '刚', '的话', '共同', '浪漫', '不够', '缺点', '接受'], 'HSK5': ['长'], 'HSK6': [], '超纲词': ['这么', '感', '才能']}</t>
  </si>
  <si>
    <t>{'HSK1': ['你', '上午', '的', '怎么样', '他们', '都', '我', '时候', '有', '说', '月', '号', '点', '在', '学校', '一个', '会', '去', '吗', '呢', '这', '工作', '很', '多', '我们', '看'], 'HSK2': ['可以', '问', '问题', '就是', '有点儿', '要', '对', '还有', '没', '听说', '次', '一起', '吧'], 'HSK3': ['容易', '一定', '自己', '相信', '体育馆', '决定', '机会'], 'HSK4': ['挺', '紧张', '信心', '能力', '招聘', '提供'], 'HSK5': ['还'], 'HSK6': [], '超纲词': ['面试']}</t>
  </si>
  <si>
    <t>{'HSK1': ['这', '不是', '吗', '是', '的', '他', '了', '我', '来', '做', '人', '多', '有', '和', '他们', '看', '都', '我们', '你', '一', '上午', '九', '点', '好', '那'], 'HSK2': ['次', '但是', '生病', '所以', '就', '两个', '不错', '您', '吧'], 'HSK3': ['突然', '经理', '一共', '经过', '比较', '要求', '办公室', '马上', '跟'], 'HSK4': ['招聘', '负责', '本来', '应聘', '材料', '能力', '符合', '通知', '联系'], 'HSK5': [], 'HSK6': ['哦'], '超纲词': ['小林', '小李', '住院', '交给', '笔试', '面试', '下周']}</t>
  </si>
  <si>
    <t>{'HSK1': ['先生', '我们', '的', '都', '在', '这里', '我', '想', '买', '一个', '一点儿', '看', '这个', '上', '是', '多少', '钱', '现在', '有', '一', '年', '你们'], 'HSK2': ['店', '请问', '您', '要', '从', '不错', '打', '完', '服务', '也', '可以', '就', '吧'], 'HSK3': ['行李箱', '还是'], 'HSK4': ['什么样', '轻', '不管', '价格', '方面', '质量', '值得', '考虑', '正好', '打折', '活动', '另外', '内', '负责', '免费', '修理'], 'HSK5': [], 'HSK6': ['折'], '超纲词': ['商场']}</t>
  </si>
  <si>
    <t>{'HSK1': ['朋友', '们', '的', '我们', '书店', '今天', '书', '好', '一个', '一', '本', '一些', '和', '小'], 'HSK2': ['大家', '送', '还有', '考试', '可', '打', '生日', '有的', '可以'], 'HSK3': ['为了', '元', '笔记本', '词典', '地图', '留学', '用', '如果', '卡', '以后', '过', '礼物', '欢迎', '选'], 'HSK4': ['顾客', '感谢', '支持', '举行', '活动', '满', '另外', '打折', '其中', '小说', '免费', '小朋友', '获得', '份'], 'HSK5': ['办', '所', '还'], 'HSK6': ['折'], '超纲词': ['购', '礼', '图书', '会员']}</t>
  </si>
  <si>
    <t>{'HSK1': ['我', '说', '是', '看', '电脑', '太', '坐', '在', '前面', '工作', '很', '一', '医生', '他', '多', '的', '不', '好', '会', '人', '这些', '有', '去'], 'HSK2': ['眼睛', '跳', '因为', '时间', '累', '每', '小时', '就', '休息', '再', '开始', '也', '告诉', '要', '对', '着', '身体', '一天', '午饭', '吧'], 'HSK3': ['最近', '总是', '容易', '过', '然后', '向', '绿色', '舒服', '发现', '如果', '影响', '健康', '啊', '像', '久', '办公室', '注意', '应该', '站', '起来', '附近', '公园'], 'HSK4': ['大夫', '最好', '尤其', '植物', '不仅', '研究', '超过', '咱们', '活动', '后', '散散步'], 'HSK5': ['长', '还'], 'HSK6': [], '超纲词': ['这么', '远处', '静坐']}</t>
  </si>
  <si>
    <t>{'HSK1': ['都', '什么', '是', '呢', '不', '现在', '认识', '上', '的', '和', '有', '一', '来', '后面', '没有', '多少', '我们', '了'], 'HSK2': ['每个人', '希望', '就是', '身体', '生病', '但是', '到', '也', '所以', '要', '别', '出', '问题'], 'HSK3': ['自己', '健康', '才', '过去', '人们', '认为', '只有', '位', '用', '多么', '重要', '其他', '如果', '没用', '一定', '注意', '锻炼'], 'HSK4': ['指', '真正', '教授', '数字', '说明', '要是', '不管', '平时', '等', '后悔'], 'HSK5': ['还', '精神'], 'HSK6': [], '超纲词': ['那么', '算']}</t>
  </si>
  <si>
    <t>{'HSK1': ['一个', '人', '都', '很', '多', '时候', '在', '会', '想', '的', '是', '不', '了', '上', '能', '点', '他们', '和', '我们', '做', '有'], 'HSK2': ['每', '希望', '有些', '就', '它', '对', '也', '就是', '找', '千', '所以', '要', '出'], 'HSK3': ['遇到', '办法', '解决', '一样', '种', '才', '找到', '过', '下来', '只有', '努力', '总'], 'HSK4': ['成功', '可是', '困难', '放弃', '而', '却', '态度', '不同', '结果', '材料', '后', '往往', '经历', '许多', '失败', '普通人', '区别', '坚持', '暂时', '阳光', '勇敢地'], 'HSK5': ['亮', '面对'], 'HSK6': [], '超纲词': ['之前', '爱迪生', '电灯', '取得', '就算', '只是', '风雨', '才能']}</t>
  </si>
  <si>
    <t>{'HSK1': ['你', '的', '里', '怎么', '是', '书', '这些', '都', '喜欢', '看', '吗', '我', '们', '会', '上', '有', '多', '不', '工作', '能', '分钟', '读', '一', '个', '来', '读书', '一个', '月', '本', '了', '爱', '人'], 'HSK2': ['每', '天', '要', '就', '有意思', '事情', '忙', '小时', '可以', '就是', '时间', '外', '帮助', '也'], 'HSK3': ['啊', '当然', '还是', '发现', '世界', '一样', '如果', '半', '花', '总', '除了', '起来'], 'HSK4': ['客厅', '到处', '无论', '普通', '杂志', '著名', '小说', '只要', '生活', '坚持', '阅读', '页', '差不多', '真正', '增加', '知识', '压力', '变', '轻松'], 'HSK5': ['还', '得'], 'HSK6': [], '超纲词': ['打开', '那么', '想不到', '找出', '减轻']}</t>
  </si>
  <si>
    <t>{'HSK1': ['读书', '好', '读', '书', '这', '了', '三个', '的', '字', '说', '是', '有', '很', '多', '都', '不', '上', '一', '本', '能', '你', '会'], 'HSK2': ['虽然', '但是', '意思', '每个人', '时间', '可能', '每', '完', '所以', '要', '就是', '它', '让', '问题', '吧'], 'HSK3': ['只', '用', '把', '世界', '最后', '习惯', '自己', '兴趣', '爱好', '找到', '解决', '办法', '更'], 'HSK4': ['相同', '不同', '顺序', '却', '表示', '首先', '好处', '其次', '养成', '阅读', '使', '真正', '成为', '许多', '丰富', '知识', '同时', '生活', '精彩'], 'HSK5': ['还'], 'HSK6': [], '超纲词': ['句', '话', '有限', '情感']}</t>
  </si>
  <si>
    <t>{'HSK1': ['妈', '看', '我', '买', '的', '怎么', '呢', '是', '了', '你', '时候', '在', '水', '里', '不', '会', '不是', '来', '吗', '能', '衣服', '有', '很', '多', '这个', '上', '学', '都', '这', '去'], 'HSK2': ['您', '洗', '完', '颜色', '就', '它', '让', '有些', '第一', '次', '可以', '问题', '再', '最', '新', '穿', '也', '听说', '真', '到', '从', '眼睛'], 'HSK3': ['裤子', '以后', '放', '用', '当然', '其实', '解决', '简单', '久', '容易', '中', '不少', '找到', '需要', '发现'], 'HSK4': ['刚', '变', '掉', '加', '点儿', '盐', '这样', '难道', '方法', '勺', '保护', '作用', '生活', '无法', '知识', '实际上', '答案', '但', '总结'], 'HSK5': ['得', '还'], 'HSK6': ['看来'], '超纲词': ['这么', '难看', '做饭', '次数', '课本', '用心']}</t>
  </si>
  <si>
    <t>{'HSK1': ['小', '你', '我', '他', '是', '呢', '在', '我们', '那儿', '很', '们', '的', '岁', '现在', '了', '多', '年', '这', '没有', '说', '喜欢', '听', '去', '看', '里', '学'], 'HSK2': ['唱', '真', '对', '就是', '就', '开始', '到', '门', '也', '给', '让'], 'HSK3': ['夏', '爷爷', '啊', '年轻', '有名', '一定', '过', '影响', '经常', '讲', '历史', '故事'], 'HSK4': ['京剧', '专业', '以为', '演员', '本来', '时', '深', '受', '观众', '感情', '呀', '演出', '大概', '艺术', '从来', '改变', '小时候', '平时', '知识'], 'HSK5': ['得', '还'], 'HSK6': [], '超纲词': ['喜爱', '有着', '深厚', '上台', '这么']}</t>
  </si>
  <si>
    <t>{'HSK1': ['在', '中国', '有', '多', '年', '的', '了', '吃饭', '不', '一些', '上', '会', '你', '中国人', '都', '那', '六', '个', '一个', '是', '想'], 'HSK2': ['已经', '对', '所以', '每个', '就', '错', '每', '吧'], 'HSK3': ['筷子', '历史', '外国人', '容易', '放', '纸', '如果', '认为', '有人', '过', '发现', '中', '练习'], 'HSK4': ['大约', '来说', '使用', '餐厅', '提供', '详细', '说明', '不过', '正确', '互联网', '专门', '进行', '调查', '结果', '方法', '错误'], 'HSK5': [], 'HSK6': [], '超纲词': ['并', '国外', '袋', '好好']}</t>
  </si>
  <si>
    <t>{'HSK1': ['这', '是', '明天', '你', '的', '和', '里', '这些', '都', '会', '了', '我', '有', '不是', '说', '吗', '现在', '小', '做', '上午', '点', '飞机', '能', '开车', '那个', '多', '坐', '去', '钱', '不', '好', '那', '听'], 'HSK2': ['要', '它们', '吧', '宾馆', '已经', '知道', '就', '从', '事', '没', '问题', '机场', '时间', '路上'], 'HSK3': ['带', '把', '不用', '拿', '当然', '一直', '环境', '啊', '还是', '地铁', '而且'], 'HSK4': ['出差', '毛巾', '牙膏', '免费', '提供', '够', '重', '保护', '行', '堵车', '严重', '这样', '不仅', '省', '污染', '空气'], 'HSK5': ['还'], 'HSK6': [], '超纲词': ['牙刷', '放到', '箱子', '再说', '身边', '起', '送到', '油']}</t>
  </si>
  <si>
    <t>{'HSK1': ['听', '说', '明天', '有', '一个', '叫', '一', '的', '你', '这个', '吗', '年', '都', '是', '很', '多', '人', '会', '我们', '太', '好', '了', '看', '高兴', '我'], 'HSK2': ['早上', '小时', '对', '最', '早', '从', '开始', '晚上', '没', '公司', '也', '真的', '因为', '为什么', '就是', '希望', '问题'], 'HSK3': ['新闻', '了解', '关', '灯', '看到', '参加', '不用', '为了', '啊', '环境', '当然', '其实', '简单', '人们', '用'], 'HSK4': ['地球', '活动', '支持', '通知', '既然', '停', '肯定', '加班', '得意', '样子', '以为', '原来', '保护', '目的', '挺', '提醒', '节约', '引起', '气候', '变', '暖'], 'HSK5': ['还'], 'HSK6': [], '超纲词': ['门口', '电', '那么', '环保', '对了', '这么', '关注']}</t>
  </si>
  <si>
    <t>{'HSK1': ['看', '你', '不太', '好', '我', '女儿', '做', '点', '睡觉', '太', '的', '没有', '多', '了', '是', '她', '不', '上', '这些', '小', '都', '他们', '会', '有', '想'], 'HSK2': ['没', '休息', '晚', '对', '孩子', '身体', '事情', '慢', '早上', '时间', '送', '着', '每', '天', '因为', '事', '让', '问题'], 'HSK3': ['是不是', '作业', '又', '最近', '主要', '比较', '自己', '应该', '还是', '总', '以后'], 'HSK4': ['别提了', '好处', '比如', '响', '醒', '赶', '厕所', '批评', '弄', '俩', '心情', '往往', '安排', '管理', '教育', '方法', '平时'], 'HSK5': ['得', '替'], 'HSK6': ['看来'], '超纲词': ['脸色', '昨晚', '做到', '闹钟', '上学', '急', '做事', '学会']}</t>
  </si>
  <si>
    <t>{'HSK1': ['你', '了', '有', '什么', '我', '想', '读', '在', '的', '现在', '怎么样', '和', '好', '大学', '他们', '吗', '没有', '下', '个', '星期', '去', '这', '大', '不太', '学校', '电话', '打电话'], 'HSK2': ['就要', '吧', '准备', '已经', '给', '可', '问题', '也', '一下', '问'], 'HSK3': ['马上', '打算', '一直', '需要', '成绩', '护照', '跟', '应该', '把', '啊', '清楚', '帮'], 'HSK4': ['硕士', '毕业', '将来', '博士', '签证', '材料', '证明', '另外', '联系', '报名', '表格', '邀请', '传真', '使馆', '可是', '号码'], 'HSK5': ['办', '得', '还'], 'HSK6': [], '超纲词': ['出国', '国外', '取得', '填写', '信', '怎么办', '查']}</t>
  </si>
  <si>
    <t>{'HSK1': ['你', '在', '哪', '很', '这个', '大', '这', '现在', '是', '不', '都', '没有', '人', '会', '我们', '的', '多', '学习', '说', '做', '能'], 'HSK2': ['要', '不要', '因为', '可能', '比', '第一', '就', '也', '知道', '懂', '出', '对'], 'HSK3': ['认为', '自己', '世界', '有人', '更', '像', '比赛', '一样', '一直', '越', '发现', '应该', '向', '如果', '地', '了解', '别人', '差'], 'HSK4': ['当', '方面', '优秀', '时', '千万', '冷静', '骄傲', '厉害', '表示', '永远', '输', '赢', '重视', '平时', '积累', '周围', '敢', '诚实', '说明', '相反', '这样', '尊重'], 'HSK5': [], 'HSK6': [], '超纲词': ['天外有天', '人外有人', '并', '得到']}</t>
  </si>
  <si>
    <t>{'HSK1': ['我', '去', '了', '北京', '那里', '有', '听', '说', '是', '大', '的', '时候', '一', '在', '那儿', '看', '喜欢', '睡觉', '那', '六', '人', '很', '多', '里', '们', '呢', '不', '现在', '中国', '年', '一些', '都', '能'], 'HSK2': ['最', '去年', '也', '次', '它们', '天', '孩子', '给', '千', '吧', '从', '开始', '送给'], 'HSK3': ['种', '动物', '放', '过', '马', '熊猫', '特别', '极', '不少', '照片', '大熊猫', '胖', '可爱', '一共', '才', '只', '以前', '只有', '为了', '把', '礼物', '其他', '国家', '人们', '看到'], 'HSK4': ['趟', '约', '导游', '亚洲', '暑假', '老虎', '等', '可惜', '当时', '赶上', '儿童节', '许多', '父母', '带着', '入口', '排队', '热闹', '变', '活泼', '照', '样子', '不过', '数量', '全世界', '表示', '友好'], 'HSK5': ['正', '得', '还', '作为'], 'HSK6': [], '超纲词': ['上个月', '动物园', '之一', '大多', '处', '身子', '本国']}</t>
  </si>
  <si>
    <t>{'HSK1': ['上', '的', '是', '在', '里', '和', '我们', '都', '听', '写', '不是', '一点儿', '没有', '们', '人', '不', '几', '能', '东西', '会', '一个', '个', '了'], 'HSK2': ['着', '鱼', '比', '非常', '也', '说话', '到', '颜色', '就'], 'HSK3': ['地方', '蓝色', '世界', '动物', '过', '故事', '其实', '更', '发现', '安静', '声音', '一直', '耳朵', '看到', '像', '起来', '灯', '极', '一样'], 'HSK4': ['地球', '大约', '海洋', '美丽', '海底', '生活', '各种各样', '植物', '小时候', '真正', '美', '科学', '研究', '看上去', '然而', '却', '另外', '公里', '深', '仍然', '许多', '各种', '排列', '梦'], 'HSK5': ['亮光'], 'HSK6': [], '超纲词': ['美人', '底部', '只不过', '就算', '发出']}</t>
  </si>
  <si>
    <t>{'HSK1': ['现在', '的', '一', '不', '在', '几', '了', '这', '我们', '时候', '多', '是', '电脑', '他们', '人', '和', '学生', '们', '学习', '很', '看', '大', '喜欢', '写', '说', '朋友', '这个', '能', '都', '我'], 'HSK2': ['问题', '可以', '就', '比', '开始', '已经', '就是', '找', '天', '对', '着', '眼睛', '也', '让', '不错', '大家', '但是', '吧', '给'], 'HSK3': ['遇到', '明白', '马上', '把', '解决', '方便', '人们', '离不开', '据', '上网', '变化', '而且', '越来越', '了解', '自己', '办法', '用', '纸', '环境', '如果', '别人', '看到', '啊', '放心', '只有'], 'HSK4': ['网上', '答案', '秒', '尤其', '普遍', '使用', '生活', '调查', '时', '首先', '互联网', '技术', '发展', '使', '发生', '不过', '实在', '受不了', '不仅', '连', '改变', '日记', '这样', '及时', '既', '交流', '节约', '保护', '的话', '安全', '加', '密码', '那样', '允许'], 'HSK5': ['方式', '还'], 'HSK6': [], '超纲词': ['大学生', '查找', '钟', '上学', '想到', '得到', '才能']}</t>
  </si>
  <si>
    <t>{'HSK1': ['我们', '的', '了', '几', '坐', '个', '月', '现在', '飞机', '十', '好', '几天', '都', '去', '在', '家里', '一', '分钟', '朋友', '能', '写', '小'], 'HSK2': ['千', '小时', '就', '比', '时间', '要', '知道', '可以', '第一', '让', '所以'], 'HSK3': ['变化', '以外', '国家', '以前', '船', '需要', '不用', '上网', '发', '电子邮件', '用', '短', '新闻', '世界', '越来越', '人们', '把'], 'HSK4': ['世纪', '生活', '发生', '公里', '乘坐', '不过', '原来', '寄', '连', '邮局', '只要', '不了', '信封', '后', '网站', '任何', '信息', '获得', '科学', '技术', '发展', '变', '地球'], 'HSK5': ['巨大', '现代', '得'], 'HSK6': [], '超纲词': ['信', '远处', '收到', '外地', '才能', '打开', '叫作', '地球村']}</t>
  </si>
  <si>
    <t>{'HSK1': ['很', '多', '中国人', '都', '会', '和', '这', '的', '喜欢', '在', '中国', '你', '有', '不', '说', '人', '一', '几', '这个', '名字', '看', '是', '时候'], 'HSK2': ['两', '运动', '打', '跑步', '对', '高', '所以', '它们', '不错', '到', '就', '球', '也', '有意思', '就是', '要'], 'HSK3': ['外国人', '认为', '其实', '种', '比较', '特别', '发现', '像', '要求', '人们', '选择', '常', '周末', '体育馆', '声音', '比赛', '安静', '或者', '离开'], 'HSK4': ['所有', '功夫', '乒乓球', '到处', '羽毛球', '等', '条件', '成为', '生命', '场', '乒', '乓', '打球', '时', '尤其', '运动员', '观众', '禁止', '座位', '随便'], 'HSK5': ['在于'], 'HSK6': [], '超纲词': ['只是', '喜爱', '桌', '发出', '发球', '大声', '讲话', '走动']}</t>
  </si>
  <si>
    <t>{'HSK1': ['多', '都', '是', '你', '这', '去', '的', '那里', '小', '很', '好', '年', '那儿', '上', '和', '那个', '人', '吗', '她', '漂亮', '我们', '不是', '了', '有', '一', '我', '明年', '看', '呢', '那', '时候', '一点儿', '月', '吃', '住'], 'HSK2': ['次', '可', '真', '也', '每', '着', '旅游', '给', '就是', '一起', '到', '介绍', '吧', '哪个', '最', '时间', '第二', '便宜'], 'HSK3': ['照片', '啊', '而且', '环境', '张', '讲', '把', '包', '最后', '还是', '帮', '找到', '机会', '季节', '比较', '春天', '秋天', '段'], 'HSK4': ['旅行', '时', '照', '自然', '美', '保护', '因此', '吸引', '干杯', '少数民族', '打扮', '导游', '有趣', '笑话', '存', '钥匙', '丢', '后', '究竟', '不过', '稍微', '的话', '无论', '交通'], 'HSK5': ['风景', '得'], 'HSK6': [], '超纲词': ['这么', '丽江', '城', '四季', '成千上万', '游客', '一路上']}</t>
  </si>
  <si>
    <t>{'HSK1': ['中国', '有', '很', '大', '年', '三', '四', '的', '时候', '坐', '去', '你', '会', '一', '下', '都', '是', '了', '菜', '多', '人', '喜欢', '喝', '和', '上海', '听'], 'HSK2': ['每', '从', '火车', '到', '旅游', '外', '着', '雪', '已经', '也', '就', '虽然'], 'HSK3': ['如果', '北方', '南方', '发现', '地方', '树', '地', '绿', '绿色', '特别', '跟', '起来', '像', '一样', '讲', '还是'], 'HSK4': ['距离', '约', '公里', '因此', '气候', '区别', '不同', '窗', '棵', '变', '也许', '却', '到处', '特点', '汤', '味道', '另外', '语言', '比如', '对话', '时', '普通话', '可是', '仔细'], 'HSK5': ['风景', '还'], 'HSK6': [], '超纲词': ['南北', '月份', '一路上', '鲜美', '话', '外语', '味儿']}</t>
  </si>
  <si>
    <t>HSK4及以上词占比</t>
    <phoneticPr fontId="1" type="noConversion"/>
  </si>
  <si>
    <t>文本难度（数字）</t>
    <phoneticPr fontId="1" type="noConversion"/>
  </si>
  <si>
    <t>课文编号</t>
    <phoneticPr fontId="1" type="noConversion"/>
  </si>
  <si>
    <t>文本ID</t>
    <phoneticPr fontId="1" type="noConversion"/>
  </si>
  <si>
    <t>数据难度</t>
    <phoneticPr fontId="1" type="noConversion"/>
  </si>
  <si>
    <t>临界值</t>
    <phoneticPr fontId="1" type="noConversion"/>
  </si>
  <si>
    <t>可</t>
    <phoneticPr fontId="1" type="noConversion"/>
  </si>
  <si>
    <t>有问题</t>
    <phoneticPr fontId="1" type="noConversion"/>
  </si>
  <si>
    <t>难</t>
    <phoneticPr fontId="1" type="noConversion"/>
  </si>
  <si>
    <t>抽象文本</t>
    <phoneticPr fontId="1" type="noConversion"/>
  </si>
  <si>
    <t>词汇</t>
    <phoneticPr fontId="1" type="noConversion"/>
  </si>
  <si>
    <t>算法&gt;主观</t>
    <phoneticPr fontId="1" type="noConversion"/>
  </si>
  <si>
    <t>主观&gt;算法</t>
    <phoneticPr fontId="1" type="noConversion"/>
  </si>
  <si>
    <t>算法难度=主观难度</t>
    <phoneticPr fontId="1" type="noConversion"/>
  </si>
  <si>
    <t>一个人有时间一定要去旅行，旅行不仅能丰富一个人的经历，而且是很好的减压方法。但对我来说，最重要的是旅行能让我有机会尝到各地有名的小吃。放假的时候，我会收拾好行李，带上地图，买张火车票，向目的地出发。说起吃的东西，给我印象最深的是湖南菜。湖南菜的特点就是辣，与其他地方的辣不同，湖南菜的辣主要是咸辣，香辣和酸辣。虽然全国各地都有湖南饭馆儿，但最好还是直接去那里尝一尝。每次旅行结束后，我都会精神百倍地开始我的工作。</t>
    <phoneticPr fontId="1" type="noConversion"/>
  </si>
  <si>
    <t>女儿下个星期就要放寒假了，到时候咱们带她去旅游，放松放松，怎么样？
平时女儿那么多课，总是说想去旅行，但是没时间，怪可怜的。这次放假咱们带她去哪儿玩儿比较好呢？
去年我同事带她儿子去广西玩儿了一趟，听说很不错，我们就去广西吧。
好啊，那里的气候和北方很不同，即使是冬天，也非常暖和，还能吃到许多新鲜的水果。等女儿一回来我就告诉她这个好消息。
先别着急说。中午我们不是要去对面的饭店吃烤鸭，祝贺她考试成绩都合格吗？那时候再告诉她，不是更好？
好主意，到时她知道了肯定特别开心。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</si>
</sst>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indexed="8"/>
      <name val="等线"/>
      <family val="4"/>
      <charset val="134"/>
      <scheme val="minor"/>
    </font>
    <font>
      <sz val="10"/>
      <name val="Arial"/>
      <family val="2"/>
    </font>
    <font>
      <sz val="12"/>
      <color indexed="8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9" fontId="10" fillId="0" borderId="1" xfId="0" applyNumberFormat="1" applyFont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HSK4及以上词占比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Sheet1!$X$2:$X$101</c:f>
              <c:numCache>
                <c:formatCode>0%</c:formatCode>
                <c:ptCount val="100"/>
                <c:pt idx="0">
                  <c:v>0.18999999999999997</c:v>
                </c:pt>
                <c:pt idx="1">
                  <c:v>0.26999999999999996</c:v>
                </c:pt>
                <c:pt idx="2">
                  <c:v>0.22999999999999998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0.19999999999999998</c:v>
                </c:pt>
                <c:pt idx="6">
                  <c:v>0.19</c:v>
                </c:pt>
                <c:pt idx="7">
                  <c:v>0.21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0.15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0.18</c:v>
                </c:pt>
                <c:pt idx="16">
                  <c:v>0.25</c:v>
                </c:pt>
                <c:pt idx="17">
                  <c:v>0.29000000000000004</c:v>
                </c:pt>
                <c:pt idx="18">
                  <c:v>0.18</c:v>
                </c:pt>
                <c:pt idx="19">
                  <c:v>0.31000000000000005</c:v>
                </c:pt>
                <c:pt idx="20">
                  <c:v>0.19999999999999998</c:v>
                </c:pt>
                <c:pt idx="21">
                  <c:v>0.28000000000000003</c:v>
                </c:pt>
                <c:pt idx="22">
                  <c:v>0.24</c:v>
                </c:pt>
                <c:pt idx="23">
                  <c:v>0.32</c:v>
                </c:pt>
                <c:pt idx="24">
                  <c:v>0.28999999999999998</c:v>
                </c:pt>
                <c:pt idx="25">
                  <c:v>0.2</c:v>
                </c:pt>
                <c:pt idx="26">
                  <c:v>0.21</c:v>
                </c:pt>
                <c:pt idx="27">
                  <c:v>0.33</c:v>
                </c:pt>
                <c:pt idx="28">
                  <c:v>0.38</c:v>
                </c:pt>
                <c:pt idx="29">
                  <c:v>0.22</c:v>
                </c:pt>
                <c:pt idx="30">
                  <c:v>0.28000000000000003</c:v>
                </c:pt>
                <c:pt idx="31">
                  <c:v>0.33999999999999997</c:v>
                </c:pt>
                <c:pt idx="32">
                  <c:v>0.2</c:v>
                </c:pt>
                <c:pt idx="33">
                  <c:v>0.22</c:v>
                </c:pt>
                <c:pt idx="34">
                  <c:v>0.35000000000000003</c:v>
                </c:pt>
                <c:pt idx="35">
                  <c:v>0.33999999999999997</c:v>
                </c:pt>
                <c:pt idx="36">
                  <c:v>0.23</c:v>
                </c:pt>
                <c:pt idx="37">
                  <c:v>0.3</c:v>
                </c:pt>
                <c:pt idx="38">
                  <c:v>0.37</c:v>
                </c:pt>
                <c:pt idx="39">
                  <c:v>0.41000000000000003</c:v>
                </c:pt>
                <c:pt idx="40">
                  <c:v>0.32000000000000006</c:v>
                </c:pt>
                <c:pt idx="41">
                  <c:v>0.36000000000000004</c:v>
                </c:pt>
                <c:pt idx="42">
                  <c:v>0.37000000000000005</c:v>
                </c:pt>
                <c:pt idx="43">
                  <c:v>0.28000000000000003</c:v>
                </c:pt>
                <c:pt idx="44">
                  <c:v>0.4</c:v>
                </c:pt>
                <c:pt idx="45">
                  <c:v>0.19000000000000003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0.32</c:v>
                </c:pt>
                <c:pt idx="49">
                  <c:v>0.39</c:v>
                </c:pt>
                <c:pt idx="50">
                  <c:v>0.31</c:v>
                </c:pt>
                <c:pt idx="51">
                  <c:v>0.27</c:v>
                </c:pt>
                <c:pt idx="52">
                  <c:v>0.31</c:v>
                </c:pt>
                <c:pt idx="53">
                  <c:v>0.32</c:v>
                </c:pt>
                <c:pt idx="54">
                  <c:v>0.32</c:v>
                </c:pt>
                <c:pt idx="55">
                  <c:v>0.34</c:v>
                </c:pt>
                <c:pt idx="56">
                  <c:v>0.29000000000000004</c:v>
                </c:pt>
                <c:pt idx="57">
                  <c:v>0.28000000000000003</c:v>
                </c:pt>
                <c:pt idx="58">
                  <c:v>0.38</c:v>
                </c:pt>
                <c:pt idx="59">
                  <c:v>0.47000000000000003</c:v>
                </c:pt>
                <c:pt idx="60">
                  <c:v>0.35000000000000003</c:v>
                </c:pt>
                <c:pt idx="61">
                  <c:v>0.35</c:v>
                </c:pt>
                <c:pt idx="62">
                  <c:v>0.39</c:v>
                </c:pt>
                <c:pt idx="63">
                  <c:v>0.32</c:v>
                </c:pt>
                <c:pt idx="64">
                  <c:v>0.37</c:v>
                </c:pt>
                <c:pt idx="65">
                  <c:v>0.30000000000000004</c:v>
                </c:pt>
                <c:pt idx="66">
                  <c:v>0.28999999999999998</c:v>
                </c:pt>
                <c:pt idx="67">
                  <c:v>0.33</c:v>
                </c:pt>
                <c:pt idx="68">
                  <c:v>0.5</c:v>
                </c:pt>
                <c:pt idx="69">
                  <c:v>0.39</c:v>
                </c:pt>
                <c:pt idx="70">
                  <c:v>0.28000000000000003</c:v>
                </c:pt>
                <c:pt idx="71">
                  <c:v>0.33999999999999997</c:v>
                </c:pt>
                <c:pt idx="72">
                  <c:v>0.38</c:v>
                </c:pt>
                <c:pt idx="73">
                  <c:v>0.4</c:v>
                </c:pt>
                <c:pt idx="74">
                  <c:v>0.37</c:v>
                </c:pt>
                <c:pt idx="75">
                  <c:v>0.33999999999999997</c:v>
                </c:pt>
                <c:pt idx="76">
                  <c:v>0.24</c:v>
                </c:pt>
                <c:pt idx="77">
                  <c:v>0.35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0.4</c:v>
                </c:pt>
                <c:pt idx="81">
                  <c:v>0.29000000000000004</c:v>
                </c:pt>
                <c:pt idx="82">
                  <c:v>0.33999999999999997</c:v>
                </c:pt>
                <c:pt idx="83">
                  <c:v>0.49</c:v>
                </c:pt>
                <c:pt idx="84">
                  <c:v>0.37</c:v>
                </c:pt>
                <c:pt idx="85">
                  <c:v>0.33</c:v>
                </c:pt>
                <c:pt idx="86">
                  <c:v>0.37</c:v>
                </c:pt>
                <c:pt idx="87">
                  <c:v>0.36</c:v>
                </c:pt>
                <c:pt idx="88">
                  <c:v>0.38000000000000006</c:v>
                </c:pt>
                <c:pt idx="89">
                  <c:v>0.41000000000000003</c:v>
                </c:pt>
                <c:pt idx="90">
                  <c:v>0.36000000000000004</c:v>
                </c:pt>
                <c:pt idx="91">
                  <c:v>0.33</c:v>
                </c:pt>
                <c:pt idx="92">
                  <c:v>0.30000000000000004</c:v>
                </c:pt>
                <c:pt idx="93">
                  <c:v>0.37</c:v>
                </c:pt>
                <c:pt idx="94">
                  <c:v>0.33</c:v>
                </c:pt>
                <c:pt idx="95">
                  <c:v>0.27</c:v>
                </c:pt>
                <c:pt idx="96">
                  <c:v>0.27</c:v>
                </c:pt>
                <c:pt idx="97">
                  <c:v>0.32</c:v>
                </c:pt>
                <c:pt idx="98">
                  <c:v>0.38000000000000006</c:v>
                </c:pt>
                <c:pt idx="99">
                  <c:v>0.37000000000000005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D-674C-9692-F5CF1060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47583"/>
        <c:axId val="1502817631"/>
      </c:scatterChart>
      <c:valAx>
        <c:axId val="15774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817631"/>
        <c:crosses val="autoZero"/>
        <c:crossBetween val="midCat"/>
      </c:valAx>
      <c:valAx>
        <c:axId val="15028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4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510886</xdr:colOff>
      <xdr:row>0</xdr:row>
      <xdr:rowOff>0</xdr:rowOff>
    </xdr:from>
    <xdr:to>
      <xdr:col>52</xdr:col>
      <xdr:colOff>364836</xdr:colOff>
      <xdr:row>27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5CE2888-BAF4-0E4D-B1A4-D90FA70E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tabSelected="1" topLeftCell="A97" zoomScale="120" zoomScaleNormal="120" workbookViewId="0">
      <selection activeCell="F99" sqref="F99"/>
    </sheetView>
  </sheetViews>
  <sheetFormatPr baseColWidth="10" defaultRowHeight="15"/>
  <cols>
    <col min="1" max="3" width="7.5" style="2"/>
    <col min="4" max="4" width="10.83203125" style="2"/>
    <col min="5" max="5" width="10.83203125" style="7"/>
    <col min="6" max="6" width="79.5" style="8" customWidth="1"/>
    <col min="7" max="7" width="17.1640625" style="6" bestFit="1" customWidth="1"/>
    <col min="8" max="8" width="13.5" style="8" customWidth="1"/>
    <col min="9" max="9" width="15.5" style="8" customWidth="1"/>
    <col min="10" max="10" width="45.5" style="8" customWidth="1"/>
    <col min="11" max="16" width="10.1640625" style="2" bestFit="1" customWidth="1"/>
    <col min="17" max="17" width="9.33203125" style="2" bestFit="1" customWidth="1"/>
    <col min="18" max="23" width="14" style="2" bestFit="1" customWidth="1"/>
    <col min="24" max="24" width="13" style="2" bestFit="1" customWidth="1"/>
    <col min="25" max="16384" width="10.83203125" style="2"/>
  </cols>
  <sheetData>
    <row r="1" spans="1:24" ht="16">
      <c r="A1" s="1" t="s">
        <v>0</v>
      </c>
      <c r="B1" s="1" t="s">
        <v>3</v>
      </c>
      <c r="C1" s="1" t="s">
        <v>4</v>
      </c>
      <c r="D1" s="1" t="s">
        <v>2780</v>
      </c>
      <c r="E1" s="1" t="s">
        <v>26</v>
      </c>
      <c r="F1" s="9" t="s">
        <v>129</v>
      </c>
      <c r="G1" s="9" t="s">
        <v>2747</v>
      </c>
      <c r="H1" s="9" t="s">
        <v>2646</v>
      </c>
      <c r="I1" s="9" t="s">
        <v>2647</v>
      </c>
      <c r="J1" s="9" t="s">
        <v>2648</v>
      </c>
      <c r="K1" s="1" t="s">
        <v>2649</v>
      </c>
      <c r="L1" s="1" t="s">
        <v>2650</v>
      </c>
      <c r="M1" s="1" t="s">
        <v>2651</v>
      </c>
      <c r="N1" s="1" t="s">
        <v>2652</v>
      </c>
      <c r="O1" s="1" t="s">
        <v>2653</v>
      </c>
      <c r="P1" s="1" t="s">
        <v>2654</v>
      </c>
      <c r="Q1" s="1" t="s">
        <v>2655</v>
      </c>
      <c r="R1" s="1" t="s">
        <v>2656</v>
      </c>
      <c r="S1" s="1" t="s">
        <v>2657</v>
      </c>
      <c r="T1" s="1" t="s">
        <v>2658</v>
      </c>
      <c r="U1" s="1" t="s">
        <v>2659</v>
      </c>
      <c r="V1" s="1" t="s">
        <v>2660</v>
      </c>
      <c r="W1" s="1" t="s">
        <v>2661</v>
      </c>
      <c r="X1" s="1" t="s">
        <v>2662</v>
      </c>
    </row>
    <row r="2" spans="1:24" ht="112">
      <c r="A2" s="3" t="s">
        <v>1</v>
      </c>
      <c r="B2" s="4">
        <v>1</v>
      </c>
      <c r="C2" s="4">
        <v>1</v>
      </c>
      <c r="D2" s="4">
        <v>1</v>
      </c>
      <c r="E2" s="6" t="s">
        <v>25</v>
      </c>
      <c r="F2" s="8" t="s">
        <v>2273</v>
      </c>
      <c r="G2" s="6" t="s">
        <v>2749</v>
      </c>
      <c r="H2" s="28">
        <v>120</v>
      </c>
      <c r="I2" s="28">
        <v>55</v>
      </c>
      <c r="J2" s="29" t="s">
        <v>2674</v>
      </c>
      <c r="K2" s="28">
        <v>26</v>
      </c>
      <c r="L2" s="28">
        <v>13</v>
      </c>
      <c r="M2" s="28">
        <v>6</v>
      </c>
      <c r="N2" s="28">
        <v>8</v>
      </c>
      <c r="O2" s="28">
        <v>1</v>
      </c>
      <c r="P2" s="28">
        <v>0</v>
      </c>
      <c r="Q2" s="28">
        <v>1</v>
      </c>
      <c r="R2" s="30">
        <v>0.47</v>
      </c>
      <c r="S2" s="30">
        <v>0.24</v>
      </c>
      <c r="T2" s="30">
        <v>0.11</v>
      </c>
      <c r="U2" s="30">
        <v>0.15</v>
      </c>
      <c r="V2" s="30">
        <v>0.02</v>
      </c>
      <c r="W2" s="30">
        <v>0</v>
      </c>
      <c r="X2" s="30">
        <v>0.02</v>
      </c>
    </row>
    <row r="3" spans="1:24" ht="98">
      <c r="A3" s="3" t="s">
        <v>1</v>
      </c>
      <c r="B3" s="4">
        <v>1</v>
      </c>
      <c r="C3" s="4">
        <v>2</v>
      </c>
      <c r="D3" s="4">
        <v>2</v>
      </c>
      <c r="E3" s="6" t="s">
        <v>27</v>
      </c>
      <c r="F3" s="8" t="s">
        <v>66</v>
      </c>
      <c r="G3" s="6" t="s">
        <v>2748</v>
      </c>
      <c r="H3" s="28">
        <v>108</v>
      </c>
      <c r="I3" s="28">
        <v>53</v>
      </c>
      <c r="J3" s="29" t="s">
        <v>2751</v>
      </c>
      <c r="K3" s="28">
        <v>22</v>
      </c>
      <c r="L3" s="28">
        <v>10</v>
      </c>
      <c r="M3" s="28">
        <v>7</v>
      </c>
      <c r="N3" s="28">
        <v>8</v>
      </c>
      <c r="O3" s="28">
        <v>1</v>
      </c>
      <c r="P3" s="28">
        <v>1</v>
      </c>
      <c r="Q3" s="28">
        <v>4</v>
      </c>
      <c r="R3" s="30">
        <v>0.42</v>
      </c>
      <c r="S3" s="30">
        <v>0.19</v>
      </c>
      <c r="T3" s="30">
        <v>0.13</v>
      </c>
      <c r="U3" s="30">
        <v>0.15</v>
      </c>
      <c r="V3" s="30">
        <v>0.02</v>
      </c>
      <c r="W3" s="30">
        <v>0.02</v>
      </c>
      <c r="X3" s="30">
        <v>0.08</v>
      </c>
    </row>
    <row r="4" spans="1:24" ht="112">
      <c r="A4" s="3" t="s">
        <v>1</v>
      </c>
      <c r="B4" s="4">
        <v>1</v>
      </c>
      <c r="C4" s="4">
        <v>3</v>
      </c>
      <c r="D4" s="4">
        <v>3</v>
      </c>
      <c r="E4" s="6" t="s">
        <v>28</v>
      </c>
      <c r="F4" s="8" t="s">
        <v>1531</v>
      </c>
      <c r="G4" s="6" t="s">
        <v>2748</v>
      </c>
      <c r="H4" s="28">
        <v>147</v>
      </c>
      <c r="I4" s="28">
        <v>64</v>
      </c>
      <c r="J4" s="29" t="s">
        <v>2752</v>
      </c>
      <c r="K4" s="28">
        <v>25</v>
      </c>
      <c r="L4" s="28">
        <v>17</v>
      </c>
      <c r="M4" s="28">
        <v>8</v>
      </c>
      <c r="N4" s="28">
        <v>10</v>
      </c>
      <c r="O4" s="28">
        <v>1</v>
      </c>
      <c r="P4" s="28">
        <v>0</v>
      </c>
      <c r="Q4" s="28">
        <v>3</v>
      </c>
      <c r="R4" s="30">
        <v>0.39</v>
      </c>
      <c r="S4" s="30">
        <v>0.27</v>
      </c>
      <c r="T4" s="30">
        <v>0.12</v>
      </c>
      <c r="U4" s="30">
        <v>0.16</v>
      </c>
      <c r="V4" s="30">
        <v>0.02</v>
      </c>
      <c r="W4" s="30">
        <v>0</v>
      </c>
      <c r="X4" s="30">
        <v>0.05</v>
      </c>
    </row>
    <row r="5" spans="1:24" ht="112">
      <c r="A5" s="3" t="s">
        <v>1</v>
      </c>
      <c r="B5" s="4">
        <v>1</v>
      </c>
      <c r="C5" s="4">
        <v>4</v>
      </c>
      <c r="D5" s="4">
        <v>4</v>
      </c>
      <c r="F5" s="8" t="s">
        <v>1532</v>
      </c>
      <c r="G5" s="6" t="s">
        <v>2313</v>
      </c>
      <c r="H5" s="28">
        <v>132</v>
      </c>
      <c r="I5" s="28">
        <v>66</v>
      </c>
      <c r="J5" s="29" t="s">
        <v>2675</v>
      </c>
      <c r="K5" s="28">
        <v>21</v>
      </c>
      <c r="L5" s="28">
        <v>16</v>
      </c>
      <c r="M5" s="28">
        <v>10</v>
      </c>
      <c r="N5" s="28">
        <v>12</v>
      </c>
      <c r="O5" s="28">
        <v>2</v>
      </c>
      <c r="P5" s="28">
        <v>0</v>
      </c>
      <c r="Q5" s="28">
        <v>5</v>
      </c>
      <c r="R5" s="30">
        <v>0.32</v>
      </c>
      <c r="S5" s="30">
        <v>0.24</v>
      </c>
      <c r="T5" s="30">
        <v>0.15</v>
      </c>
      <c r="U5" s="30">
        <v>0.18</v>
      </c>
      <c r="V5" s="30">
        <v>0.03</v>
      </c>
      <c r="W5" s="30">
        <v>0</v>
      </c>
      <c r="X5" s="30">
        <v>0.08</v>
      </c>
    </row>
    <row r="6" spans="1:24" ht="126">
      <c r="A6" s="3" t="s">
        <v>1</v>
      </c>
      <c r="B6" s="4">
        <v>1</v>
      </c>
      <c r="C6" s="4">
        <v>5</v>
      </c>
      <c r="D6" s="4">
        <v>5</v>
      </c>
      <c r="F6" s="8" t="s">
        <v>2274</v>
      </c>
      <c r="G6" s="6" t="s">
        <v>2748</v>
      </c>
      <c r="H6" s="28">
        <v>145</v>
      </c>
      <c r="I6" s="28">
        <v>74</v>
      </c>
      <c r="J6" s="29" t="s">
        <v>2676</v>
      </c>
      <c r="K6" s="28">
        <v>22</v>
      </c>
      <c r="L6" s="28">
        <v>15</v>
      </c>
      <c r="M6" s="28">
        <v>17</v>
      </c>
      <c r="N6" s="28">
        <v>19</v>
      </c>
      <c r="O6" s="28">
        <v>1</v>
      </c>
      <c r="P6" s="28">
        <v>0</v>
      </c>
      <c r="Q6" s="28">
        <v>0</v>
      </c>
      <c r="R6" s="30">
        <v>0.3</v>
      </c>
      <c r="S6" s="30">
        <v>0.2</v>
      </c>
      <c r="T6" s="30">
        <v>0.23</v>
      </c>
      <c r="U6" s="30">
        <v>0.26</v>
      </c>
      <c r="V6" s="30">
        <v>0.01</v>
      </c>
      <c r="W6" s="30">
        <v>0</v>
      </c>
      <c r="X6" s="30">
        <v>0</v>
      </c>
    </row>
    <row r="7" spans="1:24" ht="112">
      <c r="A7" s="3" t="s">
        <v>1</v>
      </c>
      <c r="B7" s="4">
        <v>2</v>
      </c>
      <c r="C7" s="4">
        <v>1</v>
      </c>
      <c r="D7" s="4">
        <v>6</v>
      </c>
      <c r="E7" s="6" t="s">
        <v>29</v>
      </c>
      <c r="F7" s="8" t="s">
        <v>68</v>
      </c>
      <c r="G7" s="6" t="s">
        <v>2748</v>
      </c>
      <c r="H7" s="28">
        <v>140</v>
      </c>
      <c r="I7" s="28">
        <v>62</v>
      </c>
      <c r="J7" s="29" t="s">
        <v>2677</v>
      </c>
      <c r="K7" s="28">
        <v>27</v>
      </c>
      <c r="L7" s="28">
        <v>15</v>
      </c>
      <c r="M7" s="28">
        <v>8</v>
      </c>
      <c r="N7" s="28">
        <v>9</v>
      </c>
      <c r="O7" s="28">
        <v>1</v>
      </c>
      <c r="P7" s="28">
        <v>0</v>
      </c>
      <c r="Q7" s="28">
        <v>2</v>
      </c>
      <c r="R7" s="30">
        <v>0.44</v>
      </c>
      <c r="S7" s="30">
        <v>0.24</v>
      </c>
      <c r="T7" s="30">
        <v>0.13</v>
      </c>
      <c r="U7" s="30">
        <v>0.15</v>
      </c>
      <c r="V7" s="30">
        <v>0.02</v>
      </c>
      <c r="W7" s="30">
        <v>0</v>
      </c>
      <c r="X7" s="30">
        <v>0.03</v>
      </c>
    </row>
    <row r="8" spans="1:24" ht="128">
      <c r="A8" s="3" t="s">
        <v>1</v>
      </c>
      <c r="B8" s="4">
        <v>2</v>
      </c>
      <c r="C8" s="4">
        <v>2</v>
      </c>
      <c r="D8" s="4">
        <v>7</v>
      </c>
      <c r="E8" s="6" t="s">
        <v>30</v>
      </c>
      <c r="F8" s="8" t="s">
        <v>69</v>
      </c>
      <c r="G8" s="6" t="s">
        <v>2748</v>
      </c>
      <c r="H8" s="28">
        <v>150</v>
      </c>
      <c r="I8" s="28">
        <v>76</v>
      </c>
      <c r="J8" s="29" t="s">
        <v>2678</v>
      </c>
      <c r="K8" s="28">
        <v>36</v>
      </c>
      <c r="L8" s="28">
        <v>12</v>
      </c>
      <c r="M8" s="28">
        <v>14</v>
      </c>
      <c r="N8" s="28">
        <v>7</v>
      </c>
      <c r="O8" s="28">
        <v>2</v>
      </c>
      <c r="P8" s="28">
        <v>0</v>
      </c>
      <c r="Q8" s="28">
        <v>5</v>
      </c>
      <c r="R8" s="30">
        <v>0.47</v>
      </c>
      <c r="S8" s="30">
        <v>0.16</v>
      </c>
      <c r="T8" s="30">
        <v>0.18</v>
      </c>
      <c r="U8" s="30">
        <v>0.09</v>
      </c>
      <c r="V8" s="30">
        <v>0.03</v>
      </c>
      <c r="W8" s="30">
        <v>0</v>
      </c>
      <c r="X8" s="30">
        <v>7.0000000000000007E-2</v>
      </c>
    </row>
    <row r="9" spans="1:24" ht="126">
      <c r="A9" s="3" t="s">
        <v>1</v>
      </c>
      <c r="B9" s="4">
        <v>2</v>
      </c>
      <c r="C9" s="4">
        <v>3</v>
      </c>
      <c r="D9" s="4">
        <v>8</v>
      </c>
      <c r="E9" s="6" t="s">
        <v>25</v>
      </c>
      <c r="F9" s="8" t="s">
        <v>70</v>
      </c>
      <c r="G9" s="6" t="s">
        <v>2432</v>
      </c>
      <c r="H9" s="28">
        <v>173</v>
      </c>
      <c r="I9" s="28">
        <v>81</v>
      </c>
      <c r="J9" s="29" t="s">
        <v>2679</v>
      </c>
      <c r="K9" s="28">
        <v>33</v>
      </c>
      <c r="L9" s="28">
        <v>15</v>
      </c>
      <c r="M9" s="28">
        <v>15</v>
      </c>
      <c r="N9" s="28">
        <v>14</v>
      </c>
      <c r="O9" s="28">
        <v>2</v>
      </c>
      <c r="P9" s="28">
        <v>0</v>
      </c>
      <c r="Q9" s="28">
        <v>2</v>
      </c>
      <c r="R9" s="30">
        <v>0.41</v>
      </c>
      <c r="S9" s="30">
        <v>0.19</v>
      </c>
      <c r="T9" s="30">
        <v>0.19</v>
      </c>
      <c r="U9" s="30">
        <v>0.17</v>
      </c>
      <c r="V9" s="30">
        <v>0.02</v>
      </c>
      <c r="W9" s="30">
        <v>0</v>
      </c>
      <c r="X9" s="30">
        <v>0.02</v>
      </c>
    </row>
    <row r="10" spans="1:24" ht="112">
      <c r="A10" s="3" t="s">
        <v>1</v>
      </c>
      <c r="B10" s="4">
        <v>2</v>
      </c>
      <c r="C10" s="4">
        <v>4</v>
      </c>
      <c r="D10" s="4">
        <v>9</v>
      </c>
      <c r="F10" s="8" t="s">
        <v>71</v>
      </c>
      <c r="G10" s="6" t="s">
        <v>2432</v>
      </c>
      <c r="H10" s="28">
        <v>151</v>
      </c>
      <c r="I10" s="28">
        <v>64</v>
      </c>
      <c r="J10" s="29" t="s">
        <v>2680</v>
      </c>
      <c r="K10" s="28">
        <v>18</v>
      </c>
      <c r="L10" s="28">
        <v>11</v>
      </c>
      <c r="M10" s="28">
        <v>19</v>
      </c>
      <c r="N10" s="28">
        <v>13</v>
      </c>
      <c r="O10" s="28">
        <v>1</v>
      </c>
      <c r="P10" s="28">
        <v>0</v>
      </c>
      <c r="Q10" s="28">
        <v>2</v>
      </c>
      <c r="R10" s="30">
        <v>0.28000000000000003</v>
      </c>
      <c r="S10" s="30">
        <v>0.17</v>
      </c>
      <c r="T10" s="30">
        <v>0.3</v>
      </c>
      <c r="U10" s="30">
        <v>0.2</v>
      </c>
      <c r="V10" s="30">
        <v>0.02</v>
      </c>
      <c r="W10" s="30">
        <v>0</v>
      </c>
      <c r="X10" s="30">
        <v>0.03</v>
      </c>
    </row>
    <row r="11" spans="1:24" ht="98">
      <c r="A11" s="3" t="s">
        <v>1</v>
      </c>
      <c r="B11" s="4">
        <v>2</v>
      </c>
      <c r="C11" s="4">
        <v>5</v>
      </c>
      <c r="D11" s="4">
        <v>10</v>
      </c>
      <c r="F11" s="8" t="s">
        <v>2663</v>
      </c>
      <c r="G11" s="6" t="s">
        <v>2432</v>
      </c>
      <c r="H11" s="28">
        <v>150</v>
      </c>
      <c r="I11" s="28">
        <v>56</v>
      </c>
      <c r="J11" s="29" t="s">
        <v>2681</v>
      </c>
      <c r="K11" s="28">
        <v>16</v>
      </c>
      <c r="L11" s="28">
        <v>11</v>
      </c>
      <c r="M11" s="28">
        <v>13</v>
      </c>
      <c r="N11" s="28">
        <v>13</v>
      </c>
      <c r="O11" s="28">
        <v>0</v>
      </c>
      <c r="P11" s="28">
        <v>0</v>
      </c>
      <c r="Q11" s="28">
        <v>3</v>
      </c>
      <c r="R11" s="30">
        <v>0.28999999999999998</v>
      </c>
      <c r="S11" s="30">
        <v>0.2</v>
      </c>
      <c r="T11" s="30">
        <v>0.23</v>
      </c>
      <c r="U11" s="30">
        <v>0.23</v>
      </c>
      <c r="V11" s="30">
        <v>0</v>
      </c>
      <c r="W11" s="30">
        <v>0</v>
      </c>
      <c r="X11" s="30">
        <v>0.05</v>
      </c>
    </row>
    <row r="12" spans="1:24" ht="98">
      <c r="A12" s="3" t="s">
        <v>1</v>
      </c>
      <c r="B12" s="4">
        <v>3</v>
      </c>
      <c r="C12" s="4">
        <v>1</v>
      </c>
      <c r="D12" s="4">
        <v>11</v>
      </c>
      <c r="E12" s="6" t="s">
        <v>31</v>
      </c>
      <c r="F12" s="8" t="s">
        <v>2642</v>
      </c>
      <c r="G12" s="6" t="s">
        <v>2748</v>
      </c>
      <c r="H12" s="28">
        <v>112</v>
      </c>
      <c r="I12" s="28">
        <v>54</v>
      </c>
      <c r="J12" s="29" t="s">
        <v>2753</v>
      </c>
      <c r="K12" s="28">
        <v>26</v>
      </c>
      <c r="L12" s="28">
        <v>13</v>
      </c>
      <c r="M12" s="28">
        <v>7</v>
      </c>
      <c r="N12" s="28">
        <v>6</v>
      </c>
      <c r="O12" s="28">
        <v>1</v>
      </c>
      <c r="P12" s="28">
        <v>0</v>
      </c>
      <c r="Q12" s="28">
        <v>1</v>
      </c>
      <c r="R12" s="30">
        <v>0.48</v>
      </c>
      <c r="S12" s="30">
        <v>0.24</v>
      </c>
      <c r="T12" s="30">
        <v>0.13</v>
      </c>
      <c r="U12" s="30">
        <v>0.11</v>
      </c>
      <c r="V12" s="30">
        <v>0.02</v>
      </c>
      <c r="W12" s="30">
        <v>0</v>
      </c>
      <c r="X12" s="30">
        <v>0.02</v>
      </c>
    </row>
    <row r="13" spans="1:24" ht="112">
      <c r="A13" s="3" t="s">
        <v>1</v>
      </c>
      <c r="B13" s="4">
        <v>3</v>
      </c>
      <c r="C13" s="4">
        <v>2</v>
      </c>
      <c r="D13" s="4">
        <v>12</v>
      </c>
      <c r="E13" s="6" t="s">
        <v>32</v>
      </c>
      <c r="F13" s="8" t="s">
        <v>73</v>
      </c>
      <c r="G13" s="6" t="s">
        <v>2748</v>
      </c>
      <c r="H13" s="28">
        <v>131</v>
      </c>
      <c r="I13" s="28">
        <v>60</v>
      </c>
      <c r="J13" s="29" t="s">
        <v>2754</v>
      </c>
      <c r="K13" s="28">
        <v>25</v>
      </c>
      <c r="L13" s="28">
        <v>9</v>
      </c>
      <c r="M13" s="28">
        <v>9</v>
      </c>
      <c r="N13" s="28">
        <v>9</v>
      </c>
      <c r="O13" s="28">
        <v>0</v>
      </c>
      <c r="P13" s="28">
        <v>1</v>
      </c>
      <c r="Q13" s="28">
        <v>7</v>
      </c>
      <c r="R13" s="30">
        <v>0.42</v>
      </c>
      <c r="S13" s="30">
        <v>0.15</v>
      </c>
      <c r="T13" s="30">
        <v>0.15</v>
      </c>
      <c r="U13" s="30">
        <v>0.15</v>
      </c>
      <c r="V13" s="30">
        <v>0</v>
      </c>
      <c r="W13" s="30">
        <v>0.02</v>
      </c>
      <c r="X13" s="30">
        <v>0.12</v>
      </c>
    </row>
    <row r="14" spans="1:24" ht="112">
      <c r="A14" s="3" t="s">
        <v>1</v>
      </c>
      <c r="B14" s="4">
        <v>3</v>
      </c>
      <c r="C14" s="4">
        <v>3</v>
      </c>
      <c r="D14" s="4">
        <v>13</v>
      </c>
      <c r="E14" s="6" t="s">
        <v>33</v>
      </c>
      <c r="F14" s="8" t="s">
        <v>74</v>
      </c>
      <c r="G14" s="6" t="s">
        <v>2748</v>
      </c>
      <c r="H14" s="28">
        <v>137</v>
      </c>
      <c r="I14" s="28">
        <v>65</v>
      </c>
      <c r="J14" s="29" t="s">
        <v>2682</v>
      </c>
      <c r="K14" s="28">
        <v>25</v>
      </c>
      <c r="L14" s="28">
        <v>13</v>
      </c>
      <c r="M14" s="28">
        <v>10</v>
      </c>
      <c r="N14" s="28">
        <v>14</v>
      </c>
      <c r="O14" s="28">
        <v>1</v>
      </c>
      <c r="P14" s="28">
        <v>0</v>
      </c>
      <c r="Q14" s="28">
        <v>2</v>
      </c>
      <c r="R14" s="30">
        <v>0.38</v>
      </c>
      <c r="S14" s="30">
        <v>0.2</v>
      </c>
      <c r="T14" s="30">
        <v>0.15</v>
      </c>
      <c r="U14" s="30">
        <v>0.22</v>
      </c>
      <c r="V14" s="30">
        <v>0.02</v>
      </c>
      <c r="W14" s="30">
        <v>0</v>
      </c>
      <c r="X14" s="30">
        <v>0.03</v>
      </c>
    </row>
    <row r="15" spans="1:24" ht="112">
      <c r="A15" s="3" t="s">
        <v>1</v>
      </c>
      <c r="B15" s="4">
        <v>3</v>
      </c>
      <c r="C15" s="4">
        <v>4</v>
      </c>
      <c r="D15" s="4">
        <v>14</v>
      </c>
      <c r="F15" s="8" t="s">
        <v>75</v>
      </c>
      <c r="G15" s="6" t="s">
        <v>2748</v>
      </c>
      <c r="H15" s="28">
        <v>135</v>
      </c>
      <c r="I15" s="28">
        <v>69</v>
      </c>
      <c r="J15" s="29" t="s">
        <v>2683</v>
      </c>
      <c r="K15" s="28">
        <v>23</v>
      </c>
      <c r="L15" s="28">
        <v>18</v>
      </c>
      <c r="M15" s="28">
        <v>10</v>
      </c>
      <c r="N15" s="28">
        <v>12</v>
      </c>
      <c r="O15" s="28">
        <v>2</v>
      </c>
      <c r="P15" s="28">
        <v>0</v>
      </c>
      <c r="Q15" s="28">
        <v>4</v>
      </c>
      <c r="R15" s="30">
        <v>0.33</v>
      </c>
      <c r="S15" s="30">
        <v>0.26</v>
      </c>
      <c r="T15" s="30">
        <v>0.14000000000000001</v>
      </c>
      <c r="U15" s="30">
        <v>0.17</v>
      </c>
      <c r="V15" s="30">
        <v>0.03</v>
      </c>
      <c r="W15" s="30">
        <v>0</v>
      </c>
      <c r="X15" s="30">
        <v>0.06</v>
      </c>
    </row>
    <row r="16" spans="1:24" ht="112">
      <c r="A16" s="3" t="s">
        <v>1</v>
      </c>
      <c r="B16" s="4">
        <v>3</v>
      </c>
      <c r="C16" s="4">
        <v>5</v>
      </c>
      <c r="D16" s="4">
        <v>15</v>
      </c>
      <c r="F16" s="8" t="s">
        <v>6</v>
      </c>
      <c r="G16" s="6" t="s">
        <v>2748</v>
      </c>
      <c r="H16" s="28">
        <v>180</v>
      </c>
      <c r="I16" s="28">
        <v>62</v>
      </c>
      <c r="J16" s="29" t="s">
        <v>2684</v>
      </c>
      <c r="K16" s="28">
        <v>15</v>
      </c>
      <c r="L16" s="28">
        <v>16</v>
      </c>
      <c r="M16" s="28">
        <v>14</v>
      </c>
      <c r="N16" s="28">
        <v>16</v>
      </c>
      <c r="O16" s="28">
        <v>0</v>
      </c>
      <c r="P16" s="28">
        <v>0</v>
      </c>
      <c r="Q16" s="28">
        <v>1</v>
      </c>
      <c r="R16" s="30">
        <v>0.24</v>
      </c>
      <c r="S16" s="30">
        <v>0.26</v>
      </c>
      <c r="T16" s="30">
        <v>0.23</v>
      </c>
      <c r="U16" s="30">
        <v>0.26</v>
      </c>
      <c r="V16" s="30">
        <v>0</v>
      </c>
      <c r="W16" s="30">
        <v>0</v>
      </c>
      <c r="X16" s="30">
        <v>0.02</v>
      </c>
    </row>
    <row r="17" spans="1:24" ht="112">
      <c r="A17" s="3" t="s">
        <v>1</v>
      </c>
      <c r="B17" s="4">
        <v>4</v>
      </c>
      <c r="C17" s="4">
        <v>1</v>
      </c>
      <c r="D17" s="4">
        <v>16</v>
      </c>
      <c r="E17" s="6" t="s">
        <v>34</v>
      </c>
      <c r="F17" s="8" t="s">
        <v>76</v>
      </c>
      <c r="G17" s="6" t="s">
        <v>2748</v>
      </c>
      <c r="H17" s="28">
        <v>156</v>
      </c>
      <c r="I17" s="28">
        <v>69</v>
      </c>
      <c r="J17" s="29" t="s">
        <v>2645</v>
      </c>
      <c r="K17" s="28">
        <v>24</v>
      </c>
      <c r="L17" s="28">
        <v>17</v>
      </c>
      <c r="M17" s="28">
        <v>15</v>
      </c>
      <c r="N17" s="28">
        <v>7</v>
      </c>
      <c r="O17" s="28">
        <v>1</v>
      </c>
      <c r="P17" s="28">
        <v>0</v>
      </c>
      <c r="Q17" s="28">
        <v>5</v>
      </c>
      <c r="R17" s="30">
        <v>0.35</v>
      </c>
      <c r="S17" s="30">
        <v>0.25</v>
      </c>
      <c r="T17" s="30">
        <v>0.22</v>
      </c>
      <c r="U17" s="30">
        <v>0.1</v>
      </c>
      <c r="V17" s="30">
        <v>0.01</v>
      </c>
      <c r="W17" s="30">
        <v>0</v>
      </c>
      <c r="X17" s="30">
        <v>7.0000000000000007E-2</v>
      </c>
    </row>
    <row r="18" spans="1:24" ht="126">
      <c r="A18" s="3" t="s">
        <v>1</v>
      </c>
      <c r="B18" s="4">
        <v>4</v>
      </c>
      <c r="C18" s="4">
        <v>2</v>
      </c>
      <c r="D18" s="4">
        <v>17</v>
      </c>
      <c r="E18" s="6" t="s">
        <v>35</v>
      </c>
      <c r="F18" s="8" t="s">
        <v>77</v>
      </c>
      <c r="G18" s="6" t="s">
        <v>2432</v>
      </c>
      <c r="H18" s="28">
        <v>141</v>
      </c>
      <c r="I18" s="28">
        <v>75</v>
      </c>
      <c r="J18" s="29" t="s">
        <v>2685</v>
      </c>
      <c r="K18" s="28">
        <v>23</v>
      </c>
      <c r="L18" s="28">
        <v>21</v>
      </c>
      <c r="M18" s="28">
        <v>12</v>
      </c>
      <c r="N18" s="28">
        <v>13</v>
      </c>
      <c r="O18" s="28">
        <v>2</v>
      </c>
      <c r="P18" s="28">
        <v>0</v>
      </c>
      <c r="Q18" s="28">
        <v>4</v>
      </c>
      <c r="R18" s="30">
        <v>0.31</v>
      </c>
      <c r="S18" s="30">
        <v>0.28000000000000003</v>
      </c>
      <c r="T18" s="30">
        <v>0.16</v>
      </c>
      <c r="U18" s="30">
        <v>0.17</v>
      </c>
      <c r="V18" s="30">
        <v>0.03</v>
      </c>
      <c r="W18" s="30">
        <v>0</v>
      </c>
      <c r="X18" s="30">
        <v>0.05</v>
      </c>
    </row>
    <row r="19" spans="1:24" ht="98">
      <c r="A19" s="3" t="s">
        <v>1</v>
      </c>
      <c r="B19" s="4">
        <v>4</v>
      </c>
      <c r="C19" s="4">
        <v>3</v>
      </c>
      <c r="D19" s="4">
        <v>18</v>
      </c>
      <c r="E19" s="6" t="s">
        <v>36</v>
      </c>
      <c r="F19" s="8" t="s">
        <v>78</v>
      </c>
      <c r="G19" s="6" t="s">
        <v>2313</v>
      </c>
      <c r="H19" s="28">
        <v>122</v>
      </c>
      <c r="I19" s="28">
        <v>58</v>
      </c>
      <c r="J19" s="29" t="s">
        <v>2686</v>
      </c>
      <c r="K19" s="28">
        <v>21</v>
      </c>
      <c r="L19" s="28">
        <v>5</v>
      </c>
      <c r="M19" s="28">
        <v>15</v>
      </c>
      <c r="N19" s="28">
        <v>10</v>
      </c>
      <c r="O19" s="28">
        <v>0</v>
      </c>
      <c r="P19" s="28">
        <v>0</v>
      </c>
      <c r="Q19" s="28">
        <v>7</v>
      </c>
      <c r="R19" s="30">
        <v>0.36</v>
      </c>
      <c r="S19" s="30">
        <v>0.09</v>
      </c>
      <c r="T19" s="30">
        <v>0.26</v>
      </c>
      <c r="U19" s="30">
        <v>0.17</v>
      </c>
      <c r="V19" s="30">
        <v>0</v>
      </c>
      <c r="W19" s="30">
        <v>0</v>
      </c>
      <c r="X19" s="30">
        <v>0.12</v>
      </c>
    </row>
    <row r="20" spans="1:24" ht="112">
      <c r="A20" s="3" t="s">
        <v>1</v>
      </c>
      <c r="B20" s="4">
        <v>4</v>
      </c>
      <c r="C20" s="4">
        <v>4</v>
      </c>
      <c r="D20" s="4">
        <v>19</v>
      </c>
      <c r="F20" s="8" t="s">
        <v>79</v>
      </c>
      <c r="G20" s="6" t="s">
        <v>2748</v>
      </c>
      <c r="H20" s="28">
        <v>147</v>
      </c>
      <c r="I20" s="28">
        <v>65</v>
      </c>
      <c r="J20" s="29" t="s">
        <v>2687</v>
      </c>
      <c r="K20" s="28">
        <v>22</v>
      </c>
      <c r="L20" s="28">
        <v>17</v>
      </c>
      <c r="M20" s="28">
        <v>14</v>
      </c>
      <c r="N20" s="28">
        <v>12</v>
      </c>
      <c r="O20" s="28">
        <v>0</v>
      </c>
      <c r="P20" s="28">
        <v>0</v>
      </c>
      <c r="Q20" s="28">
        <v>0</v>
      </c>
      <c r="R20" s="30">
        <v>0.34</v>
      </c>
      <c r="S20" s="30">
        <v>0.26</v>
      </c>
      <c r="T20" s="30">
        <v>0.22</v>
      </c>
      <c r="U20" s="30">
        <v>0.18</v>
      </c>
      <c r="V20" s="30">
        <v>0</v>
      </c>
      <c r="W20" s="30">
        <v>0</v>
      </c>
      <c r="X20" s="30">
        <v>0</v>
      </c>
    </row>
    <row r="21" spans="1:24" ht="126">
      <c r="A21" s="3" t="s">
        <v>1</v>
      </c>
      <c r="B21" s="4">
        <v>4</v>
      </c>
      <c r="C21" s="4">
        <v>5</v>
      </c>
      <c r="D21" s="4">
        <v>20</v>
      </c>
      <c r="F21" s="8" t="s">
        <v>7</v>
      </c>
      <c r="G21" s="6" t="s">
        <v>2432</v>
      </c>
      <c r="H21" s="28">
        <v>156</v>
      </c>
      <c r="I21" s="28">
        <v>69</v>
      </c>
      <c r="J21" s="29" t="s">
        <v>2688</v>
      </c>
      <c r="K21" s="28">
        <v>25</v>
      </c>
      <c r="L21" s="28">
        <v>13</v>
      </c>
      <c r="M21" s="28">
        <v>10</v>
      </c>
      <c r="N21" s="28">
        <v>19</v>
      </c>
      <c r="O21" s="28">
        <v>0</v>
      </c>
      <c r="P21" s="28">
        <v>0</v>
      </c>
      <c r="Q21" s="28">
        <v>2</v>
      </c>
      <c r="R21" s="30">
        <v>0.36</v>
      </c>
      <c r="S21" s="30">
        <v>0.19</v>
      </c>
      <c r="T21" s="30">
        <v>0.14000000000000001</v>
      </c>
      <c r="U21" s="30">
        <v>0.28000000000000003</v>
      </c>
      <c r="V21" s="30">
        <v>0</v>
      </c>
      <c r="W21" s="30">
        <v>0</v>
      </c>
      <c r="X21" s="30">
        <v>0.03</v>
      </c>
    </row>
    <row r="22" spans="1:24" ht="112">
      <c r="A22" s="3" t="s">
        <v>1</v>
      </c>
      <c r="B22" s="4">
        <v>5</v>
      </c>
      <c r="C22" s="4">
        <v>1</v>
      </c>
      <c r="D22" s="4">
        <v>21</v>
      </c>
      <c r="E22" s="6" t="s">
        <v>37</v>
      </c>
      <c r="F22" s="8" t="s">
        <v>80</v>
      </c>
      <c r="G22" s="6" t="s">
        <v>2748</v>
      </c>
      <c r="H22" s="28">
        <v>121</v>
      </c>
      <c r="I22" s="28">
        <v>56</v>
      </c>
      <c r="J22" s="29" t="s">
        <v>2689</v>
      </c>
      <c r="K22" s="28">
        <v>23</v>
      </c>
      <c r="L22" s="28">
        <v>16</v>
      </c>
      <c r="M22" s="28">
        <v>6</v>
      </c>
      <c r="N22" s="28">
        <v>10</v>
      </c>
      <c r="O22" s="28">
        <v>1</v>
      </c>
      <c r="P22" s="28">
        <v>0</v>
      </c>
      <c r="Q22" s="28">
        <v>0</v>
      </c>
      <c r="R22" s="30">
        <v>0.41</v>
      </c>
      <c r="S22" s="30">
        <v>0.28999999999999998</v>
      </c>
      <c r="T22" s="30">
        <v>0.11</v>
      </c>
      <c r="U22" s="30">
        <v>0.18</v>
      </c>
      <c r="V22" s="30">
        <v>0.02</v>
      </c>
      <c r="W22" s="30">
        <v>0</v>
      </c>
      <c r="X22" s="30">
        <v>0</v>
      </c>
    </row>
    <row r="23" spans="1:24" ht="98">
      <c r="A23" s="3" t="s">
        <v>1</v>
      </c>
      <c r="B23" s="4">
        <v>5</v>
      </c>
      <c r="C23" s="4">
        <v>2</v>
      </c>
      <c r="D23" s="4">
        <v>22</v>
      </c>
      <c r="E23" s="6" t="s">
        <v>38</v>
      </c>
      <c r="F23" s="8" t="s">
        <v>81</v>
      </c>
      <c r="G23" s="6" t="s">
        <v>2748</v>
      </c>
      <c r="H23" s="28">
        <v>119</v>
      </c>
      <c r="I23" s="28">
        <v>58</v>
      </c>
      <c r="J23" s="29" t="s">
        <v>2690</v>
      </c>
      <c r="K23" s="28">
        <v>25</v>
      </c>
      <c r="L23" s="28">
        <v>10</v>
      </c>
      <c r="M23" s="28">
        <v>7</v>
      </c>
      <c r="N23" s="28">
        <v>11</v>
      </c>
      <c r="O23" s="28">
        <v>0</v>
      </c>
      <c r="P23" s="28">
        <v>0</v>
      </c>
      <c r="Q23" s="28">
        <v>5</v>
      </c>
      <c r="R23" s="30">
        <v>0.43</v>
      </c>
      <c r="S23" s="30">
        <v>0.17</v>
      </c>
      <c r="T23" s="30">
        <v>0.12</v>
      </c>
      <c r="U23" s="30">
        <v>0.19</v>
      </c>
      <c r="V23" s="30">
        <v>0</v>
      </c>
      <c r="W23" s="30">
        <v>0</v>
      </c>
      <c r="X23" s="30">
        <v>0.09</v>
      </c>
    </row>
    <row r="24" spans="1:24" ht="128">
      <c r="A24" s="3" t="s">
        <v>1</v>
      </c>
      <c r="B24" s="4">
        <v>5</v>
      </c>
      <c r="C24" s="4">
        <v>3</v>
      </c>
      <c r="D24" s="4">
        <v>23</v>
      </c>
      <c r="E24" s="6" t="s">
        <v>39</v>
      </c>
      <c r="F24" s="8" t="s">
        <v>82</v>
      </c>
      <c r="G24" s="6" t="s">
        <v>2432</v>
      </c>
      <c r="H24" s="28">
        <v>146</v>
      </c>
      <c r="I24" s="28">
        <v>73</v>
      </c>
      <c r="J24" s="29" t="s">
        <v>2691</v>
      </c>
      <c r="K24" s="28">
        <v>32</v>
      </c>
      <c r="L24" s="28">
        <v>12</v>
      </c>
      <c r="M24" s="28">
        <v>11</v>
      </c>
      <c r="N24" s="28">
        <v>13</v>
      </c>
      <c r="O24" s="28">
        <v>1</v>
      </c>
      <c r="P24" s="28">
        <v>0</v>
      </c>
      <c r="Q24" s="28">
        <v>4</v>
      </c>
      <c r="R24" s="30">
        <v>0.44</v>
      </c>
      <c r="S24" s="30">
        <v>0.16</v>
      </c>
      <c r="T24" s="30">
        <v>0.15</v>
      </c>
      <c r="U24" s="30">
        <v>0.18</v>
      </c>
      <c r="V24" s="30">
        <v>0.01</v>
      </c>
      <c r="W24" s="30">
        <v>0</v>
      </c>
      <c r="X24" s="30">
        <v>0.05</v>
      </c>
    </row>
    <row r="25" spans="1:24" ht="112">
      <c r="A25" s="3" t="s">
        <v>1</v>
      </c>
      <c r="B25" s="4">
        <v>5</v>
      </c>
      <c r="C25" s="4">
        <v>4</v>
      </c>
      <c r="D25" s="4">
        <v>24</v>
      </c>
      <c r="F25" s="8" t="s">
        <v>8</v>
      </c>
      <c r="G25" s="6" t="s">
        <v>2748</v>
      </c>
      <c r="H25" s="28">
        <v>156</v>
      </c>
      <c r="I25" s="28">
        <v>64</v>
      </c>
      <c r="J25" s="29" t="s">
        <v>2692</v>
      </c>
      <c r="K25" s="28">
        <v>23</v>
      </c>
      <c r="L25" s="28">
        <v>9</v>
      </c>
      <c r="M25" s="28">
        <v>12</v>
      </c>
      <c r="N25" s="28">
        <v>16</v>
      </c>
      <c r="O25" s="28">
        <v>1</v>
      </c>
      <c r="P25" s="28">
        <v>0</v>
      </c>
      <c r="Q25" s="28">
        <v>3</v>
      </c>
      <c r="R25" s="30">
        <v>0.36</v>
      </c>
      <c r="S25" s="30">
        <v>0.14000000000000001</v>
      </c>
      <c r="T25" s="30">
        <v>0.19</v>
      </c>
      <c r="U25" s="30">
        <v>0.25</v>
      </c>
      <c r="V25" s="30">
        <v>0.02</v>
      </c>
      <c r="W25" s="30">
        <v>0</v>
      </c>
      <c r="X25" s="30">
        <v>0.05</v>
      </c>
    </row>
    <row r="26" spans="1:24" ht="112">
      <c r="A26" s="3" t="s">
        <v>1</v>
      </c>
      <c r="B26" s="4">
        <v>5</v>
      </c>
      <c r="C26" s="4">
        <v>5</v>
      </c>
      <c r="D26" s="4">
        <v>25</v>
      </c>
      <c r="F26" s="8" t="s">
        <v>83</v>
      </c>
      <c r="G26" s="6" t="s">
        <v>2748</v>
      </c>
      <c r="H26" s="28">
        <v>157</v>
      </c>
      <c r="I26" s="28">
        <v>62</v>
      </c>
      <c r="J26" s="29" t="s">
        <v>2693</v>
      </c>
      <c r="K26" s="28">
        <v>22</v>
      </c>
      <c r="L26" s="28">
        <v>9</v>
      </c>
      <c r="M26" s="28">
        <v>13</v>
      </c>
      <c r="N26" s="28">
        <v>13</v>
      </c>
      <c r="O26" s="28">
        <v>2</v>
      </c>
      <c r="P26" s="28">
        <v>0</v>
      </c>
      <c r="Q26" s="28">
        <v>3</v>
      </c>
      <c r="R26" s="30">
        <v>0.35</v>
      </c>
      <c r="S26" s="30">
        <v>0.15</v>
      </c>
      <c r="T26" s="30">
        <v>0.21</v>
      </c>
      <c r="U26" s="30">
        <v>0.21</v>
      </c>
      <c r="V26" s="30">
        <v>0.03</v>
      </c>
      <c r="W26" s="30">
        <v>0</v>
      </c>
      <c r="X26" s="30">
        <v>0.05</v>
      </c>
    </row>
    <row r="27" spans="1:24" ht="126">
      <c r="A27" s="3" t="s">
        <v>1</v>
      </c>
      <c r="B27" s="4">
        <v>6</v>
      </c>
      <c r="C27" s="4">
        <v>1</v>
      </c>
      <c r="D27" s="4">
        <v>26</v>
      </c>
      <c r="E27" s="6" t="s">
        <v>40</v>
      </c>
      <c r="F27" s="8" t="s">
        <v>84</v>
      </c>
      <c r="G27" s="6" t="s">
        <v>2432</v>
      </c>
      <c r="H27" s="28">
        <v>170</v>
      </c>
      <c r="I27" s="28">
        <v>81</v>
      </c>
      <c r="J27" s="29" t="s">
        <v>2694</v>
      </c>
      <c r="K27" s="28">
        <v>25</v>
      </c>
      <c r="L27" s="28">
        <v>14</v>
      </c>
      <c r="M27" s="28">
        <v>26</v>
      </c>
      <c r="N27" s="28">
        <v>12</v>
      </c>
      <c r="O27" s="28">
        <v>1</v>
      </c>
      <c r="P27" s="28">
        <v>0</v>
      </c>
      <c r="Q27" s="28">
        <v>3</v>
      </c>
      <c r="R27" s="30">
        <v>0.31</v>
      </c>
      <c r="S27" s="30">
        <v>0.17</v>
      </c>
      <c r="T27" s="30">
        <v>0.32</v>
      </c>
      <c r="U27" s="30">
        <v>0.15</v>
      </c>
      <c r="V27" s="30">
        <v>0.01</v>
      </c>
      <c r="W27" s="30">
        <v>0</v>
      </c>
      <c r="X27" s="30">
        <v>0.04</v>
      </c>
    </row>
    <row r="28" spans="1:24" ht="98">
      <c r="A28" s="3" t="s">
        <v>1</v>
      </c>
      <c r="B28" s="4">
        <v>6</v>
      </c>
      <c r="C28" s="4">
        <v>2</v>
      </c>
      <c r="D28" s="4">
        <v>27</v>
      </c>
      <c r="E28" s="6" t="s">
        <v>41</v>
      </c>
      <c r="F28" s="8" t="s">
        <v>85</v>
      </c>
      <c r="G28" s="6" t="s">
        <v>2748</v>
      </c>
      <c r="H28" s="28">
        <v>111</v>
      </c>
      <c r="I28" s="28">
        <v>54</v>
      </c>
      <c r="J28" s="29" t="s">
        <v>2695</v>
      </c>
      <c r="K28" s="28">
        <v>22</v>
      </c>
      <c r="L28" s="28">
        <v>10</v>
      </c>
      <c r="M28" s="28">
        <v>11</v>
      </c>
      <c r="N28" s="28">
        <v>8</v>
      </c>
      <c r="O28" s="28">
        <v>0</v>
      </c>
      <c r="P28" s="28">
        <v>0</v>
      </c>
      <c r="Q28" s="28">
        <v>3</v>
      </c>
      <c r="R28" s="30">
        <v>0.41</v>
      </c>
      <c r="S28" s="30">
        <v>0.19</v>
      </c>
      <c r="T28" s="30">
        <v>0.2</v>
      </c>
      <c r="U28" s="30">
        <v>0.15</v>
      </c>
      <c r="V28" s="30">
        <v>0</v>
      </c>
      <c r="W28" s="30">
        <v>0</v>
      </c>
      <c r="X28" s="30">
        <v>0.06</v>
      </c>
    </row>
    <row r="29" spans="1:24" ht="98">
      <c r="A29" s="3" t="s">
        <v>1</v>
      </c>
      <c r="B29" s="4">
        <v>6</v>
      </c>
      <c r="C29" s="4">
        <v>3</v>
      </c>
      <c r="D29" s="4">
        <v>28</v>
      </c>
      <c r="E29" s="6" t="s">
        <v>42</v>
      </c>
      <c r="F29" s="8" t="s">
        <v>86</v>
      </c>
      <c r="G29" s="6" t="s">
        <v>2432</v>
      </c>
      <c r="H29" s="28">
        <v>121</v>
      </c>
      <c r="I29" s="28">
        <v>55</v>
      </c>
      <c r="J29" s="29" t="s">
        <v>2755</v>
      </c>
      <c r="K29" s="28">
        <v>22</v>
      </c>
      <c r="L29" s="28">
        <v>13</v>
      </c>
      <c r="M29" s="28">
        <v>2</v>
      </c>
      <c r="N29" s="28">
        <v>16</v>
      </c>
      <c r="O29" s="28">
        <v>0</v>
      </c>
      <c r="P29" s="28">
        <v>1</v>
      </c>
      <c r="Q29" s="28">
        <v>1</v>
      </c>
      <c r="R29" s="30">
        <v>0.4</v>
      </c>
      <c r="S29" s="30">
        <v>0.24</v>
      </c>
      <c r="T29" s="30">
        <v>0.04</v>
      </c>
      <c r="U29" s="30">
        <v>0.28999999999999998</v>
      </c>
      <c r="V29" s="30">
        <v>0</v>
      </c>
      <c r="W29" s="30">
        <v>0.02</v>
      </c>
      <c r="X29" s="30">
        <v>0.02</v>
      </c>
    </row>
    <row r="30" spans="1:24" ht="98">
      <c r="A30" s="3" t="s">
        <v>1</v>
      </c>
      <c r="B30" s="4">
        <v>6</v>
      </c>
      <c r="C30" s="4">
        <v>4</v>
      </c>
      <c r="D30" s="4">
        <v>29</v>
      </c>
      <c r="F30" s="8" t="s">
        <v>87</v>
      </c>
      <c r="G30" s="6" t="s">
        <v>2432</v>
      </c>
      <c r="H30" s="28">
        <v>138</v>
      </c>
      <c r="I30" s="28">
        <v>59</v>
      </c>
      <c r="J30" s="29" t="s">
        <v>2756</v>
      </c>
      <c r="K30" s="28">
        <v>14</v>
      </c>
      <c r="L30" s="28">
        <v>9</v>
      </c>
      <c r="M30" s="28">
        <v>14</v>
      </c>
      <c r="N30" s="28">
        <v>14</v>
      </c>
      <c r="O30" s="28">
        <v>3</v>
      </c>
      <c r="P30" s="28">
        <v>1</v>
      </c>
      <c r="Q30" s="28">
        <v>4</v>
      </c>
      <c r="R30" s="30">
        <v>0.24</v>
      </c>
      <c r="S30" s="30">
        <v>0.15</v>
      </c>
      <c r="T30" s="30">
        <v>0.24</v>
      </c>
      <c r="U30" s="30">
        <v>0.24</v>
      </c>
      <c r="V30" s="30">
        <v>0.05</v>
      </c>
      <c r="W30" s="30">
        <v>0.02</v>
      </c>
      <c r="X30" s="30">
        <v>7.0000000000000007E-2</v>
      </c>
    </row>
    <row r="31" spans="1:24" ht="98">
      <c r="A31" s="3" t="s">
        <v>1</v>
      </c>
      <c r="B31" s="4">
        <v>6</v>
      </c>
      <c r="C31" s="4">
        <v>5</v>
      </c>
      <c r="D31" s="4">
        <v>30</v>
      </c>
      <c r="F31" s="8" t="s">
        <v>2664</v>
      </c>
      <c r="G31" s="6" t="s">
        <v>2748</v>
      </c>
      <c r="H31" s="28">
        <v>160</v>
      </c>
      <c r="I31" s="28">
        <v>59</v>
      </c>
      <c r="J31" s="29" t="s">
        <v>2696</v>
      </c>
      <c r="K31" s="28">
        <v>25</v>
      </c>
      <c r="L31" s="28">
        <v>8</v>
      </c>
      <c r="M31" s="28">
        <v>13</v>
      </c>
      <c r="N31" s="28">
        <v>10</v>
      </c>
      <c r="O31" s="28">
        <v>1</v>
      </c>
      <c r="P31" s="28">
        <v>0</v>
      </c>
      <c r="Q31" s="28">
        <v>2</v>
      </c>
      <c r="R31" s="30">
        <v>0.42</v>
      </c>
      <c r="S31" s="30">
        <v>0.14000000000000001</v>
      </c>
      <c r="T31" s="30">
        <v>0.22</v>
      </c>
      <c r="U31" s="30">
        <v>0.17</v>
      </c>
      <c r="V31" s="30">
        <v>0.02</v>
      </c>
      <c r="W31" s="30">
        <v>0</v>
      </c>
      <c r="X31" s="30">
        <v>0.03</v>
      </c>
    </row>
    <row r="32" spans="1:24" ht="112">
      <c r="A32" s="3" t="s">
        <v>1</v>
      </c>
      <c r="B32" s="4">
        <v>7</v>
      </c>
      <c r="C32" s="4">
        <v>1</v>
      </c>
      <c r="D32" s="4">
        <v>31</v>
      </c>
      <c r="E32" s="6" t="s">
        <v>30</v>
      </c>
      <c r="F32" s="8" t="s">
        <v>88</v>
      </c>
      <c r="G32" s="6" t="s">
        <v>2748</v>
      </c>
      <c r="H32" s="28">
        <v>139</v>
      </c>
      <c r="I32" s="28">
        <v>69</v>
      </c>
      <c r="J32" s="29" t="s">
        <v>2697</v>
      </c>
      <c r="K32" s="28">
        <v>27</v>
      </c>
      <c r="L32" s="28">
        <v>7</v>
      </c>
      <c r="M32" s="28">
        <v>15</v>
      </c>
      <c r="N32" s="28">
        <v>12</v>
      </c>
      <c r="O32" s="28">
        <v>3</v>
      </c>
      <c r="P32" s="28">
        <v>0</v>
      </c>
      <c r="Q32" s="28">
        <v>5</v>
      </c>
      <c r="R32" s="30">
        <v>0.39</v>
      </c>
      <c r="S32" s="30">
        <v>0.1</v>
      </c>
      <c r="T32" s="30">
        <v>0.22</v>
      </c>
      <c r="U32" s="30">
        <v>0.17</v>
      </c>
      <c r="V32" s="30">
        <v>0.04</v>
      </c>
      <c r="W32" s="30">
        <v>0</v>
      </c>
      <c r="X32" s="30">
        <v>7.0000000000000007E-2</v>
      </c>
    </row>
    <row r="33" spans="1:24" ht="112">
      <c r="A33" s="3" t="s">
        <v>1</v>
      </c>
      <c r="B33" s="4">
        <v>7</v>
      </c>
      <c r="C33" s="4">
        <v>2</v>
      </c>
      <c r="D33" s="4">
        <v>32</v>
      </c>
      <c r="E33" s="6" t="s">
        <v>43</v>
      </c>
      <c r="F33" s="8" t="s">
        <v>89</v>
      </c>
      <c r="G33" s="6" t="s">
        <v>2748</v>
      </c>
      <c r="H33" s="28">
        <v>149</v>
      </c>
      <c r="I33" s="28">
        <v>65</v>
      </c>
      <c r="J33" s="29" t="s">
        <v>2698</v>
      </c>
      <c r="K33" s="28">
        <v>17</v>
      </c>
      <c r="L33" s="28">
        <v>14</v>
      </c>
      <c r="M33" s="28">
        <v>12</v>
      </c>
      <c r="N33" s="28">
        <v>19</v>
      </c>
      <c r="O33" s="28">
        <v>1</v>
      </c>
      <c r="P33" s="28">
        <v>0</v>
      </c>
      <c r="Q33" s="28">
        <v>2</v>
      </c>
      <c r="R33" s="30">
        <v>0.26</v>
      </c>
      <c r="S33" s="30">
        <v>0.22</v>
      </c>
      <c r="T33" s="30">
        <v>0.18</v>
      </c>
      <c r="U33" s="30">
        <v>0.28999999999999998</v>
      </c>
      <c r="V33" s="30">
        <v>0.02</v>
      </c>
      <c r="W33" s="30">
        <v>0</v>
      </c>
      <c r="X33" s="30">
        <v>0.03</v>
      </c>
    </row>
    <row r="34" spans="1:24" ht="126">
      <c r="A34" s="3" t="s">
        <v>1</v>
      </c>
      <c r="B34" s="4">
        <v>7</v>
      </c>
      <c r="C34" s="4">
        <v>3</v>
      </c>
      <c r="D34" s="4">
        <v>33</v>
      </c>
      <c r="E34" s="6" t="s">
        <v>30</v>
      </c>
      <c r="F34" s="8" t="s">
        <v>90</v>
      </c>
      <c r="G34" s="6" t="s">
        <v>2313</v>
      </c>
      <c r="H34" s="28">
        <v>183</v>
      </c>
      <c r="I34" s="28">
        <v>81</v>
      </c>
      <c r="J34" s="29" t="s">
        <v>2757</v>
      </c>
      <c r="K34" s="28">
        <v>23</v>
      </c>
      <c r="L34" s="28">
        <v>20</v>
      </c>
      <c r="M34" s="28">
        <v>22</v>
      </c>
      <c r="N34" s="28">
        <v>11</v>
      </c>
      <c r="O34" s="28">
        <v>2</v>
      </c>
      <c r="P34" s="28">
        <v>0</v>
      </c>
      <c r="Q34" s="28">
        <v>3</v>
      </c>
      <c r="R34" s="30">
        <v>0.28000000000000003</v>
      </c>
      <c r="S34" s="30">
        <v>0.25</v>
      </c>
      <c r="T34" s="30">
        <v>0.27</v>
      </c>
      <c r="U34" s="30">
        <v>0.14000000000000001</v>
      </c>
      <c r="V34" s="30">
        <v>0.02</v>
      </c>
      <c r="W34" s="30">
        <v>0</v>
      </c>
      <c r="X34" s="30">
        <v>0.04</v>
      </c>
    </row>
    <row r="35" spans="1:24" ht="112">
      <c r="A35" s="3" t="s">
        <v>1</v>
      </c>
      <c r="B35" s="4">
        <v>7</v>
      </c>
      <c r="C35" s="4">
        <v>4</v>
      </c>
      <c r="D35" s="4">
        <v>34</v>
      </c>
      <c r="F35" s="8" t="s">
        <v>2644</v>
      </c>
      <c r="G35" s="6" t="s">
        <v>2313</v>
      </c>
      <c r="H35" s="28">
        <v>143</v>
      </c>
      <c r="I35" s="28">
        <v>62</v>
      </c>
      <c r="J35" s="29" t="s">
        <v>2758</v>
      </c>
      <c r="K35" s="28">
        <v>18</v>
      </c>
      <c r="L35" s="28">
        <v>13</v>
      </c>
      <c r="M35" s="28">
        <v>17</v>
      </c>
      <c r="N35" s="28">
        <v>10</v>
      </c>
      <c r="O35" s="28">
        <v>2</v>
      </c>
      <c r="P35" s="28">
        <v>0</v>
      </c>
      <c r="Q35" s="28">
        <v>2</v>
      </c>
      <c r="R35" s="30">
        <v>0.28999999999999998</v>
      </c>
      <c r="S35" s="30">
        <v>0.21</v>
      </c>
      <c r="T35" s="30">
        <v>0.27</v>
      </c>
      <c r="U35" s="30">
        <v>0.16</v>
      </c>
      <c r="V35" s="30">
        <v>0.03</v>
      </c>
      <c r="W35" s="30">
        <v>0</v>
      </c>
      <c r="X35" s="30">
        <v>0.03</v>
      </c>
    </row>
    <row r="36" spans="1:24" ht="126">
      <c r="A36" s="3" t="s">
        <v>1</v>
      </c>
      <c r="B36" s="4">
        <v>7</v>
      </c>
      <c r="C36" s="4">
        <v>5</v>
      </c>
      <c r="D36" s="4">
        <v>35</v>
      </c>
      <c r="F36" s="8" t="s">
        <v>91</v>
      </c>
      <c r="G36" s="6" t="s">
        <v>2313</v>
      </c>
      <c r="H36" s="28">
        <v>167</v>
      </c>
      <c r="I36" s="28">
        <v>78</v>
      </c>
      <c r="J36" s="29" t="s">
        <v>2699</v>
      </c>
      <c r="K36" s="28">
        <v>17</v>
      </c>
      <c r="L36" s="28">
        <v>18</v>
      </c>
      <c r="M36" s="28">
        <v>15</v>
      </c>
      <c r="N36" s="28">
        <v>22</v>
      </c>
      <c r="O36" s="28">
        <v>1</v>
      </c>
      <c r="P36" s="28">
        <v>0</v>
      </c>
      <c r="Q36" s="28">
        <v>5</v>
      </c>
      <c r="R36" s="30">
        <v>0.22</v>
      </c>
      <c r="S36" s="30">
        <v>0.23</v>
      </c>
      <c r="T36" s="30">
        <v>0.19</v>
      </c>
      <c r="U36" s="30">
        <v>0.28000000000000003</v>
      </c>
      <c r="V36" s="30">
        <v>0.01</v>
      </c>
      <c r="W36" s="30">
        <v>0</v>
      </c>
      <c r="X36" s="30">
        <v>0.06</v>
      </c>
    </row>
    <row r="37" spans="1:24" ht="112">
      <c r="A37" s="3" t="s">
        <v>1</v>
      </c>
      <c r="B37" s="4">
        <v>8</v>
      </c>
      <c r="C37" s="4">
        <v>1</v>
      </c>
      <c r="D37" s="4">
        <v>36</v>
      </c>
      <c r="E37" s="6" t="s">
        <v>44</v>
      </c>
      <c r="F37" s="8" t="s">
        <v>2665</v>
      </c>
      <c r="G37" s="6" t="s">
        <v>2748</v>
      </c>
      <c r="H37" s="28">
        <v>130</v>
      </c>
      <c r="I37" s="28">
        <v>57</v>
      </c>
      <c r="J37" s="29" t="s">
        <v>2700</v>
      </c>
      <c r="K37" s="28">
        <v>22</v>
      </c>
      <c r="L37" s="28">
        <v>7</v>
      </c>
      <c r="M37" s="28">
        <v>9</v>
      </c>
      <c r="N37" s="28">
        <v>12</v>
      </c>
      <c r="O37" s="28">
        <v>2</v>
      </c>
      <c r="P37" s="28">
        <v>0</v>
      </c>
      <c r="Q37" s="28">
        <v>5</v>
      </c>
      <c r="R37" s="30">
        <v>0.39</v>
      </c>
      <c r="S37" s="30">
        <v>0.12</v>
      </c>
      <c r="T37" s="30">
        <v>0.16</v>
      </c>
      <c r="U37" s="30">
        <v>0.21</v>
      </c>
      <c r="V37" s="30">
        <v>0.04</v>
      </c>
      <c r="W37" s="30">
        <v>0</v>
      </c>
      <c r="X37" s="30">
        <v>0.09</v>
      </c>
    </row>
    <row r="38" spans="1:24" ht="112">
      <c r="A38" s="3" t="s">
        <v>1</v>
      </c>
      <c r="B38" s="4">
        <v>8</v>
      </c>
      <c r="C38" s="4">
        <v>2</v>
      </c>
      <c r="D38" s="4">
        <v>37</v>
      </c>
      <c r="E38" s="6" t="s">
        <v>29</v>
      </c>
      <c r="F38" s="8" t="s">
        <v>93</v>
      </c>
      <c r="G38" s="6" t="s">
        <v>2748</v>
      </c>
      <c r="H38" s="28">
        <v>134</v>
      </c>
      <c r="I38" s="28">
        <v>67</v>
      </c>
      <c r="J38" s="29" t="s">
        <v>2701</v>
      </c>
      <c r="K38" s="28">
        <v>23</v>
      </c>
      <c r="L38" s="28">
        <v>19</v>
      </c>
      <c r="M38" s="28">
        <v>9</v>
      </c>
      <c r="N38" s="28">
        <v>11</v>
      </c>
      <c r="O38" s="28">
        <v>0</v>
      </c>
      <c r="P38" s="28">
        <v>0</v>
      </c>
      <c r="Q38" s="28">
        <v>5</v>
      </c>
      <c r="R38" s="30">
        <v>0.34</v>
      </c>
      <c r="S38" s="30">
        <v>0.28000000000000003</v>
      </c>
      <c r="T38" s="30">
        <v>0.13</v>
      </c>
      <c r="U38" s="30">
        <v>0.16</v>
      </c>
      <c r="V38" s="30">
        <v>0</v>
      </c>
      <c r="W38" s="30">
        <v>0</v>
      </c>
      <c r="X38" s="30">
        <v>7.0000000000000007E-2</v>
      </c>
    </row>
    <row r="39" spans="1:24" ht="140">
      <c r="A39" s="3" t="s">
        <v>1</v>
      </c>
      <c r="B39" s="4">
        <v>8</v>
      </c>
      <c r="C39" s="4">
        <v>3</v>
      </c>
      <c r="D39" s="4">
        <v>38</v>
      </c>
      <c r="E39" s="6" t="s">
        <v>45</v>
      </c>
      <c r="F39" s="31" t="s">
        <v>2666</v>
      </c>
      <c r="G39" s="32" t="s">
        <v>2313</v>
      </c>
      <c r="H39" s="28">
        <v>181</v>
      </c>
      <c r="I39" s="28">
        <v>81</v>
      </c>
      <c r="J39" s="29" t="s">
        <v>2702</v>
      </c>
      <c r="K39" s="28">
        <v>23</v>
      </c>
      <c r="L39" s="28">
        <v>21</v>
      </c>
      <c r="M39" s="28">
        <v>12</v>
      </c>
      <c r="N39" s="28">
        <v>19</v>
      </c>
      <c r="O39" s="28">
        <v>2</v>
      </c>
      <c r="P39" s="28">
        <v>0</v>
      </c>
      <c r="Q39" s="28">
        <v>4</v>
      </c>
      <c r="R39" s="30">
        <v>0.28000000000000003</v>
      </c>
      <c r="S39" s="30">
        <v>0.26</v>
      </c>
      <c r="T39" s="30">
        <v>0.15</v>
      </c>
      <c r="U39" s="30">
        <v>0.23</v>
      </c>
      <c r="V39" s="30">
        <v>0.02</v>
      </c>
      <c r="W39" s="30">
        <v>0</v>
      </c>
      <c r="X39" s="30">
        <v>0.05</v>
      </c>
    </row>
    <row r="40" spans="1:24" ht="112">
      <c r="A40" s="3" t="s">
        <v>1</v>
      </c>
      <c r="B40" s="4">
        <v>8</v>
      </c>
      <c r="C40" s="4">
        <v>4</v>
      </c>
      <c r="D40" s="4">
        <v>39</v>
      </c>
      <c r="F40" s="8" t="s">
        <v>2667</v>
      </c>
      <c r="G40" s="6" t="s">
        <v>2313</v>
      </c>
      <c r="H40" s="28">
        <v>147</v>
      </c>
      <c r="I40" s="28">
        <v>65</v>
      </c>
      <c r="J40" s="29" t="s">
        <v>2703</v>
      </c>
      <c r="K40" s="28">
        <v>15</v>
      </c>
      <c r="L40" s="28">
        <v>11</v>
      </c>
      <c r="M40" s="28">
        <v>15</v>
      </c>
      <c r="N40" s="28">
        <v>21</v>
      </c>
      <c r="O40" s="28">
        <v>0</v>
      </c>
      <c r="P40" s="28">
        <v>0</v>
      </c>
      <c r="Q40" s="28">
        <v>3</v>
      </c>
      <c r="R40" s="30">
        <v>0.23</v>
      </c>
      <c r="S40" s="30">
        <v>0.17</v>
      </c>
      <c r="T40" s="30">
        <v>0.23</v>
      </c>
      <c r="U40" s="30">
        <v>0.32</v>
      </c>
      <c r="V40" s="30">
        <v>0</v>
      </c>
      <c r="W40" s="30">
        <v>0</v>
      </c>
      <c r="X40" s="30">
        <v>0.05</v>
      </c>
    </row>
    <row r="41" spans="1:24" ht="112">
      <c r="A41" s="3" t="s">
        <v>1</v>
      </c>
      <c r="B41" s="4">
        <v>8</v>
      </c>
      <c r="C41" s="4">
        <v>5</v>
      </c>
      <c r="D41" s="4">
        <v>40</v>
      </c>
      <c r="F41" s="8" t="s">
        <v>1604</v>
      </c>
      <c r="G41" s="6" t="s">
        <v>2748</v>
      </c>
      <c r="H41" s="28">
        <v>167</v>
      </c>
      <c r="I41" s="28">
        <v>67</v>
      </c>
      <c r="J41" s="29" t="s">
        <v>2704</v>
      </c>
      <c r="K41" s="28">
        <v>11</v>
      </c>
      <c r="L41" s="28">
        <v>15</v>
      </c>
      <c r="M41" s="28">
        <v>13</v>
      </c>
      <c r="N41" s="28">
        <v>22</v>
      </c>
      <c r="O41" s="28">
        <v>1</v>
      </c>
      <c r="P41" s="28">
        <v>0</v>
      </c>
      <c r="Q41" s="28">
        <v>5</v>
      </c>
      <c r="R41" s="30">
        <v>0.16</v>
      </c>
      <c r="S41" s="30">
        <v>0.22</v>
      </c>
      <c r="T41" s="30">
        <v>0.19</v>
      </c>
      <c r="U41" s="30">
        <v>0.33</v>
      </c>
      <c r="V41" s="30">
        <v>0.01</v>
      </c>
      <c r="W41" s="30">
        <v>0</v>
      </c>
      <c r="X41" s="30">
        <v>7.0000000000000007E-2</v>
      </c>
    </row>
    <row r="42" spans="1:24" ht="112">
      <c r="A42" s="3" t="s">
        <v>1</v>
      </c>
      <c r="B42" s="4">
        <v>9</v>
      </c>
      <c r="C42" s="4">
        <v>1</v>
      </c>
      <c r="D42" s="4">
        <v>41</v>
      </c>
      <c r="E42" s="6" t="s">
        <v>46</v>
      </c>
      <c r="F42" s="8" t="s">
        <v>96</v>
      </c>
      <c r="G42" s="6" t="s">
        <v>2748</v>
      </c>
      <c r="H42" s="28">
        <v>137</v>
      </c>
      <c r="I42" s="28">
        <v>65</v>
      </c>
      <c r="J42" s="29" t="s">
        <v>2705</v>
      </c>
      <c r="K42" s="28">
        <v>25</v>
      </c>
      <c r="L42" s="28">
        <v>9</v>
      </c>
      <c r="M42" s="28">
        <v>11</v>
      </c>
      <c r="N42" s="28">
        <v>18</v>
      </c>
      <c r="O42" s="28">
        <v>1</v>
      </c>
      <c r="P42" s="28">
        <v>0</v>
      </c>
      <c r="Q42" s="28">
        <v>1</v>
      </c>
      <c r="R42" s="30">
        <v>0.38</v>
      </c>
      <c r="S42" s="30">
        <v>0.14000000000000001</v>
      </c>
      <c r="T42" s="30">
        <v>0.17</v>
      </c>
      <c r="U42" s="30">
        <v>0.28000000000000003</v>
      </c>
      <c r="V42" s="30">
        <v>0.02</v>
      </c>
      <c r="W42" s="30">
        <v>0</v>
      </c>
      <c r="X42" s="30">
        <v>0.02</v>
      </c>
    </row>
    <row r="43" spans="1:24" ht="140">
      <c r="A43" s="3" t="s">
        <v>1</v>
      </c>
      <c r="B43" s="4">
        <v>9</v>
      </c>
      <c r="C43" s="4">
        <v>2</v>
      </c>
      <c r="D43" s="4">
        <v>42</v>
      </c>
      <c r="E43" s="6" t="s">
        <v>47</v>
      </c>
      <c r="F43" s="8" t="s">
        <v>2668</v>
      </c>
      <c r="G43" s="6" t="s">
        <v>2313</v>
      </c>
      <c r="H43" s="28">
        <v>175</v>
      </c>
      <c r="I43" s="28">
        <v>83</v>
      </c>
      <c r="J43" s="29" t="s">
        <v>2706</v>
      </c>
      <c r="K43" s="28">
        <v>19</v>
      </c>
      <c r="L43" s="28">
        <v>15</v>
      </c>
      <c r="M43" s="28">
        <v>18</v>
      </c>
      <c r="N43" s="28">
        <v>21</v>
      </c>
      <c r="O43" s="28">
        <v>2</v>
      </c>
      <c r="P43" s="28">
        <v>1</v>
      </c>
      <c r="Q43" s="28">
        <v>7</v>
      </c>
      <c r="R43" s="30">
        <v>0.23</v>
      </c>
      <c r="S43" s="30">
        <v>0.18</v>
      </c>
      <c r="T43" s="30">
        <v>0.22</v>
      </c>
      <c r="U43" s="30">
        <v>0.25</v>
      </c>
      <c r="V43" s="30">
        <v>0.02</v>
      </c>
      <c r="W43" s="30">
        <v>0.01</v>
      </c>
      <c r="X43" s="30">
        <v>0.08</v>
      </c>
    </row>
    <row r="44" spans="1:24" ht="140">
      <c r="A44" s="3" t="s">
        <v>1</v>
      </c>
      <c r="B44" s="4">
        <v>9</v>
      </c>
      <c r="C44" s="4">
        <v>3</v>
      </c>
      <c r="D44" s="4">
        <v>43</v>
      </c>
      <c r="E44" s="6" t="s">
        <v>34</v>
      </c>
      <c r="F44" s="8" t="s">
        <v>98</v>
      </c>
      <c r="G44" s="6" t="s">
        <v>2432</v>
      </c>
      <c r="H44" s="28">
        <v>195</v>
      </c>
      <c r="I44" s="28">
        <v>85</v>
      </c>
      <c r="J44" s="29" t="s">
        <v>2707</v>
      </c>
      <c r="K44" s="28">
        <v>22</v>
      </c>
      <c r="L44" s="28">
        <v>12</v>
      </c>
      <c r="M44" s="28">
        <v>19</v>
      </c>
      <c r="N44" s="28">
        <v>24</v>
      </c>
      <c r="O44" s="28">
        <v>1</v>
      </c>
      <c r="P44" s="28">
        <v>1</v>
      </c>
      <c r="Q44" s="28">
        <v>6</v>
      </c>
      <c r="R44" s="30">
        <v>0.26</v>
      </c>
      <c r="S44" s="30">
        <v>0.14000000000000001</v>
      </c>
      <c r="T44" s="30">
        <v>0.22</v>
      </c>
      <c r="U44" s="30">
        <v>0.28000000000000003</v>
      </c>
      <c r="V44" s="30">
        <v>0.01</v>
      </c>
      <c r="W44" s="30">
        <v>0.01</v>
      </c>
      <c r="X44" s="30">
        <v>7.0000000000000007E-2</v>
      </c>
    </row>
    <row r="45" spans="1:24" ht="126">
      <c r="A45" s="3" t="s">
        <v>1</v>
      </c>
      <c r="B45" s="4">
        <v>9</v>
      </c>
      <c r="C45" s="4">
        <v>4</v>
      </c>
      <c r="D45" s="4">
        <v>44</v>
      </c>
      <c r="F45" s="8" t="s">
        <v>2669</v>
      </c>
      <c r="G45" s="6" t="s">
        <v>2313</v>
      </c>
      <c r="H45" s="28">
        <v>158</v>
      </c>
      <c r="I45" s="28">
        <v>75</v>
      </c>
      <c r="J45" s="29" t="s">
        <v>2708</v>
      </c>
      <c r="K45" s="28">
        <v>23</v>
      </c>
      <c r="L45" s="28">
        <v>14</v>
      </c>
      <c r="M45" s="28">
        <v>17</v>
      </c>
      <c r="N45" s="28">
        <v>18</v>
      </c>
      <c r="O45" s="28">
        <v>1</v>
      </c>
      <c r="P45" s="28">
        <v>0</v>
      </c>
      <c r="Q45" s="28">
        <v>2</v>
      </c>
      <c r="R45" s="30">
        <v>0.31</v>
      </c>
      <c r="S45" s="30">
        <v>0.19</v>
      </c>
      <c r="T45" s="30">
        <v>0.23</v>
      </c>
      <c r="U45" s="30">
        <v>0.24</v>
      </c>
      <c r="V45" s="30">
        <v>0.01</v>
      </c>
      <c r="W45" s="30">
        <v>0</v>
      </c>
      <c r="X45" s="30">
        <v>0.03</v>
      </c>
    </row>
    <row r="46" spans="1:24" ht="126">
      <c r="A46" s="3" t="s">
        <v>1</v>
      </c>
      <c r="B46" s="4">
        <v>9</v>
      </c>
      <c r="C46" s="4">
        <v>5</v>
      </c>
      <c r="D46" s="4">
        <v>45</v>
      </c>
      <c r="F46" s="8" t="s">
        <v>2670</v>
      </c>
      <c r="G46" s="6" t="s">
        <v>2313</v>
      </c>
      <c r="H46" s="28">
        <v>187</v>
      </c>
      <c r="I46" s="28">
        <v>77</v>
      </c>
      <c r="J46" s="29" t="s">
        <v>2759</v>
      </c>
      <c r="K46" s="28">
        <v>21</v>
      </c>
      <c r="L46" s="28">
        <v>13</v>
      </c>
      <c r="M46" s="28">
        <v>12</v>
      </c>
      <c r="N46" s="28">
        <v>21</v>
      </c>
      <c r="O46" s="28">
        <v>2</v>
      </c>
      <c r="P46" s="28">
        <v>0</v>
      </c>
      <c r="Q46" s="28">
        <v>8</v>
      </c>
      <c r="R46" s="30">
        <v>0.27</v>
      </c>
      <c r="S46" s="30">
        <v>0.17</v>
      </c>
      <c r="T46" s="30">
        <v>0.16</v>
      </c>
      <c r="U46" s="30">
        <v>0.27</v>
      </c>
      <c r="V46" s="30">
        <v>0.03</v>
      </c>
      <c r="W46" s="30">
        <v>0</v>
      </c>
      <c r="X46" s="30">
        <v>0.1</v>
      </c>
    </row>
    <row r="47" spans="1:24" ht="126">
      <c r="A47" s="3" t="s">
        <v>1</v>
      </c>
      <c r="B47" s="4">
        <v>10</v>
      </c>
      <c r="C47" s="4">
        <v>1</v>
      </c>
      <c r="D47" s="4">
        <v>46</v>
      </c>
      <c r="E47" s="6" t="s">
        <v>25</v>
      </c>
      <c r="F47" s="8" t="s">
        <v>130</v>
      </c>
      <c r="G47" s="6" t="s">
        <v>2432</v>
      </c>
      <c r="H47" s="28">
        <v>164</v>
      </c>
      <c r="I47" s="28">
        <v>77</v>
      </c>
      <c r="J47" s="29" t="s">
        <v>2709</v>
      </c>
      <c r="K47" s="28">
        <v>33</v>
      </c>
      <c r="L47" s="28">
        <v>14</v>
      </c>
      <c r="M47" s="28">
        <v>15</v>
      </c>
      <c r="N47" s="28">
        <v>11</v>
      </c>
      <c r="O47" s="28">
        <v>1</v>
      </c>
      <c r="P47" s="28">
        <v>0</v>
      </c>
      <c r="Q47" s="28">
        <v>3</v>
      </c>
      <c r="R47" s="30">
        <v>0.43</v>
      </c>
      <c r="S47" s="30">
        <v>0.18</v>
      </c>
      <c r="T47" s="30">
        <v>0.19</v>
      </c>
      <c r="U47" s="30">
        <v>0.14000000000000001</v>
      </c>
      <c r="V47" s="30">
        <v>0.01</v>
      </c>
      <c r="W47" s="30">
        <v>0</v>
      </c>
      <c r="X47" s="30">
        <v>0.04</v>
      </c>
    </row>
    <row r="48" spans="1:24" ht="140">
      <c r="A48" s="3" t="s">
        <v>1</v>
      </c>
      <c r="B48" s="4">
        <v>10</v>
      </c>
      <c r="C48" s="4">
        <v>2</v>
      </c>
      <c r="D48" s="4">
        <v>47</v>
      </c>
      <c r="E48" s="6" t="s">
        <v>28</v>
      </c>
      <c r="F48" s="8" t="s">
        <v>99</v>
      </c>
      <c r="G48" s="6" t="s">
        <v>2432</v>
      </c>
      <c r="H48" s="28">
        <v>180</v>
      </c>
      <c r="I48" s="28">
        <v>92</v>
      </c>
      <c r="J48" s="29" t="s">
        <v>2710</v>
      </c>
      <c r="K48" s="28">
        <v>38</v>
      </c>
      <c r="L48" s="28">
        <v>16</v>
      </c>
      <c r="M48" s="28">
        <v>12</v>
      </c>
      <c r="N48" s="28">
        <v>19</v>
      </c>
      <c r="O48" s="28">
        <v>1</v>
      </c>
      <c r="P48" s="28">
        <v>1</v>
      </c>
      <c r="Q48" s="28">
        <v>5</v>
      </c>
      <c r="R48" s="30">
        <v>0.41</v>
      </c>
      <c r="S48" s="30">
        <v>0.17</v>
      </c>
      <c r="T48" s="30">
        <v>0.13</v>
      </c>
      <c r="U48" s="30">
        <v>0.21</v>
      </c>
      <c r="V48" s="30">
        <v>0.01</v>
      </c>
      <c r="W48" s="30">
        <v>0.01</v>
      </c>
      <c r="X48" s="30">
        <v>0.05</v>
      </c>
    </row>
    <row r="49" spans="1:24" ht="168">
      <c r="A49" s="3" t="s">
        <v>1</v>
      </c>
      <c r="B49" s="4">
        <v>10</v>
      </c>
      <c r="C49" s="4">
        <v>3</v>
      </c>
      <c r="D49" s="4">
        <v>48</v>
      </c>
      <c r="E49" s="6" t="s">
        <v>48</v>
      </c>
      <c r="F49" s="8" t="s">
        <v>2671</v>
      </c>
      <c r="G49" s="6" t="s">
        <v>2432</v>
      </c>
      <c r="H49" s="28">
        <v>239</v>
      </c>
      <c r="I49" s="28">
        <v>109</v>
      </c>
      <c r="J49" s="29" t="s">
        <v>2711</v>
      </c>
      <c r="K49" s="28">
        <v>40</v>
      </c>
      <c r="L49" s="28">
        <v>17</v>
      </c>
      <c r="M49" s="28">
        <v>22</v>
      </c>
      <c r="N49" s="28">
        <v>22</v>
      </c>
      <c r="O49" s="28">
        <v>3</v>
      </c>
      <c r="P49" s="28">
        <v>1</v>
      </c>
      <c r="Q49" s="28">
        <v>4</v>
      </c>
      <c r="R49" s="30">
        <v>0.37</v>
      </c>
      <c r="S49" s="30">
        <v>0.16</v>
      </c>
      <c r="T49" s="30">
        <v>0.2</v>
      </c>
      <c r="U49" s="30">
        <v>0.2</v>
      </c>
      <c r="V49" s="30">
        <v>0.03</v>
      </c>
      <c r="W49" s="30">
        <v>0.01</v>
      </c>
      <c r="X49" s="30">
        <v>0.04</v>
      </c>
    </row>
    <row r="50" spans="1:24" ht="126">
      <c r="A50" s="3" t="s">
        <v>1</v>
      </c>
      <c r="B50" s="4">
        <v>10</v>
      </c>
      <c r="C50" s="4">
        <v>4</v>
      </c>
      <c r="D50" s="4">
        <v>49</v>
      </c>
      <c r="F50" s="8" t="s">
        <v>12</v>
      </c>
      <c r="G50" s="6" t="s">
        <v>2432</v>
      </c>
      <c r="H50" s="28">
        <v>146</v>
      </c>
      <c r="I50" s="28">
        <v>74</v>
      </c>
      <c r="J50" s="29" t="s">
        <v>2712</v>
      </c>
      <c r="K50" s="28">
        <v>22</v>
      </c>
      <c r="L50" s="28">
        <v>17</v>
      </c>
      <c r="M50" s="28">
        <v>11</v>
      </c>
      <c r="N50" s="28">
        <v>20</v>
      </c>
      <c r="O50" s="28">
        <v>1</v>
      </c>
      <c r="P50" s="28">
        <v>0</v>
      </c>
      <c r="Q50" s="28">
        <v>3</v>
      </c>
      <c r="R50" s="30">
        <v>0.3</v>
      </c>
      <c r="S50" s="30">
        <v>0.23</v>
      </c>
      <c r="T50" s="30">
        <v>0.15</v>
      </c>
      <c r="U50" s="30">
        <v>0.27</v>
      </c>
      <c r="V50" s="30">
        <v>0.01</v>
      </c>
      <c r="W50" s="30">
        <v>0</v>
      </c>
      <c r="X50" s="30">
        <v>0.04</v>
      </c>
    </row>
    <row r="51" spans="1:24" ht="126">
      <c r="A51" s="3" t="s">
        <v>1</v>
      </c>
      <c r="B51" s="4">
        <v>10</v>
      </c>
      <c r="C51" s="4">
        <v>5</v>
      </c>
      <c r="D51" s="4">
        <v>50</v>
      </c>
      <c r="F51" s="8" t="s">
        <v>1605</v>
      </c>
      <c r="G51" s="6" t="s">
        <v>2432</v>
      </c>
      <c r="H51" s="28">
        <v>170</v>
      </c>
      <c r="I51" s="28">
        <v>69</v>
      </c>
      <c r="J51" s="29" t="s">
        <v>2713</v>
      </c>
      <c r="K51" s="28">
        <v>19</v>
      </c>
      <c r="L51" s="28">
        <v>13</v>
      </c>
      <c r="M51" s="28">
        <v>10</v>
      </c>
      <c r="N51" s="28">
        <v>20</v>
      </c>
      <c r="O51" s="28">
        <v>1</v>
      </c>
      <c r="P51" s="28">
        <v>0</v>
      </c>
      <c r="Q51" s="28">
        <v>6</v>
      </c>
      <c r="R51" s="30">
        <v>0.28000000000000003</v>
      </c>
      <c r="S51" s="30">
        <v>0.19</v>
      </c>
      <c r="T51" s="30">
        <v>0.14000000000000001</v>
      </c>
      <c r="U51" s="30">
        <v>0.28999999999999998</v>
      </c>
      <c r="V51" s="30">
        <v>0.01</v>
      </c>
      <c r="W51" s="30">
        <v>0</v>
      </c>
      <c r="X51" s="30">
        <v>0.09</v>
      </c>
    </row>
    <row r="52" spans="1:24" ht="154">
      <c r="A52" s="3" t="s">
        <v>2</v>
      </c>
      <c r="B52" s="4">
        <v>11</v>
      </c>
      <c r="C52" s="4">
        <v>1</v>
      </c>
      <c r="D52" s="4">
        <v>51</v>
      </c>
      <c r="E52" s="6" t="s">
        <v>49</v>
      </c>
      <c r="F52" s="8" t="s">
        <v>101</v>
      </c>
      <c r="G52" s="6" t="s">
        <v>2432</v>
      </c>
      <c r="H52" s="28">
        <v>193</v>
      </c>
      <c r="I52" s="28">
        <v>94</v>
      </c>
      <c r="J52" s="29" t="s">
        <v>2714</v>
      </c>
      <c r="K52" s="28">
        <v>35</v>
      </c>
      <c r="L52" s="28">
        <v>14</v>
      </c>
      <c r="M52" s="28">
        <v>16</v>
      </c>
      <c r="N52" s="28">
        <v>20</v>
      </c>
      <c r="O52" s="28">
        <v>1</v>
      </c>
      <c r="P52" s="28">
        <v>0</v>
      </c>
      <c r="Q52" s="28">
        <v>8</v>
      </c>
      <c r="R52" s="30">
        <v>0.37</v>
      </c>
      <c r="S52" s="30">
        <v>0.15</v>
      </c>
      <c r="T52" s="30">
        <v>0.17</v>
      </c>
      <c r="U52" s="30">
        <v>0.21</v>
      </c>
      <c r="V52" s="30">
        <v>0.01</v>
      </c>
      <c r="W52" s="30">
        <v>0</v>
      </c>
      <c r="X52" s="30">
        <v>0.09</v>
      </c>
    </row>
    <row r="53" spans="1:24" ht="128">
      <c r="A53" s="3" t="s">
        <v>2</v>
      </c>
      <c r="B53" s="4">
        <v>11</v>
      </c>
      <c r="C53" s="4">
        <v>2</v>
      </c>
      <c r="D53" s="4">
        <v>52</v>
      </c>
      <c r="E53" s="6" t="s">
        <v>31</v>
      </c>
      <c r="F53" s="8" t="s">
        <v>102</v>
      </c>
      <c r="G53" s="6" t="s">
        <v>2432</v>
      </c>
      <c r="H53" s="28">
        <v>189</v>
      </c>
      <c r="I53" s="28">
        <v>79</v>
      </c>
      <c r="J53" s="29" t="s">
        <v>2715</v>
      </c>
      <c r="K53" s="28">
        <v>21</v>
      </c>
      <c r="L53" s="28">
        <v>17</v>
      </c>
      <c r="M53" s="28">
        <v>20</v>
      </c>
      <c r="N53" s="28">
        <v>17</v>
      </c>
      <c r="O53" s="28">
        <v>2</v>
      </c>
      <c r="P53" s="28">
        <v>1</v>
      </c>
      <c r="Q53" s="28">
        <v>1</v>
      </c>
      <c r="R53" s="30">
        <v>0.27</v>
      </c>
      <c r="S53" s="30">
        <v>0.22</v>
      </c>
      <c r="T53" s="30">
        <v>0.25</v>
      </c>
      <c r="U53" s="30">
        <v>0.22</v>
      </c>
      <c r="V53" s="30">
        <v>0.03</v>
      </c>
      <c r="W53" s="30">
        <v>0.01</v>
      </c>
      <c r="X53" s="30">
        <v>0.01</v>
      </c>
    </row>
    <row r="54" spans="1:24" ht="140">
      <c r="A54" s="3" t="s">
        <v>2</v>
      </c>
      <c r="B54" s="4">
        <v>11</v>
      </c>
      <c r="C54" s="4">
        <v>3</v>
      </c>
      <c r="D54" s="4">
        <v>53</v>
      </c>
      <c r="E54" s="6" t="s">
        <v>34</v>
      </c>
      <c r="F54" s="8" t="s">
        <v>103</v>
      </c>
      <c r="G54" s="6" t="s">
        <v>2432</v>
      </c>
      <c r="H54" s="28">
        <v>192</v>
      </c>
      <c r="I54" s="28">
        <v>84</v>
      </c>
      <c r="J54" s="29" t="s">
        <v>2760</v>
      </c>
      <c r="K54" s="28">
        <v>32</v>
      </c>
      <c r="L54" s="28">
        <v>14</v>
      </c>
      <c r="M54" s="28">
        <v>12</v>
      </c>
      <c r="N54" s="28">
        <v>19</v>
      </c>
      <c r="O54" s="28">
        <v>2</v>
      </c>
      <c r="P54" s="28">
        <v>0</v>
      </c>
      <c r="Q54" s="28">
        <v>5</v>
      </c>
      <c r="R54" s="30">
        <v>0.38</v>
      </c>
      <c r="S54" s="30">
        <v>0.17</v>
      </c>
      <c r="T54" s="30">
        <v>0.14000000000000001</v>
      </c>
      <c r="U54" s="30">
        <v>0.23</v>
      </c>
      <c r="V54" s="30">
        <v>0.02</v>
      </c>
      <c r="W54" s="30">
        <v>0</v>
      </c>
      <c r="X54" s="30">
        <v>0.06</v>
      </c>
    </row>
    <row r="55" spans="1:24" ht="126">
      <c r="A55" s="3" t="s">
        <v>2</v>
      </c>
      <c r="B55" s="4">
        <v>11</v>
      </c>
      <c r="C55" s="4">
        <v>4</v>
      </c>
      <c r="D55" s="4">
        <v>54</v>
      </c>
      <c r="F55" s="8" t="s">
        <v>2672</v>
      </c>
      <c r="G55" s="6" t="s">
        <v>2432</v>
      </c>
      <c r="H55" s="28">
        <v>169</v>
      </c>
      <c r="I55" s="28">
        <v>77</v>
      </c>
      <c r="J55" s="29" t="s">
        <v>2716</v>
      </c>
      <c r="K55" s="28">
        <v>24</v>
      </c>
      <c r="L55" s="28">
        <v>11</v>
      </c>
      <c r="M55" s="28">
        <v>17</v>
      </c>
      <c r="N55" s="28">
        <v>18</v>
      </c>
      <c r="O55" s="28">
        <v>1</v>
      </c>
      <c r="P55" s="28">
        <v>0</v>
      </c>
      <c r="Q55" s="28">
        <v>6</v>
      </c>
      <c r="R55" s="30">
        <v>0.31</v>
      </c>
      <c r="S55" s="30">
        <v>0.14000000000000001</v>
      </c>
      <c r="T55" s="30">
        <v>0.22</v>
      </c>
      <c r="U55" s="30">
        <v>0.23</v>
      </c>
      <c r="V55" s="30">
        <v>0.01</v>
      </c>
      <c r="W55" s="30">
        <v>0</v>
      </c>
      <c r="X55" s="30">
        <v>0.08</v>
      </c>
    </row>
    <row r="56" spans="1:24" ht="126">
      <c r="A56" s="3" t="s">
        <v>2</v>
      </c>
      <c r="B56" s="4">
        <v>11</v>
      </c>
      <c r="C56" s="4">
        <v>5</v>
      </c>
      <c r="D56" s="4">
        <v>55</v>
      </c>
      <c r="F56" s="8" t="s">
        <v>2750</v>
      </c>
      <c r="G56" s="6" t="s">
        <v>2432</v>
      </c>
      <c r="H56" s="28">
        <v>174</v>
      </c>
      <c r="I56" s="28">
        <v>74</v>
      </c>
      <c r="J56" s="29" t="s">
        <v>2761</v>
      </c>
      <c r="K56" s="28">
        <v>22</v>
      </c>
      <c r="L56" s="28">
        <v>15</v>
      </c>
      <c r="M56" s="28">
        <v>13</v>
      </c>
      <c r="N56" s="28">
        <v>19</v>
      </c>
      <c r="O56" s="28">
        <v>1</v>
      </c>
      <c r="P56" s="28">
        <v>0</v>
      </c>
      <c r="Q56" s="28">
        <v>4</v>
      </c>
      <c r="R56" s="30">
        <v>0.3</v>
      </c>
      <c r="S56" s="30">
        <v>0.2</v>
      </c>
      <c r="T56" s="30">
        <v>0.18</v>
      </c>
      <c r="U56" s="30">
        <v>0.26</v>
      </c>
      <c r="V56" s="30">
        <v>0.01</v>
      </c>
      <c r="W56" s="30">
        <v>0</v>
      </c>
      <c r="X56" s="30">
        <v>0.05</v>
      </c>
    </row>
    <row r="57" spans="1:24" ht="128">
      <c r="A57" s="3" t="s">
        <v>2</v>
      </c>
      <c r="B57" s="4">
        <v>12</v>
      </c>
      <c r="C57" s="4">
        <v>1</v>
      </c>
      <c r="D57" s="4">
        <v>56</v>
      </c>
      <c r="E57" s="6" t="s">
        <v>36</v>
      </c>
      <c r="F57" s="8" t="s">
        <v>2673</v>
      </c>
      <c r="G57" s="6" t="s">
        <v>2313</v>
      </c>
      <c r="H57" s="28">
        <v>189</v>
      </c>
      <c r="I57" s="28">
        <v>81</v>
      </c>
      <c r="J57" s="29" t="s">
        <v>2717</v>
      </c>
      <c r="K57" s="28">
        <v>21</v>
      </c>
      <c r="L57" s="28">
        <v>17</v>
      </c>
      <c r="M57" s="28">
        <v>15</v>
      </c>
      <c r="N57" s="28">
        <v>22</v>
      </c>
      <c r="O57" s="28">
        <v>1</v>
      </c>
      <c r="P57" s="28">
        <v>0</v>
      </c>
      <c r="Q57" s="28">
        <v>5</v>
      </c>
      <c r="R57" s="30">
        <v>0.26</v>
      </c>
      <c r="S57" s="30">
        <v>0.21</v>
      </c>
      <c r="T57" s="30">
        <v>0.19</v>
      </c>
      <c r="U57" s="30">
        <v>0.27</v>
      </c>
      <c r="V57" s="30">
        <v>0.01</v>
      </c>
      <c r="W57" s="30">
        <v>0</v>
      </c>
      <c r="X57" s="30">
        <v>0.06</v>
      </c>
    </row>
    <row r="58" spans="1:24" ht="140">
      <c r="A58" s="3" t="s">
        <v>2</v>
      </c>
      <c r="B58" s="4">
        <v>12</v>
      </c>
      <c r="C58" s="4">
        <v>2</v>
      </c>
      <c r="D58" s="4">
        <v>57</v>
      </c>
      <c r="E58" s="6" t="s">
        <v>50</v>
      </c>
      <c r="F58" s="8" t="s">
        <v>105</v>
      </c>
      <c r="G58" s="6" t="s">
        <v>2313</v>
      </c>
      <c r="H58" s="28">
        <v>218</v>
      </c>
      <c r="I58" s="28">
        <v>95</v>
      </c>
      <c r="J58" s="29" t="s">
        <v>2762</v>
      </c>
      <c r="K58" s="28">
        <v>30</v>
      </c>
      <c r="L58" s="28">
        <v>22</v>
      </c>
      <c r="M58" s="28">
        <v>15</v>
      </c>
      <c r="N58" s="28">
        <v>19</v>
      </c>
      <c r="O58" s="28">
        <v>2</v>
      </c>
      <c r="P58" s="28">
        <v>1</v>
      </c>
      <c r="Q58" s="28">
        <v>6</v>
      </c>
      <c r="R58" s="30">
        <v>0.32</v>
      </c>
      <c r="S58" s="30">
        <v>0.23</v>
      </c>
      <c r="T58" s="30">
        <v>0.16</v>
      </c>
      <c r="U58" s="30">
        <v>0.2</v>
      </c>
      <c r="V58" s="30">
        <v>0.02</v>
      </c>
      <c r="W58" s="30">
        <v>0.01</v>
      </c>
      <c r="X58" s="30">
        <v>0.06</v>
      </c>
    </row>
    <row r="59" spans="1:24" ht="154">
      <c r="A59" s="3" t="s">
        <v>2</v>
      </c>
      <c r="B59" s="4">
        <v>12</v>
      </c>
      <c r="C59" s="4">
        <v>3</v>
      </c>
      <c r="D59" s="4">
        <v>58</v>
      </c>
      <c r="E59" s="6" t="s">
        <v>51</v>
      </c>
      <c r="F59" s="8" t="s">
        <v>106</v>
      </c>
      <c r="G59" s="6" t="s">
        <v>2313</v>
      </c>
      <c r="H59" s="28">
        <v>208</v>
      </c>
      <c r="I59" s="28">
        <v>90</v>
      </c>
      <c r="J59" s="29" t="s">
        <v>2718</v>
      </c>
      <c r="K59" s="28">
        <v>27</v>
      </c>
      <c r="L59" s="28">
        <v>15</v>
      </c>
      <c r="M59" s="28">
        <v>23</v>
      </c>
      <c r="N59" s="28">
        <v>20</v>
      </c>
      <c r="O59" s="28">
        <v>0</v>
      </c>
      <c r="P59" s="28">
        <v>0</v>
      </c>
      <c r="Q59" s="28">
        <v>5</v>
      </c>
      <c r="R59" s="30">
        <v>0.3</v>
      </c>
      <c r="S59" s="30">
        <v>0.17</v>
      </c>
      <c r="T59" s="30">
        <v>0.26</v>
      </c>
      <c r="U59" s="30">
        <v>0.22</v>
      </c>
      <c r="V59" s="30">
        <v>0</v>
      </c>
      <c r="W59" s="30">
        <v>0</v>
      </c>
      <c r="X59" s="30">
        <v>0.06</v>
      </c>
    </row>
    <row r="60" spans="1:24" ht="112">
      <c r="A60" s="3" t="s">
        <v>2</v>
      </c>
      <c r="B60" s="4">
        <v>12</v>
      </c>
      <c r="C60" s="4">
        <v>4</v>
      </c>
      <c r="D60" s="4">
        <v>59</v>
      </c>
      <c r="F60" s="8" t="s">
        <v>1602</v>
      </c>
      <c r="G60" s="6" t="s">
        <v>2432</v>
      </c>
      <c r="H60" s="28">
        <v>161</v>
      </c>
      <c r="I60" s="28">
        <v>68</v>
      </c>
      <c r="J60" s="29" t="s">
        <v>2719</v>
      </c>
      <c r="K60" s="28">
        <v>19</v>
      </c>
      <c r="L60" s="28">
        <v>13</v>
      </c>
      <c r="M60" s="28">
        <v>10</v>
      </c>
      <c r="N60" s="28">
        <v>21</v>
      </c>
      <c r="O60" s="28">
        <v>0</v>
      </c>
      <c r="P60" s="28">
        <v>0</v>
      </c>
      <c r="Q60" s="28">
        <v>5</v>
      </c>
      <c r="R60" s="30">
        <v>0.28000000000000003</v>
      </c>
      <c r="S60" s="30">
        <v>0.19</v>
      </c>
      <c r="T60" s="30">
        <v>0.15</v>
      </c>
      <c r="U60" s="30">
        <v>0.31</v>
      </c>
      <c r="V60" s="30">
        <v>0</v>
      </c>
      <c r="W60" s="30">
        <v>0</v>
      </c>
      <c r="X60" s="30">
        <v>7.0000000000000007E-2</v>
      </c>
    </row>
    <row r="61" spans="1:24" ht="140">
      <c r="A61" s="3" t="s">
        <v>2</v>
      </c>
      <c r="B61" s="4">
        <v>12</v>
      </c>
      <c r="C61" s="4">
        <v>5</v>
      </c>
      <c r="D61" s="4">
        <v>60</v>
      </c>
      <c r="F61" s="8" t="s">
        <v>13</v>
      </c>
      <c r="G61" s="6" t="s">
        <v>2432</v>
      </c>
      <c r="H61" s="28">
        <v>172</v>
      </c>
      <c r="I61" s="28">
        <v>79</v>
      </c>
      <c r="J61" s="29" t="s">
        <v>2720</v>
      </c>
      <c r="K61" s="28">
        <v>20</v>
      </c>
      <c r="L61" s="28">
        <v>9</v>
      </c>
      <c r="M61" s="28">
        <v>13</v>
      </c>
      <c r="N61" s="28">
        <v>26</v>
      </c>
      <c r="O61" s="28">
        <v>1</v>
      </c>
      <c r="P61" s="28">
        <v>0</v>
      </c>
      <c r="Q61" s="28">
        <v>10</v>
      </c>
      <c r="R61" s="30">
        <v>0.25</v>
      </c>
      <c r="S61" s="30">
        <v>0.11</v>
      </c>
      <c r="T61" s="30">
        <v>0.16</v>
      </c>
      <c r="U61" s="30">
        <v>0.33</v>
      </c>
      <c r="V61" s="30">
        <v>0.01</v>
      </c>
      <c r="W61" s="30">
        <v>0</v>
      </c>
      <c r="X61" s="30">
        <v>0.13</v>
      </c>
    </row>
    <row r="62" spans="1:24" ht="126">
      <c r="A62" s="3" t="s">
        <v>2</v>
      </c>
      <c r="B62" s="4">
        <v>13</v>
      </c>
      <c r="C62" s="4">
        <v>1</v>
      </c>
      <c r="D62" s="4">
        <v>61</v>
      </c>
      <c r="E62" s="6" t="s">
        <v>48</v>
      </c>
      <c r="F62" s="8" t="s">
        <v>107</v>
      </c>
      <c r="G62" s="6" t="s">
        <v>2313</v>
      </c>
      <c r="H62" s="28">
        <v>166</v>
      </c>
      <c r="I62" s="28">
        <v>75</v>
      </c>
      <c r="J62" s="29" t="s">
        <v>2763</v>
      </c>
      <c r="K62" s="28">
        <v>26</v>
      </c>
      <c r="L62" s="28">
        <v>11</v>
      </c>
      <c r="M62" s="28">
        <v>12</v>
      </c>
      <c r="N62" s="28">
        <v>19</v>
      </c>
      <c r="O62" s="28">
        <v>2</v>
      </c>
      <c r="P62" s="28">
        <v>0</v>
      </c>
      <c r="Q62" s="28">
        <v>5</v>
      </c>
      <c r="R62" s="30">
        <v>0.35</v>
      </c>
      <c r="S62" s="30">
        <v>0.15</v>
      </c>
      <c r="T62" s="30">
        <v>0.16</v>
      </c>
      <c r="U62" s="30">
        <v>0.25</v>
      </c>
      <c r="V62" s="30">
        <v>0.03</v>
      </c>
      <c r="W62" s="30">
        <v>0</v>
      </c>
      <c r="X62" s="30">
        <v>7.0000000000000007E-2</v>
      </c>
    </row>
    <row r="63" spans="1:24" ht="154">
      <c r="A63" s="3" t="s">
        <v>2</v>
      </c>
      <c r="B63" s="4">
        <v>13</v>
      </c>
      <c r="C63" s="4">
        <v>2</v>
      </c>
      <c r="D63" s="4">
        <v>62</v>
      </c>
      <c r="E63" s="6" t="s">
        <v>52</v>
      </c>
      <c r="F63" s="8" t="s">
        <v>108</v>
      </c>
      <c r="G63" s="6" t="s">
        <v>2313</v>
      </c>
      <c r="H63" s="28">
        <v>217</v>
      </c>
      <c r="I63" s="28">
        <v>93</v>
      </c>
      <c r="J63" s="29" t="s">
        <v>2721</v>
      </c>
      <c r="K63" s="28">
        <v>28</v>
      </c>
      <c r="L63" s="28">
        <v>14</v>
      </c>
      <c r="M63" s="28">
        <v>19</v>
      </c>
      <c r="N63" s="28">
        <v>21</v>
      </c>
      <c r="O63" s="28">
        <v>3</v>
      </c>
      <c r="P63" s="28">
        <v>0</v>
      </c>
      <c r="Q63" s="28">
        <v>8</v>
      </c>
      <c r="R63" s="30">
        <v>0.3</v>
      </c>
      <c r="S63" s="30">
        <v>0.15</v>
      </c>
      <c r="T63" s="30">
        <v>0.2</v>
      </c>
      <c r="U63" s="30">
        <v>0.23</v>
      </c>
      <c r="V63" s="30">
        <v>0.03</v>
      </c>
      <c r="W63" s="30">
        <v>0</v>
      </c>
      <c r="X63" s="30">
        <v>0.09</v>
      </c>
    </row>
    <row r="64" spans="1:24" ht="168">
      <c r="A64" s="3" t="s">
        <v>2</v>
      </c>
      <c r="B64" s="4">
        <v>13</v>
      </c>
      <c r="C64" s="4">
        <v>3</v>
      </c>
      <c r="D64" s="4">
        <v>63</v>
      </c>
      <c r="E64" s="6" t="s">
        <v>53</v>
      </c>
      <c r="F64" s="8" t="s">
        <v>109</v>
      </c>
      <c r="G64" s="6" t="s">
        <v>2432</v>
      </c>
      <c r="H64" s="28">
        <v>214</v>
      </c>
      <c r="I64" s="28">
        <v>99</v>
      </c>
      <c r="J64" s="29" t="s">
        <v>2722</v>
      </c>
      <c r="K64" s="28">
        <v>28</v>
      </c>
      <c r="L64" s="28">
        <v>15</v>
      </c>
      <c r="M64" s="28">
        <v>17</v>
      </c>
      <c r="N64" s="28">
        <v>27</v>
      </c>
      <c r="O64" s="28">
        <v>4</v>
      </c>
      <c r="P64" s="28">
        <v>0</v>
      </c>
      <c r="Q64" s="28">
        <v>8</v>
      </c>
      <c r="R64" s="30">
        <v>0.28000000000000003</v>
      </c>
      <c r="S64" s="30">
        <v>0.15</v>
      </c>
      <c r="T64" s="30">
        <v>0.17</v>
      </c>
      <c r="U64" s="30">
        <v>0.27</v>
      </c>
      <c r="V64" s="30">
        <v>0.04</v>
      </c>
      <c r="W64" s="30">
        <v>0</v>
      </c>
      <c r="X64" s="30">
        <v>0.08</v>
      </c>
    </row>
    <row r="65" spans="1:24" ht="112">
      <c r="A65" s="3" t="s">
        <v>2</v>
      </c>
      <c r="B65" s="4">
        <v>13</v>
      </c>
      <c r="C65" s="4">
        <v>4</v>
      </c>
      <c r="D65" s="4">
        <v>64</v>
      </c>
      <c r="F65" s="8" t="s">
        <v>14</v>
      </c>
      <c r="G65" s="6" t="s">
        <v>2748</v>
      </c>
      <c r="H65" s="28">
        <v>148</v>
      </c>
      <c r="I65" s="28">
        <v>62</v>
      </c>
      <c r="J65" s="29" t="s">
        <v>2764</v>
      </c>
      <c r="K65" s="28">
        <v>21</v>
      </c>
      <c r="L65" s="28">
        <v>8</v>
      </c>
      <c r="M65" s="28">
        <v>13</v>
      </c>
      <c r="N65" s="28">
        <v>16</v>
      </c>
      <c r="O65" s="28">
        <v>0</v>
      </c>
      <c r="P65" s="28">
        <v>0</v>
      </c>
      <c r="Q65" s="28">
        <v>4</v>
      </c>
      <c r="R65" s="30">
        <v>0.34</v>
      </c>
      <c r="S65" s="30">
        <v>0.13</v>
      </c>
      <c r="T65" s="30">
        <v>0.21</v>
      </c>
      <c r="U65" s="30">
        <v>0.26</v>
      </c>
      <c r="V65" s="30">
        <v>0</v>
      </c>
      <c r="W65" s="30">
        <v>0</v>
      </c>
      <c r="X65" s="30">
        <v>0.06</v>
      </c>
    </row>
    <row r="66" spans="1:24" ht="126">
      <c r="A66" s="3" t="s">
        <v>2</v>
      </c>
      <c r="B66" s="4">
        <v>13</v>
      </c>
      <c r="C66" s="4">
        <v>5</v>
      </c>
      <c r="D66" s="4">
        <v>65</v>
      </c>
      <c r="F66" s="8" t="s">
        <v>1611</v>
      </c>
      <c r="G66" s="6" t="s">
        <v>2748</v>
      </c>
      <c r="H66" s="28">
        <v>176</v>
      </c>
      <c r="I66" s="28">
        <v>77</v>
      </c>
      <c r="J66" s="29" t="s">
        <v>2723</v>
      </c>
      <c r="K66" s="28">
        <v>24</v>
      </c>
      <c r="L66" s="28">
        <v>12</v>
      </c>
      <c r="M66" s="28">
        <v>13</v>
      </c>
      <c r="N66" s="28">
        <v>19</v>
      </c>
      <c r="O66" s="28">
        <v>0</v>
      </c>
      <c r="P66" s="28">
        <v>0</v>
      </c>
      <c r="Q66" s="28">
        <v>9</v>
      </c>
      <c r="R66" s="30">
        <v>0.31</v>
      </c>
      <c r="S66" s="30">
        <v>0.16</v>
      </c>
      <c r="T66" s="30">
        <v>0.17</v>
      </c>
      <c r="U66" s="30">
        <v>0.25</v>
      </c>
      <c r="V66" s="30">
        <v>0</v>
      </c>
      <c r="W66" s="30">
        <v>0</v>
      </c>
      <c r="X66" s="30">
        <v>0.12</v>
      </c>
    </row>
    <row r="67" spans="1:24" ht="140">
      <c r="A67" s="3" t="s">
        <v>2</v>
      </c>
      <c r="B67" s="4">
        <v>14</v>
      </c>
      <c r="C67" s="4">
        <v>1</v>
      </c>
      <c r="D67" s="4">
        <v>66</v>
      </c>
      <c r="E67" s="6" t="s">
        <v>38</v>
      </c>
      <c r="F67" s="8" t="s">
        <v>110</v>
      </c>
      <c r="G67" s="6" t="s">
        <v>2748</v>
      </c>
      <c r="H67" s="28">
        <v>153</v>
      </c>
      <c r="I67" s="28">
        <v>83</v>
      </c>
      <c r="J67" s="29" t="s">
        <v>2765</v>
      </c>
      <c r="K67" s="28">
        <v>33</v>
      </c>
      <c r="L67" s="28">
        <v>14</v>
      </c>
      <c r="M67" s="28">
        <v>11</v>
      </c>
      <c r="N67" s="28">
        <v>16</v>
      </c>
      <c r="O67" s="28">
        <v>1</v>
      </c>
      <c r="P67" s="28">
        <v>0</v>
      </c>
      <c r="Q67" s="28">
        <v>8</v>
      </c>
      <c r="R67" s="30">
        <v>0.4</v>
      </c>
      <c r="S67" s="30">
        <v>0.17</v>
      </c>
      <c r="T67" s="30">
        <v>0.13</v>
      </c>
      <c r="U67" s="30">
        <v>0.19</v>
      </c>
      <c r="V67" s="30">
        <v>0.01</v>
      </c>
      <c r="W67" s="30">
        <v>0</v>
      </c>
      <c r="X67" s="30">
        <v>0.1</v>
      </c>
    </row>
    <row r="68" spans="1:24" ht="140">
      <c r="A68" s="3" t="s">
        <v>2</v>
      </c>
      <c r="B68" s="4">
        <v>14</v>
      </c>
      <c r="C68" s="4">
        <v>2</v>
      </c>
      <c r="D68" s="4">
        <v>67</v>
      </c>
      <c r="E68" s="6" t="s">
        <v>54</v>
      </c>
      <c r="F68" s="8" t="s">
        <v>111</v>
      </c>
      <c r="G68" s="6" t="s">
        <v>2432</v>
      </c>
      <c r="H68" s="28">
        <v>149</v>
      </c>
      <c r="I68" s="28">
        <v>81</v>
      </c>
      <c r="J68" s="29" t="s">
        <v>2724</v>
      </c>
      <c r="K68" s="28">
        <v>24</v>
      </c>
      <c r="L68" s="28">
        <v>16</v>
      </c>
      <c r="M68" s="28">
        <v>17</v>
      </c>
      <c r="N68" s="28">
        <v>19</v>
      </c>
      <c r="O68" s="28">
        <v>2</v>
      </c>
      <c r="P68" s="28">
        <v>0</v>
      </c>
      <c r="Q68" s="28">
        <v>3</v>
      </c>
      <c r="R68" s="30">
        <v>0.3</v>
      </c>
      <c r="S68" s="30">
        <v>0.2</v>
      </c>
      <c r="T68" s="30">
        <v>0.21</v>
      </c>
      <c r="U68" s="30">
        <v>0.23</v>
      </c>
      <c r="V68" s="30">
        <v>0.02</v>
      </c>
      <c r="W68" s="30">
        <v>0</v>
      </c>
      <c r="X68" s="30">
        <v>0.04</v>
      </c>
    </row>
    <row r="69" spans="1:24" ht="140">
      <c r="A69" s="3" t="s">
        <v>2</v>
      </c>
      <c r="B69" s="4">
        <v>14</v>
      </c>
      <c r="C69" s="4">
        <v>3</v>
      </c>
      <c r="D69" s="4">
        <v>68</v>
      </c>
      <c r="E69" s="6" t="s">
        <v>25</v>
      </c>
      <c r="F69" s="8" t="s">
        <v>112</v>
      </c>
      <c r="G69" s="6" t="s">
        <v>2432</v>
      </c>
      <c r="H69" s="28">
        <v>205</v>
      </c>
      <c r="I69" s="28">
        <v>86</v>
      </c>
      <c r="J69" s="29" t="s">
        <v>2766</v>
      </c>
      <c r="K69" s="28">
        <v>25</v>
      </c>
      <c r="L69" s="28">
        <v>17</v>
      </c>
      <c r="M69" s="28">
        <v>15</v>
      </c>
      <c r="N69" s="28">
        <v>21</v>
      </c>
      <c r="O69" s="28">
        <v>1</v>
      </c>
      <c r="P69" s="28">
        <v>0</v>
      </c>
      <c r="Q69" s="28">
        <v>7</v>
      </c>
      <c r="R69" s="30">
        <v>0.28999999999999998</v>
      </c>
      <c r="S69" s="30">
        <v>0.2</v>
      </c>
      <c r="T69" s="30">
        <v>0.17</v>
      </c>
      <c r="U69" s="30">
        <v>0.24</v>
      </c>
      <c r="V69" s="30">
        <v>0.01</v>
      </c>
      <c r="W69" s="30">
        <v>0</v>
      </c>
      <c r="X69" s="30">
        <v>0.08</v>
      </c>
    </row>
    <row r="70" spans="1:24" ht="126">
      <c r="A70" s="3" t="s">
        <v>2</v>
      </c>
      <c r="B70" s="4">
        <v>14</v>
      </c>
      <c r="C70" s="4">
        <v>4</v>
      </c>
      <c r="D70" s="4">
        <v>69</v>
      </c>
      <c r="F70" s="8" t="s">
        <v>16</v>
      </c>
      <c r="G70" s="6" t="s">
        <v>2432</v>
      </c>
      <c r="H70" s="28">
        <v>166</v>
      </c>
      <c r="I70" s="28">
        <v>70</v>
      </c>
      <c r="J70" s="29" t="s">
        <v>2725</v>
      </c>
      <c r="K70" s="28">
        <v>16</v>
      </c>
      <c r="L70" s="28">
        <v>11</v>
      </c>
      <c r="M70" s="28">
        <v>8</v>
      </c>
      <c r="N70" s="28">
        <v>29</v>
      </c>
      <c r="O70" s="28">
        <v>0</v>
      </c>
      <c r="P70" s="28">
        <v>0</v>
      </c>
      <c r="Q70" s="28">
        <v>6</v>
      </c>
      <c r="R70" s="30">
        <v>0.23</v>
      </c>
      <c r="S70" s="30">
        <v>0.16</v>
      </c>
      <c r="T70" s="30">
        <v>0.11</v>
      </c>
      <c r="U70" s="30">
        <v>0.41</v>
      </c>
      <c r="V70" s="30">
        <v>0</v>
      </c>
      <c r="W70" s="30">
        <v>0</v>
      </c>
      <c r="X70" s="30">
        <v>0.09</v>
      </c>
    </row>
    <row r="71" spans="1:24" ht="140">
      <c r="A71" s="3" t="s">
        <v>2</v>
      </c>
      <c r="B71" s="4">
        <v>14</v>
      </c>
      <c r="C71" s="4">
        <v>5</v>
      </c>
      <c r="D71" s="4">
        <v>70</v>
      </c>
      <c r="F71" s="8" t="s">
        <v>1603</v>
      </c>
      <c r="G71" s="6" t="s">
        <v>2432</v>
      </c>
      <c r="H71" s="28">
        <v>183</v>
      </c>
      <c r="I71" s="28">
        <v>85</v>
      </c>
      <c r="J71" s="29" t="s">
        <v>2726</v>
      </c>
      <c r="K71" s="28">
        <v>19</v>
      </c>
      <c r="L71" s="28">
        <v>14</v>
      </c>
      <c r="M71" s="28">
        <v>18</v>
      </c>
      <c r="N71" s="28">
        <v>25</v>
      </c>
      <c r="O71" s="28">
        <v>1</v>
      </c>
      <c r="P71" s="28">
        <v>0</v>
      </c>
      <c r="Q71" s="28">
        <v>8</v>
      </c>
      <c r="R71" s="30">
        <v>0.22</v>
      </c>
      <c r="S71" s="30">
        <v>0.16</v>
      </c>
      <c r="T71" s="30">
        <v>0.21</v>
      </c>
      <c r="U71" s="30">
        <v>0.28999999999999998</v>
      </c>
      <c r="V71" s="30">
        <v>0.01</v>
      </c>
      <c r="W71" s="30">
        <v>0</v>
      </c>
      <c r="X71" s="30">
        <v>0.09</v>
      </c>
    </row>
    <row r="72" spans="1:24" ht="126">
      <c r="A72" s="3" t="s">
        <v>2</v>
      </c>
      <c r="B72" s="4">
        <v>15</v>
      </c>
      <c r="C72" s="4">
        <v>1</v>
      </c>
      <c r="D72" s="4">
        <v>71</v>
      </c>
      <c r="E72" s="6" t="s">
        <v>27</v>
      </c>
      <c r="F72" s="8" t="s">
        <v>113</v>
      </c>
      <c r="G72" s="6" t="s">
        <v>2432</v>
      </c>
      <c r="H72" s="28">
        <v>185</v>
      </c>
      <c r="I72" s="28">
        <v>79</v>
      </c>
      <c r="J72" s="29" t="s">
        <v>2727</v>
      </c>
      <c r="K72" s="28">
        <v>21</v>
      </c>
      <c r="L72" s="28">
        <v>18</v>
      </c>
      <c r="M72" s="28">
        <v>18</v>
      </c>
      <c r="N72" s="28">
        <v>16</v>
      </c>
      <c r="O72" s="28">
        <v>3</v>
      </c>
      <c r="P72" s="28">
        <v>1</v>
      </c>
      <c r="Q72" s="28">
        <v>2</v>
      </c>
      <c r="R72" s="30">
        <v>0.27</v>
      </c>
      <c r="S72" s="30">
        <v>0.23</v>
      </c>
      <c r="T72" s="30">
        <v>0.23</v>
      </c>
      <c r="U72" s="30">
        <v>0.2</v>
      </c>
      <c r="V72" s="30">
        <v>0.04</v>
      </c>
      <c r="W72" s="30">
        <v>0.01</v>
      </c>
      <c r="X72" s="30">
        <v>0.03</v>
      </c>
    </row>
    <row r="73" spans="1:24" ht="140">
      <c r="A73" s="3" t="s">
        <v>2</v>
      </c>
      <c r="B73" s="4">
        <v>15</v>
      </c>
      <c r="C73" s="4">
        <v>2</v>
      </c>
      <c r="D73" s="4">
        <v>72</v>
      </c>
      <c r="E73" s="6" t="s">
        <v>46</v>
      </c>
      <c r="F73" s="8" t="s">
        <v>114</v>
      </c>
      <c r="G73" s="6" t="s">
        <v>2313</v>
      </c>
      <c r="H73" s="28">
        <v>193</v>
      </c>
      <c r="I73" s="28">
        <v>82</v>
      </c>
      <c r="J73" s="29" t="s">
        <v>2767</v>
      </c>
      <c r="K73" s="28">
        <v>25</v>
      </c>
      <c r="L73" s="28">
        <v>18</v>
      </c>
      <c r="M73" s="28">
        <v>11</v>
      </c>
      <c r="N73" s="28">
        <v>17</v>
      </c>
      <c r="O73" s="28">
        <v>2</v>
      </c>
      <c r="P73" s="28">
        <v>1</v>
      </c>
      <c r="Q73" s="28">
        <v>8</v>
      </c>
      <c r="R73" s="30">
        <v>0.3</v>
      </c>
      <c r="S73" s="30">
        <v>0.22</v>
      </c>
      <c r="T73" s="30">
        <v>0.13</v>
      </c>
      <c r="U73" s="30">
        <v>0.21</v>
      </c>
      <c r="V73" s="30">
        <v>0.02</v>
      </c>
      <c r="W73" s="30">
        <v>0.01</v>
      </c>
      <c r="X73" s="30">
        <v>0.1</v>
      </c>
    </row>
    <row r="74" spans="1:24" ht="154">
      <c r="A74" s="3" t="s">
        <v>2</v>
      </c>
      <c r="B74" s="4">
        <v>15</v>
      </c>
      <c r="C74" s="4">
        <v>3</v>
      </c>
      <c r="D74" s="4">
        <v>73</v>
      </c>
      <c r="E74" s="6" t="s">
        <v>46</v>
      </c>
      <c r="F74" s="8" t="s">
        <v>131</v>
      </c>
      <c r="G74" s="6" t="s">
        <v>2313</v>
      </c>
      <c r="H74" s="28">
        <v>236</v>
      </c>
      <c r="I74" s="28">
        <v>98</v>
      </c>
      <c r="J74" s="29" t="s">
        <v>2728</v>
      </c>
      <c r="K74" s="28">
        <v>28</v>
      </c>
      <c r="L74" s="28">
        <v>14</v>
      </c>
      <c r="M74" s="28">
        <v>19</v>
      </c>
      <c r="N74" s="28">
        <v>29</v>
      </c>
      <c r="O74" s="28">
        <v>2</v>
      </c>
      <c r="P74" s="28">
        <v>0</v>
      </c>
      <c r="Q74" s="28">
        <v>6</v>
      </c>
      <c r="R74" s="30">
        <v>0.28999999999999998</v>
      </c>
      <c r="S74" s="30">
        <v>0.14000000000000001</v>
      </c>
      <c r="T74" s="30">
        <v>0.19</v>
      </c>
      <c r="U74" s="30">
        <v>0.3</v>
      </c>
      <c r="V74" s="30">
        <v>0.02</v>
      </c>
      <c r="W74" s="30">
        <v>0</v>
      </c>
      <c r="X74" s="30">
        <v>0.06</v>
      </c>
    </row>
    <row r="75" spans="1:24" ht="126">
      <c r="A75" s="3" t="s">
        <v>2</v>
      </c>
      <c r="B75" s="4">
        <v>15</v>
      </c>
      <c r="C75" s="4">
        <v>4</v>
      </c>
      <c r="D75" s="4">
        <v>74</v>
      </c>
      <c r="F75" s="8" t="s">
        <v>17</v>
      </c>
      <c r="G75" s="6" t="s">
        <v>2313</v>
      </c>
      <c r="H75" s="28">
        <v>159</v>
      </c>
      <c r="I75" s="28">
        <v>71</v>
      </c>
      <c r="J75" s="29" t="s">
        <v>2729</v>
      </c>
      <c r="K75" s="28">
        <v>14</v>
      </c>
      <c r="L75" s="28">
        <v>11</v>
      </c>
      <c r="M75" s="28">
        <v>18</v>
      </c>
      <c r="N75" s="28">
        <v>24</v>
      </c>
      <c r="O75" s="28">
        <v>0</v>
      </c>
      <c r="P75" s="28">
        <v>0</v>
      </c>
      <c r="Q75" s="28">
        <v>4</v>
      </c>
      <c r="R75" s="30">
        <v>0.2</v>
      </c>
      <c r="S75" s="30">
        <v>0.15</v>
      </c>
      <c r="T75" s="30">
        <v>0.25</v>
      </c>
      <c r="U75" s="30">
        <v>0.34</v>
      </c>
      <c r="V75" s="30">
        <v>0</v>
      </c>
      <c r="W75" s="30">
        <v>0</v>
      </c>
      <c r="X75" s="30">
        <v>0.06</v>
      </c>
    </row>
    <row r="76" spans="1:24" ht="140">
      <c r="A76" s="3" t="s">
        <v>2</v>
      </c>
      <c r="B76" s="4">
        <v>15</v>
      </c>
      <c r="C76" s="4">
        <v>5</v>
      </c>
      <c r="D76" s="4">
        <v>75</v>
      </c>
      <c r="F76" s="8" t="s">
        <v>1607</v>
      </c>
      <c r="G76" s="6" t="s">
        <v>2313</v>
      </c>
      <c r="H76" s="28">
        <v>188</v>
      </c>
      <c r="I76" s="28">
        <v>85</v>
      </c>
      <c r="J76" s="29" t="s">
        <v>2730</v>
      </c>
      <c r="K76" s="28">
        <v>21</v>
      </c>
      <c r="L76" s="28">
        <v>12</v>
      </c>
      <c r="M76" s="28">
        <v>21</v>
      </c>
      <c r="N76" s="28">
        <v>28</v>
      </c>
      <c r="O76" s="28">
        <v>0</v>
      </c>
      <c r="P76" s="28">
        <v>0</v>
      </c>
      <c r="Q76" s="28">
        <v>3</v>
      </c>
      <c r="R76" s="30">
        <v>0.25</v>
      </c>
      <c r="S76" s="30">
        <v>0.14000000000000001</v>
      </c>
      <c r="T76" s="30">
        <v>0.25</v>
      </c>
      <c r="U76" s="30">
        <v>0.33</v>
      </c>
      <c r="V76" s="30">
        <v>0</v>
      </c>
      <c r="W76" s="30">
        <v>0</v>
      </c>
      <c r="X76" s="30">
        <v>0.04</v>
      </c>
    </row>
    <row r="77" spans="1:24" ht="126">
      <c r="A77" s="3" t="s">
        <v>2</v>
      </c>
      <c r="B77" s="4">
        <v>16</v>
      </c>
      <c r="C77" s="4">
        <v>1</v>
      </c>
      <c r="D77" s="4">
        <v>76</v>
      </c>
      <c r="E77" s="6" t="s">
        <v>55</v>
      </c>
      <c r="F77" s="8" t="s">
        <v>115</v>
      </c>
      <c r="G77" s="6" t="s">
        <v>2432</v>
      </c>
      <c r="H77" s="28">
        <v>166</v>
      </c>
      <c r="I77" s="28">
        <v>75</v>
      </c>
      <c r="J77" s="29" t="s">
        <v>2768</v>
      </c>
      <c r="K77" s="28">
        <v>27</v>
      </c>
      <c r="L77" s="28">
        <v>10</v>
      </c>
      <c r="M77" s="28">
        <v>12</v>
      </c>
      <c r="N77" s="28">
        <v>16</v>
      </c>
      <c r="O77" s="28">
        <v>3</v>
      </c>
      <c r="P77" s="28">
        <v>0</v>
      </c>
      <c r="Q77" s="28">
        <v>7</v>
      </c>
      <c r="R77" s="30">
        <v>0.36</v>
      </c>
      <c r="S77" s="30">
        <v>0.13</v>
      </c>
      <c r="T77" s="30">
        <v>0.16</v>
      </c>
      <c r="U77" s="30">
        <v>0.21</v>
      </c>
      <c r="V77" s="30">
        <v>0.04</v>
      </c>
      <c r="W77" s="30">
        <v>0</v>
      </c>
      <c r="X77" s="30">
        <v>0.09</v>
      </c>
    </row>
    <row r="78" spans="1:24" ht="182">
      <c r="A78" s="3" t="s">
        <v>2</v>
      </c>
      <c r="B78" s="4">
        <v>16</v>
      </c>
      <c r="C78" s="4">
        <v>2</v>
      </c>
      <c r="D78" s="4">
        <v>77</v>
      </c>
      <c r="E78" s="6" t="s">
        <v>56</v>
      </c>
      <c r="F78" s="8" t="s">
        <v>116</v>
      </c>
      <c r="G78" s="6" t="s">
        <v>2432</v>
      </c>
      <c r="H78" s="28">
        <v>269</v>
      </c>
      <c r="I78" s="28">
        <v>114</v>
      </c>
      <c r="J78" s="29" t="s">
        <v>2731</v>
      </c>
      <c r="K78" s="28">
        <v>41</v>
      </c>
      <c r="L78" s="28">
        <v>28</v>
      </c>
      <c r="M78" s="28">
        <v>18</v>
      </c>
      <c r="N78" s="28">
        <v>24</v>
      </c>
      <c r="O78" s="28">
        <v>1</v>
      </c>
      <c r="P78" s="28">
        <v>0</v>
      </c>
      <c r="Q78" s="28">
        <v>2</v>
      </c>
      <c r="R78" s="30">
        <v>0.36</v>
      </c>
      <c r="S78" s="30">
        <v>0.25</v>
      </c>
      <c r="T78" s="30">
        <v>0.16</v>
      </c>
      <c r="U78" s="30">
        <v>0.21</v>
      </c>
      <c r="V78" s="30">
        <v>0.01</v>
      </c>
      <c r="W78" s="30">
        <v>0</v>
      </c>
      <c r="X78" s="30">
        <v>0.02</v>
      </c>
    </row>
    <row r="79" spans="1:24" ht="154">
      <c r="A79" s="3" t="s">
        <v>2</v>
      </c>
      <c r="B79" s="4">
        <v>16</v>
      </c>
      <c r="C79" s="4">
        <v>3</v>
      </c>
      <c r="D79" s="4">
        <v>78</v>
      </c>
      <c r="E79" s="6" t="s">
        <v>34</v>
      </c>
      <c r="F79" s="8" t="s">
        <v>117</v>
      </c>
      <c r="G79" s="6" t="s">
        <v>2313</v>
      </c>
      <c r="H79" s="28">
        <v>213</v>
      </c>
      <c r="I79" s="28">
        <v>93</v>
      </c>
      <c r="J79" s="29" t="s">
        <v>2732</v>
      </c>
      <c r="K79" s="28">
        <v>29</v>
      </c>
      <c r="L79" s="28">
        <v>16</v>
      </c>
      <c r="M79" s="28">
        <v>15</v>
      </c>
      <c r="N79" s="28">
        <v>29</v>
      </c>
      <c r="O79" s="28">
        <v>0</v>
      </c>
      <c r="P79" s="28">
        <v>0</v>
      </c>
      <c r="Q79" s="28">
        <v>4</v>
      </c>
      <c r="R79" s="30">
        <v>0.31</v>
      </c>
      <c r="S79" s="30">
        <v>0.17</v>
      </c>
      <c r="T79" s="30">
        <v>0.16</v>
      </c>
      <c r="U79" s="30">
        <v>0.31</v>
      </c>
      <c r="V79" s="30">
        <v>0</v>
      </c>
      <c r="W79" s="30">
        <v>0</v>
      </c>
      <c r="X79" s="30">
        <v>0.04</v>
      </c>
    </row>
    <row r="80" spans="1:24" ht="140">
      <c r="A80" s="3" t="s">
        <v>2</v>
      </c>
      <c r="B80" s="4">
        <v>16</v>
      </c>
      <c r="C80" s="4">
        <v>4</v>
      </c>
      <c r="D80" s="4">
        <v>79</v>
      </c>
      <c r="F80" s="8" t="s">
        <v>1608</v>
      </c>
      <c r="G80" s="6" t="s">
        <v>2432</v>
      </c>
      <c r="H80" s="28">
        <v>162</v>
      </c>
      <c r="I80" s="28">
        <v>82</v>
      </c>
      <c r="J80" s="29" t="s">
        <v>2733</v>
      </c>
      <c r="K80" s="28">
        <v>20</v>
      </c>
      <c r="L80" s="28">
        <v>17</v>
      </c>
      <c r="M80" s="28">
        <v>17</v>
      </c>
      <c r="N80" s="28">
        <v>20</v>
      </c>
      <c r="O80" s="28">
        <v>1</v>
      </c>
      <c r="P80" s="28">
        <v>0</v>
      </c>
      <c r="Q80" s="28">
        <v>7</v>
      </c>
      <c r="R80" s="30">
        <v>0.24</v>
      </c>
      <c r="S80" s="30">
        <v>0.21</v>
      </c>
      <c r="T80" s="30">
        <v>0.21</v>
      </c>
      <c r="U80" s="30">
        <v>0.24</v>
      </c>
      <c r="V80" s="30">
        <v>0.01</v>
      </c>
      <c r="W80" s="30">
        <v>0</v>
      </c>
      <c r="X80" s="30">
        <v>0.09</v>
      </c>
    </row>
    <row r="81" spans="1:24" ht="126">
      <c r="A81" s="3" t="s">
        <v>2</v>
      </c>
      <c r="B81" s="4">
        <v>16</v>
      </c>
      <c r="C81" s="4">
        <v>5</v>
      </c>
      <c r="D81" s="4">
        <v>80</v>
      </c>
      <c r="F81" s="8" t="s">
        <v>18</v>
      </c>
      <c r="G81" s="6" t="s">
        <v>2313</v>
      </c>
      <c r="H81" s="28">
        <v>171</v>
      </c>
      <c r="I81" s="28">
        <v>77</v>
      </c>
      <c r="J81" s="29" t="s">
        <v>2769</v>
      </c>
      <c r="K81" s="28">
        <v>21</v>
      </c>
      <c r="L81" s="28">
        <v>12</v>
      </c>
      <c r="M81" s="28">
        <v>18</v>
      </c>
      <c r="N81" s="28">
        <v>22</v>
      </c>
      <c r="O81" s="28">
        <v>0</v>
      </c>
      <c r="P81" s="28">
        <v>0</v>
      </c>
      <c r="Q81" s="28">
        <v>4</v>
      </c>
      <c r="R81" s="30">
        <v>0.27</v>
      </c>
      <c r="S81" s="30">
        <v>0.16</v>
      </c>
      <c r="T81" s="30">
        <v>0.23</v>
      </c>
      <c r="U81" s="30">
        <v>0.28999999999999998</v>
      </c>
      <c r="V81" s="30">
        <v>0</v>
      </c>
      <c r="W81" s="30">
        <v>0</v>
      </c>
      <c r="X81" s="30">
        <v>0.05</v>
      </c>
    </row>
    <row r="82" spans="1:24" ht="154">
      <c r="A82" s="3" t="s">
        <v>2</v>
      </c>
      <c r="B82" s="4">
        <v>17</v>
      </c>
      <c r="C82" s="4">
        <v>1</v>
      </c>
      <c r="D82" s="4">
        <v>81</v>
      </c>
      <c r="E82" s="6" t="s">
        <v>57</v>
      </c>
      <c r="F82" s="8" t="s">
        <v>64</v>
      </c>
      <c r="G82" s="6" t="s">
        <v>2313</v>
      </c>
      <c r="H82" s="28">
        <v>197</v>
      </c>
      <c r="I82" s="28">
        <v>94</v>
      </c>
      <c r="J82" s="29" t="s">
        <v>2734</v>
      </c>
      <c r="K82" s="28">
        <v>33</v>
      </c>
      <c r="L82" s="28">
        <v>11</v>
      </c>
      <c r="M82" s="28">
        <v>13</v>
      </c>
      <c r="N82" s="28">
        <v>27</v>
      </c>
      <c r="O82" s="28">
        <v>1</v>
      </c>
      <c r="P82" s="28">
        <v>1</v>
      </c>
      <c r="Q82" s="28">
        <v>8</v>
      </c>
      <c r="R82" s="30">
        <v>0.35</v>
      </c>
      <c r="S82" s="30">
        <v>0.12</v>
      </c>
      <c r="T82" s="30">
        <v>0.14000000000000001</v>
      </c>
      <c r="U82" s="30">
        <v>0.28999999999999998</v>
      </c>
      <c r="V82" s="30">
        <v>0.01</v>
      </c>
      <c r="W82" s="30">
        <v>0.01</v>
      </c>
      <c r="X82" s="30">
        <v>0.09</v>
      </c>
    </row>
    <row r="83" spans="1:24" ht="140">
      <c r="A83" s="3" t="s">
        <v>2</v>
      </c>
      <c r="B83" s="4">
        <v>17</v>
      </c>
      <c r="C83" s="4">
        <v>2</v>
      </c>
      <c r="D83" s="4">
        <v>82</v>
      </c>
      <c r="E83" s="6" t="s">
        <v>34</v>
      </c>
      <c r="F83" s="8" t="s">
        <v>118</v>
      </c>
      <c r="G83" s="6" t="s">
        <v>2432</v>
      </c>
      <c r="H83" s="28">
        <v>204</v>
      </c>
      <c r="I83" s="28">
        <v>89</v>
      </c>
      <c r="J83" s="29" t="s">
        <v>2735</v>
      </c>
      <c r="K83" s="28">
        <v>31</v>
      </c>
      <c r="L83" s="28">
        <v>13</v>
      </c>
      <c r="M83" s="28">
        <v>19</v>
      </c>
      <c r="N83" s="28">
        <v>19</v>
      </c>
      <c r="O83" s="28">
        <v>0</v>
      </c>
      <c r="P83" s="28">
        <v>1</v>
      </c>
      <c r="Q83" s="28">
        <v>6</v>
      </c>
      <c r="R83" s="30">
        <v>0.35</v>
      </c>
      <c r="S83" s="30">
        <v>0.15</v>
      </c>
      <c r="T83" s="30">
        <v>0.21</v>
      </c>
      <c r="U83" s="30">
        <v>0.21</v>
      </c>
      <c r="V83" s="30">
        <v>0</v>
      </c>
      <c r="W83" s="30">
        <v>0.01</v>
      </c>
      <c r="X83" s="30">
        <v>7.0000000000000007E-2</v>
      </c>
    </row>
    <row r="84" spans="1:24" ht="168">
      <c r="A84" s="3" t="s">
        <v>2</v>
      </c>
      <c r="B84" s="4">
        <v>17</v>
      </c>
      <c r="C84" s="4">
        <v>3</v>
      </c>
      <c r="D84" s="4">
        <v>83</v>
      </c>
      <c r="E84" s="6" t="s">
        <v>58</v>
      </c>
      <c r="F84" s="8" t="s">
        <v>65</v>
      </c>
      <c r="G84" s="6" t="s">
        <v>2748</v>
      </c>
      <c r="H84" s="28">
        <v>250</v>
      </c>
      <c r="I84" s="28">
        <v>108</v>
      </c>
      <c r="J84" s="29" t="s">
        <v>2770</v>
      </c>
      <c r="K84" s="28">
        <v>33</v>
      </c>
      <c r="L84" s="28">
        <v>13</v>
      </c>
      <c r="M84" s="28">
        <v>25</v>
      </c>
      <c r="N84" s="28">
        <v>26</v>
      </c>
      <c r="O84" s="28">
        <v>4</v>
      </c>
      <c r="P84" s="28">
        <v>0</v>
      </c>
      <c r="Q84" s="28">
        <v>7</v>
      </c>
      <c r="R84" s="30">
        <v>0.31</v>
      </c>
      <c r="S84" s="30">
        <v>0.12</v>
      </c>
      <c r="T84" s="30">
        <v>0.23</v>
      </c>
      <c r="U84" s="30">
        <v>0.24</v>
      </c>
      <c r="V84" s="30">
        <v>0.04</v>
      </c>
      <c r="W84" s="30">
        <v>0</v>
      </c>
      <c r="X84" s="30">
        <v>0.06</v>
      </c>
    </row>
    <row r="85" spans="1:24" ht="112">
      <c r="A85" s="3" t="s">
        <v>2</v>
      </c>
      <c r="B85" s="4">
        <v>17</v>
      </c>
      <c r="C85" s="4">
        <v>4</v>
      </c>
      <c r="D85" s="4">
        <v>84</v>
      </c>
      <c r="F85" s="8" t="s">
        <v>1609</v>
      </c>
      <c r="G85" s="6" t="s">
        <v>2313</v>
      </c>
      <c r="H85" s="28">
        <v>166</v>
      </c>
      <c r="I85" s="28">
        <v>62</v>
      </c>
      <c r="J85" s="29" t="s">
        <v>2736</v>
      </c>
      <c r="K85" s="28">
        <v>20</v>
      </c>
      <c r="L85" s="28">
        <v>2</v>
      </c>
      <c r="M85" s="28">
        <v>9</v>
      </c>
      <c r="N85" s="28">
        <v>22</v>
      </c>
      <c r="O85" s="28">
        <v>2</v>
      </c>
      <c r="P85" s="28">
        <v>0</v>
      </c>
      <c r="Q85" s="28">
        <v>7</v>
      </c>
      <c r="R85" s="30">
        <v>0.32</v>
      </c>
      <c r="S85" s="30">
        <v>0.03</v>
      </c>
      <c r="T85" s="30">
        <v>0.15</v>
      </c>
      <c r="U85" s="30">
        <v>0.35</v>
      </c>
      <c r="V85" s="30">
        <v>0.03</v>
      </c>
      <c r="W85" s="30">
        <v>0</v>
      </c>
      <c r="X85" s="30">
        <v>0.11</v>
      </c>
    </row>
    <row r="86" spans="1:24" ht="140">
      <c r="A86" s="3" t="s">
        <v>2</v>
      </c>
      <c r="B86" s="4">
        <v>17</v>
      </c>
      <c r="C86" s="4">
        <v>5</v>
      </c>
      <c r="D86" s="4">
        <v>85</v>
      </c>
      <c r="F86" s="8" t="s">
        <v>19</v>
      </c>
      <c r="G86" s="6" t="s">
        <v>2313</v>
      </c>
      <c r="H86" s="28">
        <v>176</v>
      </c>
      <c r="I86" s="28">
        <v>81</v>
      </c>
      <c r="J86" s="29" t="s">
        <v>2771</v>
      </c>
      <c r="K86" s="28">
        <v>23</v>
      </c>
      <c r="L86" s="28">
        <v>9</v>
      </c>
      <c r="M86" s="28">
        <v>19</v>
      </c>
      <c r="N86" s="28">
        <v>24</v>
      </c>
      <c r="O86" s="28">
        <v>1</v>
      </c>
      <c r="P86" s="28">
        <v>0</v>
      </c>
      <c r="Q86" s="28">
        <v>5</v>
      </c>
      <c r="R86" s="30">
        <v>0.28000000000000003</v>
      </c>
      <c r="S86" s="30">
        <v>0.11</v>
      </c>
      <c r="T86" s="30">
        <v>0.23</v>
      </c>
      <c r="U86" s="30">
        <v>0.3</v>
      </c>
      <c r="V86" s="30">
        <v>0.01</v>
      </c>
      <c r="W86" s="30">
        <v>0</v>
      </c>
      <c r="X86" s="30">
        <v>0.06</v>
      </c>
    </row>
    <row r="87" spans="1:24" ht="154">
      <c r="A87" s="3" t="s">
        <v>2</v>
      </c>
      <c r="B87" s="4">
        <v>18</v>
      </c>
      <c r="C87" s="4">
        <v>1</v>
      </c>
      <c r="D87" s="4">
        <v>86</v>
      </c>
      <c r="E87" s="6" t="s">
        <v>25</v>
      </c>
      <c r="F87" s="8" t="s">
        <v>119</v>
      </c>
      <c r="G87" s="6" t="s">
        <v>2432</v>
      </c>
      <c r="H87" s="28">
        <v>225</v>
      </c>
      <c r="I87" s="28">
        <v>96</v>
      </c>
      <c r="J87" s="29" t="s">
        <v>2737</v>
      </c>
      <c r="K87" s="28">
        <v>36</v>
      </c>
      <c r="L87" s="28">
        <v>14</v>
      </c>
      <c r="M87" s="28">
        <v>14</v>
      </c>
      <c r="N87" s="28">
        <v>23</v>
      </c>
      <c r="O87" s="28">
        <v>2</v>
      </c>
      <c r="P87" s="28">
        <v>1</v>
      </c>
      <c r="Q87" s="28">
        <v>6</v>
      </c>
      <c r="R87" s="30">
        <v>0.38</v>
      </c>
      <c r="S87" s="30">
        <v>0.15</v>
      </c>
      <c r="T87" s="30">
        <v>0.15</v>
      </c>
      <c r="U87" s="30">
        <v>0.24</v>
      </c>
      <c r="V87" s="30">
        <v>0.02</v>
      </c>
      <c r="W87" s="30">
        <v>0.01</v>
      </c>
      <c r="X87" s="30">
        <v>0.06</v>
      </c>
    </row>
    <row r="88" spans="1:24" ht="182">
      <c r="A88" s="3" t="s">
        <v>2</v>
      </c>
      <c r="B88" s="4">
        <v>18</v>
      </c>
      <c r="C88" s="4">
        <v>2</v>
      </c>
      <c r="D88" s="4">
        <v>87</v>
      </c>
      <c r="E88" s="6" t="s">
        <v>44</v>
      </c>
      <c r="F88" s="8" t="s">
        <v>120</v>
      </c>
      <c r="G88" s="6" t="s">
        <v>2432</v>
      </c>
      <c r="H88" s="28">
        <v>281</v>
      </c>
      <c r="I88" s="28">
        <v>117</v>
      </c>
      <c r="J88" s="29" t="s">
        <v>2772</v>
      </c>
      <c r="K88" s="28">
        <v>30</v>
      </c>
      <c r="L88" s="28">
        <v>19</v>
      </c>
      <c r="M88" s="28">
        <v>25</v>
      </c>
      <c r="N88" s="28">
        <v>34</v>
      </c>
      <c r="O88" s="28">
        <v>2</v>
      </c>
      <c r="P88" s="28">
        <v>0</v>
      </c>
      <c r="Q88" s="28">
        <v>7</v>
      </c>
      <c r="R88" s="30">
        <v>0.26</v>
      </c>
      <c r="S88" s="30">
        <v>0.16</v>
      </c>
      <c r="T88" s="30">
        <v>0.21</v>
      </c>
      <c r="U88" s="30">
        <v>0.28999999999999998</v>
      </c>
      <c r="V88" s="30">
        <v>0.02</v>
      </c>
      <c r="W88" s="30">
        <v>0</v>
      </c>
      <c r="X88" s="30">
        <v>0.06</v>
      </c>
    </row>
    <row r="89" spans="1:24" ht="196">
      <c r="A89" s="3" t="s">
        <v>2</v>
      </c>
      <c r="B89" s="4">
        <v>18</v>
      </c>
      <c r="C89" s="4">
        <v>3</v>
      </c>
      <c r="D89" s="4">
        <v>88</v>
      </c>
      <c r="E89" s="6" t="s">
        <v>46</v>
      </c>
      <c r="F89" s="8" t="s">
        <v>121</v>
      </c>
      <c r="G89" s="6" t="s">
        <v>2313</v>
      </c>
      <c r="H89" s="28">
        <v>296</v>
      </c>
      <c r="I89" s="28">
        <v>129</v>
      </c>
      <c r="J89" s="29" t="s">
        <v>2738</v>
      </c>
      <c r="K89" s="28">
        <v>37</v>
      </c>
      <c r="L89" s="28">
        <v>28</v>
      </c>
      <c r="M89" s="28">
        <v>17</v>
      </c>
      <c r="N89" s="28">
        <v>30</v>
      </c>
      <c r="O89" s="28">
        <v>4</v>
      </c>
      <c r="P89" s="28">
        <v>0</v>
      </c>
      <c r="Q89" s="28">
        <v>13</v>
      </c>
      <c r="R89" s="30">
        <v>0.28999999999999998</v>
      </c>
      <c r="S89" s="30">
        <v>0.22</v>
      </c>
      <c r="T89" s="30">
        <v>0.13</v>
      </c>
      <c r="U89" s="30">
        <v>0.23</v>
      </c>
      <c r="V89" s="30">
        <v>0.03</v>
      </c>
      <c r="W89" s="30">
        <v>0</v>
      </c>
      <c r="X89" s="30">
        <v>0.1</v>
      </c>
    </row>
    <row r="90" spans="1:24" ht="126">
      <c r="A90" s="3" t="s">
        <v>2</v>
      </c>
      <c r="B90" s="4">
        <v>18</v>
      </c>
      <c r="C90" s="4">
        <v>4</v>
      </c>
      <c r="D90" s="4">
        <v>89</v>
      </c>
      <c r="F90" s="8" t="s">
        <v>20</v>
      </c>
      <c r="G90" s="6" t="s">
        <v>2748</v>
      </c>
      <c r="H90" s="28">
        <v>149</v>
      </c>
      <c r="I90" s="28">
        <v>74</v>
      </c>
      <c r="J90" s="29" t="s">
        <v>2739</v>
      </c>
      <c r="K90" s="28">
        <v>21</v>
      </c>
      <c r="L90" s="28">
        <v>9</v>
      </c>
      <c r="M90" s="28">
        <v>16</v>
      </c>
      <c r="N90" s="28">
        <v>21</v>
      </c>
      <c r="O90" s="28">
        <v>2</v>
      </c>
      <c r="P90" s="28">
        <v>0</v>
      </c>
      <c r="Q90" s="28">
        <v>5</v>
      </c>
      <c r="R90" s="30">
        <v>0.28000000000000003</v>
      </c>
      <c r="S90" s="30">
        <v>0.12</v>
      </c>
      <c r="T90" s="30">
        <v>0.22</v>
      </c>
      <c r="U90" s="30">
        <v>0.28000000000000003</v>
      </c>
      <c r="V90" s="30">
        <v>0.03</v>
      </c>
      <c r="W90" s="30">
        <v>0</v>
      </c>
      <c r="X90" s="30">
        <v>7.0000000000000007E-2</v>
      </c>
    </row>
    <row r="91" spans="1:24" ht="140">
      <c r="A91" s="3" t="s">
        <v>2</v>
      </c>
      <c r="B91" s="4">
        <v>18</v>
      </c>
      <c r="C91" s="4">
        <v>5</v>
      </c>
      <c r="D91" s="4">
        <v>90</v>
      </c>
      <c r="F91" s="8" t="s">
        <v>21</v>
      </c>
      <c r="G91" s="6" t="s">
        <v>2748</v>
      </c>
      <c r="H91" s="28">
        <v>173</v>
      </c>
      <c r="I91" s="28">
        <v>84</v>
      </c>
      <c r="J91" s="29" t="s">
        <v>2773</v>
      </c>
      <c r="K91" s="28">
        <v>22</v>
      </c>
      <c r="L91" s="28">
        <v>11</v>
      </c>
      <c r="M91" s="28">
        <v>17</v>
      </c>
      <c r="N91" s="28">
        <v>23</v>
      </c>
      <c r="O91" s="28">
        <v>3</v>
      </c>
      <c r="P91" s="28">
        <v>0</v>
      </c>
      <c r="Q91" s="28">
        <v>8</v>
      </c>
      <c r="R91" s="30">
        <v>0.26</v>
      </c>
      <c r="S91" s="30">
        <v>0.13</v>
      </c>
      <c r="T91" s="30">
        <v>0.2</v>
      </c>
      <c r="U91" s="30">
        <v>0.27</v>
      </c>
      <c r="V91" s="30">
        <v>0.04</v>
      </c>
      <c r="W91" s="30">
        <v>0</v>
      </c>
      <c r="X91" s="30">
        <v>0.1</v>
      </c>
    </row>
    <row r="92" spans="1:24" ht="128">
      <c r="A92" s="3" t="s">
        <v>2</v>
      </c>
      <c r="B92" s="4">
        <v>19</v>
      </c>
      <c r="C92" s="4">
        <v>1</v>
      </c>
      <c r="D92" s="4">
        <v>91</v>
      </c>
      <c r="E92" s="6" t="s">
        <v>59</v>
      </c>
      <c r="F92" s="8" t="s">
        <v>122</v>
      </c>
      <c r="G92" s="6" t="s">
        <v>2432</v>
      </c>
      <c r="H92" s="28">
        <v>175</v>
      </c>
      <c r="I92" s="28">
        <v>75</v>
      </c>
      <c r="J92" s="29" t="s">
        <v>2740</v>
      </c>
      <c r="K92" s="28">
        <v>25</v>
      </c>
      <c r="L92" s="28">
        <v>15</v>
      </c>
      <c r="M92" s="28">
        <v>8</v>
      </c>
      <c r="N92" s="28">
        <v>20</v>
      </c>
      <c r="O92" s="28">
        <v>1</v>
      </c>
      <c r="P92" s="28">
        <v>0</v>
      </c>
      <c r="Q92" s="28">
        <v>6</v>
      </c>
      <c r="R92" s="30">
        <v>0.33</v>
      </c>
      <c r="S92" s="30">
        <v>0.2</v>
      </c>
      <c r="T92" s="30">
        <v>0.11</v>
      </c>
      <c r="U92" s="30">
        <v>0.27</v>
      </c>
      <c r="V92" s="30">
        <v>0.01</v>
      </c>
      <c r="W92" s="30">
        <v>0</v>
      </c>
      <c r="X92" s="30">
        <v>0.08</v>
      </c>
    </row>
    <row r="93" spans="1:24" ht="128">
      <c r="A93" s="3" t="s">
        <v>2</v>
      </c>
      <c r="B93" s="4">
        <v>19</v>
      </c>
      <c r="C93" s="4">
        <v>2</v>
      </c>
      <c r="D93" s="4">
        <v>92</v>
      </c>
      <c r="E93" s="6" t="s">
        <v>39</v>
      </c>
      <c r="F93" s="8" t="s">
        <v>123</v>
      </c>
      <c r="G93" s="6" t="s">
        <v>2313</v>
      </c>
      <c r="H93" s="28">
        <v>161</v>
      </c>
      <c r="I93" s="28">
        <v>79</v>
      </c>
      <c r="J93" s="29" t="s">
        <v>2741</v>
      </c>
      <c r="K93" s="28">
        <v>32</v>
      </c>
      <c r="L93" s="28">
        <v>10</v>
      </c>
      <c r="M93" s="28">
        <v>12</v>
      </c>
      <c r="N93" s="28">
        <v>17</v>
      </c>
      <c r="O93" s="28">
        <v>3</v>
      </c>
      <c r="P93" s="28">
        <v>2</v>
      </c>
      <c r="Q93" s="28">
        <v>3</v>
      </c>
      <c r="R93" s="30">
        <v>0.41</v>
      </c>
      <c r="S93" s="30">
        <v>0.13</v>
      </c>
      <c r="T93" s="30">
        <v>0.15</v>
      </c>
      <c r="U93" s="30">
        <v>0.22</v>
      </c>
      <c r="V93" s="30">
        <v>0.04</v>
      </c>
      <c r="W93" s="30">
        <v>0.03</v>
      </c>
      <c r="X93" s="30">
        <v>0.04</v>
      </c>
    </row>
    <row r="94" spans="1:24" ht="168">
      <c r="A94" s="3" t="s">
        <v>2</v>
      </c>
      <c r="B94" s="4">
        <v>19</v>
      </c>
      <c r="C94" s="4">
        <v>3</v>
      </c>
      <c r="D94" s="4">
        <v>93</v>
      </c>
      <c r="E94" s="6" t="s">
        <v>60</v>
      </c>
      <c r="F94" s="8" t="s">
        <v>124</v>
      </c>
      <c r="G94" s="6" t="s">
        <v>2313</v>
      </c>
      <c r="H94" s="28">
        <v>226</v>
      </c>
      <c r="I94" s="28">
        <v>104</v>
      </c>
      <c r="J94" s="29" t="s">
        <v>2742</v>
      </c>
      <c r="K94" s="28">
        <v>30</v>
      </c>
      <c r="L94" s="28">
        <v>21</v>
      </c>
      <c r="M94" s="28">
        <v>22</v>
      </c>
      <c r="N94" s="28">
        <v>23</v>
      </c>
      <c r="O94" s="28">
        <v>1</v>
      </c>
      <c r="P94" s="28">
        <v>1</v>
      </c>
      <c r="Q94" s="28">
        <v>6</v>
      </c>
      <c r="R94" s="30">
        <v>0.28999999999999998</v>
      </c>
      <c r="S94" s="30">
        <v>0.2</v>
      </c>
      <c r="T94" s="30">
        <v>0.21</v>
      </c>
      <c r="U94" s="30">
        <v>0.22</v>
      </c>
      <c r="V94" s="30">
        <v>0.01</v>
      </c>
      <c r="W94" s="30">
        <v>0.01</v>
      </c>
      <c r="X94" s="30">
        <v>0.06</v>
      </c>
    </row>
    <row r="95" spans="1:24" ht="126">
      <c r="A95" s="3" t="s">
        <v>2</v>
      </c>
      <c r="B95" s="4">
        <v>19</v>
      </c>
      <c r="C95" s="4">
        <v>4</v>
      </c>
      <c r="D95" s="4">
        <v>94</v>
      </c>
      <c r="F95" s="8" t="s">
        <v>22</v>
      </c>
      <c r="G95" s="6" t="s">
        <v>2748</v>
      </c>
      <c r="H95" s="28">
        <v>162</v>
      </c>
      <c r="I95" s="28">
        <v>72</v>
      </c>
      <c r="J95" s="29" t="s">
        <v>2743</v>
      </c>
      <c r="K95" s="28">
        <v>20</v>
      </c>
      <c r="L95" s="28">
        <v>16</v>
      </c>
      <c r="M95" s="28">
        <v>9</v>
      </c>
      <c r="N95" s="28">
        <v>15</v>
      </c>
      <c r="O95" s="28">
        <v>3</v>
      </c>
      <c r="P95" s="28">
        <v>0</v>
      </c>
      <c r="Q95" s="28">
        <v>9</v>
      </c>
      <c r="R95" s="30">
        <v>0.28000000000000003</v>
      </c>
      <c r="S95" s="30">
        <v>0.22</v>
      </c>
      <c r="T95" s="30">
        <v>0.12</v>
      </c>
      <c r="U95" s="30">
        <v>0.21</v>
      </c>
      <c r="V95" s="30">
        <v>0.04</v>
      </c>
      <c r="W95" s="30">
        <v>0</v>
      </c>
      <c r="X95" s="30">
        <v>0.12</v>
      </c>
    </row>
    <row r="96" spans="1:24" ht="140">
      <c r="A96" s="3" t="s">
        <v>2</v>
      </c>
      <c r="B96" s="4">
        <v>19</v>
      </c>
      <c r="C96" s="4">
        <v>5</v>
      </c>
      <c r="D96" s="4">
        <v>95</v>
      </c>
      <c r="F96" s="8" t="s">
        <v>23</v>
      </c>
      <c r="G96" s="6" t="s">
        <v>2432</v>
      </c>
      <c r="H96" s="28">
        <v>194</v>
      </c>
      <c r="I96" s="28">
        <v>87</v>
      </c>
      <c r="J96" s="29" t="s">
        <v>2774</v>
      </c>
      <c r="K96" s="28">
        <v>23</v>
      </c>
      <c r="L96" s="28">
        <v>16</v>
      </c>
      <c r="M96" s="28">
        <v>19</v>
      </c>
      <c r="N96" s="28">
        <v>20</v>
      </c>
      <c r="O96" s="28">
        <v>1</v>
      </c>
      <c r="P96" s="28">
        <v>0</v>
      </c>
      <c r="Q96" s="28">
        <v>8</v>
      </c>
      <c r="R96" s="30">
        <v>0.26</v>
      </c>
      <c r="S96" s="30">
        <v>0.18</v>
      </c>
      <c r="T96" s="30">
        <v>0.22</v>
      </c>
      <c r="U96" s="30">
        <v>0.23</v>
      </c>
      <c r="V96" s="30">
        <v>0.01</v>
      </c>
      <c r="W96" s="30">
        <v>0</v>
      </c>
      <c r="X96" s="30">
        <v>0.09</v>
      </c>
    </row>
    <row r="97" spans="1:24" ht="140">
      <c r="A97" s="3" t="s">
        <v>2</v>
      </c>
      <c r="B97" s="4">
        <v>20</v>
      </c>
      <c r="C97" s="4">
        <v>1</v>
      </c>
      <c r="D97" s="4">
        <v>96</v>
      </c>
      <c r="E97" s="6" t="s">
        <v>61</v>
      </c>
      <c r="F97" s="8" t="s">
        <v>125</v>
      </c>
      <c r="G97" s="6" t="s">
        <v>2748</v>
      </c>
      <c r="H97" s="28">
        <v>189</v>
      </c>
      <c r="I97" s="28">
        <v>87</v>
      </c>
      <c r="J97" s="29" t="s">
        <v>2744</v>
      </c>
      <c r="K97" s="28">
        <v>25</v>
      </c>
      <c r="L97" s="28">
        <v>21</v>
      </c>
      <c r="M97" s="28">
        <v>17</v>
      </c>
      <c r="N97" s="28">
        <v>21</v>
      </c>
      <c r="O97" s="28">
        <v>1</v>
      </c>
      <c r="P97" s="28">
        <v>0</v>
      </c>
      <c r="Q97" s="28">
        <v>2</v>
      </c>
      <c r="R97" s="30">
        <v>0.28999999999999998</v>
      </c>
      <c r="S97" s="30">
        <v>0.24</v>
      </c>
      <c r="T97" s="30">
        <v>0.2</v>
      </c>
      <c r="U97" s="30">
        <v>0.24</v>
      </c>
      <c r="V97" s="30">
        <v>0.01</v>
      </c>
      <c r="W97" s="30">
        <v>0</v>
      </c>
      <c r="X97" s="30">
        <v>0.02</v>
      </c>
    </row>
    <row r="98" spans="1:24" ht="154">
      <c r="A98" s="3" t="s">
        <v>2</v>
      </c>
      <c r="B98" s="4">
        <v>20</v>
      </c>
      <c r="C98" s="4">
        <v>2</v>
      </c>
      <c r="D98" s="4">
        <v>97</v>
      </c>
      <c r="E98" s="6" t="s">
        <v>62</v>
      </c>
      <c r="F98" s="8" t="s">
        <v>2792</v>
      </c>
      <c r="G98" s="6" t="s">
        <v>2432</v>
      </c>
      <c r="H98" s="28">
        <v>207</v>
      </c>
      <c r="I98" s="28">
        <v>100</v>
      </c>
      <c r="J98" s="29" t="s">
        <v>2745</v>
      </c>
      <c r="K98" s="28">
        <v>35</v>
      </c>
      <c r="L98" s="28">
        <v>22</v>
      </c>
      <c r="M98" s="28">
        <v>16</v>
      </c>
      <c r="N98" s="28">
        <v>22</v>
      </c>
      <c r="O98" s="28">
        <v>1</v>
      </c>
      <c r="P98" s="28">
        <v>0</v>
      </c>
      <c r="Q98" s="28">
        <v>4</v>
      </c>
      <c r="R98" s="30">
        <v>0.35</v>
      </c>
      <c r="S98" s="30">
        <v>0.22</v>
      </c>
      <c r="T98" s="30">
        <v>0.16</v>
      </c>
      <c r="U98" s="30">
        <v>0.22</v>
      </c>
      <c r="V98" s="30">
        <v>0.01</v>
      </c>
      <c r="W98" s="30">
        <v>0</v>
      </c>
      <c r="X98" s="30">
        <v>0.04</v>
      </c>
    </row>
    <row r="99" spans="1:24" ht="168">
      <c r="A99" s="3" t="s">
        <v>2</v>
      </c>
      <c r="B99" s="4">
        <v>20</v>
      </c>
      <c r="C99" s="4">
        <v>3</v>
      </c>
      <c r="D99" s="4">
        <v>98</v>
      </c>
      <c r="E99" s="6" t="s">
        <v>60</v>
      </c>
      <c r="F99" s="8" t="s">
        <v>127</v>
      </c>
      <c r="G99" s="6" t="s">
        <v>2432</v>
      </c>
      <c r="H99" s="28">
        <v>267</v>
      </c>
      <c r="I99" s="28">
        <v>104</v>
      </c>
      <c r="J99" s="29" t="s">
        <v>2775</v>
      </c>
      <c r="K99" s="28">
        <v>35</v>
      </c>
      <c r="L99" s="28">
        <v>18</v>
      </c>
      <c r="M99" s="28">
        <v>18</v>
      </c>
      <c r="N99" s="28">
        <v>24</v>
      </c>
      <c r="O99" s="28">
        <v>2</v>
      </c>
      <c r="P99" s="28">
        <v>0</v>
      </c>
      <c r="Q99" s="28">
        <v>7</v>
      </c>
      <c r="R99" s="30">
        <v>0.34</v>
      </c>
      <c r="S99" s="30">
        <v>0.17</v>
      </c>
      <c r="T99" s="30">
        <v>0.17</v>
      </c>
      <c r="U99" s="30">
        <v>0.23</v>
      </c>
      <c r="V99" s="30">
        <v>0.02</v>
      </c>
      <c r="W99" s="30">
        <v>0</v>
      </c>
      <c r="X99" s="30">
        <v>7.0000000000000007E-2</v>
      </c>
    </row>
    <row r="100" spans="1:24" ht="140">
      <c r="A100" s="3" t="s">
        <v>2</v>
      </c>
      <c r="B100" s="4">
        <v>20</v>
      </c>
      <c r="C100" s="4">
        <v>4</v>
      </c>
      <c r="D100" s="4">
        <v>99</v>
      </c>
      <c r="F100" s="8" t="s">
        <v>128</v>
      </c>
      <c r="G100" s="6" t="s">
        <v>2748</v>
      </c>
      <c r="H100" s="28">
        <v>184</v>
      </c>
      <c r="I100" s="28">
        <v>87</v>
      </c>
      <c r="J100" s="29" t="s">
        <v>2776</v>
      </c>
      <c r="K100" s="28">
        <v>26</v>
      </c>
      <c r="L100" s="28">
        <v>12</v>
      </c>
      <c r="M100" s="28">
        <v>16</v>
      </c>
      <c r="N100" s="28">
        <v>24</v>
      </c>
      <c r="O100" s="28">
        <v>2</v>
      </c>
      <c r="P100" s="28">
        <v>0</v>
      </c>
      <c r="Q100" s="28">
        <v>7</v>
      </c>
      <c r="R100" s="30">
        <v>0.3</v>
      </c>
      <c r="S100" s="30">
        <v>0.14000000000000001</v>
      </c>
      <c r="T100" s="30">
        <v>0.18</v>
      </c>
      <c r="U100" s="30">
        <v>0.28000000000000003</v>
      </c>
      <c r="V100" s="30">
        <v>0.02</v>
      </c>
      <c r="W100" s="30">
        <v>0</v>
      </c>
      <c r="X100" s="30">
        <v>0.08</v>
      </c>
    </row>
    <row r="101" spans="1:24" ht="140">
      <c r="A101" s="3" t="s">
        <v>2</v>
      </c>
      <c r="B101" s="4">
        <v>20</v>
      </c>
      <c r="C101" s="4">
        <v>5</v>
      </c>
      <c r="D101" s="4">
        <v>100</v>
      </c>
      <c r="F101" s="8" t="s">
        <v>2791</v>
      </c>
      <c r="G101" s="6" t="s">
        <v>2748</v>
      </c>
      <c r="H101" s="28">
        <v>186</v>
      </c>
      <c r="I101" s="28">
        <v>86</v>
      </c>
      <c r="J101" s="29" t="s">
        <v>2746</v>
      </c>
      <c r="K101" s="28">
        <v>23</v>
      </c>
      <c r="L101" s="28">
        <v>15</v>
      </c>
      <c r="M101" s="28">
        <v>16</v>
      </c>
      <c r="N101" s="28">
        <v>24</v>
      </c>
      <c r="O101" s="28">
        <v>1</v>
      </c>
      <c r="P101" s="28">
        <v>0</v>
      </c>
      <c r="Q101" s="28">
        <v>7</v>
      </c>
      <c r="R101" s="30">
        <v>0.27</v>
      </c>
      <c r="S101" s="30">
        <v>0.17</v>
      </c>
      <c r="T101" s="30">
        <v>0.19</v>
      </c>
      <c r="U101" s="30">
        <v>0.28000000000000003</v>
      </c>
      <c r="V101" s="30">
        <v>0.01</v>
      </c>
      <c r="W101" s="30">
        <v>0</v>
      </c>
      <c r="X101" s="30">
        <v>0.08</v>
      </c>
    </row>
    <row r="102" spans="1:24">
      <c r="A102" s="3"/>
      <c r="B102" s="3"/>
      <c r="C102" s="3"/>
      <c r="D102" s="3"/>
    </row>
    <row r="103" spans="1:24">
      <c r="A103" s="3"/>
      <c r="B103" s="3"/>
      <c r="C103" s="3"/>
      <c r="D103" s="3"/>
    </row>
    <row r="104" spans="1:24">
      <c r="A104" s="3"/>
      <c r="B104" s="3"/>
      <c r="C104" s="3"/>
      <c r="D104" s="3"/>
    </row>
    <row r="105" spans="1:24">
      <c r="A105" s="3"/>
      <c r="B105" s="3"/>
      <c r="C105" s="3"/>
      <c r="D105" s="3"/>
    </row>
    <row r="106" spans="1:24">
      <c r="A106" s="3"/>
      <c r="B106" s="3"/>
      <c r="C106" s="3"/>
      <c r="D106" s="3"/>
    </row>
    <row r="107" spans="1:24">
      <c r="A107" s="3"/>
      <c r="B107" s="3"/>
      <c r="C107" s="3"/>
      <c r="D107" s="3"/>
    </row>
    <row r="108" spans="1:24">
      <c r="A108" s="3"/>
      <c r="B108" s="3"/>
      <c r="C108" s="3"/>
      <c r="D108" s="3"/>
    </row>
    <row r="109" spans="1:24">
      <c r="A109" s="3"/>
      <c r="B109" s="3"/>
      <c r="C109" s="3"/>
      <c r="D109" s="3"/>
    </row>
    <row r="110" spans="1:24">
      <c r="A110" s="3"/>
      <c r="B110" s="3"/>
      <c r="C110" s="3"/>
      <c r="D110" s="3"/>
    </row>
    <row r="111" spans="1:24">
      <c r="A111" s="3"/>
      <c r="B111" s="3"/>
      <c r="C111" s="3"/>
      <c r="D111" s="3"/>
    </row>
    <row r="112" spans="1:2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</sheetData>
  <phoneticPr fontId="1" type="noConversion"/>
  <conditionalFormatting sqref="U1:U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{E10F0874-2E4F-3B46-8225-4B52F90252B9}</x14:id>
        </ext>
      </extLst>
    </cfRule>
  </conditionalFormatting>
  <dataValidations count="1">
    <dataValidation type="list" allowBlank="1" showInputMessage="1" sqref="G1:G1048576" xr:uid="{E89A404D-261C-0D42-B428-82ACDCC54780}">
      <formula1>"易,中,难"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0F0874-2E4F-3B46-8225-4B52F9025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71EB-B326-E349-99D6-8B77CC2D0A69}">
  <dimension ref="A1:S61"/>
  <sheetViews>
    <sheetView topLeftCell="D8" workbookViewId="0">
      <selection activeCell="E14" sqref="E14"/>
    </sheetView>
  </sheetViews>
  <sheetFormatPr baseColWidth="10" defaultRowHeight="15"/>
  <cols>
    <col min="1" max="3" width="10.83203125" style="2"/>
    <col min="4" max="4" width="10.83203125" style="7"/>
    <col min="5" max="5" width="150.6640625" style="8" customWidth="1"/>
    <col min="6" max="6" width="30.5" style="8" customWidth="1"/>
    <col min="7" max="7" width="141.33203125" style="2" customWidth="1"/>
    <col min="8" max="16384" width="10.83203125" style="2"/>
  </cols>
  <sheetData>
    <row r="1" spans="1:19" ht="16">
      <c r="A1" s="1" t="s">
        <v>0</v>
      </c>
      <c r="B1" s="1" t="s">
        <v>3</v>
      </c>
      <c r="C1" s="1" t="s">
        <v>4</v>
      </c>
      <c r="D1" s="1" t="s">
        <v>26</v>
      </c>
      <c r="E1" s="9" t="s">
        <v>129</v>
      </c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96">
      <c r="A2" s="3" t="s">
        <v>1</v>
      </c>
      <c r="B2" s="4">
        <v>1</v>
      </c>
      <c r="C2" s="4">
        <v>1</v>
      </c>
      <c r="D2" s="6" t="s">
        <v>25</v>
      </c>
      <c r="E2" s="8" t="s">
        <v>2273</v>
      </c>
      <c r="G2" s="5"/>
    </row>
    <row r="3" spans="1:19" ht="96">
      <c r="A3" s="3" t="s">
        <v>1</v>
      </c>
      <c r="B3" s="4">
        <v>1</v>
      </c>
      <c r="C3" s="4">
        <v>2</v>
      </c>
      <c r="D3" s="6" t="s">
        <v>27</v>
      </c>
      <c r="E3" s="8" t="s">
        <v>66</v>
      </c>
      <c r="G3" s="5"/>
    </row>
    <row r="4" spans="1:19" ht="96">
      <c r="A4" s="3" t="s">
        <v>1</v>
      </c>
      <c r="B4" s="4">
        <v>1</v>
      </c>
      <c r="C4" s="4">
        <v>3</v>
      </c>
      <c r="D4" s="6" t="s">
        <v>28</v>
      </c>
      <c r="E4" s="8" t="s">
        <v>67</v>
      </c>
      <c r="G4" s="5"/>
    </row>
    <row r="5" spans="1:19" ht="96">
      <c r="A5" s="3" t="s">
        <v>1</v>
      </c>
      <c r="B5" s="4">
        <v>2</v>
      </c>
      <c r="C5" s="4">
        <v>1</v>
      </c>
      <c r="D5" s="6" t="s">
        <v>29</v>
      </c>
      <c r="E5" s="8" t="s">
        <v>68</v>
      </c>
      <c r="G5" s="5"/>
    </row>
    <row r="6" spans="1:19" ht="96">
      <c r="A6" s="3" t="s">
        <v>1</v>
      </c>
      <c r="B6" s="4">
        <v>2</v>
      </c>
      <c r="C6" s="4">
        <v>2</v>
      </c>
      <c r="D6" s="6" t="s">
        <v>30</v>
      </c>
      <c r="E6" s="8" t="s">
        <v>69</v>
      </c>
      <c r="G6" s="5"/>
    </row>
    <row r="7" spans="1:19" ht="96">
      <c r="A7" s="3" t="s">
        <v>1</v>
      </c>
      <c r="B7" s="4">
        <v>2</v>
      </c>
      <c r="C7" s="4">
        <v>3</v>
      </c>
      <c r="D7" s="6" t="s">
        <v>25</v>
      </c>
      <c r="E7" s="8" t="s">
        <v>70</v>
      </c>
      <c r="G7" s="5"/>
    </row>
    <row r="8" spans="1:19" ht="96">
      <c r="A8" s="3" t="s">
        <v>1</v>
      </c>
      <c r="B8" s="4">
        <v>3</v>
      </c>
      <c r="C8" s="4">
        <v>1</v>
      </c>
      <c r="D8" s="6" t="s">
        <v>31</v>
      </c>
      <c r="E8" s="8" t="s">
        <v>2642</v>
      </c>
      <c r="G8" s="5"/>
    </row>
    <row r="9" spans="1:19" ht="96">
      <c r="A9" s="3" t="s">
        <v>1</v>
      </c>
      <c r="B9" s="4">
        <v>3</v>
      </c>
      <c r="C9" s="4">
        <v>2</v>
      </c>
      <c r="D9" s="6" t="s">
        <v>32</v>
      </c>
      <c r="E9" s="8" t="s">
        <v>73</v>
      </c>
      <c r="G9" s="5"/>
    </row>
    <row r="10" spans="1:19" ht="96">
      <c r="A10" s="3" t="s">
        <v>1</v>
      </c>
      <c r="B10" s="4">
        <v>3</v>
      </c>
      <c r="C10" s="4">
        <v>3</v>
      </c>
      <c r="D10" s="6" t="s">
        <v>33</v>
      </c>
      <c r="E10" s="8" t="s">
        <v>74</v>
      </c>
      <c r="G10" s="5"/>
    </row>
    <row r="11" spans="1:19" ht="96">
      <c r="A11" s="3" t="s">
        <v>1</v>
      </c>
      <c r="B11" s="4">
        <v>4</v>
      </c>
      <c r="C11" s="4">
        <v>1</v>
      </c>
      <c r="D11" s="6" t="s">
        <v>34</v>
      </c>
      <c r="E11" s="8" t="s">
        <v>2643</v>
      </c>
      <c r="G11" s="5"/>
    </row>
    <row r="12" spans="1:19" ht="96">
      <c r="A12" s="3" t="s">
        <v>1</v>
      </c>
      <c r="B12" s="4">
        <v>4</v>
      </c>
      <c r="C12" s="4">
        <v>2</v>
      </c>
      <c r="D12" s="6" t="s">
        <v>35</v>
      </c>
      <c r="E12" s="8" t="s">
        <v>77</v>
      </c>
      <c r="G12" s="5"/>
    </row>
    <row r="13" spans="1:19" ht="96">
      <c r="A13" s="3" t="s">
        <v>1</v>
      </c>
      <c r="B13" s="4">
        <v>4</v>
      </c>
      <c r="C13" s="4">
        <v>3</v>
      </c>
      <c r="D13" s="6" t="s">
        <v>36</v>
      </c>
      <c r="E13" s="8" t="s">
        <v>78</v>
      </c>
      <c r="G13" s="5"/>
    </row>
    <row r="14" spans="1:19" ht="96">
      <c r="A14" s="3" t="s">
        <v>1</v>
      </c>
      <c r="B14" s="4">
        <v>5</v>
      </c>
      <c r="C14" s="4">
        <v>1</v>
      </c>
      <c r="D14" s="6" t="s">
        <v>37</v>
      </c>
      <c r="E14" s="8" t="s">
        <v>80</v>
      </c>
      <c r="G14" s="5"/>
    </row>
    <row r="15" spans="1:19" ht="96">
      <c r="A15" s="3" t="s">
        <v>1</v>
      </c>
      <c r="B15" s="4">
        <v>5</v>
      </c>
      <c r="C15" s="4">
        <v>2</v>
      </c>
      <c r="D15" s="6" t="s">
        <v>38</v>
      </c>
      <c r="E15" s="8" t="s">
        <v>81</v>
      </c>
      <c r="G15" s="5"/>
    </row>
    <row r="16" spans="1:19" ht="96">
      <c r="A16" s="3" t="s">
        <v>1</v>
      </c>
      <c r="B16" s="4">
        <v>5</v>
      </c>
      <c r="C16" s="4">
        <v>3</v>
      </c>
      <c r="D16" s="6" t="s">
        <v>39</v>
      </c>
      <c r="E16" s="8" t="s">
        <v>82</v>
      </c>
      <c r="G16" s="5"/>
    </row>
    <row r="17" spans="1:7" ht="96">
      <c r="A17" s="3" t="s">
        <v>1</v>
      </c>
      <c r="B17" s="4">
        <v>6</v>
      </c>
      <c r="C17" s="4">
        <v>1</v>
      </c>
      <c r="D17" s="6" t="s">
        <v>40</v>
      </c>
      <c r="E17" s="8" t="s">
        <v>84</v>
      </c>
      <c r="G17" s="5"/>
    </row>
    <row r="18" spans="1:7" ht="96">
      <c r="A18" s="3" t="s">
        <v>1</v>
      </c>
      <c r="B18" s="4">
        <v>6</v>
      </c>
      <c r="C18" s="4">
        <v>2</v>
      </c>
      <c r="D18" s="6" t="s">
        <v>41</v>
      </c>
      <c r="E18" s="8" t="s">
        <v>85</v>
      </c>
      <c r="G18" s="5"/>
    </row>
    <row r="19" spans="1:7" ht="96">
      <c r="A19" s="3" t="s">
        <v>1</v>
      </c>
      <c r="B19" s="4">
        <v>6</v>
      </c>
      <c r="C19" s="4">
        <v>3</v>
      </c>
      <c r="D19" s="6" t="s">
        <v>42</v>
      </c>
      <c r="E19" s="8" t="s">
        <v>86</v>
      </c>
      <c r="G19" s="5"/>
    </row>
    <row r="20" spans="1:7" ht="96">
      <c r="A20" s="3" t="s">
        <v>1</v>
      </c>
      <c r="B20" s="4">
        <v>7</v>
      </c>
      <c r="C20" s="4">
        <v>1</v>
      </c>
      <c r="D20" s="6" t="s">
        <v>30</v>
      </c>
      <c r="E20" s="8" t="s">
        <v>88</v>
      </c>
      <c r="G20" s="5"/>
    </row>
    <row r="21" spans="1:7" ht="112">
      <c r="A21" s="3" t="s">
        <v>1</v>
      </c>
      <c r="B21" s="4">
        <v>7</v>
      </c>
      <c r="C21" s="4">
        <v>2</v>
      </c>
      <c r="D21" s="6" t="s">
        <v>43</v>
      </c>
      <c r="E21" s="8" t="s">
        <v>89</v>
      </c>
      <c r="G21" s="5"/>
    </row>
    <row r="22" spans="1:7" ht="96">
      <c r="A22" s="3" t="s">
        <v>1</v>
      </c>
      <c r="B22" s="4">
        <v>7</v>
      </c>
      <c r="C22" s="4">
        <v>3</v>
      </c>
      <c r="D22" s="6" t="s">
        <v>30</v>
      </c>
      <c r="E22" s="8" t="s">
        <v>90</v>
      </c>
      <c r="G22" s="5"/>
    </row>
    <row r="23" spans="1:7" ht="96">
      <c r="A23" s="3" t="s">
        <v>1</v>
      </c>
      <c r="B23" s="4">
        <v>8</v>
      </c>
      <c r="C23" s="4">
        <v>1</v>
      </c>
      <c r="D23" s="6" t="s">
        <v>44</v>
      </c>
      <c r="E23" s="8" t="s">
        <v>92</v>
      </c>
      <c r="G23" s="5"/>
    </row>
    <row r="24" spans="1:7" ht="96">
      <c r="A24" s="3" t="s">
        <v>1</v>
      </c>
      <c r="B24" s="4">
        <v>8</v>
      </c>
      <c r="C24" s="4">
        <v>2</v>
      </c>
      <c r="D24" s="6" t="s">
        <v>29</v>
      </c>
      <c r="E24" s="8" t="s">
        <v>93</v>
      </c>
      <c r="G24" s="5"/>
    </row>
    <row r="25" spans="1:7" ht="96">
      <c r="A25" s="3" t="s">
        <v>1</v>
      </c>
      <c r="B25" s="4">
        <v>8</v>
      </c>
      <c r="C25" s="4">
        <v>3</v>
      </c>
      <c r="D25" s="6" t="s">
        <v>45</v>
      </c>
      <c r="E25" s="8" t="s">
        <v>94</v>
      </c>
      <c r="G25" s="5"/>
    </row>
    <row r="26" spans="1:7" ht="96">
      <c r="A26" s="3" t="s">
        <v>1</v>
      </c>
      <c r="B26" s="4">
        <v>9</v>
      </c>
      <c r="C26" s="4">
        <v>1</v>
      </c>
      <c r="D26" s="6" t="s">
        <v>46</v>
      </c>
      <c r="E26" s="8" t="s">
        <v>96</v>
      </c>
      <c r="G26" s="5"/>
    </row>
    <row r="27" spans="1:7" ht="96">
      <c r="A27" s="3" t="s">
        <v>1</v>
      </c>
      <c r="B27" s="4">
        <v>9</v>
      </c>
      <c r="C27" s="4">
        <v>2</v>
      </c>
      <c r="D27" s="6" t="s">
        <v>47</v>
      </c>
      <c r="E27" s="8" t="s">
        <v>97</v>
      </c>
      <c r="G27" s="5"/>
    </row>
    <row r="28" spans="1:7" ht="96">
      <c r="A28" s="3" t="s">
        <v>1</v>
      </c>
      <c r="B28" s="4">
        <v>9</v>
      </c>
      <c r="C28" s="4">
        <v>3</v>
      </c>
      <c r="D28" s="6" t="s">
        <v>34</v>
      </c>
      <c r="E28" s="8" t="s">
        <v>98</v>
      </c>
      <c r="G28" s="5"/>
    </row>
    <row r="29" spans="1:7" ht="96">
      <c r="A29" s="3" t="s">
        <v>1</v>
      </c>
      <c r="B29" s="4">
        <v>10</v>
      </c>
      <c r="C29" s="4">
        <v>1</v>
      </c>
      <c r="D29" s="6" t="s">
        <v>25</v>
      </c>
      <c r="E29" s="8" t="s">
        <v>130</v>
      </c>
      <c r="G29" s="5"/>
    </row>
    <row r="30" spans="1:7" ht="96">
      <c r="A30" s="3" t="s">
        <v>1</v>
      </c>
      <c r="B30" s="4">
        <v>10</v>
      </c>
      <c r="C30" s="4">
        <v>2</v>
      </c>
      <c r="D30" s="6" t="s">
        <v>28</v>
      </c>
      <c r="E30" s="8" t="s">
        <v>99</v>
      </c>
      <c r="G30" s="5"/>
    </row>
    <row r="31" spans="1:7" ht="96">
      <c r="A31" s="3" t="s">
        <v>1</v>
      </c>
      <c r="B31" s="4">
        <v>10</v>
      </c>
      <c r="C31" s="4">
        <v>3</v>
      </c>
      <c r="D31" s="6" t="s">
        <v>48</v>
      </c>
      <c r="E31" s="8" t="s">
        <v>100</v>
      </c>
      <c r="G31" s="5"/>
    </row>
    <row r="32" spans="1:7" ht="96">
      <c r="A32" s="3" t="s">
        <v>2</v>
      </c>
      <c r="B32" s="4">
        <v>11</v>
      </c>
      <c r="C32" s="4">
        <v>1</v>
      </c>
      <c r="D32" s="6" t="s">
        <v>49</v>
      </c>
      <c r="E32" s="8" t="s">
        <v>101</v>
      </c>
      <c r="G32" s="5"/>
    </row>
    <row r="33" spans="1:7" ht="96">
      <c r="A33" s="3" t="s">
        <v>2</v>
      </c>
      <c r="B33" s="4">
        <v>11</v>
      </c>
      <c r="C33" s="4">
        <v>2</v>
      </c>
      <c r="D33" s="6" t="s">
        <v>31</v>
      </c>
      <c r="E33" s="8" t="s">
        <v>102</v>
      </c>
      <c r="G33" s="5"/>
    </row>
    <row r="34" spans="1:7" ht="96">
      <c r="A34" s="3" t="s">
        <v>2</v>
      </c>
      <c r="B34" s="4">
        <v>11</v>
      </c>
      <c r="C34" s="4">
        <v>3</v>
      </c>
      <c r="D34" s="6" t="s">
        <v>34</v>
      </c>
      <c r="E34" s="8" t="s">
        <v>103</v>
      </c>
      <c r="G34" s="5"/>
    </row>
    <row r="35" spans="1:7" ht="96">
      <c r="A35" s="3" t="s">
        <v>2</v>
      </c>
      <c r="B35" s="4">
        <v>12</v>
      </c>
      <c r="C35" s="4">
        <v>1</v>
      </c>
      <c r="D35" s="6" t="s">
        <v>36</v>
      </c>
      <c r="E35" s="8" t="s">
        <v>63</v>
      </c>
      <c r="G35" s="5"/>
    </row>
    <row r="36" spans="1:7" ht="112">
      <c r="A36" s="3" t="s">
        <v>2</v>
      </c>
      <c r="B36" s="4">
        <v>12</v>
      </c>
      <c r="C36" s="4">
        <v>2</v>
      </c>
      <c r="D36" s="6" t="s">
        <v>50</v>
      </c>
      <c r="E36" s="8" t="s">
        <v>105</v>
      </c>
      <c r="G36" s="5"/>
    </row>
    <row r="37" spans="1:7" ht="96">
      <c r="A37" s="3" t="s">
        <v>2</v>
      </c>
      <c r="B37" s="4">
        <v>12</v>
      </c>
      <c r="C37" s="4">
        <v>3</v>
      </c>
      <c r="D37" s="6" t="s">
        <v>51</v>
      </c>
      <c r="E37" s="8" t="s">
        <v>106</v>
      </c>
      <c r="G37" s="5"/>
    </row>
    <row r="38" spans="1:7" ht="96">
      <c r="A38" s="3" t="s">
        <v>2</v>
      </c>
      <c r="B38" s="4">
        <v>13</v>
      </c>
      <c r="C38" s="4">
        <v>1</v>
      </c>
      <c r="D38" s="6" t="s">
        <v>48</v>
      </c>
      <c r="E38" s="8" t="s">
        <v>107</v>
      </c>
      <c r="G38" s="5"/>
    </row>
    <row r="39" spans="1:7" ht="96">
      <c r="A39" s="3" t="s">
        <v>2</v>
      </c>
      <c r="B39" s="4">
        <v>13</v>
      </c>
      <c r="C39" s="4">
        <v>2</v>
      </c>
      <c r="D39" s="6" t="s">
        <v>52</v>
      </c>
      <c r="E39" s="8" t="s">
        <v>108</v>
      </c>
      <c r="G39" s="5"/>
    </row>
    <row r="40" spans="1:7" ht="96">
      <c r="A40" s="3" t="s">
        <v>2</v>
      </c>
      <c r="B40" s="4">
        <v>13</v>
      </c>
      <c r="C40" s="4">
        <v>3</v>
      </c>
      <c r="D40" s="6" t="s">
        <v>53</v>
      </c>
      <c r="E40" s="8" t="s">
        <v>109</v>
      </c>
      <c r="G40" s="5"/>
    </row>
    <row r="41" spans="1:7" ht="96">
      <c r="A41" s="3" t="s">
        <v>2</v>
      </c>
      <c r="B41" s="4">
        <v>14</v>
      </c>
      <c r="C41" s="4">
        <v>1</v>
      </c>
      <c r="D41" s="6" t="s">
        <v>38</v>
      </c>
      <c r="E41" s="8" t="s">
        <v>110</v>
      </c>
      <c r="G41" s="5"/>
    </row>
    <row r="42" spans="1:7" ht="96">
      <c r="A42" s="3" t="s">
        <v>2</v>
      </c>
      <c r="B42" s="4">
        <v>14</v>
      </c>
      <c r="C42" s="4">
        <v>2</v>
      </c>
      <c r="D42" s="6" t="s">
        <v>54</v>
      </c>
      <c r="E42" s="8" t="s">
        <v>111</v>
      </c>
      <c r="G42" s="5"/>
    </row>
    <row r="43" spans="1:7" ht="96">
      <c r="A43" s="3" t="s">
        <v>2</v>
      </c>
      <c r="B43" s="4">
        <v>14</v>
      </c>
      <c r="C43" s="4">
        <v>3</v>
      </c>
      <c r="D43" s="6" t="s">
        <v>25</v>
      </c>
      <c r="E43" s="8" t="s">
        <v>112</v>
      </c>
      <c r="G43" s="5"/>
    </row>
    <row r="44" spans="1:7" ht="96">
      <c r="A44" s="3" t="s">
        <v>2</v>
      </c>
      <c r="B44" s="4">
        <v>15</v>
      </c>
      <c r="C44" s="4">
        <v>1</v>
      </c>
      <c r="D44" s="6" t="s">
        <v>27</v>
      </c>
      <c r="E44" s="8" t="s">
        <v>113</v>
      </c>
      <c r="G44" s="5"/>
    </row>
    <row r="45" spans="1:7" ht="96">
      <c r="A45" s="3" t="s">
        <v>2</v>
      </c>
      <c r="B45" s="4">
        <v>15</v>
      </c>
      <c r="C45" s="4">
        <v>2</v>
      </c>
      <c r="D45" s="6" t="s">
        <v>46</v>
      </c>
      <c r="E45" s="8" t="s">
        <v>114</v>
      </c>
      <c r="G45" s="5"/>
    </row>
    <row r="46" spans="1:7" ht="96">
      <c r="A46" s="3" t="s">
        <v>2</v>
      </c>
      <c r="B46" s="4">
        <v>15</v>
      </c>
      <c r="C46" s="4">
        <v>3</v>
      </c>
      <c r="D46" s="6" t="s">
        <v>46</v>
      </c>
      <c r="E46" s="8" t="s">
        <v>131</v>
      </c>
      <c r="G46" s="5"/>
    </row>
    <row r="47" spans="1:7" ht="112">
      <c r="A47" s="3" t="s">
        <v>2</v>
      </c>
      <c r="B47" s="4">
        <v>16</v>
      </c>
      <c r="C47" s="4">
        <v>1</v>
      </c>
      <c r="D47" s="6" t="s">
        <v>55</v>
      </c>
      <c r="E47" s="8" t="s">
        <v>115</v>
      </c>
      <c r="G47" s="5"/>
    </row>
    <row r="48" spans="1:7" ht="112">
      <c r="A48" s="3" t="s">
        <v>2</v>
      </c>
      <c r="B48" s="4">
        <v>16</v>
      </c>
      <c r="C48" s="4">
        <v>2</v>
      </c>
      <c r="D48" s="6" t="s">
        <v>56</v>
      </c>
      <c r="E48" s="8" t="s">
        <v>116</v>
      </c>
      <c r="G48" s="5"/>
    </row>
    <row r="49" spans="1:7" ht="96">
      <c r="A49" s="3" t="s">
        <v>2</v>
      </c>
      <c r="B49" s="4">
        <v>16</v>
      </c>
      <c r="C49" s="4">
        <v>3</v>
      </c>
      <c r="D49" s="6" t="s">
        <v>34</v>
      </c>
      <c r="E49" s="8" t="s">
        <v>117</v>
      </c>
      <c r="G49" s="5"/>
    </row>
    <row r="50" spans="1:7" ht="96">
      <c r="A50" s="3" t="s">
        <v>2</v>
      </c>
      <c r="B50" s="4">
        <v>17</v>
      </c>
      <c r="C50" s="4">
        <v>1</v>
      </c>
      <c r="D50" s="6" t="s">
        <v>57</v>
      </c>
      <c r="E50" s="8" t="s">
        <v>64</v>
      </c>
      <c r="G50" s="5"/>
    </row>
    <row r="51" spans="1:7" ht="96">
      <c r="A51" s="3" t="s">
        <v>2</v>
      </c>
      <c r="B51" s="4">
        <v>17</v>
      </c>
      <c r="C51" s="4">
        <v>2</v>
      </c>
      <c r="D51" s="6" t="s">
        <v>34</v>
      </c>
      <c r="E51" s="8" t="s">
        <v>118</v>
      </c>
      <c r="G51" s="5"/>
    </row>
    <row r="52" spans="1:7" ht="96">
      <c r="A52" s="3" t="s">
        <v>2</v>
      </c>
      <c r="B52" s="4">
        <v>17</v>
      </c>
      <c r="C52" s="4">
        <v>3</v>
      </c>
      <c r="D52" s="6" t="s">
        <v>58</v>
      </c>
      <c r="E52" s="8" t="s">
        <v>65</v>
      </c>
      <c r="G52" s="5"/>
    </row>
    <row r="53" spans="1:7" ht="96">
      <c r="A53" s="3" t="s">
        <v>2</v>
      </c>
      <c r="B53" s="4">
        <v>18</v>
      </c>
      <c r="C53" s="4">
        <v>1</v>
      </c>
      <c r="D53" s="6" t="s">
        <v>25</v>
      </c>
      <c r="E53" s="8" t="s">
        <v>119</v>
      </c>
      <c r="G53" s="5"/>
    </row>
    <row r="54" spans="1:7" ht="96">
      <c r="A54" s="3" t="s">
        <v>2</v>
      </c>
      <c r="B54" s="4">
        <v>18</v>
      </c>
      <c r="C54" s="4">
        <v>2</v>
      </c>
      <c r="D54" s="6" t="s">
        <v>44</v>
      </c>
      <c r="E54" s="8" t="s">
        <v>120</v>
      </c>
      <c r="G54" s="5"/>
    </row>
    <row r="55" spans="1:7" ht="96">
      <c r="A55" s="3" t="s">
        <v>2</v>
      </c>
      <c r="B55" s="4">
        <v>18</v>
      </c>
      <c r="C55" s="4">
        <v>3</v>
      </c>
      <c r="D55" s="6" t="s">
        <v>46</v>
      </c>
      <c r="E55" s="8" t="s">
        <v>121</v>
      </c>
      <c r="G55" s="5"/>
    </row>
    <row r="56" spans="1:7" ht="112">
      <c r="A56" s="3" t="s">
        <v>2</v>
      </c>
      <c r="B56" s="4">
        <v>19</v>
      </c>
      <c r="C56" s="4">
        <v>1</v>
      </c>
      <c r="D56" s="6" t="s">
        <v>59</v>
      </c>
      <c r="E56" s="8" t="s">
        <v>122</v>
      </c>
      <c r="G56" s="5"/>
    </row>
    <row r="57" spans="1:7" ht="96">
      <c r="A57" s="3" t="s">
        <v>2</v>
      </c>
      <c r="B57" s="4">
        <v>19</v>
      </c>
      <c r="C57" s="4">
        <v>2</v>
      </c>
      <c r="D57" s="6" t="s">
        <v>39</v>
      </c>
      <c r="E57" s="8" t="s">
        <v>123</v>
      </c>
      <c r="G57" s="5"/>
    </row>
    <row r="58" spans="1:7" ht="96">
      <c r="A58" s="3" t="s">
        <v>2</v>
      </c>
      <c r="B58" s="4">
        <v>19</v>
      </c>
      <c r="C58" s="4">
        <v>3</v>
      </c>
      <c r="D58" s="6" t="s">
        <v>60</v>
      </c>
      <c r="E58" s="8" t="s">
        <v>124</v>
      </c>
      <c r="G58" s="5"/>
    </row>
    <row r="59" spans="1:7" ht="96">
      <c r="A59" s="3" t="s">
        <v>2</v>
      </c>
      <c r="B59" s="4">
        <v>20</v>
      </c>
      <c r="C59" s="4">
        <v>1</v>
      </c>
      <c r="D59" s="6" t="s">
        <v>61</v>
      </c>
      <c r="E59" s="8" t="s">
        <v>125</v>
      </c>
      <c r="G59" s="5"/>
    </row>
    <row r="60" spans="1:7" ht="96">
      <c r="A60" s="3" t="s">
        <v>2</v>
      </c>
      <c r="B60" s="4">
        <v>20</v>
      </c>
      <c r="C60" s="4">
        <v>2</v>
      </c>
      <c r="D60" s="6" t="s">
        <v>62</v>
      </c>
      <c r="E60" s="8" t="s">
        <v>126</v>
      </c>
      <c r="G60" s="5"/>
    </row>
    <row r="61" spans="1:7" ht="96">
      <c r="A61" s="3" t="s">
        <v>2</v>
      </c>
      <c r="B61" s="4">
        <v>20</v>
      </c>
      <c r="C61" s="4">
        <v>3</v>
      </c>
      <c r="D61" s="6" t="s">
        <v>60</v>
      </c>
      <c r="E61" s="8" t="s">
        <v>127</v>
      </c>
      <c r="G6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DE5A-B388-1148-9351-4AA8110DE4E7}">
  <dimension ref="A1:R41"/>
  <sheetViews>
    <sheetView topLeftCell="A22" workbookViewId="0">
      <selection activeCell="E26" sqref="E26"/>
    </sheetView>
  </sheetViews>
  <sheetFormatPr baseColWidth="10" defaultRowHeight="15"/>
  <cols>
    <col min="1" max="3" width="10.83203125" style="2"/>
    <col min="4" max="4" width="10.83203125" style="7"/>
    <col min="5" max="5" width="141.33203125" style="2" customWidth="1"/>
    <col min="6" max="16384" width="10.83203125" style="2"/>
  </cols>
  <sheetData>
    <row r="1" spans="1:18" ht="16">
      <c r="A1" s="1" t="s">
        <v>0</v>
      </c>
      <c r="B1" s="1" t="s">
        <v>3</v>
      </c>
      <c r="C1" s="1" t="s">
        <v>4</v>
      </c>
      <c r="D1" s="1" t="s">
        <v>26</v>
      </c>
      <c r="E1" s="9" t="s">
        <v>129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2">
      <c r="A2" s="3" t="s">
        <v>1</v>
      </c>
      <c r="B2" s="4">
        <v>1</v>
      </c>
      <c r="C2" s="4">
        <v>4</v>
      </c>
      <c r="E2" s="8" t="s">
        <v>1532</v>
      </c>
    </row>
    <row r="3" spans="1:18" ht="48">
      <c r="A3" s="3" t="s">
        <v>1</v>
      </c>
      <c r="B3" s="4">
        <v>1</v>
      </c>
      <c r="C3" s="4">
        <v>5</v>
      </c>
      <c r="E3" s="8" t="s">
        <v>5</v>
      </c>
    </row>
    <row r="4" spans="1:18" ht="48">
      <c r="A4" s="3" t="s">
        <v>1</v>
      </c>
      <c r="B4" s="4">
        <v>2</v>
      </c>
      <c r="C4" s="4">
        <v>4</v>
      </c>
      <c r="E4" s="8" t="s">
        <v>71</v>
      </c>
    </row>
    <row r="5" spans="1:18" ht="48">
      <c r="A5" s="3" t="s">
        <v>1</v>
      </c>
      <c r="B5" s="4">
        <v>2</v>
      </c>
      <c r="C5" s="4">
        <v>5</v>
      </c>
      <c r="E5" s="8" t="s">
        <v>72</v>
      </c>
    </row>
    <row r="6" spans="1:18" ht="48">
      <c r="A6" s="3" t="s">
        <v>1</v>
      </c>
      <c r="B6" s="4">
        <v>3</v>
      </c>
      <c r="C6" s="4">
        <v>4</v>
      </c>
      <c r="E6" s="8" t="s">
        <v>75</v>
      </c>
    </row>
    <row r="7" spans="1:18" ht="48">
      <c r="A7" s="3" t="s">
        <v>1</v>
      </c>
      <c r="B7" s="4">
        <v>3</v>
      </c>
      <c r="C7" s="4">
        <v>5</v>
      </c>
      <c r="E7" s="8" t="s">
        <v>6</v>
      </c>
    </row>
    <row r="8" spans="1:18" ht="48">
      <c r="A8" s="3" t="s">
        <v>1</v>
      </c>
      <c r="B8" s="4">
        <v>4</v>
      </c>
      <c r="C8" s="4">
        <v>4</v>
      </c>
      <c r="E8" s="8" t="s">
        <v>79</v>
      </c>
    </row>
    <row r="9" spans="1:18" ht="48">
      <c r="A9" s="3" t="s">
        <v>1</v>
      </c>
      <c r="B9" s="4">
        <v>4</v>
      </c>
      <c r="C9" s="4">
        <v>5</v>
      </c>
      <c r="E9" s="8" t="s">
        <v>7</v>
      </c>
    </row>
    <row r="10" spans="1:18" ht="48">
      <c r="A10" s="3" t="s">
        <v>1</v>
      </c>
      <c r="B10" s="4">
        <v>5</v>
      </c>
      <c r="C10" s="4">
        <v>4</v>
      </c>
      <c r="E10" s="8" t="s">
        <v>8</v>
      </c>
    </row>
    <row r="11" spans="1:18" ht="48">
      <c r="A11" s="3" t="s">
        <v>1</v>
      </c>
      <c r="B11" s="4">
        <v>5</v>
      </c>
      <c r="C11" s="4">
        <v>5</v>
      </c>
      <c r="E11" s="8" t="s">
        <v>83</v>
      </c>
    </row>
    <row r="12" spans="1:18" ht="32">
      <c r="A12" s="3" t="s">
        <v>1</v>
      </c>
      <c r="B12" s="4">
        <v>6</v>
      </c>
      <c r="C12" s="4">
        <v>4</v>
      </c>
      <c r="E12" s="8" t="s">
        <v>87</v>
      </c>
    </row>
    <row r="13" spans="1:18" ht="48">
      <c r="A13" s="3" t="s">
        <v>1</v>
      </c>
      <c r="B13" s="4">
        <v>6</v>
      </c>
      <c r="C13" s="4">
        <v>5</v>
      </c>
      <c r="E13" s="8" t="s">
        <v>9</v>
      </c>
    </row>
    <row r="14" spans="1:18" ht="48">
      <c r="A14" s="3" t="s">
        <v>1</v>
      </c>
      <c r="B14" s="4">
        <v>7</v>
      </c>
      <c r="C14" s="4">
        <v>4</v>
      </c>
      <c r="E14" s="8" t="s">
        <v>1601</v>
      </c>
    </row>
    <row r="15" spans="1:18" ht="48">
      <c r="A15" s="3" t="s">
        <v>1</v>
      </c>
      <c r="B15" s="4">
        <v>7</v>
      </c>
      <c r="C15" s="4">
        <v>5</v>
      </c>
      <c r="E15" s="8" t="s">
        <v>91</v>
      </c>
    </row>
    <row r="16" spans="1:18" ht="64">
      <c r="A16" s="3" t="s">
        <v>1</v>
      </c>
      <c r="B16" s="4">
        <v>8</v>
      </c>
      <c r="C16" s="4">
        <v>4</v>
      </c>
      <c r="E16" s="8" t="s">
        <v>95</v>
      </c>
    </row>
    <row r="17" spans="1:5" ht="48">
      <c r="A17" s="3" t="s">
        <v>1</v>
      </c>
      <c r="B17" s="4">
        <v>8</v>
      </c>
      <c r="C17" s="4">
        <v>5</v>
      </c>
      <c r="E17" s="8" t="s">
        <v>1604</v>
      </c>
    </row>
    <row r="18" spans="1:5" ht="48">
      <c r="A18" s="3" t="s">
        <v>1</v>
      </c>
      <c r="B18" s="4">
        <v>9</v>
      </c>
      <c r="C18" s="4">
        <v>4</v>
      </c>
      <c r="E18" s="8" t="s">
        <v>10</v>
      </c>
    </row>
    <row r="19" spans="1:5" ht="48">
      <c r="A19" s="3" t="s">
        <v>1</v>
      </c>
      <c r="B19" s="4">
        <v>9</v>
      </c>
      <c r="C19" s="4">
        <v>5</v>
      </c>
      <c r="E19" s="8" t="s">
        <v>11</v>
      </c>
    </row>
    <row r="20" spans="1:5" ht="48">
      <c r="A20" s="3" t="s">
        <v>1</v>
      </c>
      <c r="B20" s="4">
        <v>10</v>
      </c>
      <c r="C20" s="4">
        <v>4</v>
      </c>
      <c r="E20" s="8" t="s">
        <v>12</v>
      </c>
    </row>
    <row r="21" spans="1:5" ht="48">
      <c r="A21" s="3" t="s">
        <v>1</v>
      </c>
      <c r="B21" s="4">
        <v>10</v>
      </c>
      <c r="C21" s="4">
        <v>5</v>
      </c>
      <c r="E21" s="8" t="s">
        <v>1605</v>
      </c>
    </row>
    <row r="22" spans="1:5" ht="48">
      <c r="A22" s="3" t="s">
        <v>2</v>
      </c>
      <c r="B22" s="4">
        <v>11</v>
      </c>
      <c r="C22" s="4">
        <v>4</v>
      </c>
      <c r="E22" s="8" t="s">
        <v>104</v>
      </c>
    </row>
    <row r="23" spans="1:5" ht="48">
      <c r="A23" s="3" t="s">
        <v>2</v>
      </c>
      <c r="B23" s="4">
        <v>11</v>
      </c>
      <c r="C23" s="4">
        <v>5</v>
      </c>
      <c r="E23" s="8" t="s">
        <v>1606</v>
      </c>
    </row>
    <row r="24" spans="1:5" ht="48">
      <c r="A24" s="3" t="s">
        <v>2</v>
      </c>
      <c r="B24" s="4">
        <v>12</v>
      </c>
      <c r="C24" s="4">
        <v>4</v>
      </c>
      <c r="E24" s="8" t="s">
        <v>1602</v>
      </c>
    </row>
    <row r="25" spans="1:5" ht="48">
      <c r="A25" s="3" t="s">
        <v>2</v>
      </c>
      <c r="B25" s="4">
        <v>12</v>
      </c>
      <c r="C25" s="4">
        <v>5</v>
      </c>
      <c r="E25" s="8" t="s">
        <v>13</v>
      </c>
    </row>
    <row r="26" spans="1:5" ht="48">
      <c r="A26" s="3" t="s">
        <v>2</v>
      </c>
      <c r="B26" s="4">
        <v>13</v>
      </c>
      <c r="C26" s="4">
        <v>4</v>
      </c>
      <c r="E26" s="8" t="s">
        <v>14</v>
      </c>
    </row>
    <row r="27" spans="1:5" ht="48">
      <c r="A27" s="3" t="s">
        <v>2</v>
      </c>
      <c r="B27" s="4">
        <v>13</v>
      </c>
      <c r="C27" s="4">
        <v>5</v>
      </c>
      <c r="E27" s="8" t="s">
        <v>15</v>
      </c>
    </row>
    <row r="28" spans="1:5" ht="48">
      <c r="A28" s="3" t="s">
        <v>2</v>
      </c>
      <c r="B28" s="4">
        <v>14</v>
      </c>
      <c r="C28" s="4">
        <v>4</v>
      </c>
      <c r="E28" s="8" t="s">
        <v>16</v>
      </c>
    </row>
    <row r="29" spans="1:5" ht="48">
      <c r="A29" s="3" t="s">
        <v>2</v>
      </c>
      <c r="B29" s="4">
        <v>14</v>
      </c>
      <c r="C29" s="4">
        <v>5</v>
      </c>
      <c r="E29" s="8" t="s">
        <v>1603</v>
      </c>
    </row>
    <row r="30" spans="1:5" ht="48">
      <c r="A30" s="3" t="s">
        <v>2</v>
      </c>
      <c r="B30" s="4">
        <v>15</v>
      </c>
      <c r="C30" s="4">
        <v>4</v>
      </c>
      <c r="E30" s="8" t="s">
        <v>17</v>
      </c>
    </row>
    <row r="31" spans="1:5" ht="48">
      <c r="A31" s="3" t="s">
        <v>2</v>
      </c>
      <c r="B31" s="4">
        <v>15</v>
      </c>
      <c r="C31" s="4">
        <v>5</v>
      </c>
      <c r="E31" s="8" t="s">
        <v>1607</v>
      </c>
    </row>
    <row r="32" spans="1:5" ht="48">
      <c r="A32" s="3" t="s">
        <v>2</v>
      </c>
      <c r="B32" s="4">
        <v>16</v>
      </c>
      <c r="C32" s="4">
        <v>4</v>
      </c>
      <c r="E32" s="8" t="s">
        <v>1608</v>
      </c>
    </row>
    <row r="33" spans="1:5" ht="48">
      <c r="A33" s="3" t="s">
        <v>2</v>
      </c>
      <c r="B33" s="4">
        <v>16</v>
      </c>
      <c r="C33" s="4">
        <v>5</v>
      </c>
      <c r="E33" s="8" t="s">
        <v>18</v>
      </c>
    </row>
    <row r="34" spans="1:5" ht="48">
      <c r="A34" s="3" t="s">
        <v>2</v>
      </c>
      <c r="B34" s="4">
        <v>17</v>
      </c>
      <c r="C34" s="4">
        <v>4</v>
      </c>
      <c r="E34" s="8" t="s">
        <v>1609</v>
      </c>
    </row>
    <row r="35" spans="1:5" ht="48">
      <c r="A35" s="3" t="s">
        <v>2</v>
      </c>
      <c r="B35" s="4">
        <v>17</v>
      </c>
      <c r="C35" s="4">
        <v>5</v>
      </c>
      <c r="E35" s="8" t="s">
        <v>19</v>
      </c>
    </row>
    <row r="36" spans="1:5" ht="48">
      <c r="A36" s="3" t="s">
        <v>2</v>
      </c>
      <c r="B36" s="4">
        <v>18</v>
      </c>
      <c r="C36" s="4">
        <v>4</v>
      </c>
      <c r="E36" s="8" t="s">
        <v>20</v>
      </c>
    </row>
    <row r="37" spans="1:5" ht="48">
      <c r="A37" s="3" t="s">
        <v>2</v>
      </c>
      <c r="B37" s="4">
        <v>18</v>
      </c>
      <c r="C37" s="4">
        <v>5</v>
      </c>
      <c r="E37" s="8" t="s">
        <v>21</v>
      </c>
    </row>
    <row r="38" spans="1:5" ht="48">
      <c r="A38" s="3" t="s">
        <v>2</v>
      </c>
      <c r="B38" s="4">
        <v>19</v>
      </c>
      <c r="C38" s="4">
        <v>4</v>
      </c>
      <c r="E38" s="8" t="s">
        <v>22</v>
      </c>
    </row>
    <row r="39" spans="1:5" ht="48">
      <c r="A39" s="3" t="s">
        <v>2</v>
      </c>
      <c r="B39" s="4">
        <v>19</v>
      </c>
      <c r="C39" s="4">
        <v>5</v>
      </c>
      <c r="E39" s="8" t="s">
        <v>23</v>
      </c>
    </row>
    <row r="40" spans="1:5" ht="48">
      <c r="A40" s="3" t="s">
        <v>2</v>
      </c>
      <c r="B40" s="4">
        <v>20</v>
      </c>
      <c r="C40" s="4">
        <v>4</v>
      </c>
      <c r="E40" s="8" t="s">
        <v>128</v>
      </c>
    </row>
    <row r="41" spans="1:5" ht="48">
      <c r="A41" s="3" t="s">
        <v>2</v>
      </c>
      <c r="B41" s="4">
        <v>20</v>
      </c>
      <c r="C41" s="4">
        <v>5</v>
      </c>
      <c r="E41" s="8" t="s">
        <v>24</v>
      </c>
    </row>
  </sheetData>
  <autoFilter ref="A1:E41" xr:uid="{66B4645F-5107-2C47-80C6-1005180E8A58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9D95-1381-C74F-B929-17E5B0DB78C1}">
  <dimension ref="A1:E750"/>
  <sheetViews>
    <sheetView topLeftCell="A225" workbookViewId="0">
      <selection activeCell="A232" sqref="A232"/>
    </sheetView>
  </sheetViews>
  <sheetFormatPr baseColWidth="10" defaultRowHeight="16"/>
  <cols>
    <col min="4" max="4" width="35.5" customWidth="1"/>
  </cols>
  <sheetData>
    <row r="1" spans="1:5">
      <c r="A1" s="10" t="s">
        <v>132</v>
      </c>
      <c r="B1" s="10" t="s">
        <v>133</v>
      </c>
      <c r="C1" s="10" t="s">
        <v>134</v>
      </c>
      <c r="D1" s="10" t="s">
        <v>135</v>
      </c>
      <c r="E1" s="10" t="s">
        <v>136</v>
      </c>
    </row>
    <row r="2" spans="1:5">
      <c r="A2" s="11" t="s">
        <v>137</v>
      </c>
      <c r="B2" s="12" t="s">
        <v>138</v>
      </c>
      <c r="C2" s="12">
        <v>1</v>
      </c>
      <c r="D2" s="11" t="s">
        <v>139</v>
      </c>
      <c r="E2" t="s">
        <v>140</v>
      </c>
    </row>
    <row r="3" spans="1:5">
      <c r="A3" s="11" t="s">
        <v>141</v>
      </c>
      <c r="B3" s="12" t="s">
        <v>138</v>
      </c>
      <c r="C3" s="12">
        <v>1</v>
      </c>
      <c r="D3" s="11" t="s">
        <v>142</v>
      </c>
      <c r="E3" t="s">
        <v>140</v>
      </c>
    </row>
    <row r="4" spans="1:5">
      <c r="A4" s="11" t="s">
        <v>351</v>
      </c>
      <c r="B4" s="12" t="s">
        <v>138</v>
      </c>
      <c r="C4" s="12">
        <v>4</v>
      </c>
      <c r="D4" s="11" t="s">
        <v>352</v>
      </c>
      <c r="E4" t="s">
        <v>140</v>
      </c>
    </row>
    <row r="5" spans="1:5">
      <c r="A5" s="11" t="s">
        <v>415</v>
      </c>
      <c r="B5" s="12" t="s">
        <v>138</v>
      </c>
      <c r="C5" s="12">
        <v>5</v>
      </c>
      <c r="D5" s="11" t="s">
        <v>416</v>
      </c>
      <c r="E5" t="s">
        <v>140</v>
      </c>
    </row>
    <row r="6" spans="1:5">
      <c r="A6" s="11" t="s">
        <v>477</v>
      </c>
      <c r="B6" s="12" t="s">
        <v>138</v>
      </c>
      <c r="C6" s="12">
        <v>6</v>
      </c>
      <c r="D6" s="11" t="s">
        <v>478</v>
      </c>
      <c r="E6" t="s">
        <v>140</v>
      </c>
    </row>
    <row r="7" spans="1:5">
      <c r="A7" s="11" t="s">
        <v>539</v>
      </c>
      <c r="B7" s="12" t="s">
        <v>138</v>
      </c>
      <c r="C7" s="12">
        <v>7</v>
      </c>
      <c r="D7" s="11" t="s">
        <v>540</v>
      </c>
      <c r="E7" t="s">
        <v>140</v>
      </c>
    </row>
    <row r="8" spans="1:5">
      <c r="A8" s="11" t="s">
        <v>541</v>
      </c>
      <c r="B8" s="12" t="s">
        <v>138</v>
      </c>
      <c r="C8" s="12">
        <v>7</v>
      </c>
      <c r="D8" s="11" t="s">
        <v>542</v>
      </c>
      <c r="E8" t="s">
        <v>140</v>
      </c>
    </row>
    <row r="9" spans="1:5">
      <c r="A9" s="11" t="s">
        <v>543</v>
      </c>
      <c r="B9" s="12" t="s">
        <v>138</v>
      </c>
      <c r="C9" s="12">
        <v>7</v>
      </c>
      <c r="D9" s="11" t="s">
        <v>544</v>
      </c>
      <c r="E9" t="s">
        <v>140</v>
      </c>
    </row>
    <row r="10" spans="1:5">
      <c r="A10" s="11" t="s">
        <v>663</v>
      </c>
      <c r="B10" s="12" t="s">
        <v>138</v>
      </c>
      <c r="C10" s="12">
        <v>9</v>
      </c>
      <c r="D10" s="11" t="s">
        <v>664</v>
      </c>
      <c r="E10" t="s">
        <v>140</v>
      </c>
    </row>
    <row r="11" spans="1:5">
      <c r="A11" s="11" t="s">
        <v>895</v>
      </c>
      <c r="B11" s="12" t="s">
        <v>834</v>
      </c>
      <c r="C11" s="12">
        <v>12</v>
      </c>
      <c r="D11" s="11" t="s">
        <v>896</v>
      </c>
      <c r="E11" t="s">
        <v>140</v>
      </c>
    </row>
    <row r="12" spans="1:5">
      <c r="A12" s="11" t="s">
        <v>897</v>
      </c>
      <c r="B12" s="12" t="s">
        <v>834</v>
      </c>
      <c r="C12" s="12">
        <v>12</v>
      </c>
      <c r="D12" s="11" t="s">
        <v>898</v>
      </c>
      <c r="E12" t="s">
        <v>140</v>
      </c>
    </row>
    <row r="13" spans="1:5">
      <c r="A13" s="11" t="s">
        <v>1092</v>
      </c>
      <c r="B13" s="12" t="s">
        <v>834</v>
      </c>
      <c r="C13" s="12">
        <v>15</v>
      </c>
      <c r="D13" s="11" t="s">
        <v>1093</v>
      </c>
      <c r="E13" t="s">
        <v>140</v>
      </c>
    </row>
    <row r="14" spans="1:5">
      <c r="A14" s="11" t="s">
        <v>1154</v>
      </c>
      <c r="B14" s="12" t="s">
        <v>834</v>
      </c>
      <c r="C14" s="12">
        <v>16</v>
      </c>
      <c r="D14" s="11" t="s">
        <v>1155</v>
      </c>
      <c r="E14" t="s">
        <v>140</v>
      </c>
    </row>
    <row r="15" spans="1:5">
      <c r="A15" s="11" t="s">
        <v>1215</v>
      </c>
      <c r="B15" s="12" t="s">
        <v>834</v>
      </c>
      <c r="C15" s="12">
        <v>17</v>
      </c>
      <c r="D15" s="11" t="s">
        <v>1216</v>
      </c>
      <c r="E15" t="s">
        <v>140</v>
      </c>
    </row>
    <row r="16" spans="1:5">
      <c r="A16" s="11" t="s">
        <v>1217</v>
      </c>
      <c r="B16" s="12" t="s">
        <v>834</v>
      </c>
      <c r="C16" s="12">
        <v>17</v>
      </c>
      <c r="D16" s="11" t="s">
        <v>1218</v>
      </c>
      <c r="E16" t="s">
        <v>140</v>
      </c>
    </row>
    <row r="17" spans="1:5">
      <c r="A17" s="11" t="s">
        <v>1282</v>
      </c>
      <c r="B17" s="12" t="s">
        <v>834</v>
      </c>
      <c r="C17" s="12">
        <v>18</v>
      </c>
      <c r="D17" s="11" t="s">
        <v>1283</v>
      </c>
      <c r="E17" t="s">
        <v>140</v>
      </c>
    </row>
    <row r="18" spans="1:5">
      <c r="A18" s="11" t="s">
        <v>1284</v>
      </c>
      <c r="B18" s="12" t="s">
        <v>834</v>
      </c>
      <c r="C18" s="12">
        <v>18</v>
      </c>
      <c r="D18" s="11" t="s">
        <v>1285</v>
      </c>
      <c r="E18" t="s">
        <v>140</v>
      </c>
    </row>
    <row r="19" spans="1:5">
      <c r="A19" s="11" t="s">
        <v>1345</v>
      </c>
      <c r="B19" s="12" t="s">
        <v>834</v>
      </c>
      <c r="C19" s="12">
        <v>19</v>
      </c>
      <c r="D19" s="11" t="s">
        <v>1346</v>
      </c>
      <c r="E19" t="s">
        <v>140</v>
      </c>
    </row>
    <row r="20" spans="1:5">
      <c r="A20" s="11" t="s">
        <v>1347</v>
      </c>
      <c r="B20" s="12" t="s">
        <v>834</v>
      </c>
      <c r="C20" s="12">
        <v>19</v>
      </c>
      <c r="D20" s="11" t="s">
        <v>1348</v>
      </c>
      <c r="E20" t="s">
        <v>140</v>
      </c>
    </row>
    <row r="21" spans="1:5">
      <c r="A21" s="11" t="s">
        <v>1409</v>
      </c>
      <c r="B21" s="12" t="s">
        <v>834</v>
      </c>
      <c r="C21" s="12">
        <v>20</v>
      </c>
      <c r="D21" s="11" t="s">
        <v>1410</v>
      </c>
      <c r="E21" t="s">
        <v>140</v>
      </c>
    </row>
    <row r="22" spans="1:5">
      <c r="A22" s="11" t="s">
        <v>143</v>
      </c>
      <c r="B22" s="12" t="s">
        <v>138</v>
      </c>
      <c r="C22" s="12">
        <v>1</v>
      </c>
      <c r="D22" s="11" t="s">
        <v>144</v>
      </c>
      <c r="E22" t="s">
        <v>145</v>
      </c>
    </row>
    <row r="23" spans="1:5">
      <c r="A23" s="11" t="s">
        <v>146</v>
      </c>
      <c r="B23" s="12" t="s">
        <v>138</v>
      </c>
      <c r="C23" s="12">
        <v>1</v>
      </c>
      <c r="D23" s="11" t="s">
        <v>147</v>
      </c>
      <c r="E23" t="s">
        <v>145</v>
      </c>
    </row>
    <row r="24" spans="1:5">
      <c r="A24" s="11" t="s">
        <v>148</v>
      </c>
      <c r="B24" s="12" t="s">
        <v>138</v>
      </c>
      <c r="C24" s="12">
        <v>1</v>
      </c>
      <c r="D24" s="11" t="s">
        <v>149</v>
      </c>
      <c r="E24" t="s">
        <v>145</v>
      </c>
    </row>
    <row r="25" spans="1:5">
      <c r="A25" s="11" t="s">
        <v>150</v>
      </c>
      <c r="B25" s="12" t="s">
        <v>138</v>
      </c>
      <c r="C25" s="12">
        <v>1</v>
      </c>
      <c r="D25" s="11" t="s">
        <v>151</v>
      </c>
      <c r="E25" t="s">
        <v>145</v>
      </c>
    </row>
    <row r="26" spans="1:5">
      <c r="A26" s="11" t="s">
        <v>152</v>
      </c>
      <c r="B26" s="12" t="s">
        <v>138</v>
      </c>
      <c r="C26" s="12">
        <v>1</v>
      </c>
      <c r="D26" s="11" t="s">
        <v>153</v>
      </c>
      <c r="E26" t="s">
        <v>145</v>
      </c>
    </row>
    <row r="27" spans="1:5">
      <c r="A27" s="11" t="s">
        <v>154</v>
      </c>
      <c r="B27" s="12" t="s">
        <v>138</v>
      </c>
      <c r="C27" s="12">
        <v>1</v>
      </c>
      <c r="D27" s="11" t="s">
        <v>155</v>
      </c>
      <c r="E27" t="s">
        <v>145</v>
      </c>
    </row>
    <row r="28" spans="1:5">
      <c r="A28" s="11" t="s">
        <v>156</v>
      </c>
      <c r="B28" s="12" t="s">
        <v>138</v>
      </c>
      <c r="C28" s="12">
        <v>1</v>
      </c>
      <c r="D28" s="11" t="s">
        <v>157</v>
      </c>
      <c r="E28" t="s">
        <v>145</v>
      </c>
    </row>
    <row r="29" spans="1:5">
      <c r="A29" s="11" t="s">
        <v>158</v>
      </c>
      <c r="B29" s="12" t="s">
        <v>138</v>
      </c>
      <c r="C29" s="12">
        <v>1</v>
      </c>
      <c r="D29" s="11" t="s">
        <v>159</v>
      </c>
      <c r="E29" t="s">
        <v>145</v>
      </c>
    </row>
    <row r="30" spans="1:5">
      <c r="A30" s="11" t="s">
        <v>160</v>
      </c>
      <c r="B30" s="12" t="s">
        <v>138</v>
      </c>
      <c r="C30" s="12">
        <v>1</v>
      </c>
      <c r="D30" s="11" t="s">
        <v>161</v>
      </c>
      <c r="E30" t="s">
        <v>145</v>
      </c>
    </row>
    <row r="31" spans="1:5">
      <c r="A31" s="11" t="s">
        <v>162</v>
      </c>
      <c r="B31" s="12" t="s">
        <v>138</v>
      </c>
      <c r="C31" s="12">
        <v>1</v>
      </c>
      <c r="D31" s="11" t="s">
        <v>163</v>
      </c>
      <c r="E31" t="s">
        <v>145</v>
      </c>
    </row>
    <row r="32" spans="1:5">
      <c r="A32" s="11" t="s">
        <v>164</v>
      </c>
      <c r="B32" s="12" t="s">
        <v>138</v>
      </c>
      <c r="C32" s="12">
        <v>1</v>
      </c>
      <c r="D32" s="11" t="s">
        <v>165</v>
      </c>
      <c r="E32" t="s">
        <v>145</v>
      </c>
    </row>
    <row r="33" spans="1:5">
      <c r="A33" s="11" t="s">
        <v>166</v>
      </c>
      <c r="B33" s="12" t="s">
        <v>138</v>
      </c>
      <c r="C33" s="12">
        <v>1</v>
      </c>
      <c r="D33" s="11" t="s">
        <v>167</v>
      </c>
      <c r="E33" t="s">
        <v>145</v>
      </c>
    </row>
    <row r="34" spans="1:5">
      <c r="A34" s="11" t="s">
        <v>168</v>
      </c>
      <c r="B34" s="12" t="s">
        <v>138</v>
      </c>
      <c r="C34" s="12">
        <v>1</v>
      </c>
      <c r="D34" s="11" t="s">
        <v>169</v>
      </c>
      <c r="E34" t="s">
        <v>145</v>
      </c>
    </row>
    <row r="35" spans="1:5">
      <c r="A35" s="11" t="s">
        <v>170</v>
      </c>
      <c r="B35" s="12" t="s">
        <v>138</v>
      </c>
      <c r="C35" s="12">
        <v>1</v>
      </c>
      <c r="D35" s="11" t="s">
        <v>171</v>
      </c>
      <c r="E35" t="s">
        <v>145</v>
      </c>
    </row>
    <row r="36" spans="1:5">
      <c r="A36" s="11" t="s">
        <v>172</v>
      </c>
      <c r="B36" s="12" t="s">
        <v>138</v>
      </c>
      <c r="C36" s="12">
        <v>1</v>
      </c>
      <c r="D36" s="11" t="s">
        <v>173</v>
      </c>
      <c r="E36" t="s">
        <v>145</v>
      </c>
    </row>
    <row r="37" spans="1:5">
      <c r="A37" s="11" t="s">
        <v>174</v>
      </c>
      <c r="B37" s="12" t="s">
        <v>138</v>
      </c>
      <c r="C37" s="12">
        <v>1</v>
      </c>
      <c r="D37" s="11" t="s">
        <v>175</v>
      </c>
      <c r="E37" t="s">
        <v>145</v>
      </c>
    </row>
    <row r="38" spans="1:5">
      <c r="A38" s="11" t="s">
        <v>176</v>
      </c>
      <c r="B38" s="12" t="s">
        <v>138</v>
      </c>
      <c r="C38" s="12">
        <v>1</v>
      </c>
      <c r="D38" s="11" t="s">
        <v>177</v>
      </c>
      <c r="E38" t="s">
        <v>145</v>
      </c>
    </row>
    <row r="39" spans="1:5">
      <c r="A39" s="11" t="s">
        <v>178</v>
      </c>
      <c r="B39" s="12" t="s">
        <v>138</v>
      </c>
      <c r="C39" s="12">
        <v>1</v>
      </c>
      <c r="D39" s="11" t="s">
        <v>179</v>
      </c>
      <c r="E39" t="s">
        <v>145</v>
      </c>
    </row>
    <row r="40" spans="1:5">
      <c r="A40" s="11" t="s">
        <v>180</v>
      </c>
      <c r="B40" s="12" t="s">
        <v>138</v>
      </c>
      <c r="C40" s="12">
        <v>1</v>
      </c>
      <c r="D40" s="11" t="s">
        <v>181</v>
      </c>
      <c r="E40" t="s">
        <v>145</v>
      </c>
    </row>
    <row r="41" spans="1:5">
      <c r="A41" s="11" t="s">
        <v>182</v>
      </c>
      <c r="B41" s="12" t="s">
        <v>138</v>
      </c>
      <c r="C41" s="12">
        <v>1</v>
      </c>
      <c r="D41" s="11" t="s">
        <v>183</v>
      </c>
      <c r="E41" t="s">
        <v>145</v>
      </c>
    </row>
    <row r="42" spans="1:5">
      <c r="A42" s="11" t="s">
        <v>184</v>
      </c>
      <c r="B42" s="12" t="s">
        <v>138</v>
      </c>
      <c r="C42" s="12">
        <v>1</v>
      </c>
      <c r="D42" s="11" t="s">
        <v>185</v>
      </c>
      <c r="E42" t="s">
        <v>145</v>
      </c>
    </row>
    <row r="43" spans="1:5">
      <c r="A43" s="11" t="s">
        <v>186</v>
      </c>
      <c r="B43" s="12" t="s">
        <v>138</v>
      </c>
      <c r="C43" s="12">
        <v>1</v>
      </c>
      <c r="D43" s="11" t="s">
        <v>187</v>
      </c>
      <c r="E43" t="s">
        <v>145</v>
      </c>
    </row>
    <row r="44" spans="1:5">
      <c r="A44" s="11" t="s">
        <v>188</v>
      </c>
      <c r="B44" s="12" t="s">
        <v>138</v>
      </c>
      <c r="C44" s="12">
        <v>1</v>
      </c>
      <c r="D44" s="11" t="s">
        <v>189</v>
      </c>
      <c r="E44" t="s">
        <v>145</v>
      </c>
    </row>
    <row r="45" spans="1:5">
      <c r="A45" s="11" t="s">
        <v>190</v>
      </c>
      <c r="B45" s="12" t="s">
        <v>138</v>
      </c>
      <c r="C45" s="12">
        <v>1</v>
      </c>
      <c r="D45" s="11" t="s">
        <v>191</v>
      </c>
      <c r="E45" t="s">
        <v>145</v>
      </c>
    </row>
    <row r="46" spans="1:5">
      <c r="A46" s="11" t="s">
        <v>192</v>
      </c>
      <c r="B46" s="12" t="s">
        <v>138</v>
      </c>
      <c r="C46" s="12">
        <v>1</v>
      </c>
      <c r="D46" s="11" t="s">
        <v>193</v>
      </c>
      <c r="E46" t="s">
        <v>145</v>
      </c>
    </row>
    <row r="47" spans="1:5">
      <c r="A47" s="11" t="s">
        <v>194</v>
      </c>
      <c r="B47" s="12" t="s">
        <v>138</v>
      </c>
      <c r="C47" s="12">
        <v>1</v>
      </c>
      <c r="D47" s="11" t="s">
        <v>195</v>
      </c>
      <c r="E47" t="s">
        <v>145</v>
      </c>
    </row>
    <row r="48" spans="1:5">
      <c r="A48" s="11" t="s">
        <v>196</v>
      </c>
      <c r="B48" s="12" t="s">
        <v>138</v>
      </c>
      <c r="C48" s="12">
        <v>1</v>
      </c>
      <c r="D48" s="11" t="s">
        <v>197</v>
      </c>
      <c r="E48" t="s">
        <v>145</v>
      </c>
    </row>
    <row r="49" spans="1:5">
      <c r="A49" s="11" t="s">
        <v>198</v>
      </c>
      <c r="B49" s="12" t="s">
        <v>138</v>
      </c>
      <c r="C49" s="12">
        <v>1</v>
      </c>
      <c r="D49" s="11" t="s">
        <v>199</v>
      </c>
      <c r="E49" t="s">
        <v>145</v>
      </c>
    </row>
    <row r="50" spans="1:5">
      <c r="A50" s="11" t="s">
        <v>200</v>
      </c>
      <c r="B50" s="12" t="s">
        <v>138</v>
      </c>
      <c r="C50" s="12">
        <v>1</v>
      </c>
      <c r="D50" s="11" t="s">
        <v>201</v>
      </c>
      <c r="E50" t="s">
        <v>145</v>
      </c>
    </row>
    <row r="51" spans="1:5">
      <c r="A51" s="11" t="s">
        <v>202</v>
      </c>
      <c r="B51" s="12" t="s">
        <v>138</v>
      </c>
      <c r="C51" s="12">
        <v>1</v>
      </c>
      <c r="D51" s="11" t="s">
        <v>203</v>
      </c>
      <c r="E51" t="s">
        <v>145</v>
      </c>
    </row>
    <row r="52" spans="1:5">
      <c r="A52" s="11" t="s">
        <v>215</v>
      </c>
      <c r="B52" s="12" t="s">
        <v>138</v>
      </c>
      <c r="C52" s="12">
        <v>2</v>
      </c>
      <c r="D52" s="11" t="s">
        <v>216</v>
      </c>
      <c r="E52" t="s">
        <v>145</v>
      </c>
    </row>
    <row r="53" spans="1:5">
      <c r="A53" s="11" t="s">
        <v>217</v>
      </c>
      <c r="B53" s="12" t="s">
        <v>138</v>
      </c>
      <c r="C53" s="12">
        <v>2</v>
      </c>
      <c r="D53" s="11" t="s">
        <v>218</v>
      </c>
      <c r="E53" t="s">
        <v>145</v>
      </c>
    </row>
    <row r="54" spans="1:5">
      <c r="A54" s="11" t="s">
        <v>219</v>
      </c>
      <c r="B54" s="12" t="s">
        <v>138</v>
      </c>
      <c r="C54" s="12">
        <v>2</v>
      </c>
      <c r="D54" s="11" t="s">
        <v>220</v>
      </c>
      <c r="E54" t="s">
        <v>145</v>
      </c>
    </row>
    <row r="55" spans="1:5">
      <c r="A55" s="11" t="s">
        <v>221</v>
      </c>
      <c r="B55" s="12" t="s">
        <v>138</v>
      </c>
      <c r="C55" s="12">
        <v>2</v>
      </c>
      <c r="D55" s="11" t="s">
        <v>222</v>
      </c>
      <c r="E55" t="s">
        <v>145</v>
      </c>
    </row>
    <row r="56" spans="1:5">
      <c r="A56" s="11" t="s">
        <v>223</v>
      </c>
      <c r="B56" s="12" t="s">
        <v>138</v>
      </c>
      <c r="C56" s="12">
        <v>2</v>
      </c>
      <c r="D56" s="11" t="s">
        <v>224</v>
      </c>
      <c r="E56" t="s">
        <v>145</v>
      </c>
    </row>
    <row r="57" spans="1:5">
      <c r="A57" s="11" t="s">
        <v>225</v>
      </c>
      <c r="B57" s="12" t="s">
        <v>138</v>
      </c>
      <c r="C57" s="12">
        <v>2</v>
      </c>
      <c r="D57" s="11" t="s">
        <v>226</v>
      </c>
      <c r="E57" t="s">
        <v>145</v>
      </c>
    </row>
    <row r="58" spans="1:5">
      <c r="A58" s="11" t="s">
        <v>227</v>
      </c>
      <c r="B58" s="12" t="s">
        <v>138</v>
      </c>
      <c r="C58" s="12">
        <v>2</v>
      </c>
      <c r="D58" s="11" t="s">
        <v>228</v>
      </c>
      <c r="E58" t="s">
        <v>145</v>
      </c>
    </row>
    <row r="59" spans="1:5">
      <c r="A59" s="11" t="s">
        <v>229</v>
      </c>
      <c r="B59" s="12" t="s">
        <v>138</v>
      </c>
      <c r="C59" s="12">
        <v>2</v>
      </c>
      <c r="D59" s="11" t="s">
        <v>230</v>
      </c>
      <c r="E59" t="s">
        <v>145</v>
      </c>
    </row>
    <row r="60" spans="1:5">
      <c r="A60" s="11" t="s">
        <v>231</v>
      </c>
      <c r="B60" s="12" t="s">
        <v>138</v>
      </c>
      <c r="C60" s="12">
        <v>2</v>
      </c>
      <c r="D60" s="11" t="s">
        <v>232</v>
      </c>
      <c r="E60" t="s">
        <v>145</v>
      </c>
    </row>
    <row r="61" spans="1:5">
      <c r="A61" s="11" t="s">
        <v>233</v>
      </c>
      <c r="B61" s="12" t="s">
        <v>138</v>
      </c>
      <c r="C61" s="12">
        <v>2</v>
      </c>
      <c r="D61" s="11" t="s">
        <v>234</v>
      </c>
      <c r="E61" t="s">
        <v>145</v>
      </c>
    </row>
    <row r="62" spans="1:5">
      <c r="A62" s="11" t="s">
        <v>235</v>
      </c>
      <c r="B62" s="12" t="s">
        <v>138</v>
      </c>
      <c r="C62" s="12">
        <v>2</v>
      </c>
      <c r="D62" s="11" t="s">
        <v>236</v>
      </c>
      <c r="E62" t="s">
        <v>145</v>
      </c>
    </row>
    <row r="63" spans="1:5">
      <c r="A63" s="11" t="s">
        <v>237</v>
      </c>
      <c r="B63" s="12" t="s">
        <v>138</v>
      </c>
      <c r="C63" s="12">
        <v>2</v>
      </c>
      <c r="D63" s="11" t="s">
        <v>238</v>
      </c>
      <c r="E63" t="s">
        <v>145</v>
      </c>
    </row>
    <row r="64" spans="1:5">
      <c r="A64" s="11" t="s">
        <v>239</v>
      </c>
      <c r="B64" s="12" t="s">
        <v>138</v>
      </c>
      <c r="C64" s="12">
        <v>2</v>
      </c>
      <c r="D64" s="11" t="s">
        <v>240</v>
      </c>
      <c r="E64" t="s">
        <v>145</v>
      </c>
    </row>
    <row r="65" spans="1:5">
      <c r="A65" s="11" t="s">
        <v>241</v>
      </c>
      <c r="B65" s="12" t="s">
        <v>138</v>
      </c>
      <c r="C65" s="12">
        <v>2</v>
      </c>
      <c r="D65" s="11" t="s">
        <v>242</v>
      </c>
      <c r="E65" t="s">
        <v>145</v>
      </c>
    </row>
    <row r="66" spans="1:5">
      <c r="A66" s="11" t="s">
        <v>243</v>
      </c>
      <c r="B66" s="12" t="s">
        <v>138</v>
      </c>
      <c r="C66" s="12">
        <v>2</v>
      </c>
      <c r="D66" s="11" t="s">
        <v>244</v>
      </c>
      <c r="E66" t="s">
        <v>145</v>
      </c>
    </row>
    <row r="67" spans="1:5">
      <c r="A67" s="11" t="s">
        <v>245</v>
      </c>
      <c r="B67" s="12" t="s">
        <v>138</v>
      </c>
      <c r="C67" s="12">
        <v>2</v>
      </c>
      <c r="D67" s="11" t="s">
        <v>246</v>
      </c>
      <c r="E67" t="s">
        <v>145</v>
      </c>
    </row>
    <row r="68" spans="1:5">
      <c r="A68" s="11" t="s">
        <v>247</v>
      </c>
      <c r="B68" s="12" t="s">
        <v>138</v>
      </c>
      <c r="C68" s="12">
        <v>2</v>
      </c>
      <c r="D68" s="11" t="s">
        <v>248</v>
      </c>
      <c r="E68" t="s">
        <v>145</v>
      </c>
    </row>
    <row r="69" spans="1:5">
      <c r="A69" s="11" t="s">
        <v>249</v>
      </c>
      <c r="B69" s="12" t="s">
        <v>138</v>
      </c>
      <c r="C69" s="12">
        <v>2</v>
      </c>
      <c r="D69" s="11" t="s">
        <v>250</v>
      </c>
      <c r="E69" t="s">
        <v>145</v>
      </c>
    </row>
    <row r="70" spans="1:5">
      <c r="A70" s="11" t="s">
        <v>251</v>
      </c>
      <c r="B70" s="12" t="s">
        <v>138</v>
      </c>
      <c r="C70" s="12">
        <v>2</v>
      </c>
      <c r="D70" s="11" t="s">
        <v>252</v>
      </c>
      <c r="E70" t="s">
        <v>145</v>
      </c>
    </row>
    <row r="71" spans="1:5">
      <c r="A71" s="11" t="s">
        <v>253</v>
      </c>
      <c r="B71" s="12" t="s">
        <v>138</v>
      </c>
      <c r="C71" s="12">
        <v>2</v>
      </c>
      <c r="D71" s="11" t="s">
        <v>254</v>
      </c>
      <c r="E71" t="s">
        <v>145</v>
      </c>
    </row>
    <row r="72" spans="1:5">
      <c r="A72" s="11" t="s">
        <v>255</v>
      </c>
      <c r="B72" s="12" t="s">
        <v>138</v>
      </c>
      <c r="C72" s="12">
        <v>2</v>
      </c>
      <c r="D72" s="11" t="s">
        <v>256</v>
      </c>
      <c r="E72" t="s">
        <v>145</v>
      </c>
    </row>
    <row r="73" spans="1:5">
      <c r="A73" s="11" t="s">
        <v>257</v>
      </c>
      <c r="B73" s="12" t="s">
        <v>138</v>
      </c>
      <c r="C73" s="12">
        <v>2</v>
      </c>
      <c r="D73" s="11" t="s">
        <v>258</v>
      </c>
      <c r="E73" t="s">
        <v>145</v>
      </c>
    </row>
    <row r="74" spans="1:5">
      <c r="A74" s="11" t="s">
        <v>259</v>
      </c>
      <c r="B74" s="12" t="s">
        <v>138</v>
      </c>
      <c r="C74" s="12">
        <v>2</v>
      </c>
      <c r="D74" s="11" t="s">
        <v>260</v>
      </c>
      <c r="E74" t="s">
        <v>145</v>
      </c>
    </row>
    <row r="75" spans="1:5">
      <c r="A75" s="11" t="s">
        <v>261</v>
      </c>
      <c r="B75" s="12" t="s">
        <v>138</v>
      </c>
      <c r="C75" s="12">
        <v>2</v>
      </c>
      <c r="D75" s="11" t="s">
        <v>262</v>
      </c>
      <c r="E75" t="s">
        <v>145</v>
      </c>
    </row>
    <row r="76" spans="1:5">
      <c r="A76" s="11" t="s">
        <v>263</v>
      </c>
      <c r="B76" s="12" t="s">
        <v>138</v>
      </c>
      <c r="C76" s="12">
        <v>2</v>
      </c>
      <c r="D76" s="11" t="s">
        <v>264</v>
      </c>
      <c r="E76" t="s">
        <v>145</v>
      </c>
    </row>
    <row r="77" spans="1:5">
      <c r="A77" s="11" t="s">
        <v>265</v>
      </c>
      <c r="B77" s="12" t="s">
        <v>138</v>
      </c>
      <c r="C77" s="12">
        <v>2</v>
      </c>
      <c r="D77" s="11" t="s">
        <v>266</v>
      </c>
      <c r="E77" t="s">
        <v>145</v>
      </c>
    </row>
    <row r="78" spans="1:5">
      <c r="A78" s="11" t="s">
        <v>267</v>
      </c>
      <c r="B78" s="12" t="s">
        <v>138</v>
      </c>
      <c r="C78" s="12">
        <v>2</v>
      </c>
      <c r="D78" s="11" t="s">
        <v>268</v>
      </c>
      <c r="E78" t="s">
        <v>145</v>
      </c>
    </row>
    <row r="79" spans="1:5">
      <c r="A79" s="11" t="s">
        <v>269</v>
      </c>
      <c r="B79" s="12" t="s">
        <v>138</v>
      </c>
      <c r="C79" s="12">
        <v>2</v>
      </c>
      <c r="D79" s="11" t="s">
        <v>270</v>
      </c>
      <c r="E79" t="s">
        <v>145</v>
      </c>
    </row>
    <row r="80" spans="1:5">
      <c r="A80" s="11" t="s">
        <v>271</v>
      </c>
      <c r="B80" s="12" t="s">
        <v>138</v>
      </c>
      <c r="C80" s="12">
        <v>2</v>
      </c>
      <c r="D80" s="11" t="s">
        <v>272</v>
      </c>
      <c r="E80" t="s">
        <v>145</v>
      </c>
    </row>
    <row r="81" spans="1:5">
      <c r="A81" s="11" t="s">
        <v>273</v>
      </c>
      <c r="B81" s="12" t="s">
        <v>138</v>
      </c>
      <c r="C81" s="12">
        <v>2</v>
      </c>
      <c r="D81" s="11" t="s">
        <v>274</v>
      </c>
      <c r="E81" t="s">
        <v>145</v>
      </c>
    </row>
    <row r="82" spans="1:5">
      <c r="A82" s="11" t="s">
        <v>285</v>
      </c>
      <c r="B82" s="12" t="s">
        <v>138</v>
      </c>
      <c r="C82" s="12">
        <v>3</v>
      </c>
      <c r="D82" s="11" t="s">
        <v>286</v>
      </c>
      <c r="E82" t="s">
        <v>145</v>
      </c>
    </row>
    <row r="83" spans="1:5">
      <c r="A83" s="11" t="s">
        <v>287</v>
      </c>
      <c r="B83" s="12" t="s">
        <v>138</v>
      </c>
      <c r="C83" s="12">
        <v>3</v>
      </c>
      <c r="D83" s="11" t="s">
        <v>288</v>
      </c>
      <c r="E83" t="s">
        <v>145</v>
      </c>
    </row>
    <row r="84" spans="1:5">
      <c r="A84" s="11" t="s">
        <v>289</v>
      </c>
      <c r="B84" s="12" t="s">
        <v>138</v>
      </c>
      <c r="C84" s="12">
        <v>3</v>
      </c>
      <c r="D84" s="11" t="s">
        <v>290</v>
      </c>
      <c r="E84" t="s">
        <v>145</v>
      </c>
    </row>
    <row r="85" spans="1:5">
      <c r="A85" s="11" t="s">
        <v>291</v>
      </c>
      <c r="B85" s="12" t="s">
        <v>138</v>
      </c>
      <c r="C85" s="12">
        <v>3</v>
      </c>
      <c r="D85" s="11" t="s">
        <v>292</v>
      </c>
      <c r="E85" t="s">
        <v>145</v>
      </c>
    </row>
    <row r="86" spans="1:5">
      <c r="A86" s="11" t="s">
        <v>293</v>
      </c>
      <c r="B86" s="12" t="s">
        <v>138</v>
      </c>
      <c r="C86" s="12">
        <v>3</v>
      </c>
      <c r="D86" s="11" t="s">
        <v>294</v>
      </c>
      <c r="E86" t="s">
        <v>145</v>
      </c>
    </row>
    <row r="87" spans="1:5">
      <c r="A87" s="11" t="s">
        <v>295</v>
      </c>
      <c r="B87" s="12" t="s">
        <v>138</v>
      </c>
      <c r="C87" s="12">
        <v>3</v>
      </c>
      <c r="D87" s="11" t="s">
        <v>296</v>
      </c>
      <c r="E87" t="s">
        <v>145</v>
      </c>
    </row>
    <row r="88" spans="1:5">
      <c r="A88" s="11" t="s">
        <v>297</v>
      </c>
      <c r="B88" s="12" t="s">
        <v>138</v>
      </c>
      <c r="C88" s="12">
        <v>3</v>
      </c>
      <c r="D88" s="11" t="s">
        <v>298</v>
      </c>
      <c r="E88" t="s">
        <v>145</v>
      </c>
    </row>
    <row r="89" spans="1:5">
      <c r="A89" s="11" t="s">
        <v>299</v>
      </c>
      <c r="B89" s="12" t="s">
        <v>138</v>
      </c>
      <c r="C89" s="12">
        <v>3</v>
      </c>
      <c r="D89" s="11" t="s">
        <v>300</v>
      </c>
      <c r="E89" t="s">
        <v>145</v>
      </c>
    </row>
    <row r="90" spans="1:5">
      <c r="A90" s="11" t="s">
        <v>301</v>
      </c>
      <c r="B90" s="12" t="s">
        <v>138</v>
      </c>
      <c r="C90" s="12">
        <v>3</v>
      </c>
      <c r="D90" s="11" t="s">
        <v>302</v>
      </c>
      <c r="E90" t="s">
        <v>145</v>
      </c>
    </row>
    <row r="91" spans="1:5">
      <c r="A91" s="11" t="s">
        <v>303</v>
      </c>
      <c r="B91" s="12" t="s">
        <v>138</v>
      </c>
      <c r="C91" s="12">
        <v>3</v>
      </c>
      <c r="D91" s="11" t="s">
        <v>304</v>
      </c>
      <c r="E91" t="s">
        <v>145</v>
      </c>
    </row>
    <row r="92" spans="1:5">
      <c r="A92" s="11" t="s">
        <v>305</v>
      </c>
      <c r="B92" s="12" t="s">
        <v>138</v>
      </c>
      <c r="C92" s="12">
        <v>3</v>
      </c>
      <c r="D92" s="11" t="s">
        <v>306</v>
      </c>
      <c r="E92" t="s">
        <v>145</v>
      </c>
    </row>
    <row r="93" spans="1:5">
      <c r="A93" s="11" t="s">
        <v>307</v>
      </c>
      <c r="B93" s="12" t="s">
        <v>138</v>
      </c>
      <c r="C93" s="12">
        <v>3</v>
      </c>
      <c r="D93" s="11" t="s">
        <v>308</v>
      </c>
      <c r="E93" t="s">
        <v>145</v>
      </c>
    </row>
    <row r="94" spans="1:5">
      <c r="A94" s="11" t="s">
        <v>309</v>
      </c>
      <c r="B94" s="12" t="s">
        <v>138</v>
      </c>
      <c r="C94" s="12">
        <v>3</v>
      </c>
      <c r="D94" s="11" t="s">
        <v>310</v>
      </c>
      <c r="E94" t="s">
        <v>145</v>
      </c>
    </row>
    <row r="95" spans="1:5">
      <c r="A95" s="11" t="s">
        <v>311</v>
      </c>
      <c r="B95" s="12" t="s">
        <v>138</v>
      </c>
      <c r="C95" s="12">
        <v>3</v>
      </c>
      <c r="D95" s="11" t="s">
        <v>312</v>
      </c>
      <c r="E95" t="s">
        <v>145</v>
      </c>
    </row>
    <row r="96" spans="1:5">
      <c r="A96" s="11" t="s">
        <v>313</v>
      </c>
      <c r="B96" s="12" t="s">
        <v>138</v>
      </c>
      <c r="C96" s="12">
        <v>3</v>
      </c>
      <c r="D96" s="11" t="s">
        <v>314</v>
      </c>
      <c r="E96" t="s">
        <v>145</v>
      </c>
    </row>
    <row r="97" spans="1:5">
      <c r="A97" s="11" t="s">
        <v>315</v>
      </c>
      <c r="B97" s="12" t="s">
        <v>138</v>
      </c>
      <c r="C97" s="12">
        <v>3</v>
      </c>
      <c r="D97" s="11" t="s">
        <v>316</v>
      </c>
      <c r="E97" t="s">
        <v>145</v>
      </c>
    </row>
    <row r="98" spans="1:5">
      <c r="A98" s="11" t="s">
        <v>317</v>
      </c>
      <c r="B98" s="12" t="s">
        <v>138</v>
      </c>
      <c r="C98" s="12">
        <v>3</v>
      </c>
      <c r="D98" s="11" t="s">
        <v>318</v>
      </c>
      <c r="E98" t="s">
        <v>145</v>
      </c>
    </row>
    <row r="99" spans="1:5">
      <c r="A99" s="11" t="s">
        <v>319</v>
      </c>
      <c r="B99" s="12" t="s">
        <v>138</v>
      </c>
      <c r="C99" s="12">
        <v>3</v>
      </c>
      <c r="D99" s="11" t="s">
        <v>320</v>
      </c>
      <c r="E99" t="s">
        <v>145</v>
      </c>
    </row>
    <row r="100" spans="1:5">
      <c r="A100" s="11" t="s">
        <v>321</v>
      </c>
      <c r="B100" s="12" t="s">
        <v>138</v>
      </c>
      <c r="C100" s="12">
        <v>3</v>
      </c>
      <c r="D100" s="11" t="s">
        <v>322</v>
      </c>
      <c r="E100" t="s">
        <v>145</v>
      </c>
    </row>
    <row r="101" spans="1:5">
      <c r="A101" s="11" t="s">
        <v>323</v>
      </c>
      <c r="B101" s="12" t="s">
        <v>138</v>
      </c>
      <c r="C101" s="12">
        <v>3</v>
      </c>
      <c r="D101" s="11" t="s">
        <v>324</v>
      </c>
      <c r="E101" t="s">
        <v>145</v>
      </c>
    </row>
    <row r="102" spans="1:5">
      <c r="A102" s="11" t="s">
        <v>325</v>
      </c>
      <c r="B102" s="12" t="s">
        <v>138</v>
      </c>
      <c r="C102" s="12">
        <v>3</v>
      </c>
      <c r="D102" s="11" t="s">
        <v>326</v>
      </c>
      <c r="E102" t="s">
        <v>145</v>
      </c>
    </row>
    <row r="103" spans="1:5">
      <c r="A103" s="11" t="s">
        <v>327</v>
      </c>
      <c r="B103" s="12" t="s">
        <v>138</v>
      </c>
      <c r="C103" s="12">
        <v>3</v>
      </c>
      <c r="D103" s="11" t="s">
        <v>328</v>
      </c>
      <c r="E103" t="s">
        <v>145</v>
      </c>
    </row>
    <row r="104" spans="1:5">
      <c r="A104" s="11" t="s">
        <v>329</v>
      </c>
      <c r="B104" s="12" t="s">
        <v>138</v>
      </c>
      <c r="C104" s="12">
        <v>3</v>
      </c>
      <c r="D104" s="11" t="s">
        <v>330</v>
      </c>
      <c r="E104" t="s">
        <v>145</v>
      </c>
    </row>
    <row r="105" spans="1:5">
      <c r="A105" s="11" t="s">
        <v>331</v>
      </c>
      <c r="B105" s="12" t="s">
        <v>138</v>
      </c>
      <c r="C105" s="12">
        <v>3</v>
      </c>
      <c r="D105" s="11" t="s">
        <v>332</v>
      </c>
      <c r="E105" t="s">
        <v>145</v>
      </c>
    </row>
    <row r="106" spans="1:5">
      <c r="A106" s="11" t="s">
        <v>333</v>
      </c>
      <c r="B106" s="12" t="s">
        <v>138</v>
      </c>
      <c r="C106" s="12">
        <v>3</v>
      </c>
      <c r="D106" s="11" t="s">
        <v>334</v>
      </c>
      <c r="E106" t="s">
        <v>145</v>
      </c>
    </row>
    <row r="107" spans="1:5">
      <c r="A107" s="11" t="s">
        <v>335</v>
      </c>
      <c r="B107" s="12" t="s">
        <v>138</v>
      </c>
      <c r="C107" s="12">
        <v>3</v>
      </c>
      <c r="D107" s="11" t="s">
        <v>336</v>
      </c>
      <c r="E107" t="s">
        <v>145</v>
      </c>
    </row>
    <row r="108" spans="1:5">
      <c r="A108" s="11" t="s">
        <v>337</v>
      </c>
      <c r="B108" s="12" t="s">
        <v>138</v>
      </c>
      <c r="C108" s="12">
        <v>3</v>
      </c>
      <c r="D108" s="11" t="s">
        <v>338</v>
      </c>
      <c r="E108" t="s">
        <v>145</v>
      </c>
    </row>
    <row r="109" spans="1:5">
      <c r="A109" s="11" t="s">
        <v>339</v>
      </c>
      <c r="B109" s="12" t="s">
        <v>138</v>
      </c>
      <c r="C109" s="12">
        <v>3</v>
      </c>
      <c r="D109" s="11" t="s">
        <v>340</v>
      </c>
      <c r="E109" t="s">
        <v>145</v>
      </c>
    </row>
    <row r="110" spans="1:5">
      <c r="A110" s="11" t="s">
        <v>341</v>
      </c>
      <c r="B110" s="12" t="s">
        <v>138</v>
      </c>
      <c r="C110" s="12">
        <v>3</v>
      </c>
      <c r="D110" s="11" t="s">
        <v>342</v>
      </c>
      <c r="E110" t="s">
        <v>145</v>
      </c>
    </row>
    <row r="111" spans="1:5">
      <c r="A111" s="11" t="s">
        <v>343</v>
      </c>
      <c r="B111" s="12" t="s">
        <v>138</v>
      </c>
      <c r="C111" s="12">
        <v>3</v>
      </c>
      <c r="D111" s="11" t="s">
        <v>344</v>
      </c>
      <c r="E111" t="s">
        <v>145</v>
      </c>
    </row>
    <row r="112" spans="1:5">
      <c r="A112" s="11" t="s">
        <v>345</v>
      </c>
      <c r="B112" s="12" t="s">
        <v>138</v>
      </c>
      <c r="C112" s="12">
        <v>3</v>
      </c>
      <c r="D112" s="11" t="s">
        <v>346</v>
      </c>
      <c r="E112" t="s">
        <v>145</v>
      </c>
    </row>
    <row r="113" spans="1:5">
      <c r="A113" s="11" t="s">
        <v>353</v>
      </c>
      <c r="B113" s="12" t="s">
        <v>138</v>
      </c>
      <c r="C113" s="12">
        <v>4</v>
      </c>
      <c r="D113" s="11" t="s">
        <v>354</v>
      </c>
      <c r="E113" t="s">
        <v>145</v>
      </c>
    </row>
    <row r="114" spans="1:5">
      <c r="A114" s="11" t="s">
        <v>355</v>
      </c>
      <c r="B114" s="12" t="s">
        <v>138</v>
      </c>
      <c r="C114" s="12">
        <v>4</v>
      </c>
      <c r="D114" s="11" t="s">
        <v>356</v>
      </c>
      <c r="E114" t="s">
        <v>145</v>
      </c>
    </row>
    <row r="115" spans="1:5">
      <c r="A115" s="11" t="s">
        <v>357</v>
      </c>
      <c r="B115" s="12" t="s">
        <v>138</v>
      </c>
      <c r="C115" s="12">
        <v>4</v>
      </c>
      <c r="D115" s="11" t="s">
        <v>358</v>
      </c>
      <c r="E115" t="s">
        <v>145</v>
      </c>
    </row>
    <row r="116" spans="1:5">
      <c r="A116" s="11" t="s">
        <v>359</v>
      </c>
      <c r="B116" s="12" t="s">
        <v>138</v>
      </c>
      <c r="C116" s="12">
        <v>4</v>
      </c>
      <c r="D116" s="11" t="s">
        <v>360</v>
      </c>
      <c r="E116" t="s">
        <v>145</v>
      </c>
    </row>
    <row r="117" spans="1:5">
      <c r="A117" s="11" t="s">
        <v>361</v>
      </c>
      <c r="B117" s="12" t="s">
        <v>138</v>
      </c>
      <c r="C117" s="12">
        <v>4</v>
      </c>
      <c r="D117" s="11" t="s">
        <v>362</v>
      </c>
      <c r="E117" t="s">
        <v>145</v>
      </c>
    </row>
    <row r="118" spans="1:5">
      <c r="A118" s="11" t="s">
        <v>363</v>
      </c>
      <c r="B118" s="12" t="s">
        <v>138</v>
      </c>
      <c r="C118" s="12">
        <v>4</v>
      </c>
      <c r="D118" s="11" t="s">
        <v>364</v>
      </c>
      <c r="E118" t="s">
        <v>145</v>
      </c>
    </row>
    <row r="119" spans="1:5">
      <c r="A119" s="11" t="s">
        <v>365</v>
      </c>
      <c r="B119" s="12" t="s">
        <v>138</v>
      </c>
      <c r="C119" s="12">
        <v>4</v>
      </c>
      <c r="D119" s="11" t="s">
        <v>366</v>
      </c>
      <c r="E119" t="s">
        <v>145</v>
      </c>
    </row>
    <row r="120" spans="1:5">
      <c r="A120" s="11" t="s">
        <v>367</v>
      </c>
      <c r="B120" s="12" t="s">
        <v>138</v>
      </c>
      <c r="C120" s="12">
        <v>4</v>
      </c>
      <c r="D120" s="11" t="s">
        <v>368</v>
      </c>
      <c r="E120" t="s">
        <v>145</v>
      </c>
    </row>
    <row r="121" spans="1:5">
      <c r="A121" s="11" t="s">
        <v>369</v>
      </c>
      <c r="B121" s="12" t="s">
        <v>138</v>
      </c>
      <c r="C121" s="12">
        <v>4</v>
      </c>
      <c r="D121" s="11" t="s">
        <v>370</v>
      </c>
      <c r="E121" t="s">
        <v>145</v>
      </c>
    </row>
    <row r="122" spans="1:5">
      <c r="A122" s="11" t="s">
        <v>371</v>
      </c>
      <c r="B122" s="12" t="s">
        <v>138</v>
      </c>
      <c r="C122" s="12">
        <v>4</v>
      </c>
      <c r="D122" s="11" t="s">
        <v>372</v>
      </c>
      <c r="E122" t="s">
        <v>145</v>
      </c>
    </row>
    <row r="123" spans="1:5">
      <c r="A123" s="11" t="s">
        <v>373</v>
      </c>
      <c r="B123" s="12" t="s">
        <v>138</v>
      </c>
      <c r="C123" s="12">
        <v>4</v>
      </c>
      <c r="D123" s="11" t="s">
        <v>374</v>
      </c>
      <c r="E123" t="s">
        <v>145</v>
      </c>
    </row>
    <row r="124" spans="1:5">
      <c r="A124" s="11" t="s">
        <v>375</v>
      </c>
      <c r="B124" s="12" t="s">
        <v>138</v>
      </c>
      <c r="C124" s="12">
        <v>4</v>
      </c>
      <c r="D124" s="11" t="s">
        <v>376</v>
      </c>
      <c r="E124" t="s">
        <v>145</v>
      </c>
    </row>
    <row r="125" spans="1:5">
      <c r="A125" s="11" t="s">
        <v>377</v>
      </c>
      <c r="B125" s="12" t="s">
        <v>138</v>
      </c>
      <c r="C125" s="12">
        <v>4</v>
      </c>
      <c r="D125" s="11" t="s">
        <v>378</v>
      </c>
      <c r="E125" t="s">
        <v>145</v>
      </c>
    </row>
    <row r="126" spans="1:5">
      <c r="A126" s="11" t="s">
        <v>379</v>
      </c>
      <c r="B126" s="12" t="s">
        <v>138</v>
      </c>
      <c r="C126" s="12">
        <v>4</v>
      </c>
      <c r="D126" s="11" t="s">
        <v>380</v>
      </c>
      <c r="E126" t="s">
        <v>145</v>
      </c>
    </row>
    <row r="127" spans="1:5">
      <c r="A127" s="11" t="s">
        <v>381</v>
      </c>
      <c r="B127" s="12" t="s">
        <v>138</v>
      </c>
      <c r="C127" s="12">
        <v>4</v>
      </c>
      <c r="D127" s="11" t="s">
        <v>382</v>
      </c>
      <c r="E127" t="s">
        <v>145</v>
      </c>
    </row>
    <row r="128" spans="1:5">
      <c r="A128" s="11" t="s">
        <v>383</v>
      </c>
      <c r="B128" s="12" t="s">
        <v>138</v>
      </c>
      <c r="C128" s="12">
        <v>4</v>
      </c>
      <c r="D128" s="11" t="s">
        <v>384</v>
      </c>
      <c r="E128" t="s">
        <v>145</v>
      </c>
    </row>
    <row r="129" spans="1:5">
      <c r="A129" s="11" t="s">
        <v>385</v>
      </c>
      <c r="B129" s="12" t="s">
        <v>138</v>
      </c>
      <c r="C129" s="12">
        <v>4</v>
      </c>
      <c r="D129" s="11" t="s">
        <v>386</v>
      </c>
      <c r="E129" t="s">
        <v>145</v>
      </c>
    </row>
    <row r="130" spans="1:5">
      <c r="A130" s="11" t="s">
        <v>387</v>
      </c>
      <c r="B130" s="12" t="s">
        <v>138</v>
      </c>
      <c r="C130" s="12">
        <v>4</v>
      </c>
      <c r="D130" s="11" t="s">
        <v>388</v>
      </c>
      <c r="E130" t="s">
        <v>145</v>
      </c>
    </row>
    <row r="131" spans="1:5">
      <c r="A131" s="11" t="s">
        <v>389</v>
      </c>
      <c r="B131" s="12" t="s">
        <v>138</v>
      </c>
      <c r="C131" s="12">
        <v>4</v>
      </c>
      <c r="D131" s="11" t="s">
        <v>390</v>
      </c>
      <c r="E131" t="s">
        <v>145</v>
      </c>
    </row>
    <row r="132" spans="1:5">
      <c r="A132" s="11" t="s">
        <v>391</v>
      </c>
      <c r="B132" s="12" t="s">
        <v>138</v>
      </c>
      <c r="C132" s="12">
        <v>4</v>
      </c>
      <c r="D132" s="11" t="s">
        <v>392</v>
      </c>
      <c r="E132" t="s">
        <v>145</v>
      </c>
    </row>
    <row r="133" spans="1:5">
      <c r="A133" s="11" t="s">
        <v>393</v>
      </c>
      <c r="B133" s="12" t="s">
        <v>138</v>
      </c>
      <c r="C133" s="12">
        <v>4</v>
      </c>
      <c r="D133" s="11" t="s">
        <v>394</v>
      </c>
      <c r="E133" t="s">
        <v>145</v>
      </c>
    </row>
    <row r="134" spans="1:5">
      <c r="A134" s="11" t="s">
        <v>395</v>
      </c>
      <c r="B134" s="12" t="s">
        <v>138</v>
      </c>
      <c r="C134" s="12">
        <v>4</v>
      </c>
      <c r="D134" s="11" t="s">
        <v>396</v>
      </c>
      <c r="E134" t="s">
        <v>145</v>
      </c>
    </row>
    <row r="135" spans="1:5">
      <c r="A135" s="11" t="s">
        <v>397</v>
      </c>
      <c r="B135" s="12" t="s">
        <v>138</v>
      </c>
      <c r="C135" s="12">
        <v>4</v>
      </c>
      <c r="D135" s="11" t="s">
        <v>398</v>
      </c>
      <c r="E135" t="s">
        <v>145</v>
      </c>
    </row>
    <row r="136" spans="1:5">
      <c r="A136" s="11" t="s">
        <v>399</v>
      </c>
      <c r="B136" s="12" t="s">
        <v>138</v>
      </c>
      <c r="C136" s="12">
        <v>4</v>
      </c>
      <c r="D136" s="11" t="s">
        <v>400</v>
      </c>
      <c r="E136" t="s">
        <v>145</v>
      </c>
    </row>
    <row r="137" spans="1:5">
      <c r="A137" s="11" t="s">
        <v>401</v>
      </c>
      <c r="B137" s="12" t="s">
        <v>138</v>
      </c>
      <c r="C137" s="12">
        <v>4</v>
      </c>
      <c r="D137" s="11" t="s">
        <v>402</v>
      </c>
      <c r="E137" t="s">
        <v>145</v>
      </c>
    </row>
    <row r="138" spans="1:5">
      <c r="A138" s="11" t="s">
        <v>403</v>
      </c>
      <c r="B138" s="12" t="s">
        <v>138</v>
      </c>
      <c r="C138" s="12">
        <v>4</v>
      </c>
      <c r="D138" s="11" t="s">
        <v>404</v>
      </c>
      <c r="E138" t="s">
        <v>145</v>
      </c>
    </row>
    <row r="139" spans="1:5">
      <c r="A139" s="11" t="s">
        <v>405</v>
      </c>
      <c r="B139" s="12" t="s">
        <v>138</v>
      </c>
      <c r="C139" s="12">
        <v>4</v>
      </c>
      <c r="D139" s="11" t="s">
        <v>406</v>
      </c>
      <c r="E139" t="s">
        <v>145</v>
      </c>
    </row>
    <row r="140" spans="1:5">
      <c r="A140" s="11" t="s">
        <v>407</v>
      </c>
      <c r="B140" s="12" t="s">
        <v>138</v>
      </c>
      <c r="C140" s="12">
        <v>4</v>
      </c>
      <c r="D140" s="11" t="s">
        <v>408</v>
      </c>
      <c r="E140" t="s">
        <v>145</v>
      </c>
    </row>
    <row r="141" spans="1:5">
      <c r="A141" s="11" t="s">
        <v>409</v>
      </c>
      <c r="B141" s="12" t="s">
        <v>138</v>
      </c>
      <c r="C141" s="12">
        <v>4</v>
      </c>
      <c r="D141" s="11" t="s">
        <v>410</v>
      </c>
      <c r="E141" t="s">
        <v>145</v>
      </c>
    </row>
    <row r="142" spans="1:5">
      <c r="A142" s="11" t="s">
        <v>411</v>
      </c>
      <c r="B142" s="12" t="s">
        <v>138</v>
      </c>
      <c r="C142" s="12">
        <v>4</v>
      </c>
      <c r="D142" s="11" t="s">
        <v>412</v>
      </c>
      <c r="E142" t="s">
        <v>145</v>
      </c>
    </row>
    <row r="143" spans="1:5">
      <c r="A143" s="11" t="s">
        <v>417</v>
      </c>
      <c r="B143" s="12" t="s">
        <v>138</v>
      </c>
      <c r="C143" s="12">
        <v>5</v>
      </c>
      <c r="D143" s="11" t="s">
        <v>418</v>
      </c>
      <c r="E143" t="s">
        <v>145</v>
      </c>
    </row>
    <row r="144" spans="1:5">
      <c r="A144" s="11" t="s">
        <v>419</v>
      </c>
      <c r="B144" s="12" t="s">
        <v>138</v>
      </c>
      <c r="C144" s="12">
        <v>5</v>
      </c>
      <c r="D144" s="11" t="s">
        <v>420</v>
      </c>
      <c r="E144" t="s">
        <v>145</v>
      </c>
    </row>
    <row r="145" spans="1:5">
      <c r="A145" s="11" t="s">
        <v>421</v>
      </c>
      <c r="B145" s="12" t="s">
        <v>138</v>
      </c>
      <c r="C145" s="12">
        <v>5</v>
      </c>
      <c r="D145" s="11" t="s">
        <v>422</v>
      </c>
      <c r="E145" t="s">
        <v>145</v>
      </c>
    </row>
    <row r="146" spans="1:5">
      <c r="A146" s="11" t="s">
        <v>423</v>
      </c>
      <c r="B146" s="12" t="s">
        <v>138</v>
      </c>
      <c r="C146" s="12">
        <v>5</v>
      </c>
      <c r="D146" s="11" t="s">
        <v>424</v>
      </c>
      <c r="E146" t="s">
        <v>145</v>
      </c>
    </row>
    <row r="147" spans="1:5">
      <c r="A147" s="11" t="s">
        <v>425</v>
      </c>
      <c r="B147" s="12" t="s">
        <v>138</v>
      </c>
      <c r="C147" s="12">
        <v>5</v>
      </c>
      <c r="D147" s="11" t="s">
        <v>426</v>
      </c>
      <c r="E147" t="s">
        <v>145</v>
      </c>
    </row>
    <row r="148" spans="1:5">
      <c r="A148" s="11" t="s">
        <v>427</v>
      </c>
      <c r="B148" s="12" t="s">
        <v>138</v>
      </c>
      <c r="C148" s="12">
        <v>5</v>
      </c>
      <c r="D148" s="11" t="s">
        <v>428</v>
      </c>
      <c r="E148" t="s">
        <v>145</v>
      </c>
    </row>
    <row r="149" spans="1:5">
      <c r="A149" s="11" t="s">
        <v>429</v>
      </c>
      <c r="B149" s="12" t="s">
        <v>138</v>
      </c>
      <c r="C149" s="12">
        <v>5</v>
      </c>
      <c r="D149" s="11" t="s">
        <v>430</v>
      </c>
      <c r="E149" t="s">
        <v>145</v>
      </c>
    </row>
    <row r="150" spans="1:5">
      <c r="A150" s="11" t="s">
        <v>431</v>
      </c>
      <c r="B150" s="12" t="s">
        <v>138</v>
      </c>
      <c r="C150" s="12">
        <v>5</v>
      </c>
      <c r="D150" s="11" t="s">
        <v>432</v>
      </c>
      <c r="E150" t="s">
        <v>145</v>
      </c>
    </row>
    <row r="151" spans="1:5">
      <c r="A151" s="11" t="s">
        <v>433</v>
      </c>
      <c r="B151" s="12" t="s">
        <v>138</v>
      </c>
      <c r="C151" s="12">
        <v>5</v>
      </c>
      <c r="D151" s="11" t="s">
        <v>434</v>
      </c>
      <c r="E151" t="s">
        <v>145</v>
      </c>
    </row>
    <row r="152" spans="1:5">
      <c r="A152" s="11" t="s">
        <v>435</v>
      </c>
      <c r="B152" s="12" t="s">
        <v>138</v>
      </c>
      <c r="C152" s="12">
        <v>5</v>
      </c>
      <c r="D152" s="11" t="s">
        <v>436</v>
      </c>
      <c r="E152" t="s">
        <v>145</v>
      </c>
    </row>
    <row r="153" spans="1:5">
      <c r="A153" s="11" t="s">
        <v>437</v>
      </c>
      <c r="B153" s="12" t="s">
        <v>138</v>
      </c>
      <c r="C153" s="12">
        <v>5</v>
      </c>
      <c r="D153" s="11" t="s">
        <v>438</v>
      </c>
      <c r="E153" t="s">
        <v>145</v>
      </c>
    </row>
    <row r="154" spans="1:5">
      <c r="A154" s="11" t="s">
        <v>439</v>
      </c>
      <c r="B154" s="12" t="s">
        <v>138</v>
      </c>
      <c r="C154" s="12">
        <v>5</v>
      </c>
      <c r="D154" s="11" t="s">
        <v>440</v>
      </c>
      <c r="E154" t="s">
        <v>145</v>
      </c>
    </row>
    <row r="155" spans="1:5">
      <c r="A155" s="11" t="s">
        <v>441</v>
      </c>
      <c r="B155" s="12" t="s">
        <v>138</v>
      </c>
      <c r="C155" s="12">
        <v>5</v>
      </c>
      <c r="D155" s="11" t="s">
        <v>442</v>
      </c>
      <c r="E155" t="s">
        <v>145</v>
      </c>
    </row>
    <row r="156" spans="1:5">
      <c r="A156" s="11" t="s">
        <v>443</v>
      </c>
      <c r="B156" s="12" t="s">
        <v>138</v>
      </c>
      <c r="C156" s="12">
        <v>5</v>
      </c>
      <c r="D156" s="11" t="s">
        <v>444</v>
      </c>
      <c r="E156" t="s">
        <v>145</v>
      </c>
    </row>
    <row r="157" spans="1:5">
      <c r="A157" s="11" t="s">
        <v>445</v>
      </c>
      <c r="B157" s="12" t="s">
        <v>138</v>
      </c>
      <c r="C157" s="12">
        <v>5</v>
      </c>
      <c r="D157" s="11" t="s">
        <v>446</v>
      </c>
      <c r="E157" t="s">
        <v>145</v>
      </c>
    </row>
    <row r="158" spans="1:5">
      <c r="A158" s="11" t="s">
        <v>447</v>
      </c>
      <c r="B158" s="12" t="s">
        <v>138</v>
      </c>
      <c r="C158" s="12">
        <v>5</v>
      </c>
      <c r="D158" s="11" t="s">
        <v>448</v>
      </c>
      <c r="E158" t="s">
        <v>145</v>
      </c>
    </row>
    <row r="159" spans="1:5">
      <c r="A159" s="11" t="s">
        <v>449</v>
      </c>
      <c r="B159" s="12" t="s">
        <v>138</v>
      </c>
      <c r="C159" s="12">
        <v>5</v>
      </c>
      <c r="D159" s="11" t="s">
        <v>450</v>
      </c>
      <c r="E159" t="s">
        <v>145</v>
      </c>
    </row>
    <row r="160" spans="1:5">
      <c r="A160" s="11" t="s">
        <v>451</v>
      </c>
      <c r="B160" s="12" t="s">
        <v>138</v>
      </c>
      <c r="C160" s="12">
        <v>5</v>
      </c>
      <c r="D160" s="11" t="s">
        <v>452</v>
      </c>
      <c r="E160" t="s">
        <v>145</v>
      </c>
    </row>
    <row r="161" spans="1:5">
      <c r="A161" s="11" t="s">
        <v>453</v>
      </c>
      <c r="B161" s="12" t="s">
        <v>138</v>
      </c>
      <c r="C161" s="12">
        <v>5</v>
      </c>
      <c r="D161" s="11" t="s">
        <v>454</v>
      </c>
      <c r="E161" t="s">
        <v>145</v>
      </c>
    </row>
    <row r="162" spans="1:5">
      <c r="A162" s="11" t="s">
        <v>455</v>
      </c>
      <c r="B162" s="12" t="s">
        <v>138</v>
      </c>
      <c r="C162" s="12">
        <v>5</v>
      </c>
      <c r="D162" s="11" t="s">
        <v>456</v>
      </c>
      <c r="E162" t="s">
        <v>145</v>
      </c>
    </row>
    <row r="163" spans="1:5">
      <c r="A163" s="11" t="s">
        <v>457</v>
      </c>
      <c r="B163" s="12" t="s">
        <v>138</v>
      </c>
      <c r="C163" s="12">
        <v>5</v>
      </c>
      <c r="D163" s="11" t="s">
        <v>458</v>
      </c>
      <c r="E163" t="s">
        <v>145</v>
      </c>
    </row>
    <row r="164" spans="1:5">
      <c r="A164" s="11" t="s">
        <v>459</v>
      </c>
      <c r="B164" s="12" t="s">
        <v>138</v>
      </c>
      <c r="C164" s="12">
        <v>5</v>
      </c>
      <c r="D164" s="11" t="s">
        <v>460</v>
      </c>
      <c r="E164" t="s">
        <v>145</v>
      </c>
    </row>
    <row r="165" spans="1:5">
      <c r="A165" s="11" t="s">
        <v>461</v>
      </c>
      <c r="B165" s="12" t="s">
        <v>138</v>
      </c>
      <c r="C165" s="12">
        <v>5</v>
      </c>
      <c r="D165" s="11" t="s">
        <v>462</v>
      </c>
      <c r="E165" t="s">
        <v>145</v>
      </c>
    </row>
    <row r="166" spans="1:5">
      <c r="A166" s="11" t="s">
        <v>463</v>
      </c>
      <c r="B166" s="12" t="s">
        <v>138</v>
      </c>
      <c r="C166" s="12">
        <v>5</v>
      </c>
      <c r="D166" s="11" t="s">
        <v>464</v>
      </c>
      <c r="E166" t="s">
        <v>145</v>
      </c>
    </row>
    <row r="167" spans="1:5">
      <c r="A167" s="11" t="s">
        <v>465</v>
      </c>
      <c r="B167" s="12" t="s">
        <v>138</v>
      </c>
      <c r="C167" s="12">
        <v>5</v>
      </c>
      <c r="D167" s="11" t="s">
        <v>466</v>
      </c>
      <c r="E167" t="s">
        <v>145</v>
      </c>
    </row>
    <row r="168" spans="1:5">
      <c r="A168" s="11" t="s">
        <v>467</v>
      </c>
      <c r="B168" s="12" t="s">
        <v>138</v>
      </c>
      <c r="C168" s="12">
        <v>5</v>
      </c>
      <c r="D168" s="11" t="s">
        <v>468</v>
      </c>
      <c r="E168" t="s">
        <v>145</v>
      </c>
    </row>
    <row r="169" spans="1:5">
      <c r="A169" s="11" t="s">
        <v>469</v>
      </c>
      <c r="B169" s="12" t="s">
        <v>138</v>
      </c>
      <c r="C169" s="12">
        <v>5</v>
      </c>
      <c r="D169" s="11" t="s">
        <v>470</v>
      </c>
      <c r="E169" t="s">
        <v>145</v>
      </c>
    </row>
    <row r="170" spans="1:5">
      <c r="A170" s="11" t="s">
        <v>471</v>
      </c>
      <c r="B170" s="12" t="s">
        <v>138</v>
      </c>
      <c r="C170" s="12">
        <v>5</v>
      </c>
      <c r="D170" s="11" t="s">
        <v>472</v>
      </c>
      <c r="E170" t="s">
        <v>145</v>
      </c>
    </row>
    <row r="171" spans="1:5">
      <c r="A171" s="11" t="s">
        <v>473</v>
      </c>
      <c r="B171" s="12" t="s">
        <v>138</v>
      </c>
      <c r="C171" s="12">
        <v>5</v>
      </c>
      <c r="D171" s="11" t="s">
        <v>474</v>
      </c>
      <c r="E171" t="s">
        <v>145</v>
      </c>
    </row>
    <row r="172" spans="1:5">
      <c r="A172" s="11" t="s">
        <v>475</v>
      </c>
      <c r="B172" s="12" t="s">
        <v>138</v>
      </c>
      <c r="C172" s="12">
        <v>5</v>
      </c>
      <c r="D172" s="11" t="s">
        <v>476</v>
      </c>
      <c r="E172" t="s">
        <v>145</v>
      </c>
    </row>
    <row r="173" spans="1:5">
      <c r="A173" s="11" t="s">
        <v>479</v>
      </c>
      <c r="B173" s="12" t="s">
        <v>138</v>
      </c>
      <c r="C173" s="12">
        <v>6</v>
      </c>
      <c r="D173" s="11" t="s">
        <v>480</v>
      </c>
      <c r="E173" t="s">
        <v>145</v>
      </c>
    </row>
    <row r="174" spans="1:5">
      <c r="A174" s="11" t="s">
        <v>481</v>
      </c>
      <c r="B174" s="12" t="s">
        <v>138</v>
      </c>
      <c r="C174" s="12">
        <v>6</v>
      </c>
      <c r="D174" s="11" t="s">
        <v>482</v>
      </c>
      <c r="E174" t="s">
        <v>145</v>
      </c>
    </row>
    <row r="175" spans="1:5">
      <c r="A175" s="11" t="s">
        <v>483</v>
      </c>
      <c r="B175" s="12" t="s">
        <v>138</v>
      </c>
      <c r="C175" s="12">
        <v>6</v>
      </c>
      <c r="D175" s="11" t="s">
        <v>484</v>
      </c>
      <c r="E175" t="s">
        <v>145</v>
      </c>
    </row>
    <row r="176" spans="1:5">
      <c r="A176" s="11" t="s">
        <v>485</v>
      </c>
      <c r="B176" s="12" t="s">
        <v>138</v>
      </c>
      <c r="C176" s="12">
        <v>6</v>
      </c>
      <c r="D176" s="11" t="s">
        <v>486</v>
      </c>
      <c r="E176" t="s">
        <v>145</v>
      </c>
    </row>
    <row r="177" spans="1:5">
      <c r="A177" s="11" t="s">
        <v>487</v>
      </c>
      <c r="B177" s="12" t="s">
        <v>138</v>
      </c>
      <c r="C177" s="12">
        <v>6</v>
      </c>
      <c r="D177" s="11" t="s">
        <v>488</v>
      </c>
      <c r="E177" t="s">
        <v>145</v>
      </c>
    </row>
    <row r="178" spans="1:5">
      <c r="A178" s="11" t="s">
        <v>489</v>
      </c>
      <c r="B178" s="12" t="s">
        <v>138</v>
      </c>
      <c r="C178" s="12">
        <v>6</v>
      </c>
      <c r="D178" s="11" t="s">
        <v>490</v>
      </c>
      <c r="E178" t="s">
        <v>145</v>
      </c>
    </row>
    <row r="179" spans="1:5">
      <c r="A179" s="11" t="s">
        <v>491</v>
      </c>
      <c r="B179" s="12" t="s">
        <v>138</v>
      </c>
      <c r="C179" s="12">
        <v>6</v>
      </c>
      <c r="D179" s="11" t="s">
        <v>492</v>
      </c>
      <c r="E179" t="s">
        <v>145</v>
      </c>
    </row>
    <row r="180" spans="1:5">
      <c r="A180" s="11" t="s">
        <v>493</v>
      </c>
      <c r="B180" s="12" t="s">
        <v>138</v>
      </c>
      <c r="C180" s="12">
        <v>6</v>
      </c>
      <c r="D180" s="11" t="s">
        <v>494</v>
      </c>
      <c r="E180" t="s">
        <v>145</v>
      </c>
    </row>
    <row r="181" spans="1:5">
      <c r="A181" s="11" t="s">
        <v>495</v>
      </c>
      <c r="B181" s="12" t="s">
        <v>138</v>
      </c>
      <c r="C181" s="12">
        <v>6</v>
      </c>
      <c r="D181" s="11" t="s">
        <v>496</v>
      </c>
      <c r="E181" t="s">
        <v>145</v>
      </c>
    </row>
    <row r="182" spans="1:5">
      <c r="A182" s="11" t="s">
        <v>497</v>
      </c>
      <c r="B182" s="12" t="s">
        <v>138</v>
      </c>
      <c r="C182" s="12">
        <v>6</v>
      </c>
      <c r="D182" s="11" t="s">
        <v>498</v>
      </c>
      <c r="E182" t="s">
        <v>145</v>
      </c>
    </row>
    <row r="183" spans="1:5">
      <c r="A183" s="11" t="s">
        <v>499</v>
      </c>
      <c r="B183" s="12" t="s">
        <v>138</v>
      </c>
      <c r="C183" s="12">
        <v>6</v>
      </c>
      <c r="D183" s="11" t="s">
        <v>500</v>
      </c>
      <c r="E183" t="s">
        <v>145</v>
      </c>
    </row>
    <row r="184" spans="1:5">
      <c r="A184" s="11" t="s">
        <v>501</v>
      </c>
      <c r="B184" s="12" t="s">
        <v>138</v>
      </c>
      <c r="C184" s="12">
        <v>6</v>
      </c>
      <c r="D184" s="11" t="s">
        <v>502</v>
      </c>
      <c r="E184" t="s">
        <v>145</v>
      </c>
    </row>
    <row r="185" spans="1:5">
      <c r="A185" s="11" t="s">
        <v>503</v>
      </c>
      <c r="B185" s="12" t="s">
        <v>138</v>
      </c>
      <c r="C185" s="12">
        <v>6</v>
      </c>
      <c r="D185" s="11" t="s">
        <v>504</v>
      </c>
      <c r="E185" t="s">
        <v>145</v>
      </c>
    </row>
    <row r="186" spans="1:5">
      <c r="A186" s="11" t="s">
        <v>505</v>
      </c>
      <c r="B186" s="12" t="s">
        <v>138</v>
      </c>
      <c r="C186" s="12">
        <v>6</v>
      </c>
      <c r="D186" s="11" t="s">
        <v>506</v>
      </c>
      <c r="E186" t="s">
        <v>145</v>
      </c>
    </row>
    <row r="187" spans="1:5">
      <c r="A187" s="11" t="s">
        <v>507</v>
      </c>
      <c r="B187" s="12" t="s">
        <v>138</v>
      </c>
      <c r="C187" s="12">
        <v>6</v>
      </c>
      <c r="D187" s="11" t="s">
        <v>508</v>
      </c>
      <c r="E187" t="s">
        <v>145</v>
      </c>
    </row>
    <row r="188" spans="1:5">
      <c r="A188" s="11" t="s">
        <v>509</v>
      </c>
      <c r="B188" s="12" t="s">
        <v>138</v>
      </c>
      <c r="C188" s="12">
        <v>6</v>
      </c>
      <c r="D188" s="11" t="s">
        <v>510</v>
      </c>
      <c r="E188" t="s">
        <v>145</v>
      </c>
    </row>
    <row r="189" spans="1:5">
      <c r="A189" s="11" t="s">
        <v>511</v>
      </c>
      <c r="B189" s="12" t="s">
        <v>138</v>
      </c>
      <c r="C189" s="12">
        <v>6</v>
      </c>
      <c r="D189" s="11" t="s">
        <v>512</v>
      </c>
      <c r="E189" t="s">
        <v>145</v>
      </c>
    </row>
    <row r="190" spans="1:5">
      <c r="A190" s="11" t="s">
        <v>513</v>
      </c>
      <c r="B190" s="12" t="s">
        <v>138</v>
      </c>
      <c r="C190" s="12">
        <v>6</v>
      </c>
      <c r="D190" s="11" t="s">
        <v>514</v>
      </c>
      <c r="E190" t="s">
        <v>145</v>
      </c>
    </row>
    <row r="191" spans="1:5">
      <c r="A191" s="11" t="s">
        <v>515</v>
      </c>
      <c r="B191" s="12" t="s">
        <v>138</v>
      </c>
      <c r="C191" s="12">
        <v>6</v>
      </c>
      <c r="D191" s="11" t="s">
        <v>516</v>
      </c>
      <c r="E191" t="s">
        <v>145</v>
      </c>
    </row>
    <row r="192" spans="1:5">
      <c r="A192" s="11" t="s">
        <v>517</v>
      </c>
      <c r="B192" s="12" t="s">
        <v>138</v>
      </c>
      <c r="C192" s="12">
        <v>6</v>
      </c>
      <c r="D192" s="11" t="s">
        <v>518</v>
      </c>
      <c r="E192" t="s">
        <v>145</v>
      </c>
    </row>
    <row r="193" spans="1:5">
      <c r="A193" s="11" t="s">
        <v>519</v>
      </c>
      <c r="B193" s="12" t="s">
        <v>138</v>
      </c>
      <c r="C193" s="12">
        <v>6</v>
      </c>
      <c r="D193" s="11" t="s">
        <v>520</v>
      </c>
      <c r="E193" t="s">
        <v>145</v>
      </c>
    </row>
    <row r="194" spans="1:5">
      <c r="A194" s="11" t="s">
        <v>521</v>
      </c>
      <c r="B194" s="12" t="s">
        <v>138</v>
      </c>
      <c r="C194" s="12">
        <v>6</v>
      </c>
      <c r="D194" s="11" t="s">
        <v>522</v>
      </c>
      <c r="E194" t="s">
        <v>145</v>
      </c>
    </row>
    <row r="195" spans="1:5">
      <c r="A195" s="11" t="s">
        <v>523</v>
      </c>
      <c r="B195" s="12" t="s">
        <v>138</v>
      </c>
      <c r="C195" s="12">
        <v>6</v>
      </c>
      <c r="D195" s="11" t="s">
        <v>524</v>
      </c>
      <c r="E195" t="s">
        <v>145</v>
      </c>
    </row>
    <row r="196" spans="1:5">
      <c r="A196" s="11" t="s">
        <v>525</v>
      </c>
      <c r="B196" s="12" t="s">
        <v>138</v>
      </c>
      <c r="C196" s="12">
        <v>6</v>
      </c>
      <c r="D196" s="11" t="s">
        <v>526</v>
      </c>
      <c r="E196" t="s">
        <v>145</v>
      </c>
    </row>
    <row r="197" spans="1:5">
      <c r="A197" s="11" t="s">
        <v>527</v>
      </c>
      <c r="B197" s="12" t="s">
        <v>138</v>
      </c>
      <c r="C197" s="12">
        <v>6</v>
      </c>
      <c r="D197" s="11" t="s">
        <v>528</v>
      </c>
      <c r="E197" t="s">
        <v>145</v>
      </c>
    </row>
    <row r="198" spans="1:5">
      <c r="A198" s="11" t="s">
        <v>529</v>
      </c>
      <c r="B198" s="12" t="s">
        <v>138</v>
      </c>
      <c r="C198" s="12">
        <v>6</v>
      </c>
      <c r="D198" s="11" t="s">
        <v>530</v>
      </c>
      <c r="E198" t="s">
        <v>145</v>
      </c>
    </row>
    <row r="199" spans="1:5">
      <c r="A199" s="11" t="s">
        <v>531</v>
      </c>
      <c r="B199" s="12" t="s">
        <v>138</v>
      </c>
      <c r="C199" s="12">
        <v>6</v>
      </c>
      <c r="D199" s="11" t="s">
        <v>532</v>
      </c>
      <c r="E199" t="s">
        <v>145</v>
      </c>
    </row>
    <row r="200" spans="1:5">
      <c r="A200" s="11" t="s">
        <v>533</v>
      </c>
      <c r="B200" s="12" t="s">
        <v>138</v>
      </c>
      <c r="C200" s="12">
        <v>6</v>
      </c>
      <c r="D200" s="11" t="s">
        <v>534</v>
      </c>
      <c r="E200" t="s">
        <v>145</v>
      </c>
    </row>
    <row r="201" spans="1:5">
      <c r="A201" s="11" t="s">
        <v>535</v>
      </c>
      <c r="B201" s="12" t="s">
        <v>138</v>
      </c>
      <c r="C201" s="12">
        <v>6</v>
      </c>
      <c r="D201" s="11" t="s">
        <v>536</v>
      </c>
      <c r="E201" t="s">
        <v>145</v>
      </c>
    </row>
    <row r="202" spans="1:5">
      <c r="A202" s="11" t="s">
        <v>537</v>
      </c>
      <c r="B202" s="12" t="s">
        <v>138</v>
      </c>
      <c r="C202" s="12">
        <v>6</v>
      </c>
      <c r="D202" s="11" t="s">
        <v>538</v>
      </c>
      <c r="E202" t="s">
        <v>145</v>
      </c>
    </row>
    <row r="203" spans="1:5">
      <c r="A203" s="11" t="s">
        <v>545</v>
      </c>
      <c r="B203" s="12" t="s">
        <v>138</v>
      </c>
      <c r="C203" s="12">
        <v>7</v>
      </c>
      <c r="D203" s="11" t="s">
        <v>546</v>
      </c>
      <c r="E203" t="s">
        <v>145</v>
      </c>
    </row>
    <row r="204" spans="1:5">
      <c r="A204" s="11" t="s">
        <v>547</v>
      </c>
      <c r="B204" s="12" t="s">
        <v>138</v>
      </c>
      <c r="C204" s="12">
        <v>7</v>
      </c>
      <c r="D204" s="11" t="s">
        <v>548</v>
      </c>
      <c r="E204" t="s">
        <v>145</v>
      </c>
    </row>
    <row r="205" spans="1:5">
      <c r="A205" s="11" t="s">
        <v>549</v>
      </c>
      <c r="B205" s="12" t="s">
        <v>138</v>
      </c>
      <c r="C205" s="12">
        <v>7</v>
      </c>
      <c r="D205" s="11" t="s">
        <v>550</v>
      </c>
      <c r="E205" t="s">
        <v>145</v>
      </c>
    </row>
    <row r="206" spans="1:5">
      <c r="A206" s="11" t="s">
        <v>551</v>
      </c>
      <c r="B206" s="12" t="s">
        <v>138</v>
      </c>
      <c r="C206" s="12">
        <v>7</v>
      </c>
      <c r="D206" s="11" t="s">
        <v>552</v>
      </c>
      <c r="E206" t="s">
        <v>145</v>
      </c>
    </row>
    <row r="207" spans="1:5">
      <c r="A207" s="11" t="s">
        <v>553</v>
      </c>
      <c r="B207" s="12" t="s">
        <v>138</v>
      </c>
      <c r="C207" s="12">
        <v>7</v>
      </c>
      <c r="D207" s="11" t="s">
        <v>554</v>
      </c>
      <c r="E207" t="s">
        <v>145</v>
      </c>
    </row>
    <row r="208" spans="1:5">
      <c r="A208" s="11" t="s">
        <v>555</v>
      </c>
      <c r="B208" s="12" t="s">
        <v>138</v>
      </c>
      <c r="C208" s="12">
        <v>7</v>
      </c>
      <c r="D208" s="11" t="s">
        <v>556</v>
      </c>
      <c r="E208" t="s">
        <v>145</v>
      </c>
    </row>
    <row r="209" spans="1:5">
      <c r="A209" s="11" t="s">
        <v>557</v>
      </c>
      <c r="B209" s="12" t="s">
        <v>138</v>
      </c>
      <c r="C209" s="12">
        <v>7</v>
      </c>
      <c r="D209" s="11" t="s">
        <v>558</v>
      </c>
      <c r="E209" t="s">
        <v>145</v>
      </c>
    </row>
    <row r="210" spans="1:5">
      <c r="A210" s="11" t="s">
        <v>559</v>
      </c>
      <c r="B210" s="12" t="s">
        <v>138</v>
      </c>
      <c r="C210" s="12">
        <v>7</v>
      </c>
      <c r="D210" s="11" t="s">
        <v>560</v>
      </c>
      <c r="E210" t="s">
        <v>145</v>
      </c>
    </row>
    <row r="211" spans="1:5">
      <c r="A211" s="11" t="s">
        <v>561</v>
      </c>
      <c r="B211" s="12" t="s">
        <v>138</v>
      </c>
      <c r="C211" s="12">
        <v>7</v>
      </c>
      <c r="D211" s="11" t="s">
        <v>562</v>
      </c>
      <c r="E211" t="s">
        <v>145</v>
      </c>
    </row>
    <row r="212" spans="1:5">
      <c r="A212" s="11" t="s">
        <v>563</v>
      </c>
      <c r="B212" s="12" t="s">
        <v>138</v>
      </c>
      <c r="C212" s="12">
        <v>7</v>
      </c>
      <c r="D212" s="11" t="s">
        <v>564</v>
      </c>
      <c r="E212" t="s">
        <v>145</v>
      </c>
    </row>
    <row r="213" spans="1:5">
      <c r="A213" s="11" t="s">
        <v>565</v>
      </c>
      <c r="B213" s="12" t="s">
        <v>138</v>
      </c>
      <c r="C213" s="12">
        <v>7</v>
      </c>
      <c r="D213" s="11" t="s">
        <v>566</v>
      </c>
      <c r="E213" t="s">
        <v>145</v>
      </c>
    </row>
    <row r="214" spans="1:5">
      <c r="A214" s="11" t="s">
        <v>567</v>
      </c>
      <c r="B214" s="12" t="s">
        <v>138</v>
      </c>
      <c r="C214" s="12">
        <v>7</v>
      </c>
      <c r="D214" s="11" t="s">
        <v>568</v>
      </c>
      <c r="E214" t="s">
        <v>145</v>
      </c>
    </row>
    <row r="215" spans="1:5">
      <c r="A215" s="11" t="s">
        <v>569</v>
      </c>
      <c r="B215" s="12" t="s">
        <v>138</v>
      </c>
      <c r="C215" s="12">
        <v>7</v>
      </c>
      <c r="D215" s="11" t="s">
        <v>570</v>
      </c>
      <c r="E215" t="s">
        <v>145</v>
      </c>
    </row>
    <row r="216" spans="1:5">
      <c r="A216" s="11" t="s">
        <v>571</v>
      </c>
      <c r="B216" s="12" t="s">
        <v>138</v>
      </c>
      <c r="C216" s="12">
        <v>7</v>
      </c>
      <c r="D216" s="11" t="s">
        <v>572</v>
      </c>
      <c r="E216" t="s">
        <v>145</v>
      </c>
    </row>
    <row r="217" spans="1:5">
      <c r="A217" s="11" t="s">
        <v>573</v>
      </c>
      <c r="B217" s="12" t="s">
        <v>138</v>
      </c>
      <c r="C217" s="12">
        <v>7</v>
      </c>
      <c r="D217" s="11" t="s">
        <v>574</v>
      </c>
      <c r="E217" t="s">
        <v>145</v>
      </c>
    </row>
    <row r="218" spans="1:5">
      <c r="A218" s="11" t="s">
        <v>575</v>
      </c>
      <c r="B218" s="12" t="s">
        <v>138</v>
      </c>
      <c r="C218" s="12">
        <v>7</v>
      </c>
      <c r="D218" s="11" t="s">
        <v>576</v>
      </c>
      <c r="E218" t="s">
        <v>145</v>
      </c>
    </row>
    <row r="219" spans="1:5">
      <c r="A219" s="11" t="s">
        <v>577</v>
      </c>
      <c r="B219" s="12" t="s">
        <v>138</v>
      </c>
      <c r="C219" s="12">
        <v>7</v>
      </c>
      <c r="D219" s="11" t="s">
        <v>578</v>
      </c>
      <c r="E219" t="s">
        <v>145</v>
      </c>
    </row>
    <row r="220" spans="1:5">
      <c r="A220" s="11" t="s">
        <v>579</v>
      </c>
      <c r="B220" s="12" t="s">
        <v>138</v>
      </c>
      <c r="C220" s="12">
        <v>7</v>
      </c>
      <c r="D220" s="11" t="s">
        <v>580</v>
      </c>
      <c r="E220" t="s">
        <v>145</v>
      </c>
    </row>
    <row r="221" spans="1:5">
      <c r="A221" s="11" t="s">
        <v>581</v>
      </c>
      <c r="B221" s="12" t="s">
        <v>138</v>
      </c>
      <c r="C221" s="12">
        <v>7</v>
      </c>
      <c r="D221" s="11" t="s">
        <v>582</v>
      </c>
      <c r="E221" t="s">
        <v>145</v>
      </c>
    </row>
    <row r="222" spans="1:5">
      <c r="A222" s="11" t="s">
        <v>583</v>
      </c>
      <c r="B222" s="12" t="s">
        <v>138</v>
      </c>
      <c r="C222" s="12">
        <v>7</v>
      </c>
      <c r="D222" s="11" t="s">
        <v>584</v>
      </c>
      <c r="E222" t="s">
        <v>145</v>
      </c>
    </row>
    <row r="223" spans="1:5">
      <c r="A223" s="11" t="s">
        <v>585</v>
      </c>
      <c r="B223" s="12" t="s">
        <v>138</v>
      </c>
      <c r="C223" s="12">
        <v>7</v>
      </c>
      <c r="D223" s="11" t="s">
        <v>586</v>
      </c>
      <c r="E223" t="s">
        <v>145</v>
      </c>
    </row>
    <row r="224" spans="1:5">
      <c r="A224" s="11" t="s">
        <v>587</v>
      </c>
      <c r="B224" s="12" t="s">
        <v>138</v>
      </c>
      <c r="C224" s="12">
        <v>7</v>
      </c>
      <c r="D224" s="11" t="s">
        <v>588</v>
      </c>
      <c r="E224" t="s">
        <v>145</v>
      </c>
    </row>
    <row r="225" spans="1:5">
      <c r="A225" s="11" t="s">
        <v>589</v>
      </c>
      <c r="B225" s="12" t="s">
        <v>138</v>
      </c>
      <c r="C225" s="12">
        <v>7</v>
      </c>
      <c r="D225" s="11" t="s">
        <v>590</v>
      </c>
      <c r="E225" t="s">
        <v>145</v>
      </c>
    </row>
    <row r="226" spans="1:5">
      <c r="A226" s="11" t="s">
        <v>591</v>
      </c>
      <c r="B226" s="12" t="s">
        <v>138</v>
      </c>
      <c r="C226" s="12">
        <v>7</v>
      </c>
      <c r="D226" s="11" t="s">
        <v>592</v>
      </c>
      <c r="E226" t="s">
        <v>145</v>
      </c>
    </row>
    <row r="227" spans="1:5">
      <c r="A227" s="11" t="s">
        <v>593</v>
      </c>
      <c r="B227" s="12" t="s">
        <v>138</v>
      </c>
      <c r="C227" s="12">
        <v>7</v>
      </c>
      <c r="D227" s="11" t="s">
        <v>594</v>
      </c>
      <c r="E227" t="s">
        <v>145</v>
      </c>
    </row>
    <row r="228" spans="1:5">
      <c r="A228" s="11" t="s">
        <v>595</v>
      </c>
      <c r="B228" s="12" t="s">
        <v>138</v>
      </c>
      <c r="C228" s="12">
        <v>7</v>
      </c>
      <c r="D228" s="11" t="s">
        <v>596</v>
      </c>
      <c r="E228" t="s">
        <v>145</v>
      </c>
    </row>
    <row r="229" spans="1:5">
      <c r="A229" s="11" t="s">
        <v>597</v>
      </c>
      <c r="B229" s="12" t="s">
        <v>138</v>
      </c>
      <c r="C229" s="12">
        <v>7</v>
      </c>
      <c r="D229" s="11" t="s">
        <v>598</v>
      </c>
      <c r="E229" t="s">
        <v>145</v>
      </c>
    </row>
    <row r="230" spans="1:5">
      <c r="A230" s="11" t="s">
        <v>599</v>
      </c>
      <c r="B230" s="12" t="s">
        <v>138</v>
      </c>
      <c r="C230" s="12">
        <v>7</v>
      </c>
      <c r="D230" s="11" t="s">
        <v>600</v>
      </c>
      <c r="E230" t="s">
        <v>145</v>
      </c>
    </row>
    <row r="231" spans="1:5">
      <c r="A231" s="11" t="s">
        <v>601</v>
      </c>
      <c r="B231" s="12" t="s">
        <v>138</v>
      </c>
      <c r="C231" s="12">
        <v>7</v>
      </c>
      <c r="D231" s="11" t="s">
        <v>602</v>
      </c>
      <c r="E231" t="s">
        <v>145</v>
      </c>
    </row>
    <row r="232" spans="1:5">
      <c r="A232" s="11" t="s">
        <v>603</v>
      </c>
      <c r="B232" s="12" t="s">
        <v>138</v>
      </c>
      <c r="C232" s="12">
        <v>7</v>
      </c>
      <c r="D232" s="11" t="s">
        <v>604</v>
      </c>
      <c r="E232" t="s">
        <v>145</v>
      </c>
    </row>
    <row r="233" spans="1:5">
      <c r="A233" s="11" t="s">
        <v>605</v>
      </c>
      <c r="B233" s="12" t="s">
        <v>138</v>
      </c>
      <c r="C233" s="12">
        <v>8</v>
      </c>
      <c r="D233" s="11" t="s">
        <v>606</v>
      </c>
      <c r="E233" t="s">
        <v>145</v>
      </c>
    </row>
    <row r="234" spans="1:5">
      <c r="A234" s="11" t="s">
        <v>607</v>
      </c>
      <c r="B234" s="12" t="s">
        <v>138</v>
      </c>
      <c r="C234" s="12">
        <v>8</v>
      </c>
      <c r="D234" s="11" t="s">
        <v>608</v>
      </c>
      <c r="E234" t="s">
        <v>145</v>
      </c>
    </row>
    <row r="235" spans="1:5">
      <c r="A235" s="11" t="s">
        <v>609</v>
      </c>
      <c r="B235" s="12" t="s">
        <v>138</v>
      </c>
      <c r="C235" s="12">
        <v>8</v>
      </c>
      <c r="D235" s="11" t="s">
        <v>610</v>
      </c>
      <c r="E235" t="s">
        <v>145</v>
      </c>
    </row>
    <row r="236" spans="1:5">
      <c r="A236" s="11" t="s">
        <v>611</v>
      </c>
      <c r="B236" s="12" t="s">
        <v>138</v>
      </c>
      <c r="C236" s="12">
        <v>8</v>
      </c>
      <c r="D236" s="11" t="s">
        <v>612</v>
      </c>
      <c r="E236" t="s">
        <v>145</v>
      </c>
    </row>
    <row r="237" spans="1:5">
      <c r="A237" s="11" t="s">
        <v>613</v>
      </c>
      <c r="B237" s="12" t="s">
        <v>138</v>
      </c>
      <c r="C237" s="12">
        <v>8</v>
      </c>
      <c r="D237" s="11" t="s">
        <v>614</v>
      </c>
      <c r="E237" t="s">
        <v>145</v>
      </c>
    </row>
    <row r="238" spans="1:5">
      <c r="A238" s="11" t="s">
        <v>615</v>
      </c>
      <c r="B238" s="12" t="s">
        <v>138</v>
      </c>
      <c r="C238" s="12">
        <v>8</v>
      </c>
      <c r="D238" s="11" t="s">
        <v>616</v>
      </c>
      <c r="E238" t="s">
        <v>145</v>
      </c>
    </row>
    <row r="239" spans="1:5">
      <c r="A239" s="11" t="s">
        <v>617</v>
      </c>
      <c r="B239" s="12" t="s">
        <v>138</v>
      </c>
      <c r="C239" s="12">
        <v>8</v>
      </c>
      <c r="D239" s="11" t="s">
        <v>618</v>
      </c>
      <c r="E239" t="s">
        <v>145</v>
      </c>
    </row>
    <row r="240" spans="1:5">
      <c r="A240" s="11" t="s">
        <v>619</v>
      </c>
      <c r="B240" s="12" t="s">
        <v>138</v>
      </c>
      <c r="C240" s="12">
        <v>8</v>
      </c>
      <c r="D240" s="11" t="s">
        <v>620</v>
      </c>
      <c r="E240" t="s">
        <v>145</v>
      </c>
    </row>
    <row r="241" spans="1:5">
      <c r="A241" s="11" t="s">
        <v>621</v>
      </c>
      <c r="B241" s="12" t="s">
        <v>138</v>
      </c>
      <c r="C241" s="12">
        <v>8</v>
      </c>
      <c r="D241" s="11" t="s">
        <v>622</v>
      </c>
      <c r="E241" t="s">
        <v>145</v>
      </c>
    </row>
    <row r="242" spans="1:5">
      <c r="A242" s="11" t="s">
        <v>623</v>
      </c>
      <c r="B242" s="12" t="s">
        <v>138</v>
      </c>
      <c r="C242" s="12">
        <v>8</v>
      </c>
      <c r="D242" s="11" t="s">
        <v>624</v>
      </c>
      <c r="E242" t="s">
        <v>145</v>
      </c>
    </row>
    <row r="243" spans="1:5">
      <c r="A243" s="11" t="s">
        <v>625</v>
      </c>
      <c r="B243" s="12" t="s">
        <v>138</v>
      </c>
      <c r="C243" s="12">
        <v>8</v>
      </c>
      <c r="D243" s="11" t="s">
        <v>626</v>
      </c>
      <c r="E243" t="s">
        <v>145</v>
      </c>
    </row>
    <row r="244" spans="1:5">
      <c r="A244" s="11" t="s">
        <v>627</v>
      </c>
      <c r="B244" s="12" t="s">
        <v>138</v>
      </c>
      <c r="C244" s="12">
        <v>8</v>
      </c>
      <c r="D244" s="11" t="s">
        <v>628</v>
      </c>
      <c r="E244" t="s">
        <v>145</v>
      </c>
    </row>
    <row r="245" spans="1:5">
      <c r="A245" s="11" t="s">
        <v>629</v>
      </c>
      <c r="B245" s="12" t="s">
        <v>138</v>
      </c>
      <c r="C245" s="12">
        <v>8</v>
      </c>
      <c r="D245" s="11" t="s">
        <v>630</v>
      </c>
      <c r="E245" t="s">
        <v>145</v>
      </c>
    </row>
    <row r="246" spans="1:5">
      <c r="A246" s="11" t="s">
        <v>631</v>
      </c>
      <c r="B246" s="12" t="s">
        <v>138</v>
      </c>
      <c r="C246" s="12">
        <v>8</v>
      </c>
      <c r="D246" s="11" t="s">
        <v>632</v>
      </c>
      <c r="E246" t="s">
        <v>145</v>
      </c>
    </row>
    <row r="247" spans="1:5">
      <c r="A247" s="11" t="s">
        <v>633</v>
      </c>
      <c r="B247" s="12" t="s">
        <v>138</v>
      </c>
      <c r="C247" s="12">
        <v>8</v>
      </c>
      <c r="D247" s="11" t="s">
        <v>634</v>
      </c>
      <c r="E247" t="s">
        <v>145</v>
      </c>
    </row>
    <row r="248" spans="1:5">
      <c r="A248" s="11" t="s">
        <v>635</v>
      </c>
      <c r="B248" s="12" t="s">
        <v>138</v>
      </c>
      <c r="C248" s="12">
        <v>8</v>
      </c>
      <c r="D248" s="11" t="s">
        <v>636</v>
      </c>
      <c r="E248" t="s">
        <v>145</v>
      </c>
    </row>
    <row r="249" spans="1:5">
      <c r="A249" s="11" t="s">
        <v>637</v>
      </c>
      <c r="B249" s="12" t="s">
        <v>138</v>
      </c>
      <c r="C249" s="12">
        <v>8</v>
      </c>
      <c r="D249" s="11" t="s">
        <v>638</v>
      </c>
      <c r="E249" t="s">
        <v>145</v>
      </c>
    </row>
    <row r="250" spans="1:5">
      <c r="A250" s="11" t="s">
        <v>639</v>
      </c>
      <c r="B250" s="12" t="s">
        <v>138</v>
      </c>
      <c r="C250" s="12">
        <v>8</v>
      </c>
      <c r="D250" s="11" t="s">
        <v>640</v>
      </c>
      <c r="E250" t="s">
        <v>145</v>
      </c>
    </row>
    <row r="251" spans="1:5">
      <c r="A251" s="11" t="s">
        <v>641</v>
      </c>
      <c r="B251" s="12" t="s">
        <v>138</v>
      </c>
      <c r="C251" s="12">
        <v>8</v>
      </c>
      <c r="D251" s="11" t="s">
        <v>642</v>
      </c>
      <c r="E251" t="s">
        <v>145</v>
      </c>
    </row>
    <row r="252" spans="1:5">
      <c r="A252" s="11" t="s">
        <v>643</v>
      </c>
      <c r="B252" s="12" t="s">
        <v>138</v>
      </c>
      <c r="C252" s="12">
        <v>8</v>
      </c>
      <c r="D252" s="11" t="s">
        <v>644</v>
      </c>
      <c r="E252" t="s">
        <v>145</v>
      </c>
    </row>
    <row r="253" spans="1:5">
      <c r="A253" s="11" t="s">
        <v>645</v>
      </c>
      <c r="B253" s="12" t="s">
        <v>138</v>
      </c>
      <c r="C253" s="12">
        <v>8</v>
      </c>
      <c r="D253" s="11" t="s">
        <v>646</v>
      </c>
      <c r="E253" t="s">
        <v>145</v>
      </c>
    </row>
    <row r="254" spans="1:5">
      <c r="A254" s="11" t="s">
        <v>647</v>
      </c>
      <c r="B254" s="12" t="s">
        <v>138</v>
      </c>
      <c r="C254" s="12">
        <v>8</v>
      </c>
      <c r="D254" s="11" t="s">
        <v>648</v>
      </c>
      <c r="E254" t="s">
        <v>145</v>
      </c>
    </row>
    <row r="255" spans="1:5">
      <c r="A255" s="11" t="s">
        <v>649</v>
      </c>
      <c r="B255" s="12" t="s">
        <v>138</v>
      </c>
      <c r="C255" s="12">
        <v>8</v>
      </c>
      <c r="D255" s="11" t="s">
        <v>650</v>
      </c>
      <c r="E255" t="s">
        <v>145</v>
      </c>
    </row>
    <row r="256" spans="1:5">
      <c r="A256" s="11" t="s">
        <v>651</v>
      </c>
      <c r="B256" s="12" t="s">
        <v>138</v>
      </c>
      <c r="C256" s="12">
        <v>8</v>
      </c>
      <c r="D256" s="11" t="s">
        <v>652</v>
      </c>
      <c r="E256" t="s">
        <v>145</v>
      </c>
    </row>
    <row r="257" spans="1:5">
      <c r="A257" s="11" t="s">
        <v>653</v>
      </c>
      <c r="B257" s="12" t="s">
        <v>138</v>
      </c>
      <c r="C257" s="12">
        <v>8</v>
      </c>
      <c r="D257" s="11" t="s">
        <v>654</v>
      </c>
      <c r="E257" t="s">
        <v>145</v>
      </c>
    </row>
    <row r="258" spans="1:5">
      <c r="A258" s="11" t="s">
        <v>655</v>
      </c>
      <c r="B258" s="12" t="s">
        <v>138</v>
      </c>
      <c r="C258" s="12">
        <v>8</v>
      </c>
      <c r="D258" s="11" t="s">
        <v>656</v>
      </c>
      <c r="E258" t="s">
        <v>145</v>
      </c>
    </row>
    <row r="259" spans="1:5">
      <c r="A259" s="11" t="s">
        <v>657</v>
      </c>
      <c r="B259" s="12" t="s">
        <v>138</v>
      </c>
      <c r="C259" s="12">
        <v>8</v>
      </c>
      <c r="D259" s="11" t="s">
        <v>658</v>
      </c>
      <c r="E259" t="s">
        <v>145</v>
      </c>
    </row>
    <row r="260" spans="1:5">
      <c r="A260" s="11" t="s">
        <v>659</v>
      </c>
      <c r="B260" s="12" t="s">
        <v>138</v>
      </c>
      <c r="C260" s="12">
        <v>8</v>
      </c>
      <c r="D260" s="11" t="s">
        <v>660</v>
      </c>
      <c r="E260" t="s">
        <v>145</v>
      </c>
    </row>
    <row r="261" spans="1:5">
      <c r="A261" s="11" t="s">
        <v>661</v>
      </c>
      <c r="B261" s="12" t="s">
        <v>138</v>
      </c>
      <c r="C261" s="12">
        <v>8</v>
      </c>
      <c r="D261" s="11" t="s">
        <v>662</v>
      </c>
      <c r="E261" t="s">
        <v>145</v>
      </c>
    </row>
    <row r="262" spans="1:5">
      <c r="A262" s="11" t="s">
        <v>665</v>
      </c>
      <c r="B262" s="12" t="s">
        <v>138</v>
      </c>
      <c r="C262" s="12">
        <v>9</v>
      </c>
      <c r="D262" s="11" t="s">
        <v>666</v>
      </c>
      <c r="E262" t="s">
        <v>145</v>
      </c>
    </row>
    <row r="263" spans="1:5">
      <c r="A263" s="11" t="s">
        <v>667</v>
      </c>
      <c r="B263" s="12" t="s">
        <v>138</v>
      </c>
      <c r="C263" s="12">
        <v>9</v>
      </c>
      <c r="D263" s="11" t="s">
        <v>668</v>
      </c>
      <c r="E263" t="s">
        <v>145</v>
      </c>
    </row>
    <row r="264" spans="1:5">
      <c r="A264" s="11" t="s">
        <v>669</v>
      </c>
      <c r="B264" s="12" t="s">
        <v>138</v>
      </c>
      <c r="C264" s="12">
        <v>9</v>
      </c>
      <c r="D264" s="11" t="s">
        <v>670</v>
      </c>
      <c r="E264" t="s">
        <v>145</v>
      </c>
    </row>
    <row r="265" spans="1:5">
      <c r="A265" s="11" t="s">
        <v>671</v>
      </c>
      <c r="B265" s="12" t="s">
        <v>138</v>
      </c>
      <c r="C265" s="12">
        <v>9</v>
      </c>
      <c r="D265" s="11" t="s">
        <v>672</v>
      </c>
      <c r="E265" t="s">
        <v>145</v>
      </c>
    </row>
    <row r="266" spans="1:5">
      <c r="A266" s="11" t="s">
        <v>673</v>
      </c>
      <c r="B266" s="12" t="s">
        <v>138</v>
      </c>
      <c r="C266" s="12">
        <v>9</v>
      </c>
      <c r="D266" s="11" t="s">
        <v>674</v>
      </c>
      <c r="E266" t="s">
        <v>145</v>
      </c>
    </row>
    <row r="267" spans="1:5">
      <c r="A267" s="11" t="s">
        <v>675</v>
      </c>
      <c r="B267" s="12" t="s">
        <v>138</v>
      </c>
      <c r="C267" s="12">
        <v>9</v>
      </c>
      <c r="D267" s="11" t="s">
        <v>676</v>
      </c>
      <c r="E267" t="s">
        <v>145</v>
      </c>
    </row>
    <row r="268" spans="1:5">
      <c r="A268" s="11" t="s">
        <v>677</v>
      </c>
      <c r="B268" s="12" t="s">
        <v>138</v>
      </c>
      <c r="C268" s="12">
        <v>9</v>
      </c>
      <c r="D268" s="11" t="s">
        <v>678</v>
      </c>
      <c r="E268" t="s">
        <v>145</v>
      </c>
    </row>
    <row r="269" spans="1:5">
      <c r="A269" s="11" t="s">
        <v>679</v>
      </c>
      <c r="B269" s="12" t="s">
        <v>138</v>
      </c>
      <c r="C269" s="12">
        <v>9</v>
      </c>
      <c r="D269" s="11" t="s">
        <v>680</v>
      </c>
      <c r="E269" t="s">
        <v>145</v>
      </c>
    </row>
    <row r="270" spans="1:5">
      <c r="A270" s="11" t="s">
        <v>681</v>
      </c>
      <c r="B270" s="12" t="s">
        <v>138</v>
      </c>
      <c r="C270" s="12">
        <v>9</v>
      </c>
      <c r="D270" s="11" t="s">
        <v>682</v>
      </c>
      <c r="E270" t="s">
        <v>145</v>
      </c>
    </row>
    <row r="271" spans="1:5">
      <c r="A271" s="11" t="s">
        <v>683</v>
      </c>
      <c r="B271" s="12" t="s">
        <v>138</v>
      </c>
      <c r="C271" s="12">
        <v>9</v>
      </c>
      <c r="D271" s="11" t="s">
        <v>684</v>
      </c>
      <c r="E271" t="s">
        <v>145</v>
      </c>
    </row>
    <row r="272" spans="1:5">
      <c r="A272" s="11" t="s">
        <v>685</v>
      </c>
      <c r="B272" s="12" t="s">
        <v>138</v>
      </c>
      <c r="C272" s="12">
        <v>9</v>
      </c>
      <c r="D272" s="11" t="s">
        <v>686</v>
      </c>
      <c r="E272" t="s">
        <v>145</v>
      </c>
    </row>
    <row r="273" spans="1:5">
      <c r="A273" s="11" t="s">
        <v>687</v>
      </c>
      <c r="B273" s="12" t="s">
        <v>138</v>
      </c>
      <c r="C273" s="12">
        <v>9</v>
      </c>
      <c r="D273" s="11" t="s">
        <v>688</v>
      </c>
      <c r="E273" t="s">
        <v>145</v>
      </c>
    </row>
    <row r="274" spans="1:5">
      <c r="A274" s="11" t="s">
        <v>689</v>
      </c>
      <c r="B274" s="12" t="s">
        <v>138</v>
      </c>
      <c r="C274" s="12">
        <v>9</v>
      </c>
      <c r="D274" s="11" t="s">
        <v>690</v>
      </c>
      <c r="E274" t="s">
        <v>145</v>
      </c>
    </row>
    <row r="275" spans="1:5">
      <c r="A275" s="11" t="s">
        <v>691</v>
      </c>
      <c r="B275" s="12" t="s">
        <v>138</v>
      </c>
      <c r="C275" s="12">
        <v>9</v>
      </c>
      <c r="D275" s="11" t="s">
        <v>692</v>
      </c>
      <c r="E275" t="s">
        <v>145</v>
      </c>
    </row>
    <row r="276" spans="1:5">
      <c r="A276" s="11" t="s">
        <v>693</v>
      </c>
      <c r="B276" s="12" t="s">
        <v>138</v>
      </c>
      <c r="C276" s="12">
        <v>9</v>
      </c>
      <c r="D276" s="11" t="s">
        <v>694</v>
      </c>
      <c r="E276" t="s">
        <v>145</v>
      </c>
    </row>
    <row r="277" spans="1:5">
      <c r="A277" s="11" t="s">
        <v>695</v>
      </c>
      <c r="B277" s="12" t="s">
        <v>138</v>
      </c>
      <c r="C277" s="12">
        <v>9</v>
      </c>
      <c r="D277" s="11" t="s">
        <v>696</v>
      </c>
      <c r="E277" t="s">
        <v>145</v>
      </c>
    </row>
    <row r="278" spans="1:5">
      <c r="A278" s="11" t="s">
        <v>697</v>
      </c>
      <c r="B278" s="12" t="s">
        <v>138</v>
      </c>
      <c r="C278" s="12">
        <v>9</v>
      </c>
      <c r="D278" s="11" t="s">
        <v>698</v>
      </c>
      <c r="E278" t="s">
        <v>145</v>
      </c>
    </row>
    <row r="279" spans="1:5">
      <c r="A279" s="11" t="s">
        <v>699</v>
      </c>
      <c r="B279" s="12" t="s">
        <v>138</v>
      </c>
      <c r="C279" s="12">
        <v>9</v>
      </c>
      <c r="D279" s="11" t="s">
        <v>700</v>
      </c>
      <c r="E279" t="s">
        <v>145</v>
      </c>
    </row>
    <row r="280" spans="1:5">
      <c r="A280" s="11" t="s">
        <v>701</v>
      </c>
      <c r="B280" s="12" t="s">
        <v>138</v>
      </c>
      <c r="C280" s="12">
        <v>9</v>
      </c>
      <c r="D280" s="11" t="s">
        <v>702</v>
      </c>
      <c r="E280" t="s">
        <v>145</v>
      </c>
    </row>
    <row r="281" spans="1:5">
      <c r="A281" s="11" t="s">
        <v>703</v>
      </c>
      <c r="B281" s="12" t="s">
        <v>138</v>
      </c>
      <c r="C281" s="12">
        <v>9</v>
      </c>
      <c r="D281" s="11" t="s">
        <v>704</v>
      </c>
      <c r="E281" t="s">
        <v>145</v>
      </c>
    </row>
    <row r="282" spans="1:5">
      <c r="A282" s="11" t="s">
        <v>705</v>
      </c>
      <c r="B282" s="12" t="s">
        <v>138</v>
      </c>
      <c r="C282" s="12">
        <v>9</v>
      </c>
      <c r="D282" s="11" t="s">
        <v>706</v>
      </c>
      <c r="E282" t="s">
        <v>145</v>
      </c>
    </row>
    <row r="283" spans="1:5">
      <c r="A283" s="11" t="s">
        <v>707</v>
      </c>
      <c r="B283" s="12" t="s">
        <v>138</v>
      </c>
      <c r="C283" s="12">
        <v>9</v>
      </c>
      <c r="D283" s="11" t="s">
        <v>708</v>
      </c>
      <c r="E283" t="s">
        <v>145</v>
      </c>
    </row>
    <row r="284" spans="1:5">
      <c r="A284" s="11" t="s">
        <v>709</v>
      </c>
      <c r="B284" s="12" t="s">
        <v>138</v>
      </c>
      <c r="C284" s="12">
        <v>9</v>
      </c>
      <c r="D284" s="11" t="s">
        <v>710</v>
      </c>
      <c r="E284" t="s">
        <v>145</v>
      </c>
    </row>
    <row r="285" spans="1:5">
      <c r="A285" s="11" t="s">
        <v>711</v>
      </c>
      <c r="B285" s="12" t="s">
        <v>138</v>
      </c>
      <c r="C285" s="12">
        <v>9</v>
      </c>
      <c r="D285" s="11" t="s">
        <v>712</v>
      </c>
      <c r="E285" t="s">
        <v>145</v>
      </c>
    </row>
    <row r="286" spans="1:5">
      <c r="A286" s="11" t="s">
        <v>713</v>
      </c>
      <c r="B286" s="12" t="s">
        <v>138</v>
      </c>
      <c r="C286" s="12">
        <v>9</v>
      </c>
      <c r="D286" s="11" t="s">
        <v>714</v>
      </c>
      <c r="E286" t="s">
        <v>145</v>
      </c>
    </row>
    <row r="287" spans="1:5">
      <c r="A287" s="11" t="s">
        <v>715</v>
      </c>
      <c r="B287" s="12" t="s">
        <v>138</v>
      </c>
      <c r="C287" s="12">
        <v>9</v>
      </c>
      <c r="D287" s="11" t="s">
        <v>716</v>
      </c>
      <c r="E287" t="s">
        <v>145</v>
      </c>
    </row>
    <row r="288" spans="1:5">
      <c r="A288" s="11" t="s">
        <v>717</v>
      </c>
      <c r="B288" s="12" t="s">
        <v>138</v>
      </c>
      <c r="C288" s="12">
        <v>9</v>
      </c>
      <c r="D288" s="11" t="s">
        <v>718</v>
      </c>
      <c r="E288" t="s">
        <v>145</v>
      </c>
    </row>
    <row r="289" spans="1:5">
      <c r="A289" s="11" t="s">
        <v>719</v>
      </c>
      <c r="B289" s="12" t="s">
        <v>138</v>
      </c>
      <c r="C289" s="12">
        <v>9</v>
      </c>
      <c r="D289" s="11" t="s">
        <v>720</v>
      </c>
      <c r="E289" t="s">
        <v>145</v>
      </c>
    </row>
    <row r="290" spans="1:5">
      <c r="A290" s="11" t="s">
        <v>721</v>
      </c>
      <c r="B290" s="12" t="s">
        <v>138</v>
      </c>
      <c r="C290" s="12">
        <v>9</v>
      </c>
      <c r="D290" s="11" t="s">
        <v>722</v>
      </c>
      <c r="E290" t="s">
        <v>145</v>
      </c>
    </row>
    <row r="291" spans="1:5">
      <c r="A291" s="11" t="s">
        <v>723</v>
      </c>
      <c r="B291" s="12" t="s">
        <v>138</v>
      </c>
      <c r="C291" s="12">
        <v>9</v>
      </c>
      <c r="D291" s="11" t="s">
        <v>724</v>
      </c>
      <c r="E291" t="s">
        <v>145</v>
      </c>
    </row>
    <row r="292" spans="1:5">
      <c r="A292" s="11" t="s">
        <v>729</v>
      </c>
      <c r="B292" s="12" t="s">
        <v>138</v>
      </c>
      <c r="C292" s="12">
        <v>10</v>
      </c>
      <c r="D292" s="11" t="s">
        <v>730</v>
      </c>
      <c r="E292" t="s">
        <v>145</v>
      </c>
    </row>
    <row r="293" spans="1:5">
      <c r="A293" s="11" t="s">
        <v>731</v>
      </c>
      <c r="B293" s="12" t="s">
        <v>138</v>
      </c>
      <c r="C293" s="12">
        <v>10</v>
      </c>
      <c r="D293" s="11" t="s">
        <v>256</v>
      </c>
      <c r="E293" t="s">
        <v>145</v>
      </c>
    </row>
    <row r="294" spans="1:5">
      <c r="A294" s="11" t="s">
        <v>732</v>
      </c>
      <c r="B294" s="12" t="s">
        <v>138</v>
      </c>
      <c r="C294" s="12">
        <v>10</v>
      </c>
      <c r="D294" s="11" t="s">
        <v>733</v>
      </c>
      <c r="E294" t="s">
        <v>145</v>
      </c>
    </row>
    <row r="295" spans="1:5">
      <c r="A295" s="11" t="s">
        <v>734</v>
      </c>
      <c r="B295" s="12" t="s">
        <v>138</v>
      </c>
      <c r="C295" s="12">
        <v>10</v>
      </c>
      <c r="D295" s="11" t="s">
        <v>735</v>
      </c>
      <c r="E295" t="s">
        <v>145</v>
      </c>
    </row>
    <row r="296" spans="1:5">
      <c r="A296" s="11" t="s">
        <v>736</v>
      </c>
      <c r="B296" s="12" t="s">
        <v>138</v>
      </c>
      <c r="C296" s="12">
        <v>10</v>
      </c>
      <c r="D296" s="11" t="s">
        <v>737</v>
      </c>
      <c r="E296" t="s">
        <v>145</v>
      </c>
    </row>
    <row r="297" spans="1:5">
      <c r="A297" s="11" t="s">
        <v>738</v>
      </c>
      <c r="B297" s="12" t="s">
        <v>138</v>
      </c>
      <c r="C297" s="12">
        <v>10</v>
      </c>
      <c r="D297" s="11" t="s">
        <v>739</v>
      </c>
      <c r="E297" t="s">
        <v>145</v>
      </c>
    </row>
    <row r="298" spans="1:5">
      <c r="A298" s="11" t="s">
        <v>740</v>
      </c>
      <c r="B298" s="12" t="s">
        <v>138</v>
      </c>
      <c r="C298" s="12">
        <v>10</v>
      </c>
      <c r="D298" s="11" t="s">
        <v>741</v>
      </c>
      <c r="E298" t="s">
        <v>145</v>
      </c>
    </row>
    <row r="299" spans="1:5">
      <c r="A299" s="11" t="s">
        <v>742</v>
      </c>
      <c r="B299" s="12" t="s">
        <v>138</v>
      </c>
      <c r="C299" s="12">
        <v>10</v>
      </c>
      <c r="D299" s="11" t="s">
        <v>743</v>
      </c>
      <c r="E299" t="s">
        <v>145</v>
      </c>
    </row>
    <row r="300" spans="1:5">
      <c r="A300" s="11" t="s">
        <v>744</v>
      </c>
      <c r="B300" s="12" t="s">
        <v>138</v>
      </c>
      <c r="C300" s="12">
        <v>10</v>
      </c>
      <c r="D300" s="11" t="s">
        <v>745</v>
      </c>
      <c r="E300" t="s">
        <v>145</v>
      </c>
    </row>
    <row r="301" spans="1:5">
      <c r="A301" s="11" t="s">
        <v>746</v>
      </c>
      <c r="B301" s="12" t="s">
        <v>138</v>
      </c>
      <c r="C301" s="12">
        <v>10</v>
      </c>
      <c r="D301" s="11" t="s">
        <v>747</v>
      </c>
      <c r="E301" t="s">
        <v>145</v>
      </c>
    </row>
    <row r="302" spans="1:5">
      <c r="A302" s="11" t="s">
        <v>748</v>
      </c>
      <c r="B302" s="12" t="s">
        <v>138</v>
      </c>
      <c r="C302" s="12">
        <v>10</v>
      </c>
      <c r="D302" s="11" t="s">
        <v>749</v>
      </c>
      <c r="E302" t="s">
        <v>145</v>
      </c>
    </row>
    <row r="303" spans="1:5">
      <c r="A303" s="11" t="s">
        <v>750</v>
      </c>
      <c r="B303" s="12" t="s">
        <v>138</v>
      </c>
      <c r="C303" s="12">
        <v>10</v>
      </c>
      <c r="D303" s="11" t="s">
        <v>751</v>
      </c>
      <c r="E303" t="s">
        <v>145</v>
      </c>
    </row>
    <row r="304" spans="1:5">
      <c r="A304" s="11" t="s">
        <v>752</v>
      </c>
      <c r="B304" s="12" t="s">
        <v>138</v>
      </c>
      <c r="C304" s="12">
        <v>10</v>
      </c>
      <c r="D304" s="11" t="s">
        <v>753</v>
      </c>
      <c r="E304" t="s">
        <v>145</v>
      </c>
    </row>
    <row r="305" spans="1:5">
      <c r="A305" s="11" t="s">
        <v>754</v>
      </c>
      <c r="B305" s="12" t="s">
        <v>138</v>
      </c>
      <c r="C305" s="12">
        <v>10</v>
      </c>
      <c r="D305" s="11" t="s">
        <v>755</v>
      </c>
      <c r="E305" t="s">
        <v>145</v>
      </c>
    </row>
    <row r="306" spans="1:5">
      <c r="A306" s="11" t="s">
        <v>756</v>
      </c>
      <c r="B306" s="12" t="s">
        <v>138</v>
      </c>
      <c r="C306" s="12">
        <v>10</v>
      </c>
      <c r="D306" s="11" t="s">
        <v>757</v>
      </c>
      <c r="E306" t="s">
        <v>145</v>
      </c>
    </row>
    <row r="307" spans="1:5">
      <c r="A307" s="11" t="s">
        <v>758</v>
      </c>
      <c r="B307" s="12" t="s">
        <v>138</v>
      </c>
      <c r="C307" s="12">
        <v>10</v>
      </c>
      <c r="D307" s="11" t="s">
        <v>759</v>
      </c>
      <c r="E307" t="s">
        <v>145</v>
      </c>
    </row>
    <row r="308" spans="1:5">
      <c r="A308" s="11" t="s">
        <v>760</v>
      </c>
      <c r="B308" s="12" t="s">
        <v>138</v>
      </c>
      <c r="C308" s="12">
        <v>10</v>
      </c>
      <c r="D308" s="11" t="s">
        <v>761</v>
      </c>
      <c r="E308" t="s">
        <v>145</v>
      </c>
    </row>
    <row r="309" spans="1:5">
      <c r="A309" s="11" t="s">
        <v>762</v>
      </c>
      <c r="B309" s="12" t="s">
        <v>138</v>
      </c>
      <c r="C309" s="12">
        <v>10</v>
      </c>
      <c r="D309" s="11" t="s">
        <v>763</v>
      </c>
      <c r="E309" t="s">
        <v>145</v>
      </c>
    </row>
    <row r="310" spans="1:5">
      <c r="A310" s="11" t="s">
        <v>764</v>
      </c>
      <c r="B310" s="12" t="s">
        <v>138</v>
      </c>
      <c r="C310" s="12">
        <v>10</v>
      </c>
      <c r="D310" s="11" t="s">
        <v>765</v>
      </c>
      <c r="E310" t="s">
        <v>145</v>
      </c>
    </row>
    <row r="311" spans="1:5">
      <c r="A311" s="11" t="s">
        <v>766</v>
      </c>
      <c r="B311" s="12" t="s">
        <v>138</v>
      </c>
      <c r="C311" s="12">
        <v>10</v>
      </c>
      <c r="D311" s="11" t="s">
        <v>767</v>
      </c>
      <c r="E311" t="s">
        <v>145</v>
      </c>
    </row>
    <row r="312" spans="1:5">
      <c r="A312" s="11" t="s">
        <v>768</v>
      </c>
      <c r="B312" s="12" t="s">
        <v>138</v>
      </c>
      <c r="C312" s="12">
        <v>10</v>
      </c>
      <c r="D312" s="11" t="s">
        <v>769</v>
      </c>
      <c r="E312" t="s">
        <v>145</v>
      </c>
    </row>
    <row r="313" spans="1:5">
      <c r="A313" s="11" t="s">
        <v>770</v>
      </c>
      <c r="B313" s="12" t="s">
        <v>138</v>
      </c>
      <c r="C313" s="12">
        <v>10</v>
      </c>
      <c r="D313" s="11" t="s">
        <v>771</v>
      </c>
      <c r="E313" t="s">
        <v>145</v>
      </c>
    </row>
    <row r="314" spans="1:5">
      <c r="A314" s="11" t="s">
        <v>772</v>
      </c>
      <c r="B314" s="12" t="s">
        <v>138</v>
      </c>
      <c r="C314" s="12">
        <v>10</v>
      </c>
      <c r="D314" s="11" t="s">
        <v>773</v>
      </c>
      <c r="E314" t="s">
        <v>145</v>
      </c>
    </row>
    <row r="315" spans="1:5">
      <c r="A315" s="11" t="s">
        <v>774</v>
      </c>
      <c r="B315" s="12" t="s">
        <v>138</v>
      </c>
      <c r="C315" s="12">
        <v>10</v>
      </c>
      <c r="D315" s="11" t="s">
        <v>775</v>
      </c>
      <c r="E315" t="s">
        <v>145</v>
      </c>
    </row>
    <row r="316" spans="1:5">
      <c r="A316" s="11" t="s">
        <v>776</v>
      </c>
      <c r="B316" s="12" t="s">
        <v>138</v>
      </c>
      <c r="C316" s="12">
        <v>10</v>
      </c>
      <c r="D316" s="11" t="s">
        <v>777</v>
      </c>
      <c r="E316" t="s">
        <v>145</v>
      </c>
    </row>
    <row r="317" spans="1:5">
      <c r="A317" s="11" t="s">
        <v>778</v>
      </c>
      <c r="B317" s="12" t="s">
        <v>138</v>
      </c>
      <c r="C317" s="12">
        <v>10</v>
      </c>
      <c r="D317" s="11" t="s">
        <v>779</v>
      </c>
      <c r="E317" t="s">
        <v>145</v>
      </c>
    </row>
    <row r="318" spans="1:5">
      <c r="A318" s="11" t="s">
        <v>780</v>
      </c>
      <c r="B318" s="12" t="s">
        <v>138</v>
      </c>
      <c r="C318" s="12">
        <v>10</v>
      </c>
      <c r="D318" s="11" t="s">
        <v>781</v>
      </c>
      <c r="E318" t="s">
        <v>145</v>
      </c>
    </row>
    <row r="319" spans="1:5">
      <c r="A319" s="11" t="s">
        <v>782</v>
      </c>
      <c r="B319" s="12" t="s">
        <v>138</v>
      </c>
      <c r="C319" s="12">
        <v>10</v>
      </c>
      <c r="D319" s="11" t="s">
        <v>783</v>
      </c>
      <c r="E319" t="s">
        <v>145</v>
      </c>
    </row>
    <row r="320" spans="1:5">
      <c r="A320" s="11" t="s">
        <v>784</v>
      </c>
      <c r="B320" s="12" t="s">
        <v>138</v>
      </c>
      <c r="C320" s="12">
        <v>10</v>
      </c>
      <c r="D320" s="11" t="s">
        <v>785</v>
      </c>
      <c r="E320" t="s">
        <v>145</v>
      </c>
    </row>
    <row r="321" spans="1:5">
      <c r="A321" s="11" t="s">
        <v>786</v>
      </c>
      <c r="B321" s="12" t="s">
        <v>138</v>
      </c>
      <c r="C321" s="12">
        <v>10</v>
      </c>
      <c r="D321" s="11" t="s">
        <v>787</v>
      </c>
      <c r="E321" t="s">
        <v>145</v>
      </c>
    </row>
    <row r="322" spans="1:5">
      <c r="A322" s="11" t="s">
        <v>833</v>
      </c>
      <c r="B322" s="12" t="s">
        <v>834</v>
      </c>
      <c r="C322" s="12">
        <v>11</v>
      </c>
      <c r="D322" s="11" t="s">
        <v>835</v>
      </c>
      <c r="E322" t="s">
        <v>145</v>
      </c>
    </row>
    <row r="323" spans="1:5">
      <c r="A323" s="11" t="s">
        <v>836</v>
      </c>
      <c r="B323" s="12" t="s">
        <v>834</v>
      </c>
      <c r="C323" s="12">
        <v>11</v>
      </c>
      <c r="D323" s="11" t="s">
        <v>837</v>
      </c>
      <c r="E323" t="s">
        <v>145</v>
      </c>
    </row>
    <row r="324" spans="1:5">
      <c r="A324" s="11" t="s">
        <v>838</v>
      </c>
      <c r="B324" s="12" t="s">
        <v>834</v>
      </c>
      <c r="C324" s="12">
        <v>11</v>
      </c>
      <c r="D324" s="11" t="s">
        <v>839</v>
      </c>
      <c r="E324" t="s">
        <v>145</v>
      </c>
    </row>
    <row r="325" spans="1:5">
      <c r="A325" s="11" t="s">
        <v>840</v>
      </c>
      <c r="B325" s="12" t="s">
        <v>834</v>
      </c>
      <c r="C325" s="12">
        <v>11</v>
      </c>
      <c r="D325" s="11" t="s">
        <v>841</v>
      </c>
      <c r="E325" t="s">
        <v>145</v>
      </c>
    </row>
    <row r="326" spans="1:5">
      <c r="A326" s="13" t="s">
        <v>842</v>
      </c>
      <c r="B326" s="12" t="s">
        <v>834</v>
      </c>
      <c r="C326" s="14">
        <v>11</v>
      </c>
      <c r="D326" s="15" t="s">
        <v>843</v>
      </c>
      <c r="E326" t="s">
        <v>145</v>
      </c>
    </row>
    <row r="327" spans="1:5">
      <c r="A327" s="13" t="s">
        <v>844</v>
      </c>
      <c r="B327" s="12" t="s">
        <v>834</v>
      </c>
      <c r="C327" s="16">
        <v>11</v>
      </c>
      <c r="D327" s="15" t="s">
        <v>845</v>
      </c>
      <c r="E327" t="s">
        <v>145</v>
      </c>
    </row>
    <row r="328" spans="1:5">
      <c r="A328" s="13" t="s">
        <v>846</v>
      </c>
      <c r="B328" s="12" t="s">
        <v>834</v>
      </c>
      <c r="C328" s="16">
        <v>11</v>
      </c>
      <c r="D328" s="15" t="s">
        <v>847</v>
      </c>
      <c r="E328" t="s">
        <v>145</v>
      </c>
    </row>
    <row r="329" spans="1:5">
      <c r="A329" s="13" t="s">
        <v>848</v>
      </c>
      <c r="B329" s="12" t="s">
        <v>834</v>
      </c>
      <c r="C329" s="16">
        <v>11</v>
      </c>
      <c r="D329" s="15" t="s">
        <v>849</v>
      </c>
      <c r="E329" t="s">
        <v>145</v>
      </c>
    </row>
    <row r="330" spans="1:5">
      <c r="A330" s="13" t="s">
        <v>850</v>
      </c>
      <c r="B330" s="12" t="s">
        <v>834</v>
      </c>
      <c r="C330" s="16">
        <v>11</v>
      </c>
      <c r="D330" s="15" t="s">
        <v>851</v>
      </c>
      <c r="E330" t="s">
        <v>145</v>
      </c>
    </row>
    <row r="331" spans="1:5">
      <c r="A331" s="13" t="s">
        <v>852</v>
      </c>
      <c r="B331" s="12" t="s">
        <v>834</v>
      </c>
      <c r="C331" s="16">
        <v>11</v>
      </c>
      <c r="D331" s="15" t="s">
        <v>853</v>
      </c>
      <c r="E331" t="s">
        <v>145</v>
      </c>
    </row>
    <row r="332" spans="1:5">
      <c r="A332" s="13" t="s">
        <v>854</v>
      </c>
      <c r="B332" s="12" t="s">
        <v>834</v>
      </c>
      <c r="C332" s="16">
        <v>11</v>
      </c>
      <c r="D332" s="15" t="s">
        <v>855</v>
      </c>
      <c r="E332" t="s">
        <v>145</v>
      </c>
    </row>
    <row r="333" spans="1:5">
      <c r="A333" s="13" t="s">
        <v>856</v>
      </c>
      <c r="B333" s="12" t="s">
        <v>834</v>
      </c>
      <c r="C333" s="16">
        <v>11</v>
      </c>
      <c r="D333" s="15" t="s">
        <v>857</v>
      </c>
      <c r="E333" t="s">
        <v>145</v>
      </c>
    </row>
    <row r="334" spans="1:5">
      <c r="A334" s="13" t="s">
        <v>858</v>
      </c>
      <c r="B334" s="12" t="s">
        <v>834</v>
      </c>
      <c r="C334" s="16">
        <v>11</v>
      </c>
      <c r="D334" s="15" t="s">
        <v>859</v>
      </c>
      <c r="E334" t="s">
        <v>145</v>
      </c>
    </row>
    <row r="335" spans="1:5">
      <c r="A335" s="13" t="s">
        <v>860</v>
      </c>
      <c r="B335" s="12" t="s">
        <v>834</v>
      </c>
      <c r="C335" s="16">
        <v>11</v>
      </c>
      <c r="D335" s="15" t="s">
        <v>686</v>
      </c>
      <c r="E335" t="s">
        <v>145</v>
      </c>
    </row>
    <row r="336" spans="1:5">
      <c r="A336" s="13" t="s">
        <v>861</v>
      </c>
      <c r="B336" s="12" t="s">
        <v>834</v>
      </c>
      <c r="C336" s="16">
        <v>11</v>
      </c>
      <c r="D336" s="15" t="s">
        <v>862</v>
      </c>
      <c r="E336" t="s">
        <v>145</v>
      </c>
    </row>
    <row r="337" spans="1:5">
      <c r="A337" s="13" t="s">
        <v>863</v>
      </c>
      <c r="B337" s="12" t="s">
        <v>834</v>
      </c>
      <c r="C337" s="16">
        <v>11</v>
      </c>
      <c r="D337" s="15" t="s">
        <v>864</v>
      </c>
      <c r="E337" t="s">
        <v>145</v>
      </c>
    </row>
    <row r="338" spans="1:5">
      <c r="A338" s="13" t="s">
        <v>865</v>
      </c>
      <c r="B338" s="12" t="s">
        <v>834</v>
      </c>
      <c r="C338" s="16">
        <v>11</v>
      </c>
      <c r="D338" s="15" t="s">
        <v>866</v>
      </c>
      <c r="E338" t="s">
        <v>145</v>
      </c>
    </row>
    <row r="339" spans="1:5">
      <c r="A339" s="13" t="s">
        <v>867</v>
      </c>
      <c r="B339" s="12" t="s">
        <v>834</v>
      </c>
      <c r="C339" s="16">
        <v>11</v>
      </c>
      <c r="D339" s="15" t="s">
        <v>868</v>
      </c>
      <c r="E339" t="s">
        <v>145</v>
      </c>
    </row>
    <row r="340" spans="1:5">
      <c r="A340" s="13" t="s">
        <v>869</v>
      </c>
      <c r="B340" s="12" t="s">
        <v>834</v>
      </c>
      <c r="C340" s="16">
        <v>11</v>
      </c>
      <c r="D340" s="15" t="s">
        <v>870</v>
      </c>
      <c r="E340" t="s">
        <v>145</v>
      </c>
    </row>
    <row r="341" spans="1:5">
      <c r="A341" s="13" t="s">
        <v>871</v>
      </c>
      <c r="B341" s="12" t="s">
        <v>834</v>
      </c>
      <c r="C341" s="16">
        <v>11</v>
      </c>
      <c r="D341" s="15" t="s">
        <v>872</v>
      </c>
      <c r="E341" t="s">
        <v>145</v>
      </c>
    </row>
    <row r="342" spans="1:5">
      <c r="A342" s="13" t="s">
        <v>873</v>
      </c>
      <c r="B342" s="12" t="s">
        <v>834</v>
      </c>
      <c r="C342" s="16">
        <v>11</v>
      </c>
      <c r="D342" s="15" t="s">
        <v>874</v>
      </c>
      <c r="E342" t="s">
        <v>145</v>
      </c>
    </row>
    <row r="343" spans="1:5">
      <c r="A343" s="13" t="s">
        <v>875</v>
      </c>
      <c r="B343" s="12" t="s">
        <v>834</v>
      </c>
      <c r="C343" s="16">
        <v>11</v>
      </c>
      <c r="D343" s="15" t="s">
        <v>876</v>
      </c>
      <c r="E343" t="s">
        <v>145</v>
      </c>
    </row>
    <row r="344" spans="1:5">
      <c r="A344" s="13" t="s">
        <v>877</v>
      </c>
      <c r="B344" s="12" t="s">
        <v>834</v>
      </c>
      <c r="C344" s="16">
        <v>11</v>
      </c>
      <c r="D344" s="15" t="s">
        <v>878</v>
      </c>
      <c r="E344" t="s">
        <v>145</v>
      </c>
    </row>
    <row r="345" spans="1:5">
      <c r="A345" s="13" t="s">
        <v>879</v>
      </c>
      <c r="B345" s="12" t="s">
        <v>834</v>
      </c>
      <c r="C345" s="16">
        <v>11</v>
      </c>
      <c r="D345" s="15" t="s">
        <v>880</v>
      </c>
      <c r="E345" t="s">
        <v>145</v>
      </c>
    </row>
    <row r="346" spans="1:5">
      <c r="A346" s="13" t="s">
        <v>881</v>
      </c>
      <c r="B346" s="12" t="s">
        <v>834</v>
      </c>
      <c r="C346" s="16">
        <v>11</v>
      </c>
      <c r="D346" s="15" t="s">
        <v>882</v>
      </c>
      <c r="E346" t="s">
        <v>145</v>
      </c>
    </row>
    <row r="347" spans="1:5">
      <c r="A347" s="13" t="s">
        <v>883</v>
      </c>
      <c r="B347" s="12" t="s">
        <v>834</v>
      </c>
      <c r="C347" s="16">
        <v>11</v>
      </c>
      <c r="D347" s="15" t="s">
        <v>884</v>
      </c>
      <c r="E347" t="s">
        <v>145</v>
      </c>
    </row>
    <row r="348" spans="1:5">
      <c r="A348" s="13" t="s">
        <v>885</v>
      </c>
      <c r="B348" s="12" t="s">
        <v>834</v>
      </c>
      <c r="C348" s="16">
        <v>11</v>
      </c>
      <c r="D348" s="15" t="s">
        <v>886</v>
      </c>
      <c r="E348" t="s">
        <v>145</v>
      </c>
    </row>
    <row r="349" spans="1:5">
      <c r="A349" s="13" t="s">
        <v>887</v>
      </c>
      <c r="B349" s="12" t="s">
        <v>834</v>
      </c>
      <c r="C349" s="16">
        <v>11</v>
      </c>
      <c r="D349" s="15" t="s">
        <v>888</v>
      </c>
      <c r="E349" t="s">
        <v>145</v>
      </c>
    </row>
    <row r="350" spans="1:5">
      <c r="A350" s="13" t="s">
        <v>889</v>
      </c>
      <c r="B350" s="12" t="s">
        <v>834</v>
      </c>
      <c r="C350" s="16">
        <v>11</v>
      </c>
      <c r="D350" s="15" t="s">
        <v>890</v>
      </c>
      <c r="E350" t="s">
        <v>145</v>
      </c>
    </row>
    <row r="351" spans="1:5">
      <c r="A351" s="13" t="s">
        <v>891</v>
      </c>
      <c r="B351" s="12" t="s">
        <v>834</v>
      </c>
      <c r="C351" s="16">
        <v>11</v>
      </c>
      <c r="D351" s="15" t="s">
        <v>892</v>
      </c>
      <c r="E351" t="s">
        <v>145</v>
      </c>
    </row>
    <row r="352" spans="1:5">
      <c r="A352" s="13" t="s">
        <v>899</v>
      </c>
      <c r="B352" s="12" t="s">
        <v>834</v>
      </c>
      <c r="C352" s="16">
        <v>12</v>
      </c>
      <c r="D352" s="15" t="s">
        <v>900</v>
      </c>
      <c r="E352" t="s">
        <v>145</v>
      </c>
    </row>
    <row r="353" spans="1:5">
      <c r="A353" s="13" t="s">
        <v>901</v>
      </c>
      <c r="B353" s="12" t="s">
        <v>834</v>
      </c>
      <c r="C353" s="16">
        <v>12</v>
      </c>
      <c r="D353" s="15" t="s">
        <v>902</v>
      </c>
      <c r="E353" t="s">
        <v>145</v>
      </c>
    </row>
    <row r="354" spans="1:5">
      <c r="A354" s="13" t="s">
        <v>903</v>
      </c>
      <c r="B354" s="12" t="s">
        <v>834</v>
      </c>
      <c r="C354" s="16">
        <v>12</v>
      </c>
      <c r="D354" s="15" t="s">
        <v>904</v>
      </c>
      <c r="E354" t="s">
        <v>145</v>
      </c>
    </row>
    <row r="355" spans="1:5">
      <c r="A355" s="13" t="s">
        <v>905</v>
      </c>
      <c r="B355" s="12" t="s">
        <v>834</v>
      </c>
      <c r="C355" s="16">
        <v>12</v>
      </c>
      <c r="D355" s="15" t="s">
        <v>906</v>
      </c>
      <c r="E355" t="s">
        <v>145</v>
      </c>
    </row>
    <row r="356" spans="1:5">
      <c r="A356" s="13" t="s">
        <v>907</v>
      </c>
      <c r="B356" s="12" t="s">
        <v>834</v>
      </c>
      <c r="C356" s="16">
        <v>12</v>
      </c>
      <c r="D356" s="15" t="s">
        <v>908</v>
      </c>
      <c r="E356" t="s">
        <v>145</v>
      </c>
    </row>
    <row r="357" spans="1:5">
      <c r="A357" s="13" t="s">
        <v>909</v>
      </c>
      <c r="B357" s="12" t="s">
        <v>834</v>
      </c>
      <c r="C357" s="16">
        <v>12</v>
      </c>
      <c r="D357" s="15" t="s">
        <v>910</v>
      </c>
      <c r="E357" t="s">
        <v>145</v>
      </c>
    </row>
    <row r="358" spans="1:5">
      <c r="A358" s="13" t="s">
        <v>911</v>
      </c>
      <c r="B358" s="12" t="s">
        <v>834</v>
      </c>
      <c r="C358" s="16">
        <v>12</v>
      </c>
      <c r="D358" s="15" t="s">
        <v>912</v>
      </c>
      <c r="E358" t="s">
        <v>145</v>
      </c>
    </row>
    <row r="359" spans="1:5">
      <c r="A359" s="13" t="s">
        <v>913</v>
      </c>
      <c r="B359" s="12" t="s">
        <v>834</v>
      </c>
      <c r="C359" s="16">
        <v>12</v>
      </c>
      <c r="D359" s="15" t="s">
        <v>914</v>
      </c>
      <c r="E359" t="s">
        <v>145</v>
      </c>
    </row>
    <row r="360" spans="1:5">
      <c r="A360" s="13" t="s">
        <v>915</v>
      </c>
      <c r="B360" s="12" t="s">
        <v>834</v>
      </c>
      <c r="C360" s="16">
        <v>12</v>
      </c>
      <c r="D360" s="15" t="s">
        <v>916</v>
      </c>
      <c r="E360" t="s">
        <v>145</v>
      </c>
    </row>
    <row r="361" spans="1:5">
      <c r="A361" s="13" t="s">
        <v>917</v>
      </c>
      <c r="B361" s="12" t="s">
        <v>834</v>
      </c>
      <c r="C361" s="16">
        <v>12</v>
      </c>
      <c r="D361" s="15" t="s">
        <v>918</v>
      </c>
      <c r="E361" t="s">
        <v>145</v>
      </c>
    </row>
    <row r="362" spans="1:5">
      <c r="A362" s="13" t="s">
        <v>919</v>
      </c>
      <c r="B362" s="12" t="s">
        <v>834</v>
      </c>
      <c r="C362" s="16">
        <v>12</v>
      </c>
      <c r="D362" s="15" t="s">
        <v>920</v>
      </c>
      <c r="E362" t="s">
        <v>145</v>
      </c>
    </row>
    <row r="363" spans="1:5">
      <c r="A363" s="13" t="s">
        <v>921</v>
      </c>
      <c r="B363" s="12" t="s">
        <v>834</v>
      </c>
      <c r="C363" s="16">
        <v>12</v>
      </c>
      <c r="D363" s="15" t="s">
        <v>922</v>
      </c>
      <c r="E363" t="s">
        <v>145</v>
      </c>
    </row>
    <row r="364" spans="1:5">
      <c r="A364" s="13" t="s">
        <v>923</v>
      </c>
      <c r="B364" s="12" t="s">
        <v>834</v>
      </c>
      <c r="C364" s="16">
        <v>12</v>
      </c>
      <c r="D364" s="15" t="s">
        <v>924</v>
      </c>
      <c r="E364" t="s">
        <v>145</v>
      </c>
    </row>
    <row r="365" spans="1:5">
      <c r="A365" s="13" t="s">
        <v>925</v>
      </c>
      <c r="B365" s="12" t="s">
        <v>834</v>
      </c>
      <c r="C365" s="16">
        <v>12</v>
      </c>
      <c r="D365" s="15" t="s">
        <v>926</v>
      </c>
      <c r="E365" t="s">
        <v>145</v>
      </c>
    </row>
    <row r="366" spans="1:5">
      <c r="A366" s="13" t="s">
        <v>927</v>
      </c>
      <c r="B366" s="12" t="s">
        <v>834</v>
      </c>
      <c r="C366" s="16">
        <v>12</v>
      </c>
      <c r="D366" s="15" t="s">
        <v>928</v>
      </c>
      <c r="E366" t="s">
        <v>145</v>
      </c>
    </row>
    <row r="367" spans="1:5">
      <c r="A367" s="13" t="s">
        <v>929</v>
      </c>
      <c r="B367" s="12" t="s">
        <v>834</v>
      </c>
      <c r="C367" s="16">
        <v>12</v>
      </c>
      <c r="D367" s="15" t="s">
        <v>930</v>
      </c>
      <c r="E367" t="s">
        <v>145</v>
      </c>
    </row>
    <row r="368" spans="1:5">
      <c r="A368" s="13" t="s">
        <v>931</v>
      </c>
      <c r="B368" s="12" t="s">
        <v>834</v>
      </c>
      <c r="C368" s="16">
        <v>12</v>
      </c>
      <c r="D368" s="15" t="s">
        <v>932</v>
      </c>
      <c r="E368" t="s">
        <v>145</v>
      </c>
    </row>
    <row r="369" spans="1:5">
      <c r="A369" s="13" t="s">
        <v>933</v>
      </c>
      <c r="B369" s="12" t="s">
        <v>834</v>
      </c>
      <c r="C369" s="16">
        <v>12</v>
      </c>
      <c r="D369" s="15" t="s">
        <v>934</v>
      </c>
      <c r="E369" t="s">
        <v>145</v>
      </c>
    </row>
    <row r="370" spans="1:5">
      <c r="A370" s="11" t="s">
        <v>935</v>
      </c>
      <c r="B370" s="12" t="s">
        <v>834</v>
      </c>
      <c r="C370" s="12">
        <v>12</v>
      </c>
      <c r="D370" s="11" t="s">
        <v>936</v>
      </c>
      <c r="E370" t="s">
        <v>145</v>
      </c>
    </row>
    <row r="371" spans="1:5">
      <c r="A371" s="11" t="s">
        <v>937</v>
      </c>
      <c r="B371" s="12" t="s">
        <v>834</v>
      </c>
      <c r="C371" s="12">
        <v>12</v>
      </c>
      <c r="D371" s="11" t="s">
        <v>938</v>
      </c>
      <c r="E371" t="s">
        <v>145</v>
      </c>
    </row>
    <row r="372" spans="1:5">
      <c r="A372" s="11" t="s">
        <v>939</v>
      </c>
      <c r="B372" s="12" t="s">
        <v>834</v>
      </c>
      <c r="C372" s="12">
        <v>12</v>
      </c>
      <c r="D372" s="11" t="s">
        <v>940</v>
      </c>
      <c r="E372" t="s">
        <v>145</v>
      </c>
    </row>
    <row r="373" spans="1:5">
      <c r="A373" s="11" t="s">
        <v>941</v>
      </c>
      <c r="B373" s="12" t="s">
        <v>834</v>
      </c>
      <c r="C373" s="12">
        <v>12</v>
      </c>
      <c r="D373" s="11" t="s">
        <v>942</v>
      </c>
      <c r="E373" t="s">
        <v>145</v>
      </c>
    </row>
    <row r="374" spans="1:5">
      <c r="A374" s="11" t="s">
        <v>943</v>
      </c>
      <c r="B374" s="12" t="s">
        <v>834</v>
      </c>
      <c r="C374" s="12">
        <v>12</v>
      </c>
      <c r="D374" s="11" t="s">
        <v>944</v>
      </c>
      <c r="E374" t="s">
        <v>145</v>
      </c>
    </row>
    <row r="375" spans="1:5">
      <c r="A375" s="11" t="s">
        <v>945</v>
      </c>
      <c r="B375" s="12" t="s">
        <v>834</v>
      </c>
      <c r="C375" s="12">
        <v>12</v>
      </c>
      <c r="D375" s="11" t="s">
        <v>946</v>
      </c>
      <c r="E375" t="s">
        <v>145</v>
      </c>
    </row>
    <row r="376" spans="1:5">
      <c r="A376" s="11" t="s">
        <v>947</v>
      </c>
      <c r="B376" s="12" t="s">
        <v>834</v>
      </c>
      <c r="C376" s="12">
        <v>12</v>
      </c>
      <c r="D376" s="11" t="s">
        <v>948</v>
      </c>
      <c r="E376" t="s">
        <v>145</v>
      </c>
    </row>
    <row r="377" spans="1:5">
      <c r="A377" s="11" t="s">
        <v>949</v>
      </c>
      <c r="B377" s="12" t="s">
        <v>834</v>
      </c>
      <c r="C377" s="12">
        <v>12</v>
      </c>
      <c r="D377" s="11" t="s">
        <v>950</v>
      </c>
      <c r="E377" t="s">
        <v>145</v>
      </c>
    </row>
    <row r="378" spans="1:5">
      <c r="A378" s="11" t="s">
        <v>951</v>
      </c>
      <c r="B378" s="12" t="s">
        <v>834</v>
      </c>
      <c r="C378" s="12">
        <v>12</v>
      </c>
      <c r="D378" s="11" t="s">
        <v>952</v>
      </c>
      <c r="E378" t="s">
        <v>145</v>
      </c>
    </row>
    <row r="379" spans="1:5">
      <c r="A379" s="11" t="s">
        <v>953</v>
      </c>
      <c r="B379" s="12" t="s">
        <v>834</v>
      </c>
      <c r="C379" s="12">
        <v>12</v>
      </c>
      <c r="D379" s="11" t="s">
        <v>954</v>
      </c>
      <c r="E379" t="s">
        <v>145</v>
      </c>
    </row>
    <row r="380" spans="1:5">
      <c r="A380" s="11" t="s">
        <v>955</v>
      </c>
      <c r="B380" s="12" t="s">
        <v>834</v>
      </c>
      <c r="C380" s="12">
        <v>12</v>
      </c>
      <c r="D380" s="11" t="s">
        <v>956</v>
      </c>
      <c r="E380" t="s">
        <v>145</v>
      </c>
    </row>
    <row r="381" spans="1:5">
      <c r="A381" s="11" t="s">
        <v>957</v>
      </c>
      <c r="B381" s="12" t="s">
        <v>834</v>
      </c>
      <c r="C381" s="12">
        <v>12</v>
      </c>
      <c r="D381" s="11" t="s">
        <v>958</v>
      </c>
      <c r="E381" t="s">
        <v>145</v>
      </c>
    </row>
    <row r="382" spans="1:5">
      <c r="A382" s="11" t="s">
        <v>959</v>
      </c>
      <c r="B382" s="12" t="s">
        <v>834</v>
      </c>
      <c r="C382" s="12">
        <v>12</v>
      </c>
      <c r="D382" s="11" t="s">
        <v>960</v>
      </c>
      <c r="E382" t="s">
        <v>145</v>
      </c>
    </row>
    <row r="383" spans="1:5">
      <c r="A383" s="11" t="s">
        <v>961</v>
      </c>
      <c r="B383" s="12" t="s">
        <v>834</v>
      </c>
      <c r="C383" s="12">
        <v>13</v>
      </c>
      <c r="D383" s="11" t="s">
        <v>962</v>
      </c>
      <c r="E383" t="s">
        <v>145</v>
      </c>
    </row>
    <row r="384" spans="1:5">
      <c r="A384" s="11" t="s">
        <v>963</v>
      </c>
      <c r="B384" s="12" t="s">
        <v>834</v>
      </c>
      <c r="C384" s="12">
        <v>13</v>
      </c>
      <c r="D384" s="11" t="s">
        <v>964</v>
      </c>
      <c r="E384" t="s">
        <v>145</v>
      </c>
    </row>
    <row r="385" spans="1:5">
      <c r="A385" s="11" t="s">
        <v>965</v>
      </c>
      <c r="B385" s="12" t="s">
        <v>834</v>
      </c>
      <c r="C385" s="12">
        <v>13</v>
      </c>
      <c r="D385" s="11" t="s">
        <v>966</v>
      </c>
      <c r="E385" t="s">
        <v>145</v>
      </c>
    </row>
    <row r="386" spans="1:5">
      <c r="A386" s="11" t="s">
        <v>967</v>
      </c>
      <c r="B386" s="12" t="s">
        <v>834</v>
      </c>
      <c r="C386" s="12">
        <v>13</v>
      </c>
      <c r="D386" s="11" t="s">
        <v>968</v>
      </c>
      <c r="E386" t="s">
        <v>145</v>
      </c>
    </row>
    <row r="387" spans="1:5">
      <c r="A387" s="11" t="s">
        <v>969</v>
      </c>
      <c r="B387" s="12" t="s">
        <v>834</v>
      </c>
      <c r="C387" s="12">
        <v>13</v>
      </c>
      <c r="D387" s="11" t="s">
        <v>970</v>
      </c>
      <c r="E387" t="s">
        <v>145</v>
      </c>
    </row>
    <row r="388" spans="1:5">
      <c r="A388" s="11" t="s">
        <v>971</v>
      </c>
      <c r="B388" s="12" t="s">
        <v>834</v>
      </c>
      <c r="C388" s="12">
        <v>13</v>
      </c>
      <c r="D388" s="11" t="s">
        <v>972</v>
      </c>
      <c r="E388" t="s">
        <v>145</v>
      </c>
    </row>
    <row r="389" spans="1:5">
      <c r="A389" s="11" t="s">
        <v>973</v>
      </c>
      <c r="B389" s="12" t="s">
        <v>834</v>
      </c>
      <c r="C389" s="12">
        <v>13</v>
      </c>
      <c r="D389" s="11" t="s">
        <v>974</v>
      </c>
      <c r="E389" t="s">
        <v>145</v>
      </c>
    </row>
    <row r="390" spans="1:5">
      <c r="A390" s="11" t="s">
        <v>975</v>
      </c>
      <c r="B390" s="12" t="s">
        <v>834</v>
      </c>
      <c r="C390" s="12">
        <v>13</v>
      </c>
      <c r="D390" s="11" t="s">
        <v>976</v>
      </c>
      <c r="E390" t="s">
        <v>145</v>
      </c>
    </row>
    <row r="391" spans="1:5">
      <c r="A391" s="11" t="s">
        <v>977</v>
      </c>
      <c r="B391" s="12" t="s">
        <v>834</v>
      </c>
      <c r="C391" s="12">
        <v>13</v>
      </c>
      <c r="D391" s="11" t="s">
        <v>978</v>
      </c>
      <c r="E391" t="s">
        <v>145</v>
      </c>
    </row>
    <row r="392" spans="1:5">
      <c r="A392" s="11" t="s">
        <v>979</v>
      </c>
      <c r="B392" s="12" t="s">
        <v>834</v>
      </c>
      <c r="C392" s="12">
        <v>13</v>
      </c>
      <c r="D392" s="11" t="s">
        <v>980</v>
      </c>
      <c r="E392" t="s">
        <v>145</v>
      </c>
    </row>
    <row r="393" spans="1:5">
      <c r="A393" s="11" t="s">
        <v>981</v>
      </c>
      <c r="B393" s="12" t="s">
        <v>834</v>
      </c>
      <c r="C393" s="12">
        <v>13</v>
      </c>
      <c r="D393" s="11" t="s">
        <v>982</v>
      </c>
      <c r="E393" t="s">
        <v>145</v>
      </c>
    </row>
    <row r="394" spans="1:5">
      <c r="A394" s="11" t="s">
        <v>983</v>
      </c>
      <c r="B394" s="12" t="s">
        <v>834</v>
      </c>
      <c r="C394" s="12">
        <v>13</v>
      </c>
      <c r="D394" s="11" t="s">
        <v>984</v>
      </c>
      <c r="E394" t="s">
        <v>145</v>
      </c>
    </row>
    <row r="395" spans="1:5">
      <c r="A395" s="11" t="s">
        <v>985</v>
      </c>
      <c r="B395" s="12" t="s">
        <v>834</v>
      </c>
      <c r="C395" s="12">
        <v>13</v>
      </c>
      <c r="D395" s="11" t="s">
        <v>986</v>
      </c>
      <c r="E395" t="s">
        <v>145</v>
      </c>
    </row>
    <row r="396" spans="1:5">
      <c r="A396" s="11" t="s">
        <v>987</v>
      </c>
      <c r="B396" s="12" t="s">
        <v>834</v>
      </c>
      <c r="C396" s="12">
        <v>13</v>
      </c>
      <c r="D396" s="11" t="s">
        <v>988</v>
      </c>
      <c r="E396" t="s">
        <v>145</v>
      </c>
    </row>
    <row r="397" spans="1:5">
      <c r="A397" s="11" t="s">
        <v>989</v>
      </c>
      <c r="B397" s="12" t="s">
        <v>834</v>
      </c>
      <c r="C397" s="12">
        <v>13</v>
      </c>
      <c r="D397" s="11" t="s">
        <v>990</v>
      </c>
      <c r="E397" t="s">
        <v>145</v>
      </c>
    </row>
    <row r="398" spans="1:5">
      <c r="A398" s="11" t="s">
        <v>991</v>
      </c>
      <c r="B398" s="12" t="s">
        <v>834</v>
      </c>
      <c r="C398" s="12">
        <v>13</v>
      </c>
      <c r="D398" s="11" t="s">
        <v>992</v>
      </c>
      <c r="E398" t="s">
        <v>145</v>
      </c>
    </row>
    <row r="399" spans="1:5">
      <c r="A399" s="11" t="s">
        <v>993</v>
      </c>
      <c r="B399" s="12" t="s">
        <v>834</v>
      </c>
      <c r="C399" s="12">
        <v>13</v>
      </c>
      <c r="D399" s="11" t="s">
        <v>994</v>
      </c>
      <c r="E399" t="s">
        <v>145</v>
      </c>
    </row>
    <row r="400" spans="1:5">
      <c r="A400" s="11" t="s">
        <v>995</v>
      </c>
      <c r="B400" s="12" t="s">
        <v>834</v>
      </c>
      <c r="C400" s="12">
        <v>13</v>
      </c>
      <c r="D400" s="11" t="s">
        <v>996</v>
      </c>
      <c r="E400" t="s">
        <v>145</v>
      </c>
    </row>
    <row r="401" spans="1:5">
      <c r="A401" s="11" t="s">
        <v>997</v>
      </c>
      <c r="B401" s="12" t="s">
        <v>834</v>
      </c>
      <c r="C401" s="12">
        <v>13</v>
      </c>
      <c r="D401" s="11" t="s">
        <v>998</v>
      </c>
      <c r="E401" t="s">
        <v>145</v>
      </c>
    </row>
    <row r="402" spans="1:5">
      <c r="A402" s="11" t="s">
        <v>999</v>
      </c>
      <c r="B402" s="12" t="s">
        <v>834</v>
      </c>
      <c r="C402" s="12">
        <v>13</v>
      </c>
      <c r="D402" s="11" t="s">
        <v>1000</v>
      </c>
      <c r="E402" t="s">
        <v>145</v>
      </c>
    </row>
    <row r="403" spans="1:5">
      <c r="A403" s="11" t="s">
        <v>1001</v>
      </c>
      <c r="B403" s="12" t="s">
        <v>834</v>
      </c>
      <c r="C403" s="12">
        <v>13</v>
      </c>
      <c r="D403" s="11" t="s">
        <v>1002</v>
      </c>
      <c r="E403" t="s">
        <v>145</v>
      </c>
    </row>
    <row r="404" spans="1:5">
      <c r="A404" s="11" t="s">
        <v>1003</v>
      </c>
      <c r="B404" s="12" t="s">
        <v>834</v>
      </c>
      <c r="C404" s="12">
        <v>13</v>
      </c>
      <c r="D404" s="11" t="s">
        <v>1004</v>
      </c>
      <c r="E404" t="s">
        <v>145</v>
      </c>
    </row>
    <row r="405" spans="1:5">
      <c r="A405" s="11" t="s">
        <v>1005</v>
      </c>
      <c r="B405" s="12" t="s">
        <v>834</v>
      </c>
      <c r="C405" s="12">
        <v>13</v>
      </c>
      <c r="D405" s="11" t="s">
        <v>1006</v>
      </c>
      <c r="E405" t="s">
        <v>145</v>
      </c>
    </row>
    <row r="406" spans="1:5">
      <c r="A406" s="11" t="s">
        <v>1007</v>
      </c>
      <c r="B406" s="12" t="s">
        <v>834</v>
      </c>
      <c r="C406" s="12">
        <v>13</v>
      </c>
      <c r="D406" s="11" t="s">
        <v>1008</v>
      </c>
      <c r="E406" t="s">
        <v>145</v>
      </c>
    </row>
    <row r="407" spans="1:5">
      <c r="A407" s="11" t="s">
        <v>1009</v>
      </c>
      <c r="B407" s="12" t="s">
        <v>834</v>
      </c>
      <c r="C407" s="12">
        <v>13</v>
      </c>
      <c r="D407" s="11" t="s">
        <v>1010</v>
      </c>
      <c r="E407" t="s">
        <v>145</v>
      </c>
    </row>
    <row r="408" spans="1:5">
      <c r="A408" s="11" t="s">
        <v>1011</v>
      </c>
      <c r="B408" s="12" t="s">
        <v>834</v>
      </c>
      <c r="C408" s="12">
        <v>13</v>
      </c>
      <c r="D408" s="11" t="s">
        <v>1012</v>
      </c>
      <c r="E408" t="s">
        <v>145</v>
      </c>
    </row>
    <row r="409" spans="1:5">
      <c r="A409" s="11" t="s">
        <v>1013</v>
      </c>
      <c r="B409" s="12" t="s">
        <v>834</v>
      </c>
      <c r="C409" s="12">
        <v>13</v>
      </c>
      <c r="D409" s="11" t="s">
        <v>1014</v>
      </c>
      <c r="E409" t="s">
        <v>145</v>
      </c>
    </row>
    <row r="410" spans="1:5">
      <c r="A410" s="11" t="s">
        <v>1015</v>
      </c>
      <c r="B410" s="12" t="s">
        <v>834</v>
      </c>
      <c r="C410" s="12">
        <v>13</v>
      </c>
      <c r="D410" s="11" t="s">
        <v>1016</v>
      </c>
      <c r="E410" t="s">
        <v>145</v>
      </c>
    </row>
    <row r="411" spans="1:5">
      <c r="A411" s="11" t="s">
        <v>1017</v>
      </c>
      <c r="B411" s="12" t="s">
        <v>834</v>
      </c>
      <c r="C411" s="12">
        <v>13</v>
      </c>
      <c r="D411" s="11" t="s">
        <v>1018</v>
      </c>
      <c r="E411" t="s">
        <v>145</v>
      </c>
    </row>
    <row r="412" spans="1:5">
      <c r="A412" s="11" t="s">
        <v>1019</v>
      </c>
      <c r="B412" s="12" t="s">
        <v>834</v>
      </c>
      <c r="C412" s="12">
        <v>13</v>
      </c>
      <c r="D412" s="11" t="s">
        <v>1020</v>
      </c>
      <c r="E412" t="s">
        <v>145</v>
      </c>
    </row>
    <row r="413" spans="1:5">
      <c r="A413" s="11" t="s">
        <v>1021</v>
      </c>
      <c r="B413" s="12" t="s">
        <v>834</v>
      </c>
      <c r="C413" s="12">
        <v>13</v>
      </c>
      <c r="D413" s="11" t="s">
        <v>1022</v>
      </c>
      <c r="E413" t="s">
        <v>145</v>
      </c>
    </row>
    <row r="414" spans="1:5">
      <c r="A414" s="11" t="s">
        <v>1023</v>
      </c>
      <c r="B414" s="12" t="s">
        <v>834</v>
      </c>
      <c r="C414" s="12">
        <v>13</v>
      </c>
      <c r="D414" s="11" t="s">
        <v>1024</v>
      </c>
      <c r="E414" t="s">
        <v>145</v>
      </c>
    </row>
    <row r="415" spans="1:5">
      <c r="A415" s="11" t="s">
        <v>1029</v>
      </c>
      <c r="B415" s="12" t="s">
        <v>834</v>
      </c>
      <c r="C415" s="12">
        <v>14</v>
      </c>
      <c r="D415" s="11" t="s">
        <v>1030</v>
      </c>
      <c r="E415" t="s">
        <v>145</v>
      </c>
    </row>
    <row r="416" spans="1:5">
      <c r="A416" s="11" t="s">
        <v>1031</v>
      </c>
      <c r="B416" s="12" t="s">
        <v>834</v>
      </c>
      <c r="C416" s="12">
        <v>14</v>
      </c>
      <c r="D416" s="11" t="s">
        <v>1032</v>
      </c>
      <c r="E416" t="s">
        <v>145</v>
      </c>
    </row>
    <row r="417" spans="1:5">
      <c r="A417" s="11" t="s">
        <v>1033</v>
      </c>
      <c r="B417" s="12" t="s">
        <v>834</v>
      </c>
      <c r="C417" s="12">
        <v>14</v>
      </c>
      <c r="D417" s="11" t="s">
        <v>1034</v>
      </c>
      <c r="E417" t="s">
        <v>145</v>
      </c>
    </row>
    <row r="418" spans="1:5">
      <c r="A418" s="11" t="s">
        <v>1035</v>
      </c>
      <c r="B418" s="12" t="s">
        <v>834</v>
      </c>
      <c r="C418" s="12">
        <v>14</v>
      </c>
      <c r="D418" s="11" t="s">
        <v>1036</v>
      </c>
      <c r="E418" t="s">
        <v>145</v>
      </c>
    </row>
    <row r="419" spans="1:5">
      <c r="A419" s="11" t="s">
        <v>1037</v>
      </c>
      <c r="B419" s="12" t="s">
        <v>834</v>
      </c>
      <c r="C419" s="12">
        <v>14</v>
      </c>
      <c r="D419" s="11" t="s">
        <v>1038</v>
      </c>
      <c r="E419" t="s">
        <v>145</v>
      </c>
    </row>
    <row r="420" spans="1:5">
      <c r="A420" s="11" t="s">
        <v>1039</v>
      </c>
      <c r="B420" s="12" t="s">
        <v>834</v>
      </c>
      <c r="C420" s="12">
        <v>14</v>
      </c>
      <c r="D420" s="11" t="s">
        <v>1040</v>
      </c>
      <c r="E420" t="s">
        <v>145</v>
      </c>
    </row>
    <row r="421" spans="1:5">
      <c r="A421" s="11" t="s">
        <v>1041</v>
      </c>
      <c r="B421" s="12" t="s">
        <v>834</v>
      </c>
      <c r="C421" s="12">
        <v>14</v>
      </c>
      <c r="D421" s="11" t="s">
        <v>1042</v>
      </c>
      <c r="E421" t="s">
        <v>145</v>
      </c>
    </row>
    <row r="422" spans="1:5">
      <c r="A422" s="11" t="s">
        <v>1043</v>
      </c>
      <c r="B422" s="12" t="s">
        <v>834</v>
      </c>
      <c r="C422" s="12">
        <v>14</v>
      </c>
      <c r="D422" s="11" t="s">
        <v>1044</v>
      </c>
      <c r="E422" t="s">
        <v>145</v>
      </c>
    </row>
    <row r="423" spans="1:5">
      <c r="A423" s="11" t="s">
        <v>1045</v>
      </c>
      <c r="B423" s="12" t="s">
        <v>834</v>
      </c>
      <c r="C423" s="12">
        <v>14</v>
      </c>
      <c r="D423" s="11" t="s">
        <v>1046</v>
      </c>
      <c r="E423" t="s">
        <v>145</v>
      </c>
    </row>
    <row r="424" spans="1:5">
      <c r="A424" s="11" t="s">
        <v>1047</v>
      </c>
      <c r="B424" s="12" t="s">
        <v>834</v>
      </c>
      <c r="C424" s="12">
        <v>14</v>
      </c>
      <c r="D424" s="11" t="s">
        <v>1048</v>
      </c>
      <c r="E424" t="s">
        <v>145</v>
      </c>
    </row>
    <row r="425" spans="1:5">
      <c r="A425" s="11" t="s">
        <v>1049</v>
      </c>
      <c r="B425" s="12" t="s">
        <v>834</v>
      </c>
      <c r="C425" s="12">
        <v>14</v>
      </c>
      <c r="D425" s="11" t="s">
        <v>1050</v>
      </c>
      <c r="E425" t="s">
        <v>145</v>
      </c>
    </row>
    <row r="426" spans="1:5">
      <c r="A426" s="11" t="s">
        <v>1051</v>
      </c>
      <c r="B426" s="12" t="s">
        <v>834</v>
      </c>
      <c r="C426" s="12">
        <v>14</v>
      </c>
      <c r="D426" s="11" t="s">
        <v>1052</v>
      </c>
      <c r="E426" t="s">
        <v>145</v>
      </c>
    </row>
    <row r="427" spans="1:5">
      <c r="A427" s="11" t="s">
        <v>1053</v>
      </c>
      <c r="B427" s="12" t="s">
        <v>834</v>
      </c>
      <c r="C427" s="12">
        <v>14</v>
      </c>
      <c r="D427" s="11" t="s">
        <v>1054</v>
      </c>
      <c r="E427" t="s">
        <v>145</v>
      </c>
    </row>
    <row r="428" spans="1:5">
      <c r="A428" s="11" t="s">
        <v>1055</v>
      </c>
      <c r="B428" s="12" t="s">
        <v>834</v>
      </c>
      <c r="C428" s="12">
        <v>14</v>
      </c>
      <c r="D428" s="11" t="s">
        <v>1056</v>
      </c>
      <c r="E428" t="s">
        <v>145</v>
      </c>
    </row>
    <row r="429" spans="1:5">
      <c r="A429" s="11" t="s">
        <v>1057</v>
      </c>
      <c r="B429" s="12" t="s">
        <v>834</v>
      </c>
      <c r="C429" s="12">
        <v>14</v>
      </c>
      <c r="D429" s="11" t="s">
        <v>1058</v>
      </c>
      <c r="E429" t="s">
        <v>145</v>
      </c>
    </row>
    <row r="430" spans="1:5">
      <c r="A430" s="11" t="s">
        <v>1059</v>
      </c>
      <c r="B430" s="12" t="s">
        <v>834</v>
      </c>
      <c r="C430" s="12">
        <v>14</v>
      </c>
      <c r="D430" s="11" t="s">
        <v>1060</v>
      </c>
      <c r="E430" t="s">
        <v>145</v>
      </c>
    </row>
    <row r="431" spans="1:5">
      <c r="A431" s="11" t="s">
        <v>1061</v>
      </c>
      <c r="B431" s="12" t="s">
        <v>834</v>
      </c>
      <c r="C431" s="12">
        <v>14</v>
      </c>
      <c r="D431" s="11" t="s">
        <v>1062</v>
      </c>
      <c r="E431" t="s">
        <v>145</v>
      </c>
    </row>
    <row r="432" spans="1:5">
      <c r="A432" s="11" t="s">
        <v>1063</v>
      </c>
      <c r="B432" s="12" t="s">
        <v>834</v>
      </c>
      <c r="C432" s="12">
        <v>14</v>
      </c>
      <c r="D432" s="11" t="s">
        <v>1064</v>
      </c>
      <c r="E432" t="s">
        <v>145</v>
      </c>
    </row>
    <row r="433" spans="1:5">
      <c r="A433" s="11" t="s">
        <v>1065</v>
      </c>
      <c r="B433" s="12" t="s">
        <v>834</v>
      </c>
      <c r="C433" s="12">
        <v>14</v>
      </c>
      <c r="D433" s="11" t="s">
        <v>1066</v>
      </c>
      <c r="E433" t="s">
        <v>145</v>
      </c>
    </row>
    <row r="434" spans="1:5">
      <c r="A434" s="11" t="s">
        <v>1005</v>
      </c>
      <c r="B434" s="12" t="s">
        <v>834</v>
      </c>
      <c r="C434" s="12">
        <v>14</v>
      </c>
      <c r="D434" s="11" t="s">
        <v>1067</v>
      </c>
      <c r="E434" t="s">
        <v>145</v>
      </c>
    </row>
    <row r="435" spans="1:5">
      <c r="A435" s="11" t="s">
        <v>1068</v>
      </c>
      <c r="B435" s="12" t="s">
        <v>834</v>
      </c>
      <c r="C435" s="12">
        <v>14</v>
      </c>
      <c r="D435" s="11" t="s">
        <v>1069</v>
      </c>
      <c r="E435" t="s">
        <v>145</v>
      </c>
    </row>
    <row r="436" spans="1:5">
      <c r="A436" s="11" t="s">
        <v>1070</v>
      </c>
      <c r="B436" s="12" t="s">
        <v>834</v>
      </c>
      <c r="C436" s="12">
        <v>14</v>
      </c>
      <c r="D436" s="11" t="s">
        <v>1071</v>
      </c>
      <c r="E436" t="s">
        <v>145</v>
      </c>
    </row>
    <row r="437" spans="1:5">
      <c r="A437" s="11" t="s">
        <v>1072</v>
      </c>
      <c r="B437" s="12" t="s">
        <v>834</v>
      </c>
      <c r="C437" s="12">
        <v>14</v>
      </c>
      <c r="D437" s="11" t="s">
        <v>1073</v>
      </c>
      <c r="E437" t="s">
        <v>145</v>
      </c>
    </row>
    <row r="438" spans="1:5">
      <c r="A438" s="11" t="s">
        <v>1074</v>
      </c>
      <c r="B438" s="12" t="s">
        <v>834</v>
      </c>
      <c r="C438" s="12">
        <v>14</v>
      </c>
      <c r="D438" s="11" t="s">
        <v>1075</v>
      </c>
      <c r="E438" t="s">
        <v>145</v>
      </c>
    </row>
    <row r="439" spans="1:5">
      <c r="A439" s="11" t="s">
        <v>1076</v>
      </c>
      <c r="B439" s="12" t="s">
        <v>834</v>
      </c>
      <c r="C439" s="12">
        <v>14</v>
      </c>
      <c r="D439" s="11" t="s">
        <v>1077</v>
      </c>
      <c r="E439" t="s">
        <v>145</v>
      </c>
    </row>
    <row r="440" spans="1:5">
      <c r="A440" s="11" t="s">
        <v>1078</v>
      </c>
      <c r="B440" s="12" t="s">
        <v>834</v>
      </c>
      <c r="C440" s="12">
        <v>14</v>
      </c>
      <c r="D440" s="11" t="s">
        <v>1079</v>
      </c>
      <c r="E440" t="s">
        <v>145</v>
      </c>
    </row>
    <row r="441" spans="1:5">
      <c r="A441" s="11" t="s">
        <v>1080</v>
      </c>
      <c r="B441" s="12" t="s">
        <v>834</v>
      </c>
      <c r="C441" s="12">
        <v>14</v>
      </c>
      <c r="D441" s="11" t="s">
        <v>1081</v>
      </c>
      <c r="E441" t="s">
        <v>145</v>
      </c>
    </row>
    <row r="442" spans="1:5">
      <c r="A442" s="11" t="s">
        <v>1082</v>
      </c>
      <c r="B442" s="12" t="s">
        <v>834</v>
      </c>
      <c r="C442" s="12">
        <v>14</v>
      </c>
      <c r="D442" s="11" t="s">
        <v>1083</v>
      </c>
      <c r="E442" t="s">
        <v>145</v>
      </c>
    </row>
    <row r="443" spans="1:5">
      <c r="A443" s="11" t="s">
        <v>1084</v>
      </c>
      <c r="B443" s="12" t="s">
        <v>834</v>
      </c>
      <c r="C443" s="12">
        <v>14</v>
      </c>
      <c r="D443" s="11" t="s">
        <v>1085</v>
      </c>
      <c r="E443" t="s">
        <v>145</v>
      </c>
    </row>
    <row r="444" spans="1:5">
      <c r="A444" s="11" t="s">
        <v>1086</v>
      </c>
      <c r="B444" s="12" t="s">
        <v>834</v>
      </c>
      <c r="C444" s="12">
        <v>14</v>
      </c>
      <c r="D444" s="11" t="s">
        <v>1087</v>
      </c>
      <c r="E444" t="s">
        <v>145</v>
      </c>
    </row>
    <row r="445" spans="1:5">
      <c r="A445" s="11" t="s">
        <v>1088</v>
      </c>
      <c r="B445" s="12" t="s">
        <v>834</v>
      </c>
      <c r="C445" s="12">
        <v>14</v>
      </c>
      <c r="D445" s="11" t="s">
        <v>1089</v>
      </c>
      <c r="E445" t="s">
        <v>145</v>
      </c>
    </row>
    <row r="446" spans="1:5">
      <c r="A446" s="11" t="s">
        <v>1090</v>
      </c>
      <c r="B446" s="12" t="s">
        <v>834</v>
      </c>
      <c r="C446" s="12">
        <v>14</v>
      </c>
      <c r="D446" s="11" t="s">
        <v>1091</v>
      </c>
      <c r="E446" t="s">
        <v>145</v>
      </c>
    </row>
    <row r="447" spans="1:5">
      <c r="A447" s="11" t="s">
        <v>1094</v>
      </c>
      <c r="B447" s="12" t="s">
        <v>834</v>
      </c>
      <c r="C447" s="12">
        <v>15</v>
      </c>
      <c r="D447" s="11" t="s">
        <v>1095</v>
      </c>
      <c r="E447" t="s">
        <v>145</v>
      </c>
    </row>
    <row r="448" spans="1:5">
      <c r="A448" s="11" t="s">
        <v>1096</v>
      </c>
      <c r="B448" s="12" t="s">
        <v>834</v>
      </c>
      <c r="C448" s="12">
        <v>15</v>
      </c>
      <c r="D448" s="11" t="s">
        <v>1097</v>
      </c>
      <c r="E448" t="s">
        <v>145</v>
      </c>
    </row>
    <row r="449" spans="1:5">
      <c r="A449" s="11" t="s">
        <v>1098</v>
      </c>
      <c r="B449" s="12" t="s">
        <v>834</v>
      </c>
      <c r="C449" s="12">
        <v>15</v>
      </c>
      <c r="D449" s="11" t="s">
        <v>1099</v>
      </c>
      <c r="E449" t="s">
        <v>145</v>
      </c>
    </row>
    <row r="450" spans="1:5">
      <c r="A450" s="11" t="s">
        <v>1100</v>
      </c>
      <c r="B450" s="12" t="s">
        <v>834</v>
      </c>
      <c r="C450" s="12">
        <v>15</v>
      </c>
      <c r="D450" s="11" t="s">
        <v>1101</v>
      </c>
      <c r="E450" t="s">
        <v>145</v>
      </c>
    </row>
    <row r="451" spans="1:5">
      <c r="A451" s="11" t="s">
        <v>1102</v>
      </c>
      <c r="B451" s="12" t="s">
        <v>834</v>
      </c>
      <c r="C451" s="12">
        <v>15</v>
      </c>
      <c r="D451" s="11" t="s">
        <v>1103</v>
      </c>
      <c r="E451" t="s">
        <v>145</v>
      </c>
    </row>
    <row r="452" spans="1:5">
      <c r="A452" s="11" t="s">
        <v>1104</v>
      </c>
      <c r="B452" s="12" t="s">
        <v>834</v>
      </c>
      <c r="C452" s="12">
        <v>15</v>
      </c>
      <c r="D452" s="11" t="s">
        <v>1105</v>
      </c>
      <c r="E452" t="s">
        <v>145</v>
      </c>
    </row>
    <row r="453" spans="1:5">
      <c r="A453" s="11" t="s">
        <v>1106</v>
      </c>
      <c r="B453" s="12" t="s">
        <v>834</v>
      </c>
      <c r="C453" s="12">
        <v>15</v>
      </c>
      <c r="D453" s="11" t="s">
        <v>1107</v>
      </c>
      <c r="E453" t="s">
        <v>145</v>
      </c>
    </row>
    <row r="454" spans="1:5">
      <c r="A454" s="11" t="s">
        <v>1108</v>
      </c>
      <c r="B454" s="12" t="s">
        <v>834</v>
      </c>
      <c r="C454" s="12">
        <v>15</v>
      </c>
      <c r="D454" s="11" t="s">
        <v>1109</v>
      </c>
      <c r="E454" t="s">
        <v>145</v>
      </c>
    </row>
    <row r="455" spans="1:5">
      <c r="A455" s="11" t="s">
        <v>1110</v>
      </c>
      <c r="B455" s="12" t="s">
        <v>834</v>
      </c>
      <c r="C455" s="12">
        <v>15</v>
      </c>
      <c r="D455" s="11" t="s">
        <v>1111</v>
      </c>
      <c r="E455" t="s">
        <v>145</v>
      </c>
    </row>
    <row r="456" spans="1:5">
      <c r="A456" s="11" t="s">
        <v>1112</v>
      </c>
      <c r="B456" s="12" t="s">
        <v>834</v>
      </c>
      <c r="C456" s="12">
        <v>15</v>
      </c>
      <c r="D456" s="11" t="s">
        <v>1113</v>
      </c>
      <c r="E456" t="s">
        <v>145</v>
      </c>
    </row>
    <row r="457" spans="1:5">
      <c r="A457" s="11" t="s">
        <v>1114</v>
      </c>
      <c r="B457" s="12" t="s">
        <v>834</v>
      </c>
      <c r="C457" s="12">
        <v>15</v>
      </c>
      <c r="D457" s="11" t="s">
        <v>1115</v>
      </c>
      <c r="E457" t="s">
        <v>145</v>
      </c>
    </row>
    <row r="458" spans="1:5">
      <c r="A458" s="11" t="s">
        <v>1116</v>
      </c>
      <c r="B458" s="12" t="s">
        <v>834</v>
      </c>
      <c r="C458" s="12">
        <v>15</v>
      </c>
      <c r="D458" s="11" t="s">
        <v>1117</v>
      </c>
      <c r="E458" t="s">
        <v>145</v>
      </c>
    </row>
    <row r="459" spans="1:5">
      <c r="A459" s="11" t="s">
        <v>1118</v>
      </c>
      <c r="B459" s="12" t="s">
        <v>834</v>
      </c>
      <c r="C459" s="12">
        <v>15</v>
      </c>
      <c r="D459" s="11" t="s">
        <v>1119</v>
      </c>
      <c r="E459" t="s">
        <v>145</v>
      </c>
    </row>
    <row r="460" spans="1:5">
      <c r="A460" s="11" t="s">
        <v>1120</v>
      </c>
      <c r="B460" s="12" t="s">
        <v>834</v>
      </c>
      <c r="C460" s="12">
        <v>15</v>
      </c>
      <c r="D460" s="11" t="s">
        <v>1121</v>
      </c>
      <c r="E460" t="s">
        <v>145</v>
      </c>
    </row>
    <row r="461" spans="1:5">
      <c r="A461" s="11" t="s">
        <v>1122</v>
      </c>
      <c r="B461" s="12" t="s">
        <v>834</v>
      </c>
      <c r="C461" s="12">
        <v>15</v>
      </c>
      <c r="D461" s="11" t="s">
        <v>1123</v>
      </c>
      <c r="E461" t="s">
        <v>145</v>
      </c>
    </row>
    <row r="462" spans="1:5">
      <c r="A462" s="11" t="s">
        <v>1124</v>
      </c>
      <c r="B462" s="12" t="s">
        <v>834</v>
      </c>
      <c r="C462" s="12">
        <v>15</v>
      </c>
      <c r="D462" s="11" t="s">
        <v>1125</v>
      </c>
      <c r="E462" t="s">
        <v>145</v>
      </c>
    </row>
    <row r="463" spans="1:5">
      <c r="A463" s="11" t="s">
        <v>1126</v>
      </c>
      <c r="B463" s="12" t="s">
        <v>834</v>
      </c>
      <c r="C463" s="12">
        <v>15</v>
      </c>
      <c r="D463" s="11" t="s">
        <v>1127</v>
      </c>
      <c r="E463" t="s">
        <v>145</v>
      </c>
    </row>
    <row r="464" spans="1:5">
      <c r="A464" s="11" t="s">
        <v>1128</v>
      </c>
      <c r="B464" s="12" t="s">
        <v>834</v>
      </c>
      <c r="C464" s="12">
        <v>15</v>
      </c>
      <c r="D464" s="11" t="s">
        <v>1129</v>
      </c>
      <c r="E464" t="s">
        <v>145</v>
      </c>
    </row>
    <row r="465" spans="1:5">
      <c r="A465" s="11" t="s">
        <v>1130</v>
      </c>
      <c r="B465" s="12" t="s">
        <v>834</v>
      </c>
      <c r="C465" s="12">
        <v>15</v>
      </c>
      <c r="D465" s="11" t="s">
        <v>1131</v>
      </c>
      <c r="E465" t="s">
        <v>145</v>
      </c>
    </row>
    <row r="466" spans="1:5">
      <c r="A466" s="11" t="s">
        <v>1132</v>
      </c>
      <c r="B466" s="12" t="s">
        <v>834</v>
      </c>
      <c r="C466" s="12">
        <v>15</v>
      </c>
      <c r="D466" s="11" t="s">
        <v>1133</v>
      </c>
      <c r="E466" t="s">
        <v>145</v>
      </c>
    </row>
    <row r="467" spans="1:5">
      <c r="A467" s="11" t="s">
        <v>1134</v>
      </c>
      <c r="B467" s="12" t="s">
        <v>834</v>
      </c>
      <c r="C467" s="12">
        <v>15</v>
      </c>
      <c r="D467" s="11" t="s">
        <v>1135</v>
      </c>
      <c r="E467" t="s">
        <v>145</v>
      </c>
    </row>
    <row r="468" spans="1:5">
      <c r="A468" s="11" t="s">
        <v>1136</v>
      </c>
      <c r="B468" s="12" t="s">
        <v>834</v>
      </c>
      <c r="C468" s="12">
        <v>15</v>
      </c>
      <c r="D468" s="11" t="s">
        <v>1137</v>
      </c>
      <c r="E468" t="s">
        <v>145</v>
      </c>
    </row>
    <row r="469" spans="1:5">
      <c r="A469" s="11" t="s">
        <v>1138</v>
      </c>
      <c r="B469" s="12" t="s">
        <v>834</v>
      </c>
      <c r="C469" s="12">
        <v>15</v>
      </c>
      <c r="D469" s="11" t="s">
        <v>1139</v>
      </c>
      <c r="E469" t="s">
        <v>145</v>
      </c>
    </row>
    <row r="470" spans="1:5">
      <c r="A470" s="11" t="s">
        <v>1140</v>
      </c>
      <c r="B470" s="12" t="s">
        <v>834</v>
      </c>
      <c r="C470" s="12">
        <v>15</v>
      </c>
      <c r="D470" s="11" t="s">
        <v>1141</v>
      </c>
      <c r="E470" t="s">
        <v>145</v>
      </c>
    </row>
    <row r="471" spans="1:5">
      <c r="A471" s="11" t="s">
        <v>1142</v>
      </c>
      <c r="B471" s="12" t="s">
        <v>834</v>
      </c>
      <c r="C471" s="12">
        <v>15</v>
      </c>
      <c r="D471" s="11" t="s">
        <v>1143</v>
      </c>
      <c r="E471" t="s">
        <v>145</v>
      </c>
    </row>
    <row r="472" spans="1:5">
      <c r="A472" s="11" t="s">
        <v>1144</v>
      </c>
      <c r="B472" s="12" t="s">
        <v>834</v>
      </c>
      <c r="C472" s="12">
        <v>15</v>
      </c>
      <c r="D472" s="11" t="s">
        <v>1145</v>
      </c>
      <c r="E472" t="s">
        <v>145</v>
      </c>
    </row>
    <row r="473" spans="1:5">
      <c r="A473" s="11" t="s">
        <v>1146</v>
      </c>
      <c r="B473" s="12" t="s">
        <v>834</v>
      </c>
      <c r="C473" s="12">
        <v>15</v>
      </c>
      <c r="D473" s="11" t="s">
        <v>1147</v>
      </c>
      <c r="E473" t="s">
        <v>145</v>
      </c>
    </row>
    <row r="474" spans="1:5">
      <c r="A474" s="11" t="s">
        <v>1148</v>
      </c>
      <c r="B474" s="12" t="s">
        <v>834</v>
      </c>
      <c r="C474" s="12">
        <v>15</v>
      </c>
      <c r="D474" s="11" t="s">
        <v>1149</v>
      </c>
      <c r="E474" t="s">
        <v>145</v>
      </c>
    </row>
    <row r="475" spans="1:5">
      <c r="A475" s="11" t="s">
        <v>1150</v>
      </c>
      <c r="B475" s="12" t="s">
        <v>834</v>
      </c>
      <c r="C475" s="12">
        <v>15</v>
      </c>
      <c r="D475" s="11" t="s">
        <v>1151</v>
      </c>
      <c r="E475" t="s">
        <v>145</v>
      </c>
    </row>
    <row r="476" spans="1:5">
      <c r="A476" s="11" t="s">
        <v>1152</v>
      </c>
      <c r="B476" s="12" t="s">
        <v>834</v>
      </c>
      <c r="C476" s="12">
        <v>15</v>
      </c>
      <c r="D476" s="11" t="s">
        <v>1153</v>
      </c>
      <c r="E476" t="s">
        <v>145</v>
      </c>
    </row>
    <row r="477" spans="1:5">
      <c r="A477" s="11" t="s">
        <v>1156</v>
      </c>
      <c r="B477" s="12" t="s">
        <v>834</v>
      </c>
      <c r="C477" s="12">
        <v>16</v>
      </c>
      <c r="D477" s="11" t="s">
        <v>1157</v>
      </c>
      <c r="E477" t="s">
        <v>145</v>
      </c>
    </row>
    <row r="478" spans="1:5">
      <c r="A478" s="11" t="s">
        <v>1158</v>
      </c>
      <c r="B478" s="12" t="s">
        <v>834</v>
      </c>
      <c r="C478" s="12">
        <v>16</v>
      </c>
      <c r="D478" s="11" t="s">
        <v>1159</v>
      </c>
      <c r="E478" t="s">
        <v>145</v>
      </c>
    </row>
    <row r="479" spans="1:5">
      <c r="A479" s="11" t="s">
        <v>1160</v>
      </c>
      <c r="B479" s="12" t="s">
        <v>834</v>
      </c>
      <c r="C479" s="12">
        <v>16</v>
      </c>
      <c r="D479" s="11" t="s">
        <v>1161</v>
      </c>
      <c r="E479" t="s">
        <v>145</v>
      </c>
    </row>
    <row r="480" spans="1:5">
      <c r="A480" s="11" t="s">
        <v>1162</v>
      </c>
      <c r="B480" s="12" t="s">
        <v>834</v>
      </c>
      <c r="C480" s="12">
        <v>16</v>
      </c>
      <c r="D480" s="11" t="s">
        <v>1163</v>
      </c>
      <c r="E480" t="s">
        <v>145</v>
      </c>
    </row>
    <row r="481" spans="1:5">
      <c r="A481" s="11" t="s">
        <v>1164</v>
      </c>
      <c r="B481" s="12" t="s">
        <v>834</v>
      </c>
      <c r="C481" s="12">
        <v>16</v>
      </c>
      <c r="D481" s="11" t="s">
        <v>1165</v>
      </c>
      <c r="E481" t="s">
        <v>145</v>
      </c>
    </row>
    <row r="482" spans="1:5">
      <c r="A482" s="11" t="s">
        <v>1166</v>
      </c>
      <c r="B482" s="12" t="s">
        <v>834</v>
      </c>
      <c r="C482" s="12">
        <v>16</v>
      </c>
      <c r="D482" s="11" t="s">
        <v>1167</v>
      </c>
      <c r="E482" t="s">
        <v>145</v>
      </c>
    </row>
    <row r="483" spans="1:5">
      <c r="A483" s="11" t="s">
        <v>1168</v>
      </c>
      <c r="B483" s="12" t="s">
        <v>834</v>
      </c>
      <c r="C483" s="12">
        <v>16</v>
      </c>
      <c r="D483" s="11" t="s">
        <v>1169</v>
      </c>
      <c r="E483" t="s">
        <v>145</v>
      </c>
    </row>
    <row r="484" spans="1:5">
      <c r="A484" s="11" t="s">
        <v>1170</v>
      </c>
      <c r="B484" s="12" t="s">
        <v>834</v>
      </c>
      <c r="C484" s="12">
        <v>16</v>
      </c>
      <c r="D484" s="11" t="s">
        <v>1171</v>
      </c>
      <c r="E484" t="s">
        <v>145</v>
      </c>
    </row>
    <row r="485" spans="1:5">
      <c r="A485" s="11" t="s">
        <v>1172</v>
      </c>
      <c r="B485" s="12" t="s">
        <v>834</v>
      </c>
      <c r="C485" s="12">
        <v>16</v>
      </c>
      <c r="D485" s="11" t="s">
        <v>1173</v>
      </c>
      <c r="E485" t="s">
        <v>145</v>
      </c>
    </row>
    <row r="486" spans="1:5">
      <c r="A486" s="11" t="s">
        <v>1174</v>
      </c>
      <c r="B486" s="12" t="s">
        <v>834</v>
      </c>
      <c r="C486" s="12">
        <v>16</v>
      </c>
      <c r="D486" s="11" t="s">
        <v>588</v>
      </c>
      <c r="E486" t="s">
        <v>145</v>
      </c>
    </row>
    <row r="487" spans="1:5">
      <c r="A487" s="11" t="s">
        <v>1175</v>
      </c>
      <c r="B487" s="12" t="s">
        <v>834</v>
      </c>
      <c r="C487" s="12">
        <v>16</v>
      </c>
      <c r="D487" s="11" t="s">
        <v>1176</v>
      </c>
      <c r="E487" t="s">
        <v>145</v>
      </c>
    </row>
    <row r="488" spans="1:5">
      <c r="A488" s="11" t="s">
        <v>1177</v>
      </c>
      <c r="B488" s="12" t="s">
        <v>834</v>
      </c>
      <c r="C488" s="12">
        <v>16</v>
      </c>
      <c r="D488" s="11" t="s">
        <v>1178</v>
      </c>
      <c r="E488" t="s">
        <v>145</v>
      </c>
    </row>
    <row r="489" spans="1:5">
      <c r="A489" s="11" t="s">
        <v>1179</v>
      </c>
      <c r="B489" s="12" t="s">
        <v>834</v>
      </c>
      <c r="C489" s="12">
        <v>16</v>
      </c>
      <c r="D489" s="11" t="s">
        <v>1180</v>
      </c>
      <c r="E489" t="s">
        <v>145</v>
      </c>
    </row>
    <row r="490" spans="1:5">
      <c r="A490" s="11" t="s">
        <v>1181</v>
      </c>
      <c r="B490" s="12" t="s">
        <v>834</v>
      </c>
      <c r="C490" s="12">
        <v>16</v>
      </c>
      <c r="D490" s="11" t="s">
        <v>1182</v>
      </c>
      <c r="E490" t="s">
        <v>145</v>
      </c>
    </row>
    <row r="491" spans="1:5">
      <c r="A491" s="11" t="s">
        <v>1183</v>
      </c>
      <c r="B491" s="12" t="s">
        <v>834</v>
      </c>
      <c r="C491" s="12">
        <v>16</v>
      </c>
      <c r="D491" s="11" t="s">
        <v>1184</v>
      </c>
      <c r="E491" t="s">
        <v>145</v>
      </c>
    </row>
    <row r="492" spans="1:5">
      <c r="A492" s="11" t="s">
        <v>1185</v>
      </c>
      <c r="B492" s="12" t="s">
        <v>834</v>
      </c>
      <c r="C492" s="12">
        <v>16</v>
      </c>
      <c r="D492" s="11" t="s">
        <v>1186</v>
      </c>
      <c r="E492" t="s">
        <v>145</v>
      </c>
    </row>
    <row r="493" spans="1:5">
      <c r="A493" s="11" t="s">
        <v>1187</v>
      </c>
      <c r="B493" s="12" t="s">
        <v>834</v>
      </c>
      <c r="C493" s="12">
        <v>16</v>
      </c>
      <c r="D493" s="11" t="s">
        <v>1188</v>
      </c>
      <c r="E493" t="s">
        <v>145</v>
      </c>
    </row>
    <row r="494" spans="1:5">
      <c r="A494" s="11" t="s">
        <v>1189</v>
      </c>
      <c r="B494" s="12" t="s">
        <v>834</v>
      </c>
      <c r="C494" s="12">
        <v>16</v>
      </c>
      <c r="D494" s="11" t="s">
        <v>1190</v>
      </c>
      <c r="E494" t="s">
        <v>145</v>
      </c>
    </row>
    <row r="495" spans="1:5">
      <c r="A495" s="11" t="s">
        <v>1191</v>
      </c>
      <c r="B495" s="12" t="s">
        <v>834</v>
      </c>
      <c r="C495" s="12">
        <v>16</v>
      </c>
      <c r="D495" s="11" t="s">
        <v>1192</v>
      </c>
      <c r="E495" t="s">
        <v>145</v>
      </c>
    </row>
    <row r="496" spans="1:5">
      <c r="A496" s="11" t="s">
        <v>1193</v>
      </c>
      <c r="B496" s="12" t="s">
        <v>834</v>
      </c>
      <c r="C496" s="12">
        <v>16</v>
      </c>
      <c r="D496" s="11" t="s">
        <v>1194</v>
      </c>
      <c r="E496" t="s">
        <v>145</v>
      </c>
    </row>
    <row r="497" spans="1:5">
      <c r="A497" s="11" t="s">
        <v>1195</v>
      </c>
      <c r="B497" s="12" t="s">
        <v>834</v>
      </c>
      <c r="C497" s="12">
        <v>16</v>
      </c>
      <c r="D497" s="11" t="s">
        <v>1196</v>
      </c>
      <c r="E497" t="s">
        <v>145</v>
      </c>
    </row>
    <row r="498" spans="1:5">
      <c r="A498" s="11" t="s">
        <v>1197</v>
      </c>
      <c r="B498" s="12" t="s">
        <v>834</v>
      </c>
      <c r="C498" s="12">
        <v>16</v>
      </c>
      <c r="D498" s="11" t="s">
        <v>1198</v>
      </c>
      <c r="E498" t="s">
        <v>145</v>
      </c>
    </row>
    <row r="499" spans="1:5">
      <c r="A499" s="11" t="s">
        <v>1199</v>
      </c>
      <c r="B499" s="12" t="s">
        <v>834</v>
      </c>
      <c r="C499" s="12">
        <v>16</v>
      </c>
      <c r="D499" s="11" t="s">
        <v>1200</v>
      </c>
      <c r="E499" t="s">
        <v>145</v>
      </c>
    </row>
    <row r="500" spans="1:5">
      <c r="A500" s="11" t="s">
        <v>1201</v>
      </c>
      <c r="B500" s="12" t="s">
        <v>834</v>
      </c>
      <c r="C500" s="12">
        <v>16</v>
      </c>
      <c r="D500" s="11" t="s">
        <v>1202</v>
      </c>
      <c r="E500" t="s">
        <v>145</v>
      </c>
    </row>
    <row r="501" spans="1:5">
      <c r="A501" s="11" t="s">
        <v>1203</v>
      </c>
      <c r="B501" s="12" t="s">
        <v>834</v>
      </c>
      <c r="C501" s="12">
        <v>16</v>
      </c>
      <c r="D501" s="11" t="s">
        <v>1204</v>
      </c>
      <c r="E501" t="s">
        <v>145</v>
      </c>
    </row>
    <row r="502" spans="1:5">
      <c r="A502" s="11" t="s">
        <v>1205</v>
      </c>
      <c r="B502" s="12" t="s">
        <v>834</v>
      </c>
      <c r="C502" s="12">
        <v>16</v>
      </c>
      <c r="D502" s="11" t="s">
        <v>1206</v>
      </c>
      <c r="E502" t="s">
        <v>145</v>
      </c>
    </row>
    <row r="503" spans="1:5">
      <c r="A503" s="11" t="s">
        <v>1207</v>
      </c>
      <c r="B503" s="12" t="s">
        <v>834</v>
      </c>
      <c r="C503" s="12">
        <v>16</v>
      </c>
      <c r="D503" s="11" t="s">
        <v>1208</v>
      </c>
      <c r="E503" t="s">
        <v>145</v>
      </c>
    </row>
    <row r="504" spans="1:5">
      <c r="A504" s="11" t="s">
        <v>1209</v>
      </c>
      <c r="B504" s="12" t="s">
        <v>834</v>
      </c>
      <c r="C504" s="12">
        <v>16</v>
      </c>
      <c r="D504" s="11" t="s">
        <v>1210</v>
      </c>
      <c r="E504" t="s">
        <v>145</v>
      </c>
    </row>
    <row r="505" spans="1:5">
      <c r="A505" s="11" t="s">
        <v>1211</v>
      </c>
      <c r="B505" s="12" t="s">
        <v>834</v>
      </c>
      <c r="C505" s="12">
        <v>16</v>
      </c>
      <c r="D505" s="11" t="s">
        <v>1212</v>
      </c>
      <c r="E505" t="s">
        <v>145</v>
      </c>
    </row>
    <row r="506" spans="1:5">
      <c r="A506" s="11" t="s">
        <v>1213</v>
      </c>
      <c r="B506" s="12" t="s">
        <v>834</v>
      </c>
      <c r="C506" s="12">
        <v>16</v>
      </c>
      <c r="D506" s="11" t="s">
        <v>1214</v>
      </c>
      <c r="E506" t="s">
        <v>145</v>
      </c>
    </row>
    <row r="507" spans="1:5">
      <c r="A507" s="11" t="s">
        <v>1219</v>
      </c>
      <c r="B507" s="12" t="s">
        <v>834</v>
      </c>
      <c r="C507" s="12">
        <v>17</v>
      </c>
      <c r="D507" s="11" t="s">
        <v>1220</v>
      </c>
      <c r="E507" t="s">
        <v>145</v>
      </c>
    </row>
    <row r="508" spans="1:5">
      <c r="A508" s="11" t="s">
        <v>1221</v>
      </c>
      <c r="B508" s="12" t="s">
        <v>834</v>
      </c>
      <c r="C508" s="12">
        <v>17</v>
      </c>
      <c r="D508" s="11" t="s">
        <v>1222</v>
      </c>
      <c r="E508" t="s">
        <v>145</v>
      </c>
    </row>
    <row r="509" spans="1:5">
      <c r="A509" s="11" t="s">
        <v>1223</v>
      </c>
      <c r="B509" s="12" t="s">
        <v>834</v>
      </c>
      <c r="C509" s="12">
        <v>17</v>
      </c>
      <c r="D509" s="11" t="s">
        <v>1224</v>
      </c>
      <c r="E509" t="s">
        <v>145</v>
      </c>
    </row>
    <row r="510" spans="1:5">
      <c r="A510" s="11" t="s">
        <v>1225</v>
      </c>
      <c r="B510" s="12" t="s">
        <v>834</v>
      </c>
      <c r="C510" s="12">
        <v>17</v>
      </c>
      <c r="D510" s="11" t="s">
        <v>1226</v>
      </c>
      <c r="E510" t="s">
        <v>145</v>
      </c>
    </row>
    <row r="511" spans="1:5">
      <c r="A511" s="11" t="s">
        <v>1227</v>
      </c>
      <c r="B511" s="12" t="s">
        <v>834</v>
      </c>
      <c r="C511" s="12">
        <v>17</v>
      </c>
      <c r="D511" s="11" t="s">
        <v>1228</v>
      </c>
      <c r="E511" t="s">
        <v>145</v>
      </c>
    </row>
    <row r="512" spans="1:5">
      <c r="A512" s="11" t="s">
        <v>1229</v>
      </c>
      <c r="B512" s="12" t="s">
        <v>834</v>
      </c>
      <c r="C512" s="12">
        <v>17</v>
      </c>
      <c r="D512" s="11" t="s">
        <v>1230</v>
      </c>
      <c r="E512" t="s">
        <v>145</v>
      </c>
    </row>
    <row r="513" spans="1:5">
      <c r="A513" s="11" t="s">
        <v>1231</v>
      </c>
      <c r="B513" s="12" t="s">
        <v>834</v>
      </c>
      <c r="C513" s="12">
        <v>17</v>
      </c>
      <c r="D513" s="11" t="s">
        <v>1232</v>
      </c>
      <c r="E513" t="s">
        <v>145</v>
      </c>
    </row>
    <row r="514" spans="1:5">
      <c r="A514" s="11" t="s">
        <v>1233</v>
      </c>
      <c r="B514" s="12" t="s">
        <v>834</v>
      </c>
      <c r="C514" s="12">
        <v>17</v>
      </c>
      <c r="D514" s="11" t="s">
        <v>1234</v>
      </c>
      <c r="E514" t="s">
        <v>145</v>
      </c>
    </row>
    <row r="515" spans="1:5">
      <c r="A515" s="11" t="s">
        <v>1235</v>
      </c>
      <c r="B515" s="12" t="s">
        <v>834</v>
      </c>
      <c r="C515" s="12">
        <v>17</v>
      </c>
      <c r="D515" s="11" t="s">
        <v>1236</v>
      </c>
      <c r="E515" t="s">
        <v>145</v>
      </c>
    </row>
    <row r="516" spans="1:5">
      <c r="A516" s="11" t="s">
        <v>1237</v>
      </c>
      <c r="B516" s="12" t="s">
        <v>834</v>
      </c>
      <c r="C516" s="12">
        <v>17</v>
      </c>
      <c r="D516" s="11" t="s">
        <v>1238</v>
      </c>
      <c r="E516" t="s">
        <v>145</v>
      </c>
    </row>
    <row r="517" spans="1:5">
      <c r="A517" s="11" t="s">
        <v>1239</v>
      </c>
      <c r="B517" s="12" t="s">
        <v>834</v>
      </c>
      <c r="C517" s="12">
        <v>17</v>
      </c>
      <c r="D517" s="11" t="s">
        <v>1240</v>
      </c>
      <c r="E517" t="s">
        <v>145</v>
      </c>
    </row>
    <row r="518" spans="1:5">
      <c r="A518" s="11" t="s">
        <v>1241</v>
      </c>
      <c r="B518" s="12" t="s">
        <v>834</v>
      </c>
      <c r="C518" s="12">
        <v>17</v>
      </c>
      <c r="D518" s="11" t="s">
        <v>1242</v>
      </c>
      <c r="E518" t="s">
        <v>145</v>
      </c>
    </row>
    <row r="519" spans="1:5">
      <c r="A519" s="11" t="s">
        <v>1243</v>
      </c>
      <c r="B519" s="12" t="s">
        <v>834</v>
      </c>
      <c r="C519" s="12">
        <v>17</v>
      </c>
      <c r="D519" s="11" t="s">
        <v>1244</v>
      </c>
      <c r="E519" t="s">
        <v>145</v>
      </c>
    </row>
    <row r="520" spans="1:5">
      <c r="A520" s="11" t="s">
        <v>1245</v>
      </c>
      <c r="B520" s="12" t="s">
        <v>834</v>
      </c>
      <c r="C520" s="12">
        <v>17</v>
      </c>
      <c r="D520" s="11" t="s">
        <v>1246</v>
      </c>
      <c r="E520" t="s">
        <v>145</v>
      </c>
    </row>
    <row r="521" spans="1:5">
      <c r="A521" s="11" t="s">
        <v>1247</v>
      </c>
      <c r="B521" s="12" t="s">
        <v>834</v>
      </c>
      <c r="C521" s="12">
        <v>17</v>
      </c>
      <c r="D521" s="11" t="s">
        <v>1064</v>
      </c>
      <c r="E521" t="s">
        <v>145</v>
      </c>
    </row>
    <row r="522" spans="1:5">
      <c r="A522" s="11" t="s">
        <v>1248</v>
      </c>
      <c r="B522" s="12" t="s">
        <v>834</v>
      </c>
      <c r="C522" s="12">
        <v>17</v>
      </c>
      <c r="D522" s="11" t="s">
        <v>1249</v>
      </c>
      <c r="E522" t="s">
        <v>145</v>
      </c>
    </row>
    <row r="523" spans="1:5">
      <c r="A523" s="11" t="s">
        <v>1250</v>
      </c>
      <c r="B523" s="12" t="s">
        <v>834</v>
      </c>
      <c r="C523" s="12">
        <v>17</v>
      </c>
      <c r="D523" s="11" t="s">
        <v>1251</v>
      </c>
      <c r="E523" t="s">
        <v>145</v>
      </c>
    </row>
    <row r="524" spans="1:5">
      <c r="A524" s="11" t="s">
        <v>1252</v>
      </c>
      <c r="B524" s="12" t="s">
        <v>834</v>
      </c>
      <c r="C524" s="12">
        <v>17</v>
      </c>
      <c r="D524" s="11" t="s">
        <v>1253</v>
      </c>
      <c r="E524" t="s">
        <v>145</v>
      </c>
    </row>
    <row r="525" spans="1:5">
      <c r="A525" s="11" t="s">
        <v>1254</v>
      </c>
      <c r="B525" s="12" t="s">
        <v>834</v>
      </c>
      <c r="C525" s="12">
        <v>17</v>
      </c>
      <c r="D525" s="11" t="s">
        <v>1255</v>
      </c>
      <c r="E525" t="s">
        <v>145</v>
      </c>
    </row>
    <row r="526" spans="1:5">
      <c r="A526" s="11" t="s">
        <v>1256</v>
      </c>
      <c r="B526" s="12" t="s">
        <v>834</v>
      </c>
      <c r="C526" s="12">
        <v>17</v>
      </c>
      <c r="D526" s="11" t="s">
        <v>1257</v>
      </c>
      <c r="E526" t="s">
        <v>145</v>
      </c>
    </row>
    <row r="527" spans="1:5">
      <c r="A527" s="11" t="s">
        <v>1258</v>
      </c>
      <c r="B527" s="12" t="s">
        <v>834</v>
      </c>
      <c r="C527" s="12">
        <v>17</v>
      </c>
      <c r="D527" s="11" t="s">
        <v>1259</v>
      </c>
      <c r="E527" t="s">
        <v>145</v>
      </c>
    </row>
    <row r="528" spans="1:5">
      <c r="A528" s="11" t="s">
        <v>1260</v>
      </c>
      <c r="B528" s="12" t="s">
        <v>834</v>
      </c>
      <c r="C528" s="12">
        <v>17</v>
      </c>
      <c r="D528" s="11" t="s">
        <v>1261</v>
      </c>
      <c r="E528" t="s">
        <v>145</v>
      </c>
    </row>
    <row r="529" spans="1:5">
      <c r="A529" s="11" t="s">
        <v>1262</v>
      </c>
      <c r="B529" s="12" t="s">
        <v>834</v>
      </c>
      <c r="C529" s="12">
        <v>17</v>
      </c>
      <c r="D529" s="11" t="s">
        <v>1263</v>
      </c>
      <c r="E529" t="s">
        <v>145</v>
      </c>
    </row>
    <row r="530" spans="1:5">
      <c r="A530" s="11" t="s">
        <v>1264</v>
      </c>
      <c r="B530" s="12" t="s">
        <v>834</v>
      </c>
      <c r="C530" s="12">
        <v>17</v>
      </c>
      <c r="D530" s="11" t="s">
        <v>1265</v>
      </c>
      <c r="E530" t="s">
        <v>145</v>
      </c>
    </row>
    <row r="531" spans="1:5">
      <c r="A531" s="11" t="s">
        <v>1266</v>
      </c>
      <c r="B531" s="12" t="s">
        <v>834</v>
      </c>
      <c r="C531" s="12">
        <v>17</v>
      </c>
      <c r="D531" s="11" t="s">
        <v>1267</v>
      </c>
      <c r="E531" t="s">
        <v>145</v>
      </c>
    </row>
    <row r="532" spans="1:5">
      <c r="A532" s="11" t="s">
        <v>1268</v>
      </c>
      <c r="B532" s="12" t="s">
        <v>834</v>
      </c>
      <c r="C532" s="12">
        <v>17</v>
      </c>
      <c r="D532" s="11" t="s">
        <v>1269</v>
      </c>
      <c r="E532" t="s">
        <v>145</v>
      </c>
    </row>
    <row r="533" spans="1:5">
      <c r="A533" s="11" t="s">
        <v>1270</v>
      </c>
      <c r="B533" s="12" t="s">
        <v>834</v>
      </c>
      <c r="C533" s="12">
        <v>17</v>
      </c>
      <c r="D533" s="11" t="s">
        <v>1271</v>
      </c>
      <c r="E533" t="s">
        <v>145</v>
      </c>
    </row>
    <row r="534" spans="1:5">
      <c r="A534" s="11" t="s">
        <v>1286</v>
      </c>
      <c r="B534" s="12" t="s">
        <v>834</v>
      </c>
      <c r="C534" s="12">
        <v>18</v>
      </c>
      <c r="D534" s="11" t="s">
        <v>1287</v>
      </c>
      <c r="E534" t="s">
        <v>145</v>
      </c>
    </row>
    <row r="535" spans="1:5">
      <c r="A535" s="11" t="s">
        <v>1288</v>
      </c>
      <c r="B535" s="12" t="s">
        <v>834</v>
      </c>
      <c r="C535" s="12">
        <v>18</v>
      </c>
      <c r="D535" s="11" t="s">
        <v>1289</v>
      </c>
      <c r="E535" t="s">
        <v>145</v>
      </c>
    </row>
    <row r="536" spans="1:5">
      <c r="A536" s="11" t="s">
        <v>1290</v>
      </c>
      <c r="B536" s="12" t="s">
        <v>834</v>
      </c>
      <c r="C536" s="12">
        <v>18</v>
      </c>
      <c r="D536" s="11" t="s">
        <v>1291</v>
      </c>
      <c r="E536" t="s">
        <v>145</v>
      </c>
    </row>
    <row r="537" spans="1:5">
      <c r="A537" s="11" t="s">
        <v>1292</v>
      </c>
      <c r="B537" s="12" t="s">
        <v>834</v>
      </c>
      <c r="C537" s="12">
        <v>18</v>
      </c>
      <c r="D537" s="11" t="s">
        <v>1293</v>
      </c>
      <c r="E537" t="s">
        <v>145</v>
      </c>
    </row>
    <row r="538" spans="1:5">
      <c r="A538" s="11" t="s">
        <v>1294</v>
      </c>
      <c r="B538" s="12" t="s">
        <v>834</v>
      </c>
      <c r="C538" s="12">
        <v>18</v>
      </c>
      <c r="D538" s="11" t="s">
        <v>1295</v>
      </c>
      <c r="E538" t="s">
        <v>145</v>
      </c>
    </row>
    <row r="539" spans="1:5">
      <c r="A539" s="11" t="s">
        <v>1296</v>
      </c>
      <c r="B539" s="12" t="s">
        <v>834</v>
      </c>
      <c r="C539" s="12">
        <v>18</v>
      </c>
      <c r="D539" s="11" t="s">
        <v>1297</v>
      </c>
      <c r="E539" t="s">
        <v>145</v>
      </c>
    </row>
    <row r="540" spans="1:5">
      <c r="A540" s="11" t="s">
        <v>1298</v>
      </c>
      <c r="B540" s="12" t="s">
        <v>834</v>
      </c>
      <c r="C540" s="12">
        <v>18</v>
      </c>
      <c r="D540" s="11" t="s">
        <v>1299</v>
      </c>
      <c r="E540" t="s">
        <v>145</v>
      </c>
    </row>
    <row r="541" spans="1:5">
      <c r="A541" s="11" t="s">
        <v>1300</v>
      </c>
      <c r="B541" s="12" t="s">
        <v>834</v>
      </c>
      <c r="C541" s="12">
        <v>18</v>
      </c>
      <c r="D541" s="11" t="s">
        <v>1301</v>
      </c>
      <c r="E541" t="s">
        <v>145</v>
      </c>
    </row>
    <row r="542" spans="1:5">
      <c r="A542" s="11" t="s">
        <v>1302</v>
      </c>
      <c r="B542" s="12" t="s">
        <v>834</v>
      </c>
      <c r="C542" s="12">
        <v>18</v>
      </c>
      <c r="D542" s="11" t="s">
        <v>1303</v>
      </c>
      <c r="E542" t="s">
        <v>145</v>
      </c>
    </row>
    <row r="543" spans="1:5">
      <c r="A543" s="11" t="s">
        <v>1304</v>
      </c>
      <c r="B543" s="12" t="s">
        <v>834</v>
      </c>
      <c r="C543" s="12">
        <v>18</v>
      </c>
      <c r="D543" s="11" t="s">
        <v>1305</v>
      </c>
      <c r="E543" t="s">
        <v>145</v>
      </c>
    </row>
    <row r="544" spans="1:5">
      <c r="A544" s="11" t="s">
        <v>1306</v>
      </c>
      <c r="B544" s="12" t="s">
        <v>834</v>
      </c>
      <c r="C544" s="12">
        <v>18</v>
      </c>
      <c r="D544" s="11" t="s">
        <v>1307</v>
      </c>
      <c r="E544" t="s">
        <v>145</v>
      </c>
    </row>
    <row r="545" spans="1:5">
      <c r="A545" s="11" t="s">
        <v>1308</v>
      </c>
      <c r="B545" s="12" t="s">
        <v>834</v>
      </c>
      <c r="C545" s="12">
        <v>18</v>
      </c>
      <c r="D545" s="11" t="s">
        <v>1309</v>
      </c>
      <c r="E545" t="s">
        <v>145</v>
      </c>
    </row>
    <row r="546" spans="1:5">
      <c r="A546" s="11" t="s">
        <v>1310</v>
      </c>
      <c r="B546" s="12" t="s">
        <v>834</v>
      </c>
      <c r="C546" s="12">
        <v>18</v>
      </c>
      <c r="D546" s="11" t="s">
        <v>1311</v>
      </c>
      <c r="E546" t="s">
        <v>145</v>
      </c>
    </row>
    <row r="547" spans="1:5">
      <c r="A547" s="11" t="s">
        <v>1312</v>
      </c>
      <c r="B547" s="12" t="s">
        <v>834</v>
      </c>
      <c r="C547" s="12">
        <v>18</v>
      </c>
      <c r="D547" s="11" t="s">
        <v>1313</v>
      </c>
      <c r="E547" t="s">
        <v>145</v>
      </c>
    </row>
    <row r="548" spans="1:5">
      <c r="A548" s="11" t="s">
        <v>1314</v>
      </c>
      <c r="B548" s="12" t="s">
        <v>834</v>
      </c>
      <c r="C548" s="12">
        <v>18</v>
      </c>
      <c r="D548" s="11" t="s">
        <v>1315</v>
      </c>
      <c r="E548" t="s">
        <v>145</v>
      </c>
    </row>
    <row r="549" spans="1:5">
      <c r="A549" s="11" t="s">
        <v>1316</v>
      </c>
      <c r="B549" s="12" t="s">
        <v>834</v>
      </c>
      <c r="C549" s="12">
        <v>18</v>
      </c>
      <c r="D549" s="11" t="s">
        <v>1317</v>
      </c>
      <c r="E549" t="s">
        <v>145</v>
      </c>
    </row>
    <row r="550" spans="1:5">
      <c r="A550" s="11" t="s">
        <v>1318</v>
      </c>
      <c r="B550" s="12" t="s">
        <v>834</v>
      </c>
      <c r="C550" s="12">
        <v>18</v>
      </c>
      <c r="D550" s="11" t="s">
        <v>1319</v>
      </c>
      <c r="E550" t="s">
        <v>145</v>
      </c>
    </row>
    <row r="551" spans="1:5">
      <c r="A551" s="11" t="s">
        <v>1320</v>
      </c>
      <c r="B551" s="12" t="s">
        <v>834</v>
      </c>
      <c r="C551" s="12">
        <v>18</v>
      </c>
      <c r="D551" s="11" t="s">
        <v>1321</v>
      </c>
      <c r="E551" t="s">
        <v>145</v>
      </c>
    </row>
    <row r="552" spans="1:5">
      <c r="A552" s="11" t="s">
        <v>1322</v>
      </c>
      <c r="B552" s="12" t="s">
        <v>834</v>
      </c>
      <c r="C552" s="12">
        <v>18</v>
      </c>
      <c r="D552" s="11" t="s">
        <v>1323</v>
      </c>
      <c r="E552" t="s">
        <v>145</v>
      </c>
    </row>
    <row r="553" spans="1:5">
      <c r="A553" s="11" t="s">
        <v>1324</v>
      </c>
      <c r="B553" s="12" t="s">
        <v>834</v>
      </c>
      <c r="C553" s="12">
        <v>18</v>
      </c>
      <c r="D553" s="11" t="s">
        <v>454</v>
      </c>
      <c r="E553" t="s">
        <v>145</v>
      </c>
    </row>
    <row r="554" spans="1:5">
      <c r="A554" s="11" t="s">
        <v>1325</v>
      </c>
      <c r="B554" s="12" t="s">
        <v>834</v>
      </c>
      <c r="C554" s="12">
        <v>18</v>
      </c>
      <c r="D554" s="11" t="s">
        <v>1326</v>
      </c>
      <c r="E554" t="s">
        <v>145</v>
      </c>
    </row>
    <row r="555" spans="1:5">
      <c r="A555" s="11" t="s">
        <v>1327</v>
      </c>
      <c r="B555" s="12" t="s">
        <v>834</v>
      </c>
      <c r="C555" s="12">
        <v>18</v>
      </c>
      <c r="D555" s="11" t="s">
        <v>1328</v>
      </c>
      <c r="E555" t="s">
        <v>145</v>
      </c>
    </row>
    <row r="556" spans="1:5">
      <c r="A556" s="11" t="s">
        <v>1329</v>
      </c>
      <c r="B556" s="12" t="s">
        <v>834</v>
      </c>
      <c r="C556" s="12">
        <v>18</v>
      </c>
      <c r="D556" s="11" t="s">
        <v>1330</v>
      </c>
      <c r="E556" t="s">
        <v>145</v>
      </c>
    </row>
    <row r="557" spans="1:5">
      <c r="A557" s="11" t="s">
        <v>1331</v>
      </c>
      <c r="B557" s="12" t="s">
        <v>834</v>
      </c>
      <c r="C557" s="12">
        <v>18</v>
      </c>
      <c r="D557" s="11" t="s">
        <v>1332</v>
      </c>
      <c r="E557" t="s">
        <v>145</v>
      </c>
    </row>
    <row r="558" spans="1:5">
      <c r="A558" s="11" t="s">
        <v>1333</v>
      </c>
      <c r="B558" s="12" t="s">
        <v>834</v>
      </c>
      <c r="C558" s="12">
        <v>18</v>
      </c>
      <c r="D558" s="11" t="s">
        <v>1334</v>
      </c>
      <c r="E558" t="s">
        <v>145</v>
      </c>
    </row>
    <row r="559" spans="1:5">
      <c r="A559" s="11" t="s">
        <v>1335</v>
      </c>
      <c r="B559" s="12" t="s">
        <v>834</v>
      </c>
      <c r="C559" s="12">
        <v>18</v>
      </c>
      <c r="D559" s="11" t="s">
        <v>1336</v>
      </c>
      <c r="E559" t="s">
        <v>145</v>
      </c>
    </row>
    <row r="560" spans="1:5">
      <c r="A560" s="11" t="s">
        <v>1337</v>
      </c>
      <c r="B560" s="12" t="s">
        <v>834</v>
      </c>
      <c r="C560" s="12">
        <v>18</v>
      </c>
      <c r="D560" s="11" t="s">
        <v>1338</v>
      </c>
      <c r="E560" t="s">
        <v>145</v>
      </c>
    </row>
    <row r="561" spans="1:5">
      <c r="A561" s="11" t="s">
        <v>1339</v>
      </c>
      <c r="B561" s="12" t="s">
        <v>834</v>
      </c>
      <c r="C561" s="12">
        <v>18</v>
      </c>
      <c r="D561" s="11" t="s">
        <v>1340</v>
      </c>
      <c r="E561" t="s">
        <v>145</v>
      </c>
    </row>
    <row r="562" spans="1:5">
      <c r="A562" s="11" t="s">
        <v>1341</v>
      </c>
      <c r="B562" s="12" t="s">
        <v>834</v>
      </c>
      <c r="C562" s="12">
        <v>18</v>
      </c>
      <c r="D562" s="11" t="s">
        <v>1342</v>
      </c>
      <c r="E562" t="s">
        <v>145</v>
      </c>
    </row>
    <row r="563" spans="1:5">
      <c r="A563" s="11" t="s">
        <v>1343</v>
      </c>
      <c r="B563" s="12" t="s">
        <v>834</v>
      </c>
      <c r="C563" s="12">
        <v>18</v>
      </c>
      <c r="D563" s="11" t="s">
        <v>1344</v>
      </c>
      <c r="E563" t="s">
        <v>145</v>
      </c>
    </row>
    <row r="564" spans="1:5">
      <c r="A564" s="11" t="s">
        <v>1349</v>
      </c>
      <c r="B564" s="12" t="s">
        <v>834</v>
      </c>
      <c r="C564" s="12">
        <v>19</v>
      </c>
      <c r="D564" s="11" t="s">
        <v>1350</v>
      </c>
      <c r="E564" t="s">
        <v>145</v>
      </c>
    </row>
    <row r="565" spans="1:5">
      <c r="A565" s="11" t="s">
        <v>1351</v>
      </c>
      <c r="B565" s="12" t="s">
        <v>834</v>
      </c>
      <c r="C565" s="12">
        <v>19</v>
      </c>
      <c r="D565" s="11" t="s">
        <v>1352</v>
      </c>
      <c r="E565" t="s">
        <v>145</v>
      </c>
    </row>
    <row r="566" spans="1:5">
      <c r="A566" s="11" t="s">
        <v>1353</v>
      </c>
      <c r="B566" s="12" t="s">
        <v>834</v>
      </c>
      <c r="C566" s="12">
        <v>19</v>
      </c>
      <c r="D566" s="11" t="s">
        <v>1354</v>
      </c>
      <c r="E566" t="s">
        <v>145</v>
      </c>
    </row>
    <row r="567" spans="1:5">
      <c r="A567" s="11" t="s">
        <v>1355</v>
      </c>
      <c r="B567" s="12" t="s">
        <v>834</v>
      </c>
      <c r="C567" s="12">
        <v>19</v>
      </c>
      <c r="D567" s="11" t="s">
        <v>1356</v>
      </c>
      <c r="E567" t="s">
        <v>145</v>
      </c>
    </row>
    <row r="568" spans="1:5">
      <c r="A568" s="11" t="s">
        <v>1357</v>
      </c>
      <c r="B568" s="12" t="s">
        <v>834</v>
      </c>
      <c r="C568" s="12">
        <v>19</v>
      </c>
      <c r="D568" s="11" t="s">
        <v>1358</v>
      </c>
      <c r="E568" t="s">
        <v>145</v>
      </c>
    </row>
    <row r="569" spans="1:5">
      <c r="A569" s="11" t="s">
        <v>1359</v>
      </c>
      <c r="B569" s="12" t="s">
        <v>834</v>
      </c>
      <c r="C569" s="12">
        <v>19</v>
      </c>
      <c r="D569" s="11" t="s">
        <v>1360</v>
      </c>
      <c r="E569" t="s">
        <v>145</v>
      </c>
    </row>
    <row r="570" spans="1:5">
      <c r="A570" s="11" t="s">
        <v>1361</v>
      </c>
      <c r="B570" s="12" t="s">
        <v>834</v>
      </c>
      <c r="C570" s="12">
        <v>19</v>
      </c>
      <c r="D570" s="11" t="s">
        <v>1362</v>
      </c>
      <c r="E570" t="s">
        <v>145</v>
      </c>
    </row>
    <row r="571" spans="1:5">
      <c r="A571" s="11" t="s">
        <v>1363</v>
      </c>
      <c r="B571" s="12" t="s">
        <v>834</v>
      </c>
      <c r="C571" s="12">
        <v>19</v>
      </c>
      <c r="D571" s="11" t="s">
        <v>1364</v>
      </c>
      <c r="E571" t="s">
        <v>145</v>
      </c>
    </row>
    <row r="572" spans="1:5">
      <c r="A572" s="11" t="s">
        <v>1365</v>
      </c>
      <c r="B572" s="12" t="s">
        <v>834</v>
      </c>
      <c r="C572" s="12">
        <v>19</v>
      </c>
      <c r="D572" s="11" t="s">
        <v>1366</v>
      </c>
      <c r="E572" t="s">
        <v>145</v>
      </c>
    </row>
    <row r="573" spans="1:5">
      <c r="A573" s="11" t="s">
        <v>1367</v>
      </c>
      <c r="B573" s="12" t="s">
        <v>834</v>
      </c>
      <c r="C573" s="12">
        <v>19</v>
      </c>
      <c r="D573" s="11" t="s">
        <v>1368</v>
      </c>
      <c r="E573" t="s">
        <v>145</v>
      </c>
    </row>
    <row r="574" spans="1:5">
      <c r="A574" s="11" t="s">
        <v>1369</v>
      </c>
      <c r="B574" s="12" t="s">
        <v>834</v>
      </c>
      <c r="C574" s="12">
        <v>19</v>
      </c>
      <c r="D574" s="11" t="s">
        <v>1370</v>
      </c>
      <c r="E574" t="s">
        <v>145</v>
      </c>
    </row>
    <row r="575" spans="1:5">
      <c r="A575" s="11" t="s">
        <v>1371</v>
      </c>
      <c r="B575" s="12" t="s">
        <v>834</v>
      </c>
      <c r="C575" s="12">
        <v>19</v>
      </c>
      <c r="D575" s="11" t="s">
        <v>1372</v>
      </c>
      <c r="E575" t="s">
        <v>145</v>
      </c>
    </row>
    <row r="576" spans="1:5">
      <c r="A576" s="11" t="s">
        <v>1373</v>
      </c>
      <c r="B576" s="12" t="s">
        <v>834</v>
      </c>
      <c r="C576" s="12">
        <v>19</v>
      </c>
      <c r="D576" s="11" t="s">
        <v>1374</v>
      </c>
      <c r="E576" t="s">
        <v>145</v>
      </c>
    </row>
    <row r="577" spans="1:5">
      <c r="A577" s="11" t="s">
        <v>1375</v>
      </c>
      <c r="B577" s="12" t="s">
        <v>834</v>
      </c>
      <c r="C577" s="12">
        <v>19</v>
      </c>
      <c r="D577" s="11" t="s">
        <v>1376</v>
      </c>
      <c r="E577" t="s">
        <v>145</v>
      </c>
    </row>
    <row r="578" spans="1:5">
      <c r="A578" s="11" t="s">
        <v>1377</v>
      </c>
      <c r="B578" s="12" t="s">
        <v>834</v>
      </c>
      <c r="C578" s="12">
        <v>19</v>
      </c>
      <c r="D578" s="11" t="s">
        <v>1378</v>
      </c>
      <c r="E578" t="s">
        <v>145</v>
      </c>
    </row>
    <row r="579" spans="1:5">
      <c r="A579" s="11" t="s">
        <v>1379</v>
      </c>
      <c r="B579" s="12" t="s">
        <v>834</v>
      </c>
      <c r="C579" s="12">
        <v>19</v>
      </c>
      <c r="D579" s="11" t="s">
        <v>1380</v>
      </c>
      <c r="E579" t="s">
        <v>145</v>
      </c>
    </row>
    <row r="580" spans="1:5">
      <c r="A580" s="11" t="s">
        <v>1381</v>
      </c>
      <c r="B580" s="12" t="s">
        <v>834</v>
      </c>
      <c r="C580" s="12">
        <v>19</v>
      </c>
      <c r="D580" s="11" t="s">
        <v>1382</v>
      </c>
      <c r="E580" t="s">
        <v>145</v>
      </c>
    </row>
    <row r="581" spans="1:5">
      <c r="A581" s="11" t="s">
        <v>1383</v>
      </c>
      <c r="B581" s="12" t="s">
        <v>834</v>
      </c>
      <c r="C581" s="12">
        <v>19</v>
      </c>
      <c r="D581" s="11" t="s">
        <v>1384</v>
      </c>
      <c r="E581" t="s">
        <v>145</v>
      </c>
    </row>
    <row r="582" spans="1:5">
      <c r="A582" s="11" t="s">
        <v>1385</v>
      </c>
      <c r="B582" s="12" t="s">
        <v>834</v>
      </c>
      <c r="C582" s="12">
        <v>19</v>
      </c>
      <c r="D582" s="11" t="s">
        <v>1386</v>
      </c>
      <c r="E582" t="s">
        <v>145</v>
      </c>
    </row>
    <row r="583" spans="1:5">
      <c r="A583" s="11" t="s">
        <v>1387</v>
      </c>
      <c r="B583" s="12" t="s">
        <v>834</v>
      </c>
      <c r="C583" s="12">
        <v>19</v>
      </c>
      <c r="D583" s="11" t="s">
        <v>1388</v>
      </c>
      <c r="E583" t="s">
        <v>145</v>
      </c>
    </row>
    <row r="584" spans="1:5">
      <c r="A584" s="11" t="s">
        <v>1389</v>
      </c>
      <c r="B584" s="12" t="s">
        <v>834</v>
      </c>
      <c r="C584" s="12">
        <v>19</v>
      </c>
      <c r="D584" s="11" t="s">
        <v>1390</v>
      </c>
      <c r="E584" t="s">
        <v>145</v>
      </c>
    </row>
    <row r="585" spans="1:5">
      <c r="A585" s="11" t="s">
        <v>1391</v>
      </c>
      <c r="B585" s="12" t="s">
        <v>834</v>
      </c>
      <c r="C585" s="12">
        <v>19</v>
      </c>
      <c r="D585" s="11" t="s">
        <v>1392</v>
      </c>
      <c r="E585" t="s">
        <v>145</v>
      </c>
    </row>
    <row r="586" spans="1:5">
      <c r="A586" s="11" t="s">
        <v>1393</v>
      </c>
      <c r="B586" s="12" t="s">
        <v>834</v>
      </c>
      <c r="C586" s="12">
        <v>19</v>
      </c>
      <c r="D586" s="11" t="s">
        <v>1394</v>
      </c>
      <c r="E586" t="s">
        <v>145</v>
      </c>
    </row>
    <row r="587" spans="1:5">
      <c r="A587" s="11" t="s">
        <v>1395</v>
      </c>
      <c r="B587" s="12" t="s">
        <v>834</v>
      </c>
      <c r="C587" s="12">
        <v>19</v>
      </c>
      <c r="D587" s="11" t="s">
        <v>1396</v>
      </c>
      <c r="E587" t="s">
        <v>145</v>
      </c>
    </row>
    <row r="588" spans="1:5">
      <c r="A588" s="11" t="s">
        <v>1397</v>
      </c>
      <c r="B588" s="12" t="s">
        <v>834</v>
      </c>
      <c r="C588" s="12">
        <v>19</v>
      </c>
      <c r="D588" s="11" t="s">
        <v>1398</v>
      </c>
      <c r="E588" t="s">
        <v>145</v>
      </c>
    </row>
    <row r="589" spans="1:5">
      <c r="A589" s="11" t="s">
        <v>1399</v>
      </c>
      <c r="B589" s="12" t="s">
        <v>834</v>
      </c>
      <c r="C589" s="12">
        <v>19</v>
      </c>
      <c r="D589" s="11" t="s">
        <v>1400</v>
      </c>
      <c r="E589" t="s">
        <v>145</v>
      </c>
    </row>
    <row r="590" spans="1:5">
      <c r="A590" s="11" t="s">
        <v>1401</v>
      </c>
      <c r="B590" s="12" t="s">
        <v>834</v>
      </c>
      <c r="C590" s="12">
        <v>19</v>
      </c>
      <c r="D590" s="11" t="s">
        <v>1402</v>
      </c>
      <c r="E590" t="s">
        <v>145</v>
      </c>
    </row>
    <row r="591" spans="1:5">
      <c r="A591" s="11" t="s">
        <v>1403</v>
      </c>
      <c r="B591" s="12" t="s">
        <v>834</v>
      </c>
      <c r="C591" s="12">
        <v>19</v>
      </c>
      <c r="D591" s="11" t="s">
        <v>1404</v>
      </c>
      <c r="E591" t="s">
        <v>145</v>
      </c>
    </row>
    <row r="592" spans="1:5">
      <c r="A592" s="11" t="s">
        <v>1405</v>
      </c>
      <c r="B592" s="12" t="s">
        <v>834</v>
      </c>
      <c r="C592" s="12">
        <v>19</v>
      </c>
      <c r="D592" s="11" t="s">
        <v>1406</v>
      </c>
      <c r="E592" t="s">
        <v>145</v>
      </c>
    </row>
    <row r="593" spans="1:5">
      <c r="A593" s="11" t="s">
        <v>1407</v>
      </c>
      <c r="B593" s="12" t="s">
        <v>834</v>
      </c>
      <c r="C593" s="12">
        <v>19</v>
      </c>
      <c r="D593" s="11" t="s">
        <v>1408</v>
      </c>
      <c r="E593" t="s">
        <v>145</v>
      </c>
    </row>
    <row r="594" spans="1:5">
      <c r="A594" s="11" t="s">
        <v>1411</v>
      </c>
      <c r="B594" s="12" t="s">
        <v>834</v>
      </c>
      <c r="C594" s="12">
        <v>20</v>
      </c>
      <c r="D594" s="11" t="s">
        <v>1412</v>
      </c>
      <c r="E594" t="s">
        <v>145</v>
      </c>
    </row>
    <row r="595" spans="1:5">
      <c r="A595" s="11" t="s">
        <v>1413</v>
      </c>
      <c r="B595" s="12" t="s">
        <v>834</v>
      </c>
      <c r="C595" s="12">
        <v>20</v>
      </c>
      <c r="D595" s="11" t="s">
        <v>1414</v>
      </c>
      <c r="E595" t="s">
        <v>145</v>
      </c>
    </row>
    <row r="596" spans="1:5">
      <c r="A596" s="11" t="s">
        <v>1415</v>
      </c>
      <c r="B596" s="12" t="s">
        <v>834</v>
      </c>
      <c r="C596" s="12">
        <v>20</v>
      </c>
      <c r="D596" s="11" t="s">
        <v>1416</v>
      </c>
      <c r="E596" t="s">
        <v>145</v>
      </c>
    </row>
    <row r="597" spans="1:5">
      <c r="A597" s="11" t="s">
        <v>1417</v>
      </c>
      <c r="B597" s="12" t="s">
        <v>834</v>
      </c>
      <c r="C597" s="12">
        <v>20</v>
      </c>
      <c r="D597" s="11" t="s">
        <v>1418</v>
      </c>
      <c r="E597" t="s">
        <v>145</v>
      </c>
    </row>
    <row r="598" spans="1:5">
      <c r="A598" s="11" t="s">
        <v>1419</v>
      </c>
      <c r="B598" s="12" t="s">
        <v>834</v>
      </c>
      <c r="C598" s="12">
        <v>20</v>
      </c>
      <c r="D598" s="11" t="s">
        <v>1420</v>
      </c>
      <c r="E598" t="s">
        <v>145</v>
      </c>
    </row>
    <row r="599" spans="1:5">
      <c r="A599" s="11" t="s">
        <v>1421</v>
      </c>
      <c r="B599" s="12" t="s">
        <v>834</v>
      </c>
      <c r="C599" s="12">
        <v>20</v>
      </c>
      <c r="D599" s="11" t="s">
        <v>1422</v>
      </c>
      <c r="E599" t="s">
        <v>145</v>
      </c>
    </row>
    <row r="600" spans="1:5">
      <c r="A600" s="11" t="s">
        <v>1423</v>
      </c>
      <c r="B600" s="12" t="s">
        <v>834</v>
      </c>
      <c r="C600" s="12">
        <v>20</v>
      </c>
      <c r="D600" s="11" t="s">
        <v>1424</v>
      </c>
      <c r="E600" t="s">
        <v>145</v>
      </c>
    </row>
    <row r="601" spans="1:5">
      <c r="A601" s="11" t="s">
        <v>1425</v>
      </c>
      <c r="B601" s="12" t="s">
        <v>834</v>
      </c>
      <c r="C601" s="12">
        <v>20</v>
      </c>
      <c r="D601" s="11" t="s">
        <v>1426</v>
      </c>
      <c r="E601" t="s">
        <v>145</v>
      </c>
    </row>
    <row r="602" spans="1:5">
      <c r="A602" s="11" t="s">
        <v>1427</v>
      </c>
      <c r="B602" s="12" t="s">
        <v>834</v>
      </c>
      <c r="C602" s="12">
        <v>20</v>
      </c>
      <c r="D602" s="11" t="s">
        <v>1428</v>
      </c>
      <c r="E602" t="s">
        <v>145</v>
      </c>
    </row>
    <row r="603" spans="1:5">
      <c r="A603" s="11" t="s">
        <v>1429</v>
      </c>
      <c r="B603" s="12" t="s">
        <v>834</v>
      </c>
      <c r="C603" s="12">
        <v>20</v>
      </c>
      <c r="D603" s="11" t="s">
        <v>1430</v>
      </c>
      <c r="E603" t="s">
        <v>145</v>
      </c>
    </row>
    <row r="604" spans="1:5">
      <c r="A604" s="11" t="s">
        <v>1431</v>
      </c>
      <c r="B604" s="12" t="s">
        <v>834</v>
      </c>
      <c r="C604" s="12">
        <v>20</v>
      </c>
      <c r="D604" s="11" t="s">
        <v>1432</v>
      </c>
      <c r="E604" t="s">
        <v>145</v>
      </c>
    </row>
    <row r="605" spans="1:5">
      <c r="A605" s="11" t="s">
        <v>1433</v>
      </c>
      <c r="B605" s="12" t="s">
        <v>834</v>
      </c>
      <c r="C605" s="12">
        <v>20</v>
      </c>
      <c r="D605" s="11" t="s">
        <v>1434</v>
      </c>
      <c r="E605" t="s">
        <v>145</v>
      </c>
    </row>
    <row r="606" spans="1:5">
      <c r="A606" s="11" t="s">
        <v>1435</v>
      </c>
      <c r="B606" s="12" t="s">
        <v>834</v>
      </c>
      <c r="C606" s="12">
        <v>20</v>
      </c>
      <c r="D606" s="11" t="s">
        <v>1436</v>
      </c>
      <c r="E606" t="s">
        <v>145</v>
      </c>
    </row>
    <row r="607" spans="1:5">
      <c r="A607" s="11" t="s">
        <v>1437</v>
      </c>
      <c r="B607" s="12" t="s">
        <v>834</v>
      </c>
      <c r="C607" s="12">
        <v>20</v>
      </c>
      <c r="D607" s="11" t="s">
        <v>1438</v>
      </c>
      <c r="E607" t="s">
        <v>145</v>
      </c>
    </row>
    <row r="608" spans="1:5">
      <c r="A608" s="11" t="s">
        <v>1439</v>
      </c>
      <c r="B608" s="12" t="s">
        <v>834</v>
      </c>
      <c r="C608" s="12">
        <v>20</v>
      </c>
      <c r="D608" s="11" t="s">
        <v>1440</v>
      </c>
      <c r="E608" t="s">
        <v>145</v>
      </c>
    </row>
    <row r="609" spans="1:5">
      <c r="A609" s="11" t="s">
        <v>1441</v>
      </c>
      <c r="B609" s="12" t="s">
        <v>834</v>
      </c>
      <c r="C609" s="12">
        <v>20</v>
      </c>
      <c r="D609" s="11" t="s">
        <v>1442</v>
      </c>
      <c r="E609" t="s">
        <v>145</v>
      </c>
    </row>
    <row r="610" spans="1:5">
      <c r="A610" s="11" t="s">
        <v>1443</v>
      </c>
      <c r="B610" s="12" t="s">
        <v>834</v>
      </c>
      <c r="C610" s="12">
        <v>20</v>
      </c>
      <c r="D610" s="11" t="s">
        <v>1444</v>
      </c>
      <c r="E610" t="s">
        <v>145</v>
      </c>
    </row>
    <row r="611" spans="1:5">
      <c r="A611" s="11" t="s">
        <v>1445</v>
      </c>
      <c r="B611" s="12" t="s">
        <v>834</v>
      </c>
      <c r="C611" s="12">
        <v>20</v>
      </c>
      <c r="D611" s="11" t="s">
        <v>1446</v>
      </c>
      <c r="E611" t="s">
        <v>145</v>
      </c>
    </row>
    <row r="612" spans="1:5">
      <c r="A612" s="11" t="s">
        <v>1447</v>
      </c>
      <c r="B612" s="12" t="s">
        <v>834</v>
      </c>
      <c r="C612" s="12">
        <v>20</v>
      </c>
      <c r="D612" s="11" t="s">
        <v>1448</v>
      </c>
      <c r="E612" t="s">
        <v>145</v>
      </c>
    </row>
    <row r="613" spans="1:5">
      <c r="A613" s="11" t="s">
        <v>1449</v>
      </c>
      <c r="B613" s="12" t="s">
        <v>834</v>
      </c>
      <c r="C613" s="12">
        <v>20</v>
      </c>
      <c r="D613" s="11" t="s">
        <v>1450</v>
      </c>
      <c r="E613" t="s">
        <v>145</v>
      </c>
    </row>
    <row r="614" spans="1:5">
      <c r="A614" s="11" t="s">
        <v>1451</v>
      </c>
      <c r="B614" s="12" t="s">
        <v>834</v>
      </c>
      <c r="C614" s="12">
        <v>20</v>
      </c>
      <c r="D614" s="11" t="s">
        <v>1452</v>
      </c>
      <c r="E614" t="s">
        <v>145</v>
      </c>
    </row>
    <row r="615" spans="1:5">
      <c r="A615" s="11" t="s">
        <v>1453</v>
      </c>
      <c r="B615" s="12" t="s">
        <v>834</v>
      </c>
      <c r="C615" s="12">
        <v>20</v>
      </c>
      <c r="D615" s="11" t="s">
        <v>1454</v>
      </c>
      <c r="E615" t="s">
        <v>145</v>
      </c>
    </row>
    <row r="616" spans="1:5">
      <c r="A616" s="11" t="s">
        <v>1455</v>
      </c>
      <c r="B616" s="12" t="s">
        <v>834</v>
      </c>
      <c r="C616" s="12">
        <v>20</v>
      </c>
      <c r="D616" s="11" t="s">
        <v>1456</v>
      </c>
      <c r="E616" t="s">
        <v>145</v>
      </c>
    </row>
    <row r="617" spans="1:5">
      <c r="A617" s="11" t="s">
        <v>1457</v>
      </c>
      <c r="B617" s="12" t="s">
        <v>834</v>
      </c>
      <c r="C617" s="12">
        <v>20</v>
      </c>
      <c r="D617" s="11" t="s">
        <v>1458</v>
      </c>
      <c r="E617" t="s">
        <v>145</v>
      </c>
    </row>
    <row r="618" spans="1:5">
      <c r="A618" s="11" t="s">
        <v>1459</v>
      </c>
      <c r="B618" s="12" t="s">
        <v>834</v>
      </c>
      <c r="C618" s="12">
        <v>20</v>
      </c>
      <c r="D618" s="11" t="s">
        <v>1460</v>
      </c>
      <c r="E618" t="s">
        <v>145</v>
      </c>
    </row>
    <row r="619" spans="1:5">
      <c r="A619" s="11" t="s">
        <v>1461</v>
      </c>
      <c r="B619" s="12" t="s">
        <v>834</v>
      </c>
      <c r="C619" s="12">
        <v>20</v>
      </c>
      <c r="D619" s="11" t="s">
        <v>1462</v>
      </c>
      <c r="E619" t="s">
        <v>145</v>
      </c>
    </row>
    <row r="620" spans="1:5">
      <c r="A620" s="11" t="s">
        <v>1463</v>
      </c>
      <c r="B620" s="12" t="s">
        <v>834</v>
      </c>
      <c r="C620" s="12">
        <v>20</v>
      </c>
      <c r="D620" s="11" t="s">
        <v>1464</v>
      </c>
      <c r="E620" t="s">
        <v>145</v>
      </c>
    </row>
    <row r="621" spans="1:5">
      <c r="A621" s="11" t="s">
        <v>1465</v>
      </c>
      <c r="B621" s="12" t="s">
        <v>834</v>
      </c>
      <c r="C621" s="12">
        <v>20</v>
      </c>
      <c r="D621" s="11" t="s">
        <v>1466</v>
      </c>
      <c r="E621" t="s">
        <v>145</v>
      </c>
    </row>
    <row r="622" spans="1:5">
      <c r="A622" s="11" t="s">
        <v>1467</v>
      </c>
      <c r="B622" s="12" t="s">
        <v>834</v>
      </c>
      <c r="C622" s="12">
        <v>20</v>
      </c>
      <c r="D622" s="11" t="s">
        <v>1468</v>
      </c>
      <c r="E622" t="s">
        <v>145</v>
      </c>
    </row>
    <row r="623" spans="1:5">
      <c r="A623" s="11" t="s">
        <v>788</v>
      </c>
      <c r="B623" s="12" t="s">
        <v>138</v>
      </c>
      <c r="C623" s="12"/>
      <c r="D623" s="11"/>
      <c r="E623" t="s">
        <v>789</v>
      </c>
    </row>
    <row r="624" spans="1:5">
      <c r="A624" s="11" t="s">
        <v>790</v>
      </c>
      <c r="B624" s="12" t="s">
        <v>138</v>
      </c>
      <c r="C624" s="11"/>
      <c r="D624" s="11"/>
      <c r="E624" t="s">
        <v>789</v>
      </c>
    </row>
    <row r="625" spans="1:5">
      <c r="A625" s="11" t="s">
        <v>791</v>
      </c>
      <c r="B625" s="12" t="s">
        <v>138</v>
      </c>
      <c r="C625" s="11"/>
      <c r="D625" s="11"/>
      <c r="E625" t="s">
        <v>789</v>
      </c>
    </row>
    <row r="626" spans="1:5">
      <c r="A626" s="11" t="s">
        <v>792</v>
      </c>
      <c r="B626" s="12" t="s">
        <v>138</v>
      </c>
      <c r="C626" s="11"/>
      <c r="D626" s="11"/>
      <c r="E626" t="s">
        <v>789</v>
      </c>
    </row>
    <row r="627" spans="1:5">
      <c r="A627" s="11" t="s">
        <v>793</v>
      </c>
      <c r="B627" s="12" t="s">
        <v>138</v>
      </c>
      <c r="C627" s="11"/>
      <c r="D627" s="11"/>
      <c r="E627" t="s">
        <v>789</v>
      </c>
    </row>
    <row r="628" spans="1:5">
      <c r="A628" s="11" t="s">
        <v>794</v>
      </c>
      <c r="B628" s="12" t="s">
        <v>138</v>
      </c>
      <c r="C628" s="11"/>
      <c r="D628" s="11"/>
      <c r="E628" t="s">
        <v>789</v>
      </c>
    </row>
    <row r="629" spans="1:5">
      <c r="A629" s="11" t="s">
        <v>795</v>
      </c>
      <c r="B629" s="12" t="s">
        <v>138</v>
      </c>
      <c r="C629" s="11"/>
      <c r="D629" s="11"/>
      <c r="E629" t="s">
        <v>789</v>
      </c>
    </row>
    <row r="630" spans="1:5">
      <c r="A630" s="11" t="s">
        <v>796</v>
      </c>
      <c r="B630" s="12" t="s">
        <v>138</v>
      </c>
      <c r="C630" s="11"/>
      <c r="D630" s="11"/>
      <c r="E630" t="s">
        <v>789</v>
      </c>
    </row>
    <row r="631" spans="1:5">
      <c r="A631" s="11" t="s">
        <v>797</v>
      </c>
      <c r="B631" s="12" t="s">
        <v>138</v>
      </c>
      <c r="C631" s="11"/>
      <c r="D631" s="11"/>
      <c r="E631" t="s">
        <v>789</v>
      </c>
    </row>
    <row r="632" spans="1:5">
      <c r="A632" s="11" t="s">
        <v>798</v>
      </c>
      <c r="B632" s="12" t="s">
        <v>138</v>
      </c>
      <c r="C632" s="11"/>
      <c r="D632" s="11"/>
      <c r="E632" t="s">
        <v>789</v>
      </c>
    </row>
    <row r="633" spans="1:5">
      <c r="A633" s="11" t="s">
        <v>799</v>
      </c>
      <c r="B633" s="12" t="s">
        <v>138</v>
      </c>
      <c r="C633" s="11"/>
      <c r="D633" s="11"/>
      <c r="E633" t="s">
        <v>789</v>
      </c>
    </row>
    <row r="634" spans="1:5">
      <c r="A634" s="11" t="s">
        <v>800</v>
      </c>
      <c r="B634" s="12" t="s">
        <v>138</v>
      </c>
      <c r="C634" s="11"/>
      <c r="D634" s="11"/>
      <c r="E634" t="s">
        <v>789</v>
      </c>
    </row>
    <row r="635" spans="1:5">
      <c r="A635" s="11" t="s">
        <v>801</v>
      </c>
      <c r="B635" s="12" t="s">
        <v>138</v>
      </c>
      <c r="C635" s="11"/>
      <c r="D635" s="11"/>
      <c r="E635" t="s">
        <v>789</v>
      </c>
    </row>
    <row r="636" spans="1:5">
      <c r="A636" s="11" t="s">
        <v>802</v>
      </c>
      <c r="B636" s="12" t="s">
        <v>138</v>
      </c>
      <c r="C636" s="11"/>
      <c r="D636" s="11"/>
      <c r="E636" t="s">
        <v>789</v>
      </c>
    </row>
    <row r="637" spans="1:5">
      <c r="A637" s="11" t="s">
        <v>803</v>
      </c>
      <c r="B637" s="12" t="s">
        <v>138</v>
      </c>
      <c r="C637" s="11"/>
      <c r="D637" s="11"/>
      <c r="E637" t="s">
        <v>789</v>
      </c>
    </row>
    <row r="638" spans="1:5">
      <c r="A638" s="11" t="s">
        <v>804</v>
      </c>
      <c r="B638" s="12" t="s">
        <v>138</v>
      </c>
      <c r="C638" s="11"/>
      <c r="D638" s="11"/>
      <c r="E638" t="s">
        <v>789</v>
      </c>
    </row>
    <row r="639" spans="1:5">
      <c r="A639" s="11" t="s">
        <v>805</v>
      </c>
      <c r="B639" s="12" t="s">
        <v>138</v>
      </c>
      <c r="C639" s="11"/>
      <c r="D639" s="11"/>
      <c r="E639" t="s">
        <v>789</v>
      </c>
    </row>
    <row r="640" spans="1:5">
      <c r="A640" s="11" t="s">
        <v>806</v>
      </c>
      <c r="B640" s="12" t="s">
        <v>138</v>
      </c>
      <c r="C640" s="11"/>
      <c r="D640" s="11"/>
      <c r="E640" t="s">
        <v>789</v>
      </c>
    </row>
    <row r="641" spans="1:5">
      <c r="A641" s="11" t="s">
        <v>807</v>
      </c>
      <c r="B641" s="12" t="s">
        <v>138</v>
      </c>
      <c r="C641" s="11"/>
      <c r="D641" s="11"/>
      <c r="E641" t="s">
        <v>789</v>
      </c>
    </row>
    <row r="642" spans="1:5">
      <c r="A642" s="11" t="s">
        <v>808</v>
      </c>
      <c r="B642" s="12" t="s">
        <v>138</v>
      </c>
      <c r="C642" s="11"/>
      <c r="D642" s="11"/>
      <c r="E642" t="s">
        <v>789</v>
      </c>
    </row>
    <row r="643" spans="1:5">
      <c r="A643" s="11" t="s">
        <v>809</v>
      </c>
      <c r="B643" s="12" t="s">
        <v>138</v>
      </c>
      <c r="C643" s="11"/>
      <c r="D643" s="11"/>
      <c r="E643" t="s">
        <v>789</v>
      </c>
    </row>
    <row r="644" spans="1:5">
      <c r="A644" s="11" t="s">
        <v>810</v>
      </c>
      <c r="B644" s="12" t="s">
        <v>138</v>
      </c>
      <c r="C644" s="11"/>
      <c r="D644" s="11"/>
      <c r="E644" t="s">
        <v>789</v>
      </c>
    </row>
    <row r="645" spans="1:5">
      <c r="A645" s="11" t="s">
        <v>811</v>
      </c>
      <c r="B645" s="12" t="s">
        <v>138</v>
      </c>
      <c r="C645" s="11"/>
      <c r="D645" s="11"/>
      <c r="E645" t="s">
        <v>789</v>
      </c>
    </row>
    <row r="646" spans="1:5">
      <c r="A646" s="11" t="s">
        <v>812</v>
      </c>
      <c r="B646" s="12" t="s">
        <v>138</v>
      </c>
      <c r="C646" s="11"/>
      <c r="D646" s="11"/>
      <c r="E646" t="s">
        <v>789</v>
      </c>
    </row>
    <row r="647" spans="1:5">
      <c r="A647" s="11" t="s">
        <v>813</v>
      </c>
      <c r="B647" s="12" t="s">
        <v>138</v>
      </c>
      <c r="C647" s="11"/>
      <c r="D647" s="11"/>
      <c r="E647" t="s">
        <v>789</v>
      </c>
    </row>
    <row r="648" spans="1:5">
      <c r="A648" s="11" t="s">
        <v>814</v>
      </c>
      <c r="B648" s="12" t="s">
        <v>138</v>
      </c>
      <c r="C648" s="11"/>
      <c r="D648" s="11"/>
      <c r="E648" t="s">
        <v>789</v>
      </c>
    </row>
    <row r="649" spans="1:5">
      <c r="A649" s="11" t="s">
        <v>815</v>
      </c>
      <c r="B649" s="12" t="s">
        <v>138</v>
      </c>
      <c r="C649" s="11"/>
      <c r="D649" s="11"/>
      <c r="E649" t="s">
        <v>789</v>
      </c>
    </row>
    <row r="650" spans="1:5">
      <c r="A650" s="11" t="s">
        <v>816</v>
      </c>
      <c r="B650" s="12" t="s">
        <v>138</v>
      </c>
      <c r="C650" s="11"/>
      <c r="D650" s="11"/>
      <c r="E650" t="s">
        <v>789</v>
      </c>
    </row>
    <row r="651" spans="1:5">
      <c r="A651" s="11" t="s">
        <v>817</v>
      </c>
      <c r="B651" s="12" t="s">
        <v>138</v>
      </c>
      <c r="C651" s="11"/>
      <c r="D651" s="11"/>
      <c r="E651" t="s">
        <v>789</v>
      </c>
    </row>
    <row r="652" spans="1:5">
      <c r="A652" s="11" t="s">
        <v>818</v>
      </c>
      <c r="B652" s="12" t="s">
        <v>138</v>
      </c>
      <c r="C652" s="11"/>
      <c r="D652" s="11"/>
      <c r="E652" t="s">
        <v>789</v>
      </c>
    </row>
    <row r="653" spans="1:5">
      <c r="A653" s="11" t="s">
        <v>819</v>
      </c>
      <c r="B653" s="12" t="s">
        <v>138</v>
      </c>
      <c r="C653" s="11"/>
      <c r="D653" s="11"/>
      <c r="E653" t="s">
        <v>789</v>
      </c>
    </row>
    <row r="654" spans="1:5">
      <c r="A654" s="11" t="s">
        <v>820</v>
      </c>
      <c r="B654" s="12" t="s">
        <v>138</v>
      </c>
      <c r="C654" s="11"/>
      <c r="D654" s="11"/>
      <c r="E654" t="s">
        <v>789</v>
      </c>
    </row>
    <row r="655" spans="1:5">
      <c r="A655" s="11" t="s">
        <v>821</v>
      </c>
      <c r="B655" s="12" t="s">
        <v>138</v>
      </c>
      <c r="C655" s="11"/>
      <c r="D655" s="11"/>
      <c r="E655" t="s">
        <v>789</v>
      </c>
    </row>
    <row r="656" spans="1:5">
      <c r="A656" s="11" t="s">
        <v>822</v>
      </c>
      <c r="B656" s="12" t="s">
        <v>138</v>
      </c>
      <c r="C656" s="11"/>
      <c r="D656" s="11"/>
      <c r="E656" t="s">
        <v>789</v>
      </c>
    </row>
    <row r="657" spans="1:5">
      <c r="A657" s="11" t="s">
        <v>823</v>
      </c>
      <c r="B657" s="12" t="s">
        <v>138</v>
      </c>
      <c r="C657" s="11"/>
      <c r="D657" s="11"/>
      <c r="E657" t="s">
        <v>789</v>
      </c>
    </row>
    <row r="658" spans="1:5">
      <c r="A658" s="11" t="s">
        <v>824</v>
      </c>
      <c r="B658" s="12" t="s">
        <v>138</v>
      </c>
      <c r="C658" s="11"/>
      <c r="D658" s="11"/>
      <c r="E658" t="s">
        <v>789</v>
      </c>
    </row>
    <row r="659" spans="1:5">
      <c r="A659" s="11" t="s">
        <v>825</v>
      </c>
      <c r="B659" s="12" t="s">
        <v>138</v>
      </c>
      <c r="C659" s="11"/>
      <c r="D659" s="11"/>
      <c r="E659" t="s">
        <v>789</v>
      </c>
    </row>
    <row r="660" spans="1:5">
      <c r="A660" s="11" t="s">
        <v>826</v>
      </c>
      <c r="B660" s="12" t="s">
        <v>138</v>
      </c>
      <c r="C660" s="11"/>
      <c r="D660" s="11"/>
      <c r="E660" t="s">
        <v>789</v>
      </c>
    </row>
    <row r="661" spans="1:5">
      <c r="A661" s="11" t="s">
        <v>827</v>
      </c>
      <c r="B661" s="12" t="s">
        <v>138</v>
      </c>
      <c r="C661" s="11"/>
      <c r="D661" s="11"/>
      <c r="E661" t="s">
        <v>789</v>
      </c>
    </row>
    <row r="662" spans="1:5">
      <c r="A662" s="11" t="s">
        <v>828</v>
      </c>
      <c r="B662" s="12" t="s">
        <v>138</v>
      </c>
      <c r="C662" s="11"/>
      <c r="D662" s="11"/>
      <c r="E662" t="s">
        <v>789</v>
      </c>
    </row>
    <row r="663" spans="1:5">
      <c r="A663" s="11" t="s">
        <v>829</v>
      </c>
      <c r="B663" s="12" t="s">
        <v>138</v>
      </c>
      <c r="C663" s="11"/>
      <c r="D663" s="11"/>
      <c r="E663" t="s">
        <v>789</v>
      </c>
    </row>
    <row r="664" spans="1:5">
      <c r="A664" s="11" t="s">
        <v>830</v>
      </c>
      <c r="B664" s="12" t="s">
        <v>138</v>
      </c>
      <c r="C664" s="11"/>
      <c r="D664" s="11"/>
      <c r="E664" t="s">
        <v>789</v>
      </c>
    </row>
    <row r="665" spans="1:5">
      <c r="A665" s="11" t="s">
        <v>831</v>
      </c>
      <c r="B665" s="12" t="s">
        <v>138</v>
      </c>
      <c r="C665" s="11"/>
      <c r="D665" s="11"/>
      <c r="E665" t="s">
        <v>789</v>
      </c>
    </row>
    <row r="666" spans="1:5">
      <c r="A666" s="11" t="s">
        <v>832</v>
      </c>
      <c r="B666" s="12" t="s">
        <v>138</v>
      </c>
      <c r="C666" s="11"/>
      <c r="D666" s="11"/>
      <c r="E666" t="s">
        <v>789</v>
      </c>
    </row>
    <row r="667" spans="1:5">
      <c r="A667" s="11" t="s">
        <v>1025</v>
      </c>
      <c r="B667" s="12" t="s">
        <v>834</v>
      </c>
      <c r="C667" s="12">
        <v>13</v>
      </c>
      <c r="D667" s="11" t="s">
        <v>1026</v>
      </c>
      <c r="E667" t="s">
        <v>789</v>
      </c>
    </row>
    <row r="668" spans="1:5">
      <c r="A668" s="11" t="s">
        <v>1475</v>
      </c>
      <c r="B668" s="12" t="s">
        <v>834</v>
      </c>
      <c r="C668" s="11"/>
      <c r="D668" s="11"/>
      <c r="E668" t="s">
        <v>789</v>
      </c>
    </row>
    <row r="669" spans="1:5">
      <c r="A669" s="11" t="s">
        <v>1476</v>
      </c>
      <c r="B669" s="12" t="s">
        <v>834</v>
      </c>
      <c r="C669" s="11"/>
      <c r="D669" s="11"/>
      <c r="E669" t="s">
        <v>789</v>
      </c>
    </row>
    <row r="670" spans="1:5">
      <c r="A670" s="11" t="s">
        <v>1477</v>
      </c>
      <c r="B670" s="12" t="s">
        <v>834</v>
      </c>
      <c r="C670" s="11"/>
      <c r="D670" s="11"/>
      <c r="E670" t="s">
        <v>789</v>
      </c>
    </row>
    <row r="671" spans="1:5">
      <c r="A671" s="11" t="s">
        <v>1478</v>
      </c>
      <c r="B671" s="12" t="s">
        <v>834</v>
      </c>
      <c r="C671" s="11"/>
      <c r="D671" s="11"/>
      <c r="E671" t="s">
        <v>789</v>
      </c>
    </row>
    <row r="672" spans="1:5">
      <c r="A672" s="11" t="s">
        <v>795</v>
      </c>
      <c r="B672" s="12" t="s">
        <v>834</v>
      </c>
      <c r="C672" s="11"/>
      <c r="D672" s="11"/>
      <c r="E672" t="s">
        <v>789</v>
      </c>
    </row>
    <row r="673" spans="1:5">
      <c r="A673" s="11" t="s">
        <v>1479</v>
      </c>
      <c r="B673" s="12" t="s">
        <v>834</v>
      </c>
      <c r="C673" s="11"/>
      <c r="D673" s="11"/>
      <c r="E673" t="s">
        <v>789</v>
      </c>
    </row>
    <row r="674" spans="1:5">
      <c r="A674" s="11" t="s">
        <v>1480</v>
      </c>
      <c r="B674" s="12" t="s">
        <v>834</v>
      </c>
      <c r="C674" s="11"/>
      <c r="D674" s="11"/>
      <c r="E674" t="s">
        <v>789</v>
      </c>
    </row>
    <row r="675" spans="1:5">
      <c r="A675" s="11" t="s">
        <v>1481</v>
      </c>
      <c r="B675" s="12" t="s">
        <v>834</v>
      </c>
      <c r="C675" s="11"/>
      <c r="D675" s="11"/>
      <c r="E675" t="s">
        <v>789</v>
      </c>
    </row>
    <row r="676" spans="1:5">
      <c r="A676" s="11" t="s">
        <v>1482</v>
      </c>
      <c r="B676" s="12" t="s">
        <v>834</v>
      </c>
      <c r="C676" s="11"/>
      <c r="D676" s="11"/>
      <c r="E676" t="s">
        <v>789</v>
      </c>
    </row>
    <row r="677" spans="1:5">
      <c r="A677" s="11" t="s">
        <v>1483</v>
      </c>
      <c r="B677" s="12" t="s">
        <v>834</v>
      </c>
      <c r="C677" s="11"/>
      <c r="D677" s="11"/>
      <c r="E677" t="s">
        <v>789</v>
      </c>
    </row>
    <row r="678" spans="1:5">
      <c r="A678" s="11" t="s">
        <v>800</v>
      </c>
      <c r="B678" s="12" t="s">
        <v>834</v>
      </c>
      <c r="C678" s="11"/>
      <c r="D678" s="11"/>
      <c r="E678" t="s">
        <v>789</v>
      </c>
    </row>
    <row r="679" spans="1:5">
      <c r="A679" s="11" t="s">
        <v>1484</v>
      </c>
      <c r="B679" s="12" t="s">
        <v>834</v>
      </c>
      <c r="C679" s="11"/>
      <c r="D679" s="11"/>
      <c r="E679" t="s">
        <v>789</v>
      </c>
    </row>
    <row r="680" spans="1:5">
      <c r="A680" s="11" t="s">
        <v>1485</v>
      </c>
      <c r="B680" s="12" t="s">
        <v>834</v>
      </c>
      <c r="C680" s="11"/>
      <c r="D680" s="11"/>
      <c r="E680" t="s">
        <v>789</v>
      </c>
    </row>
    <row r="681" spans="1:5">
      <c r="A681" s="11" t="s">
        <v>1486</v>
      </c>
      <c r="B681" s="12" t="s">
        <v>834</v>
      </c>
      <c r="C681" s="11"/>
      <c r="D681" s="11"/>
      <c r="E681" t="s">
        <v>789</v>
      </c>
    </row>
    <row r="682" spans="1:5">
      <c r="A682" s="11" t="s">
        <v>1487</v>
      </c>
      <c r="B682" s="12" t="s">
        <v>834</v>
      </c>
      <c r="C682" s="11"/>
      <c r="D682" s="11"/>
      <c r="E682" t="s">
        <v>789</v>
      </c>
    </row>
    <row r="683" spans="1:5">
      <c r="A683" s="11" t="s">
        <v>1488</v>
      </c>
      <c r="B683" s="12" t="s">
        <v>834</v>
      </c>
      <c r="C683" s="11"/>
      <c r="D683" s="11"/>
      <c r="E683" t="s">
        <v>789</v>
      </c>
    </row>
    <row r="684" spans="1:5">
      <c r="A684" s="11" t="s">
        <v>1489</v>
      </c>
      <c r="B684" s="12" t="s">
        <v>834</v>
      </c>
      <c r="C684" s="11"/>
      <c r="D684" s="11"/>
      <c r="E684" t="s">
        <v>789</v>
      </c>
    </row>
    <row r="685" spans="1:5">
      <c r="A685" s="11" t="s">
        <v>1490</v>
      </c>
      <c r="B685" s="12" t="s">
        <v>834</v>
      </c>
      <c r="C685" s="11"/>
      <c r="D685" s="11"/>
      <c r="E685" t="s">
        <v>789</v>
      </c>
    </row>
    <row r="686" spans="1:5">
      <c r="A686" s="11" t="s">
        <v>1491</v>
      </c>
      <c r="B686" s="12" t="s">
        <v>834</v>
      </c>
      <c r="C686" s="11"/>
      <c r="D686" s="11"/>
      <c r="E686" t="s">
        <v>789</v>
      </c>
    </row>
    <row r="687" spans="1:5">
      <c r="A687" s="11" t="s">
        <v>1492</v>
      </c>
      <c r="B687" s="12" t="s">
        <v>834</v>
      </c>
      <c r="C687" s="11"/>
      <c r="D687" s="11"/>
      <c r="E687" t="s">
        <v>789</v>
      </c>
    </row>
    <row r="688" spans="1:5">
      <c r="A688" s="11" t="s">
        <v>1493</v>
      </c>
      <c r="B688" s="12" t="s">
        <v>834</v>
      </c>
      <c r="C688" s="11"/>
      <c r="D688" s="11"/>
      <c r="E688" t="s">
        <v>789</v>
      </c>
    </row>
    <row r="689" spans="1:5">
      <c r="A689" s="11" t="s">
        <v>1494</v>
      </c>
      <c r="B689" s="12" t="s">
        <v>834</v>
      </c>
      <c r="C689" s="11"/>
      <c r="D689" s="11"/>
      <c r="E689" t="s">
        <v>789</v>
      </c>
    </row>
    <row r="690" spans="1:5">
      <c r="A690" s="11" t="s">
        <v>1495</v>
      </c>
      <c r="B690" s="12" t="s">
        <v>834</v>
      </c>
      <c r="C690" s="11"/>
      <c r="D690" s="11"/>
      <c r="E690" t="s">
        <v>789</v>
      </c>
    </row>
    <row r="691" spans="1:5">
      <c r="A691" s="11" t="s">
        <v>1496</v>
      </c>
      <c r="B691" s="12" t="s">
        <v>834</v>
      </c>
      <c r="C691" s="11"/>
      <c r="D691" s="11"/>
      <c r="E691" t="s">
        <v>789</v>
      </c>
    </row>
    <row r="692" spans="1:5">
      <c r="A692" s="13" t="s">
        <v>1497</v>
      </c>
      <c r="B692" s="12" t="s">
        <v>834</v>
      </c>
      <c r="C692" s="15"/>
      <c r="D692" s="15"/>
      <c r="E692" t="s">
        <v>789</v>
      </c>
    </row>
    <row r="693" spans="1:5">
      <c r="A693" s="13" t="s">
        <v>1498</v>
      </c>
      <c r="B693" s="12" t="s">
        <v>834</v>
      </c>
      <c r="C693" s="15"/>
      <c r="D693" s="15"/>
      <c r="E693" t="s">
        <v>789</v>
      </c>
    </row>
    <row r="694" spans="1:5">
      <c r="A694" s="13" t="s">
        <v>1499</v>
      </c>
      <c r="B694" s="12" t="s">
        <v>834</v>
      </c>
      <c r="C694" s="15"/>
      <c r="D694" s="15"/>
      <c r="E694" t="s">
        <v>789</v>
      </c>
    </row>
    <row r="695" spans="1:5">
      <c r="A695" s="13" t="s">
        <v>1500</v>
      </c>
      <c r="B695" s="12" t="s">
        <v>834</v>
      </c>
      <c r="C695" s="15"/>
      <c r="D695" s="15"/>
      <c r="E695" t="s">
        <v>789</v>
      </c>
    </row>
    <row r="696" spans="1:5">
      <c r="A696" s="13" t="s">
        <v>1501</v>
      </c>
      <c r="B696" s="12" t="s">
        <v>834</v>
      </c>
      <c r="C696" s="15"/>
      <c r="D696" s="15"/>
      <c r="E696" t="s">
        <v>789</v>
      </c>
    </row>
    <row r="697" spans="1:5">
      <c r="A697" s="11" t="s">
        <v>1502</v>
      </c>
      <c r="B697" s="12" t="s">
        <v>834</v>
      </c>
      <c r="C697" s="11"/>
      <c r="D697" s="11"/>
      <c r="E697" t="s">
        <v>789</v>
      </c>
    </row>
    <row r="698" spans="1:5">
      <c r="A698" s="13" t="s">
        <v>1503</v>
      </c>
      <c r="B698" s="12" t="s">
        <v>834</v>
      </c>
      <c r="C698" s="15"/>
      <c r="D698" s="15"/>
      <c r="E698" t="s">
        <v>789</v>
      </c>
    </row>
    <row r="699" spans="1:5">
      <c r="A699" s="13" t="s">
        <v>1504</v>
      </c>
      <c r="B699" s="12" t="s">
        <v>834</v>
      </c>
      <c r="C699" s="15"/>
      <c r="D699" s="15"/>
      <c r="E699" t="s">
        <v>789</v>
      </c>
    </row>
    <row r="700" spans="1:5">
      <c r="A700" s="13" t="s">
        <v>1505</v>
      </c>
      <c r="B700" s="12" t="s">
        <v>834</v>
      </c>
      <c r="C700" s="15"/>
      <c r="D700" s="15"/>
      <c r="E700" t="s">
        <v>789</v>
      </c>
    </row>
    <row r="701" spans="1:5">
      <c r="A701" s="13" t="s">
        <v>1506</v>
      </c>
      <c r="B701" s="12" t="s">
        <v>834</v>
      </c>
      <c r="C701" s="15"/>
      <c r="D701" s="15"/>
      <c r="E701" t="s">
        <v>789</v>
      </c>
    </row>
    <row r="702" spans="1:5">
      <c r="A702" s="13" t="s">
        <v>1507</v>
      </c>
      <c r="B702" s="12" t="s">
        <v>834</v>
      </c>
      <c r="C702" s="15"/>
      <c r="D702" s="15"/>
      <c r="E702" t="s">
        <v>789</v>
      </c>
    </row>
    <row r="703" spans="1:5">
      <c r="A703" s="13" t="s">
        <v>1508</v>
      </c>
      <c r="B703" s="12" t="s">
        <v>834</v>
      </c>
      <c r="C703" s="15"/>
      <c r="D703" s="15"/>
      <c r="E703" t="s">
        <v>789</v>
      </c>
    </row>
    <row r="704" spans="1:5">
      <c r="A704" s="13" t="s">
        <v>1509</v>
      </c>
      <c r="B704" s="12" t="s">
        <v>834</v>
      </c>
      <c r="C704" s="15"/>
      <c r="D704" s="15"/>
      <c r="E704" t="s">
        <v>789</v>
      </c>
    </row>
    <row r="705" spans="1:5">
      <c r="A705" s="13" t="s">
        <v>1510</v>
      </c>
      <c r="B705" s="12" t="s">
        <v>834</v>
      </c>
      <c r="C705" s="15"/>
      <c r="D705" s="15"/>
      <c r="E705" t="s">
        <v>789</v>
      </c>
    </row>
    <row r="706" spans="1:5">
      <c r="A706" s="13" t="s">
        <v>1511</v>
      </c>
      <c r="B706" s="12" t="s">
        <v>834</v>
      </c>
      <c r="C706" s="15"/>
      <c r="D706" s="15"/>
      <c r="E706" t="s">
        <v>789</v>
      </c>
    </row>
    <row r="707" spans="1:5">
      <c r="A707" s="13" t="s">
        <v>1512</v>
      </c>
      <c r="B707" s="12" t="s">
        <v>834</v>
      </c>
      <c r="C707" s="15"/>
      <c r="D707" s="15"/>
      <c r="E707" t="s">
        <v>789</v>
      </c>
    </row>
    <row r="708" spans="1:5">
      <c r="A708" s="13" t="s">
        <v>1513</v>
      </c>
      <c r="B708" s="12" t="s">
        <v>834</v>
      </c>
      <c r="C708" s="15"/>
      <c r="D708" s="15"/>
      <c r="E708" t="s">
        <v>789</v>
      </c>
    </row>
    <row r="709" spans="1:5">
      <c r="A709" s="13" t="s">
        <v>1514</v>
      </c>
      <c r="B709" s="12" t="s">
        <v>834</v>
      </c>
      <c r="C709" s="15"/>
      <c r="D709" s="15"/>
      <c r="E709" t="s">
        <v>789</v>
      </c>
    </row>
    <row r="710" spans="1:5">
      <c r="A710" s="13" t="s">
        <v>1515</v>
      </c>
      <c r="B710" s="12" t="s">
        <v>834</v>
      </c>
      <c r="C710" s="15"/>
      <c r="D710" s="15"/>
      <c r="E710" t="s">
        <v>789</v>
      </c>
    </row>
    <row r="711" spans="1:5">
      <c r="A711" s="13" t="s">
        <v>1516</v>
      </c>
      <c r="B711" s="12" t="s">
        <v>834</v>
      </c>
      <c r="C711" s="15"/>
      <c r="D711" s="15"/>
      <c r="E711" t="s">
        <v>789</v>
      </c>
    </row>
    <row r="712" spans="1:5">
      <c r="A712" s="13" t="s">
        <v>1517</v>
      </c>
      <c r="B712" s="12" t="s">
        <v>834</v>
      </c>
      <c r="C712" s="15"/>
      <c r="D712" s="15"/>
      <c r="E712" t="s">
        <v>789</v>
      </c>
    </row>
    <row r="713" spans="1:5">
      <c r="A713" s="13" t="s">
        <v>1518</v>
      </c>
      <c r="B713" s="12" t="s">
        <v>834</v>
      </c>
      <c r="C713" s="15"/>
      <c r="D713" s="15"/>
      <c r="E713" t="s">
        <v>789</v>
      </c>
    </row>
    <row r="714" spans="1:5">
      <c r="A714" s="13" t="s">
        <v>1519</v>
      </c>
      <c r="B714" s="12" t="s">
        <v>834</v>
      </c>
      <c r="C714" s="15"/>
      <c r="D714" s="15"/>
      <c r="E714" t="s">
        <v>789</v>
      </c>
    </row>
    <row r="715" spans="1:5">
      <c r="A715" s="13" t="s">
        <v>1520</v>
      </c>
      <c r="B715" s="12" t="s">
        <v>834</v>
      </c>
      <c r="C715" s="15"/>
      <c r="D715" s="15"/>
      <c r="E715" t="s">
        <v>789</v>
      </c>
    </row>
    <row r="716" spans="1:5">
      <c r="A716" s="13" t="s">
        <v>1521</v>
      </c>
      <c r="B716" s="12" t="s">
        <v>834</v>
      </c>
      <c r="C716" s="15"/>
      <c r="D716" s="15"/>
      <c r="E716" t="s">
        <v>789</v>
      </c>
    </row>
    <row r="717" spans="1:5">
      <c r="A717" s="13" t="s">
        <v>1522</v>
      </c>
      <c r="B717" s="12" t="s">
        <v>834</v>
      </c>
      <c r="C717" s="15"/>
      <c r="D717" s="15"/>
      <c r="E717" t="s">
        <v>789</v>
      </c>
    </row>
    <row r="718" spans="1:5">
      <c r="A718" s="13" t="s">
        <v>1523</v>
      </c>
      <c r="B718" s="12" t="s">
        <v>834</v>
      </c>
      <c r="C718" s="15"/>
      <c r="D718" s="15"/>
      <c r="E718" t="s">
        <v>789</v>
      </c>
    </row>
    <row r="719" spans="1:5">
      <c r="A719" s="13" t="s">
        <v>1524</v>
      </c>
      <c r="B719" s="12" t="s">
        <v>834</v>
      </c>
      <c r="C719" s="15"/>
      <c r="D719" s="15"/>
      <c r="E719" t="s">
        <v>789</v>
      </c>
    </row>
    <row r="720" spans="1:5">
      <c r="A720" s="13" t="s">
        <v>1525</v>
      </c>
      <c r="B720" s="12" t="s">
        <v>834</v>
      </c>
      <c r="C720" s="15"/>
      <c r="D720" s="15"/>
      <c r="E720" t="s">
        <v>789</v>
      </c>
    </row>
    <row r="721" spans="1:5">
      <c r="A721" s="13" t="s">
        <v>1526</v>
      </c>
      <c r="B721" s="12" t="s">
        <v>834</v>
      </c>
      <c r="C721" s="15"/>
      <c r="D721" s="15"/>
      <c r="E721" t="s">
        <v>789</v>
      </c>
    </row>
    <row r="722" spans="1:5">
      <c r="A722" s="13" t="s">
        <v>1527</v>
      </c>
      <c r="B722" s="12" t="s">
        <v>834</v>
      </c>
      <c r="C722" s="15"/>
      <c r="D722" s="15"/>
      <c r="E722" t="s">
        <v>789</v>
      </c>
    </row>
    <row r="723" spans="1:5">
      <c r="A723" s="13" t="s">
        <v>1528</v>
      </c>
      <c r="B723" s="12" t="s">
        <v>834</v>
      </c>
      <c r="C723" s="15"/>
      <c r="D723" s="15"/>
      <c r="E723" t="s">
        <v>789</v>
      </c>
    </row>
    <row r="724" spans="1:5">
      <c r="A724" s="13" t="s">
        <v>1529</v>
      </c>
      <c r="B724" s="12" t="s">
        <v>834</v>
      </c>
      <c r="C724" s="15"/>
      <c r="D724" s="15"/>
      <c r="E724" t="s">
        <v>789</v>
      </c>
    </row>
    <row r="725" spans="1:5">
      <c r="A725" s="13" t="s">
        <v>1530</v>
      </c>
      <c r="B725" s="12" t="s">
        <v>834</v>
      </c>
      <c r="C725" s="15"/>
      <c r="D725" s="15"/>
      <c r="E725" t="s">
        <v>789</v>
      </c>
    </row>
    <row r="726" spans="1:5">
      <c r="A726" s="13" t="s">
        <v>204</v>
      </c>
      <c r="B726" s="12" t="s">
        <v>138</v>
      </c>
      <c r="C726" s="16">
        <v>1</v>
      </c>
      <c r="D726" s="15" t="s">
        <v>205</v>
      </c>
      <c r="E726" t="s">
        <v>206</v>
      </c>
    </row>
    <row r="727" spans="1:5">
      <c r="A727" s="13" t="s">
        <v>207</v>
      </c>
      <c r="B727" s="12" t="s">
        <v>138</v>
      </c>
      <c r="C727" s="16">
        <v>1</v>
      </c>
      <c r="D727" s="15" t="s">
        <v>208</v>
      </c>
      <c r="E727" t="s">
        <v>206</v>
      </c>
    </row>
    <row r="728" spans="1:5">
      <c r="A728" s="13" t="s">
        <v>209</v>
      </c>
      <c r="B728" s="12" t="s">
        <v>138</v>
      </c>
      <c r="C728" s="16">
        <v>1</v>
      </c>
      <c r="D728" s="15" t="s">
        <v>210</v>
      </c>
      <c r="E728" t="s">
        <v>206</v>
      </c>
    </row>
    <row r="729" spans="1:5">
      <c r="A729" s="13" t="s">
        <v>211</v>
      </c>
      <c r="B729" s="12" t="s">
        <v>138</v>
      </c>
      <c r="C729" s="16">
        <v>1</v>
      </c>
      <c r="D729" s="15" t="s">
        <v>212</v>
      </c>
      <c r="E729" t="s">
        <v>206</v>
      </c>
    </row>
    <row r="730" spans="1:5">
      <c r="A730" s="13" t="s">
        <v>213</v>
      </c>
      <c r="B730" s="12" t="s">
        <v>138</v>
      </c>
      <c r="C730" s="16">
        <v>1</v>
      </c>
      <c r="D730" s="15" t="s">
        <v>214</v>
      </c>
      <c r="E730" t="s">
        <v>206</v>
      </c>
    </row>
    <row r="731" spans="1:5">
      <c r="A731" s="13" t="s">
        <v>275</v>
      </c>
      <c r="B731" s="12" t="s">
        <v>138</v>
      </c>
      <c r="C731" s="16">
        <v>2</v>
      </c>
      <c r="D731" s="15" t="s">
        <v>276</v>
      </c>
      <c r="E731" t="s">
        <v>206</v>
      </c>
    </row>
    <row r="732" spans="1:5">
      <c r="A732" s="13" t="s">
        <v>277</v>
      </c>
      <c r="B732" s="12" t="s">
        <v>138</v>
      </c>
      <c r="C732" s="16">
        <v>2</v>
      </c>
      <c r="D732" s="15" t="s">
        <v>278</v>
      </c>
      <c r="E732" t="s">
        <v>206</v>
      </c>
    </row>
    <row r="733" spans="1:5">
      <c r="A733" s="13" t="s">
        <v>279</v>
      </c>
      <c r="B733" s="12" t="s">
        <v>138</v>
      </c>
      <c r="C733" s="16">
        <v>2</v>
      </c>
      <c r="D733" s="15" t="s">
        <v>280</v>
      </c>
      <c r="E733" t="s">
        <v>206</v>
      </c>
    </row>
    <row r="734" spans="1:5">
      <c r="A734" s="13" t="s">
        <v>281</v>
      </c>
      <c r="B734" s="12" t="s">
        <v>138</v>
      </c>
      <c r="C734" s="16">
        <v>2</v>
      </c>
      <c r="D734" s="15" t="s">
        <v>282</v>
      </c>
      <c r="E734" t="s">
        <v>206</v>
      </c>
    </row>
    <row r="735" spans="1:5">
      <c r="A735" s="13" t="s">
        <v>283</v>
      </c>
      <c r="B735" s="12" t="s">
        <v>138</v>
      </c>
      <c r="C735" s="16">
        <v>2</v>
      </c>
      <c r="D735" s="15" t="s">
        <v>284</v>
      </c>
      <c r="E735" t="s">
        <v>206</v>
      </c>
    </row>
    <row r="736" spans="1:5">
      <c r="A736" s="13" t="s">
        <v>347</v>
      </c>
      <c r="B736" s="12" t="s">
        <v>138</v>
      </c>
      <c r="C736" s="16">
        <v>3</v>
      </c>
      <c r="D736" s="15" t="s">
        <v>348</v>
      </c>
      <c r="E736" t="s">
        <v>206</v>
      </c>
    </row>
    <row r="737" spans="1:5">
      <c r="A737" s="13" t="s">
        <v>349</v>
      </c>
      <c r="B737" s="12" t="s">
        <v>138</v>
      </c>
      <c r="C737" s="16">
        <v>3</v>
      </c>
      <c r="D737" s="15" t="s">
        <v>350</v>
      </c>
      <c r="E737" t="s">
        <v>206</v>
      </c>
    </row>
    <row r="738" spans="1:5">
      <c r="A738" s="13" t="s">
        <v>413</v>
      </c>
      <c r="B738" s="12" t="s">
        <v>138</v>
      </c>
      <c r="C738" s="16">
        <v>4</v>
      </c>
      <c r="D738" s="15" t="s">
        <v>414</v>
      </c>
      <c r="E738" t="s">
        <v>206</v>
      </c>
    </row>
    <row r="739" spans="1:5">
      <c r="A739" s="13" t="s">
        <v>725</v>
      </c>
      <c r="B739" s="12" t="s">
        <v>138</v>
      </c>
      <c r="C739" s="16">
        <v>9</v>
      </c>
      <c r="D739" s="15" t="s">
        <v>726</v>
      </c>
      <c r="E739" t="s">
        <v>206</v>
      </c>
    </row>
    <row r="740" spans="1:5">
      <c r="A740" s="13" t="s">
        <v>727</v>
      </c>
      <c r="B740" s="12" t="s">
        <v>138</v>
      </c>
      <c r="C740" s="16">
        <v>9</v>
      </c>
      <c r="D740" s="15" t="s">
        <v>728</v>
      </c>
      <c r="E740" t="s">
        <v>206</v>
      </c>
    </row>
    <row r="741" spans="1:5">
      <c r="A741" s="13" t="s">
        <v>893</v>
      </c>
      <c r="B741" s="12" t="s">
        <v>834</v>
      </c>
      <c r="C741" s="16">
        <v>11</v>
      </c>
      <c r="D741" s="15" t="s">
        <v>894</v>
      </c>
      <c r="E741" t="s">
        <v>206</v>
      </c>
    </row>
    <row r="742" spans="1:5">
      <c r="A742" s="13" t="s">
        <v>1027</v>
      </c>
      <c r="B742" s="12" t="s">
        <v>834</v>
      </c>
      <c r="C742" s="16">
        <v>13</v>
      </c>
      <c r="D742" s="15" t="s">
        <v>1028</v>
      </c>
      <c r="E742" t="s">
        <v>206</v>
      </c>
    </row>
    <row r="743" spans="1:5">
      <c r="A743" s="13" t="s">
        <v>1272</v>
      </c>
      <c r="B743" s="12" t="s">
        <v>834</v>
      </c>
      <c r="C743" s="16">
        <v>17</v>
      </c>
      <c r="D743" s="15" t="s">
        <v>1273</v>
      </c>
      <c r="E743" t="s">
        <v>206</v>
      </c>
    </row>
    <row r="744" spans="1:5">
      <c r="A744" s="13" t="s">
        <v>1274</v>
      </c>
      <c r="B744" s="12" t="s">
        <v>834</v>
      </c>
      <c r="C744" s="16">
        <v>17</v>
      </c>
      <c r="D744" s="15" t="s">
        <v>1275</v>
      </c>
      <c r="E744" t="s">
        <v>206</v>
      </c>
    </row>
    <row r="745" spans="1:5">
      <c r="A745" s="13" t="s">
        <v>1276</v>
      </c>
      <c r="B745" s="12" t="s">
        <v>834</v>
      </c>
      <c r="C745" s="16">
        <v>17</v>
      </c>
      <c r="D745" s="15" t="s">
        <v>1277</v>
      </c>
      <c r="E745" t="s">
        <v>206</v>
      </c>
    </row>
    <row r="746" spans="1:5">
      <c r="A746" s="13" t="s">
        <v>1278</v>
      </c>
      <c r="B746" s="12" t="s">
        <v>834</v>
      </c>
      <c r="C746" s="16">
        <v>17</v>
      </c>
      <c r="D746" s="15" t="s">
        <v>1279</v>
      </c>
      <c r="E746" t="s">
        <v>206</v>
      </c>
    </row>
    <row r="747" spans="1:5">
      <c r="A747" s="13" t="s">
        <v>1280</v>
      </c>
      <c r="B747" s="12" t="s">
        <v>834</v>
      </c>
      <c r="C747" s="16">
        <v>17</v>
      </c>
      <c r="D747" s="15" t="s">
        <v>1281</v>
      </c>
      <c r="E747" t="s">
        <v>206</v>
      </c>
    </row>
    <row r="748" spans="1:5">
      <c r="A748" s="13" t="s">
        <v>1469</v>
      </c>
      <c r="B748" s="12" t="s">
        <v>834</v>
      </c>
      <c r="C748" s="16">
        <v>20</v>
      </c>
      <c r="D748" s="15" t="s">
        <v>1470</v>
      </c>
      <c r="E748" t="s">
        <v>206</v>
      </c>
    </row>
    <row r="749" spans="1:5">
      <c r="A749" s="13" t="s">
        <v>1471</v>
      </c>
      <c r="B749" s="12" t="s">
        <v>834</v>
      </c>
      <c r="C749" s="16">
        <v>20</v>
      </c>
      <c r="D749" s="15" t="s">
        <v>1472</v>
      </c>
      <c r="E749" t="s">
        <v>206</v>
      </c>
    </row>
    <row r="750" spans="1:5">
      <c r="A750" s="13" t="s">
        <v>1473</v>
      </c>
      <c r="B750" s="12" t="s">
        <v>834</v>
      </c>
      <c r="C750" s="16">
        <v>20</v>
      </c>
      <c r="D750" s="15" t="s">
        <v>1474</v>
      </c>
      <c r="E750" t="s">
        <v>206</v>
      </c>
    </row>
  </sheetData>
  <sortState xmlns:xlrd2="http://schemas.microsoft.com/office/spreadsheetml/2017/richdata2" ref="A2:E750">
    <sortCondition ref="E2:E750"/>
    <sortCondition ref="B2:B750"/>
    <sortCondition ref="C2:C750"/>
    <sortCondition ref="A2:A750"/>
  </sortState>
  <phoneticPr fontId="1" type="noConversion"/>
  <conditionalFormatting sqref="A2:A302">
    <cfRule type="duplicateValues" dxfId="8" priority="4"/>
  </conditionalFormatting>
  <conditionalFormatting sqref="A303:A369">
    <cfRule type="duplicateValues" dxfId="7" priority="3"/>
  </conditionalFormatting>
  <conditionalFormatting sqref="A370:A671">
    <cfRule type="duplicateValues" dxfId="6" priority="2"/>
  </conditionalFormatting>
  <conditionalFormatting sqref="A672:A750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3473-E31F-DC40-BA48-D0F9695359DD}">
  <dimension ref="A1:I1836"/>
  <sheetViews>
    <sheetView topLeftCell="A48" workbookViewId="0">
      <selection activeCell="D54" sqref="D54"/>
    </sheetView>
  </sheetViews>
  <sheetFormatPr baseColWidth="10" defaultRowHeight="16"/>
  <cols>
    <col min="1" max="3" width="10.83203125" style="18"/>
    <col min="4" max="4" width="67.83203125" style="17" customWidth="1"/>
    <col min="5" max="5" width="14.33203125" style="24" customWidth="1"/>
    <col min="6" max="6" width="17.33203125" style="24" bestFit="1" customWidth="1"/>
    <col min="7" max="7" width="21" style="24" customWidth="1"/>
    <col min="8" max="8" width="11.5" style="18" customWidth="1"/>
    <col min="9" max="9" width="10.83203125" style="18"/>
  </cols>
  <sheetData>
    <row r="1" spans="1:9" s="19" customFormat="1" ht="17">
      <c r="A1" s="19" t="s">
        <v>1600</v>
      </c>
      <c r="B1" s="19" t="s">
        <v>2271</v>
      </c>
      <c r="C1" s="19" t="s">
        <v>2270</v>
      </c>
      <c r="D1" s="22" t="s">
        <v>2272</v>
      </c>
      <c r="E1" s="22" t="s">
        <v>2288</v>
      </c>
      <c r="F1" s="22" t="s">
        <v>2641</v>
      </c>
      <c r="G1" s="22"/>
      <c r="H1" s="19" t="s">
        <v>1600</v>
      </c>
      <c r="I1" s="19" t="s">
        <v>1610</v>
      </c>
    </row>
    <row r="2" spans="1:9" ht="17">
      <c r="A2" s="18" t="s">
        <v>1594</v>
      </c>
      <c r="B2" s="18">
        <v>1</v>
      </c>
      <c r="C2" s="18">
        <v>2</v>
      </c>
      <c r="D2" s="17" t="s">
        <v>1676</v>
      </c>
      <c r="E2" s="24">
        <f>VLOOKUP(A2,HSK4上词频!A:B,2,FALSE)</f>
        <v>4</v>
      </c>
      <c r="F2" s="24">
        <f>VLOOKUP(A2,总词汇表!A:D,3,FALSE)</f>
        <v>0</v>
      </c>
      <c r="H2" s="20" t="s">
        <v>137</v>
      </c>
      <c r="I2" s="18">
        <f>COUNTIF(A:A,H2)</f>
        <v>1</v>
      </c>
    </row>
    <row r="3" spans="1:9" ht="17">
      <c r="A3" s="18" t="s">
        <v>1550</v>
      </c>
      <c r="B3" s="18">
        <v>1</v>
      </c>
      <c r="C3" s="18">
        <v>5</v>
      </c>
      <c r="D3" s="17" t="s">
        <v>1684</v>
      </c>
      <c r="E3" s="24">
        <f>VLOOKUP(A3,HSK4上词频!A:B,2,FALSE)</f>
        <v>2</v>
      </c>
      <c r="F3" s="24">
        <f>VLOOKUP(A3,总词汇表!A:D,3,FALSE)</f>
        <v>0</v>
      </c>
      <c r="H3" s="20" t="s">
        <v>141</v>
      </c>
      <c r="I3" s="18">
        <f t="shared" ref="I3:I66" si="0">COUNTIF(A:A,H3)</f>
        <v>1</v>
      </c>
    </row>
    <row r="4" spans="1:9" ht="17">
      <c r="A4" s="18" t="s">
        <v>1556</v>
      </c>
      <c r="B4" s="18">
        <v>1</v>
      </c>
      <c r="C4" s="18">
        <v>3</v>
      </c>
      <c r="D4" s="17" t="s">
        <v>1678</v>
      </c>
      <c r="E4" s="24">
        <f>VLOOKUP(A4,HSK4上词频!A:B,2,FALSE)</f>
        <v>1</v>
      </c>
      <c r="F4" s="24">
        <f>VLOOKUP(A4,总词汇表!A:D,3,FALSE)</f>
        <v>0</v>
      </c>
      <c r="H4" s="20" t="s">
        <v>143</v>
      </c>
      <c r="I4" s="18">
        <f t="shared" si="0"/>
        <v>4</v>
      </c>
    </row>
    <row r="5" spans="1:9" ht="17">
      <c r="A5" s="18" t="s">
        <v>180</v>
      </c>
      <c r="B5" s="18">
        <v>1</v>
      </c>
      <c r="C5" s="18">
        <v>3</v>
      </c>
      <c r="D5" s="17" t="s">
        <v>1708</v>
      </c>
      <c r="E5" s="24">
        <f>VLOOKUP(A5,HSK4上词频!A:B,2,FALSE)</f>
        <v>30</v>
      </c>
      <c r="F5" s="24">
        <f>VLOOKUP(A5,总词汇表!A:D,3,FALSE)</f>
        <v>1</v>
      </c>
      <c r="H5" s="20" t="s">
        <v>146</v>
      </c>
      <c r="I5" s="18">
        <f t="shared" si="0"/>
        <v>11</v>
      </c>
    </row>
    <row r="6" spans="1:9" ht="17">
      <c r="A6" s="18" t="s">
        <v>180</v>
      </c>
      <c r="B6" s="18">
        <v>1</v>
      </c>
      <c r="C6" s="18">
        <v>3</v>
      </c>
      <c r="D6" s="17" t="s">
        <v>1678</v>
      </c>
      <c r="E6" s="24">
        <f>VLOOKUP(A6,HSK4上词频!A:B,2,FALSE)</f>
        <v>30</v>
      </c>
      <c r="F6" s="24">
        <f>VLOOKUP(A6,总词汇表!A:D,3,FALSE)</f>
        <v>1</v>
      </c>
      <c r="H6" s="20" t="s">
        <v>148</v>
      </c>
      <c r="I6" s="18">
        <f t="shared" si="0"/>
        <v>7</v>
      </c>
    </row>
    <row r="7" spans="1:9" ht="17">
      <c r="A7" s="18" t="s">
        <v>180</v>
      </c>
      <c r="B7" s="18">
        <v>1</v>
      </c>
      <c r="C7" s="18">
        <v>3</v>
      </c>
      <c r="D7" s="17" t="s">
        <v>1692</v>
      </c>
      <c r="E7" s="24">
        <f>VLOOKUP(A7,HSK4上词频!A:B,2,FALSE)</f>
        <v>30</v>
      </c>
      <c r="F7" s="24">
        <f>VLOOKUP(A7,总词汇表!A:D,3,FALSE)</f>
        <v>1</v>
      </c>
      <c r="H7" s="20" t="s">
        <v>150</v>
      </c>
      <c r="I7" s="18">
        <f t="shared" si="0"/>
        <v>2</v>
      </c>
    </row>
    <row r="8" spans="1:9" ht="17">
      <c r="A8" s="18" t="s">
        <v>180</v>
      </c>
      <c r="B8" s="18">
        <v>1</v>
      </c>
      <c r="C8" s="18">
        <v>4</v>
      </c>
      <c r="D8" s="17" t="s">
        <v>1649</v>
      </c>
      <c r="E8" s="24">
        <f>VLOOKUP(A8,HSK4上词频!A:B,2,FALSE)</f>
        <v>30</v>
      </c>
      <c r="F8" s="24">
        <f>VLOOKUP(A8,总词汇表!A:D,3,FALSE)</f>
        <v>1</v>
      </c>
      <c r="H8" s="20" t="s">
        <v>152</v>
      </c>
      <c r="I8" s="18">
        <f t="shared" si="0"/>
        <v>1</v>
      </c>
    </row>
    <row r="9" spans="1:9" ht="34">
      <c r="A9" s="18" t="s">
        <v>180</v>
      </c>
      <c r="B9" s="18">
        <v>1</v>
      </c>
      <c r="C9" s="18">
        <v>5</v>
      </c>
      <c r="D9" s="17" t="s">
        <v>1651</v>
      </c>
      <c r="E9" s="24">
        <f>VLOOKUP(A9,HSK4上词频!A:B,2,FALSE)</f>
        <v>30</v>
      </c>
      <c r="F9" s="24">
        <f>VLOOKUP(A9,总词汇表!A:D,3,FALSE)</f>
        <v>1</v>
      </c>
      <c r="H9" s="20" t="s">
        <v>154</v>
      </c>
      <c r="I9" s="18">
        <f t="shared" si="0"/>
        <v>7</v>
      </c>
    </row>
    <row r="10" spans="1:9" ht="17">
      <c r="A10" s="18" t="s">
        <v>190</v>
      </c>
      <c r="B10" s="18">
        <v>1</v>
      </c>
      <c r="C10" s="18">
        <v>2</v>
      </c>
      <c r="D10" s="17" t="s">
        <v>1742</v>
      </c>
      <c r="E10" s="24">
        <f>VLOOKUP(A10,HSK4上词频!A:B,2,FALSE)</f>
        <v>24</v>
      </c>
      <c r="F10" s="24">
        <f>VLOOKUP(A10,总词汇表!A:D,3,FALSE)</f>
        <v>1</v>
      </c>
      <c r="H10" s="20" t="s">
        <v>156</v>
      </c>
      <c r="I10" s="18">
        <f t="shared" si="0"/>
        <v>7</v>
      </c>
    </row>
    <row r="11" spans="1:9" ht="17">
      <c r="A11" s="18" t="s">
        <v>190</v>
      </c>
      <c r="B11" s="18">
        <v>1</v>
      </c>
      <c r="C11" s="18">
        <v>3</v>
      </c>
      <c r="D11" s="17" t="s">
        <v>1708</v>
      </c>
      <c r="E11" s="24">
        <f>VLOOKUP(A11,HSK4上词频!A:B,2,FALSE)</f>
        <v>24</v>
      </c>
      <c r="F11" s="24">
        <f>VLOOKUP(A11,总词汇表!A:D,3,FALSE)</f>
        <v>1</v>
      </c>
      <c r="H11" s="20" t="s">
        <v>158</v>
      </c>
      <c r="I11" s="18">
        <f t="shared" si="0"/>
        <v>1</v>
      </c>
    </row>
    <row r="12" spans="1:9" ht="17">
      <c r="A12" s="18" t="s">
        <v>190</v>
      </c>
      <c r="B12" s="18">
        <v>1</v>
      </c>
      <c r="C12" s="18">
        <v>4</v>
      </c>
      <c r="D12" s="17" t="s">
        <v>1743</v>
      </c>
      <c r="E12" s="24">
        <f>VLOOKUP(A12,HSK4上词频!A:B,2,FALSE)</f>
        <v>24</v>
      </c>
      <c r="F12" s="24">
        <f>VLOOKUP(A12,总词汇表!A:D,3,FALSE)</f>
        <v>1</v>
      </c>
      <c r="H12" s="20" t="s">
        <v>160</v>
      </c>
      <c r="I12" s="18">
        <f t="shared" si="0"/>
        <v>3</v>
      </c>
    </row>
    <row r="13" spans="1:9" ht="17">
      <c r="A13" s="18" t="s">
        <v>146</v>
      </c>
      <c r="B13" s="18">
        <v>1</v>
      </c>
      <c r="C13" s="18">
        <v>1</v>
      </c>
      <c r="D13" s="17" t="s">
        <v>1652</v>
      </c>
      <c r="E13" s="24">
        <f>VLOOKUP(A13,HSK4上词频!A:B,2,FALSE)</f>
        <v>11</v>
      </c>
      <c r="F13" s="24">
        <f>VLOOKUP(A13,总词汇表!A:D,3,FALSE)</f>
        <v>1</v>
      </c>
      <c r="H13" s="20" t="s">
        <v>162</v>
      </c>
      <c r="I13" s="18">
        <f t="shared" si="0"/>
        <v>7</v>
      </c>
    </row>
    <row r="14" spans="1:9" ht="34">
      <c r="A14" s="18" t="s">
        <v>146</v>
      </c>
      <c r="B14" s="18">
        <v>1</v>
      </c>
      <c r="C14" s="18">
        <v>5</v>
      </c>
      <c r="D14" s="17" t="s">
        <v>1651</v>
      </c>
      <c r="E14" s="24">
        <f>VLOOKUP(A14,HSK4上词频!A:B,2,FALSE)</f>
        <v>11</v>
      </c>
      <c r="F14" s="24">
        <f>VLOOKUP(A14,总词汇表!A:D,3,FALSE)</f>
        <v>1</v>
      </c>
      <c r="H14" s="20" t="s">
        <v>164</v>
      </c>
      <c r="I14" s="18">
        <f t="shared" si="0"/>
        <v>3</v>
      </c>
    </row>
    <row r="15" spans="1:9" ht="17">
      <c r="A15" s="18" t="s">
        <v>202</v>
      </c>
      <c r="B15" s="18">
        <v>1</v>
      </c>
      <c r="C15" s="18">
        <v>2</v>
      </c>
      <c r="D15" s="17" t="s">
        <v>1676</v>
      </c>
      <c r="E15" s="24">
        <f>VLOOKUP(A15,HSK4上词频!A:B,2,FALSE)</f>
        <v>9</v>
      </c>
      <c r="F15" s="24">
        <f>VLOOKUP(A15,总词汇表!A:D,3,FALSE)</f>
        <v>1</v>
      </c>
      <c r="H15" s="20" t="s">
        <v>166</v>
      </c>
      <c r="I15" s="18">
        <f t="shared" si="0"/>
        <v>2</v>
      </c>
    </row>
    <row r="16" spans="1:9" ht="17">
      <c r="A16" s="18" t="s">
        <v>170</v>
      </c>
      <c r="B16" s="18">
        <v>1</v>
      </c>
      <c r="C16" s="18">
        <v>3</v>
      </c>
      <c r="D16" s="17" t="s">
        <v>1678</v>
      </c>
      <c r="E16" s="24">
        <f>VLOOKUP(A16,HSK4上词频!A:B,2,FALSE)</f>
        <v>8</v>
      </c>
      <c r="F16" s="24">
        <f>VLOOKUP(A16,总词汇表!A:D,3,FALSE)</f>
        <v>1</v>
      </c>
      <c r="H16" s="20" t="s">
        <v>168</v>
      </c>
      <c r="I16" s="18">
        <f t="shared" si="0"/>
        <v>1</v>
      </c>
    </row>
    <row r="17" spans="1:9" ht="17">
      <c r="A17" s="18" t="s">
        <v>170</v>
      </c>
      <c r="B17" s="18">
        <v>1</v>
      </c>
      <c r="C17" s="18">
        <v>4</v>
      </c>
      <c r="D17" s="17" t="s">
        <v>1648</v>
      </c>
      <c r="E17" s="24">
        <f>VLOOKUP(A17,HSK4上词频!A:B,2,FALSE)</f>
        <v>8</v>
      </c>
      <c r="F17" s="24">
        <f>VLOOKUP(A17,总词汇表!A:D,3,FALSE)</f>
        <v>1</v>
      </c>
      <c r="H17" s="20" t="s">
        <v>170</v>
      </c>
      <c r="I17" s="18">
        <f t="shared" si="0"/>
        <v>8</v>
      </c>
    </row>
    <row r="18" spans="1:9" ht="17">
      <c r="A18" s="18" t="s">
        <v>170</v>
      </c>
      <c r="B18" s="18">
        <v>1</v>
      </c>
      <c r="C18" s="18">
        <v>4</v>
      </c>
      <c r="D18" s="17" t="s">
        <v>1694</v>
      </c>
      <c r="E18" s="24">
        <f>VLOOKUP(A18,HSK4上词频!A:B,2,FALSE)</f>
        <v>8</v>
      </c>
      <c r="F18" s="24">
        <f>VLOOKUP(A18,总词汇表!A:D,3,FALSE)</f>
        <v>1</v>
      </c>
      <c r="H18" s="20" t="s">
        <v>172</v>
      </c>
      <c r="I18" s="18">
        <f t="shared" si="0"/>
        <v>4</v>
      </c>
    </row>
    <row r="19" spans="1:9" ht="17">
      <c r="A19" s="18" t="s">
        <v>170</v>
      </c>
      <c r="B19" s="18">
        <v>1</v>
      </c>
      <c r="C19" s="18">
        <v>4</v>
      </c>
      <c r="D19" s="17" t="s">
        <v>1613</v>
      </c>
      <c r="E19" s="24">
        <f>VLOOKUP(A19,HSK4上词频!A:B,2,FALSE)</f>
        <v>8</v>
      </c>
      <c r="F19" s="24">
        <f>VLOOKUP(A19,总词汇表!A:D,3,FALSE)</f>
        <v>1</v>
      </c>
      <c r="H19" s="20" t="s">
        <v>174</v>
      </c>
      <c r="I19" s="18">
        <f t="shared" si="0"/>
        <v>3</v>
      </c>
    </row>
    <row r="20" spans="1:9" ht="17">
      <c r="A20" s="18" t="s">
        <v>170</v>
      </c>
      <c r="B20" s="18">
        <v>1</v>
      </c>
      <c r="C20" s="18">
        <v>4</v>
      </c>
      <c r="D20" s="17" t="s">
        <v>1612</v>
      </c>
      <c r="E20" s="24">
        <f>VLOOKUP(A20,HSK4上词频!A:B,2,FALSE)</f>
        <v>8</v>
      </c>
      <c r="F20" s="24">
        <f>VLOOKUP(A20,总词汇表!A:D,3,FALSE)</f>
        <v>1</v>
      </c>
      <c r="H20" s="20" t="s">
        <v>176</v>
      </c>
      <c r="I20" s="18">
        <f t="shared" si="0"/>
        <v>6</v>
      </c>
    </row>
    <row r="21" spans="1:9" ht="34">
      <c r="A21" s="18" t="s">
        <v>170</v>
      </c>
      <c r="B21" s="18">
        <v>1</v>
      </c>
      <c r="C21" s="18">
        <v>4</v>
      </c>
      <c r="D21" s="17" t="s">
        <v>1695</v>
      </c>
      <c r="E21" s="24">
        <f>VLOOKUP(A21,HSK4上词频!A:B,2,FALSE)</f>
        <v>8</v>
      </c>
      <c r="F21" s="24">
        <f>VLOOKUP(A21,总词汇表!A:D,3,FALSE)</f>
        <v>1</v>
      </c>
      <c r="H21" s="20" t="s">
        <v>178</v>
      </c>
      <c r="I21" s="18">
        <f t="shared" si="0"/>
        <v>2</v>
      </c>
    </row>
    <row r="22" spans="1:9" ht="34">
      <c r="A22" s="18" t="s">
        <v>170</v>
      </c>
      <c r="B22" s="18">
        <v>1</v>
      </c>
      <c r="C22" s="18">
        <v>5</v>
      </c>
      <c r="D22" s="17" t="s">
        <v>1651</v>
      </c>
      <c r="E22" s="24">
        <f>VLOOKUP(A22,HSK4上词频!A:B,2,FALSE)</f>
        <v>8</v>
      </c>
      <c r="F22" s="24">
        <f>VLOOKUP(A22,总词汇表!A:D,3,FALSE)</f>
        <v>1</v>
      </c>
      <c r="H22" s="20" t="s">
        <v>180</v>
      </c>
      <c r="I22" s="18">
        <f t="shared" si="0"/>
        <v>30</v>
      </c>
    </row>
    <row r="23" spans="1:9" ht="34">
      <c r="A23" s="18" t="s">
        <v>194</v>
      </c>
      <c r="B23" s="18">
        <v>1</v>
      </c>
      <c r="C23" s="18">
        <v>1</v>
      </c>
      <c r="D23" s="17" t="s">
        <v>1735</v>
      </c>
      <c r="E23" s="24">
        <f>VLOOKUP(A23,HSK4上词频!A:B,2,FALSE)</f>
        <v>9</v>
      </c>
      <c r="F23" s="24">
        <f>VLOOKUP(A23,总词汇表!A:D,3,FALSE)</f>
        <v>1</v>
      </c>
      <c r="H23" s="20" t="s">
        <v>182</v>
      </c>
      <c r="I23" s="18">
        <f t="shared" si="0"/>
        <v>4</v>
      </c>
    </row>
    <row r="24" spans="1:9" ht="17">
      <c r="A24" s="18" t="s">
        <v>192</v>
      </c>
      <c r="B24" s="18">
        <v>1</v>
      </c>
      <c r="C24" s="18">
        <v>1</v>
      </c>
      <c r="D24" s="17" t="s">
        <v>1652</v>
      </c>
      <c r="E24" s="24">
        <f>VLOOKUP(A24,HSK4上词频!A:B,2,FALSE)</f>
        <v>8</v>
      </c>
      <c r="F24" s="24">
        <f>VLOOKUP(A24,总词汇表!A:D,3,FALSE)</f>
        <v>1</v>
      </c>
      <c r="H24" s="20" t="s">
        <v>184</v>
      </c>
      <c r="I24" s="18">
        <f t="shared" si="0"/>
        <v>2</v>
      </c>
    </row>
    <row r="25" spans="1:9" ht="34">
      <c r="A25" s="18" t="s">
        <v>192</v>
      </c>
      <c r="B25" s="18">
        <v>1</v>
      </c>
      <c r="C25" s="18">
        <v>5</v>
      </c>
      <c r="D25" s="17" t="s">
        <v>1651</v>
      </c>
      <c r="E25" s="24">
        <f>VLOOKUP(A25,HSK4上词频!A:B,2,FALSE)</f>
        <v>8</v>
      </c>
      <c r="F25" s="24">
        <f>VLOOKUP(A25,总词汇表!A:D,3,FALSE)</f>
        <v>1</v>
      </c>
      <c r="H25" s="20" t="s">
        <v>186</v>
      </c>
      <c r="I25" s="18">
        <f t="shared" si="0"/>
        <v>4</v>
      </c>
    </row>
    <row r="26" spans="1:9" ht="17">
      <c r="A26" s="18" t="s">
        <v>148</v>
      </c>
      <c r="B26" s="18">
        <v>1</v>
      </c>
      <c r="C26" s="18">
        <v>2</v>
      </c>
      <c r="D26" s="17" t="s">
        <v>1660</v>
      </c>
      <c r="E26" s="24">
        <f>VLOOKUP(A26,HSK4上词频!A:B,2,FALSE)</f>
        <v>7</v>
      </c>
      <c r="F26" s="24">
        <f>VLOOKUP(A26,总词汇表!A:D,3,FALSE)</f>
        <v>1</v>
      </c>
      <c r="H26" s="20" t="s">
        <v>188</v>
      </c>
      <c r="I26" s="18">
        <f t="shared" si="0"/>
        <v>6</v>
      </c>
    </row>
    <row r="27" spans="1:9" ht="17">
      <c r="A27" s="18" t="s">
        <v>154</v>
      </c>
      <c r="B27" s="18">
        <v>1</v>
      </c>
      <c r="C27" s="18">
        <v>3</v>
      </c>
      <c r="D27" s="17" t="s">
        <v>1669</v>
      </c>
      <c r="E27" s="24">
        <f>VLOOKUP(A27,HSK4上词频!A:B,2,FALSE)</f>
        <v>7</v>
      </c>
      <c r="F27" s="24">
        <f>VLOOKUP(A27,总词汇表!A:D,3,FALSE)</f>
        <v>1</v>
      </c>
      <c r="H27" s="20" t="s">
        <v>190</v>
      </c>
      <c r="I27" s="18">
        <f t="shared" si="0"/>
        <v>24</v>
      </c>
    </row>
    <row r="28" spans="1:9" ht="17">
      <c r="A28" s="18" t="s">
        <v>156</v>
      </c>
      <c r="B28" s="18">
        <v>1</v>
      </c>
      <c r="C28" s="18">
        <v>2</v>
      </c>
      <c r="D28" s="17" t="s">
        <v>1676</v>
      </c>
      <c r="E28" s="24">
        <f>VLOOKUP(A28,HSK4上词频!A:B,2,FALSE)</f>
        <v>7</v>
      </c>
      <c r="F28" s="24">
        <f>VLOOKUP(A28,总词汇表!A:D,3,FALSE)</f>
        <v>1</v>
      </c>
      <c r="H28" s="20" t="s">
        <v>192</v>
      </c>
      <c r="I28" s="18">
        <f t="shared" si="0"/>
        <v>8</v>
      </c>
    </row>
    <row r="29" spans="1:9" ht="17">
      <c r="A29" s="18" t="s">
        <v>156</v>
      </c>
      <c r="B29" s="18">
        <v>1</v>
      </c>
      <c r="C29" s="18">
        <v>2</v>
      </c>
      <c r="D29" s="17" t="s">
        <v>1677</v>
      </c>
      <c r="E29" s="24">
        <f>VLOOKUP(A29,HSK4上词频!A:B,2,FALSE)</f>
        <v>7</v>
      </c>
      <c r="F29" s="24">
        <f>VLOOKUP(A29,总词汇表!A:D,3,FALSE)</f>
        <v>1</v>
      </c>
      <c r="H29" s="20" t="s">
        <v>194</v>
      </c>
      <c r="I29" s="18">
        <f t="shared" si="0"/>
        <v>9</v>
      </c>
    </row>
    <row r="30" spans="1:9" ht="17">
      <c r="A30" s="18" t="s">
        <v>156</v>
      </c>
      <c r="B30" s="18">
        <v>1</v>
      </c>
      <c r="C30" s="18">
        <v>3</v>
      </c>
      <c r="D30" s="17" t="s">
        <v>1678</v>
      </c>
      <c r="E30" s="24">
        <f>VLOOKUP(A30,HSK4上词频!A:B,2,FALSE)</f>
        <v>7</v>
      </c>
      <c r="F30" s="24">
        <f>VLOOKUP(A30,总词汇表!A:D,3,FALSE)</f>
        <v>1</v>
      </c>
      <c r="H30" s="20" t="s">
        <v>196</v>
      </c>
      <c r="I30" s="18">
        <f t="shared" si="0"/>
        <v>2</v>
      </c>
    </row>
    <row r="31" spans="1:9" ht="34">
      <c r="A31" s="18" t="s">
        <v>156</v>
      </c>
      <c r="B31" s="18">
        <v>1</v>
      </c>
      <c r="C31" s="18">
        <v>5</v>
      </c>
      <c r="D31" s="17" t="s">
        <v>1651</v>
      </c>
      <c r="E31" s="24">
        <f>VLOOKUP(A31,HSK4上词频!A:B,2,FALSE)</f>
        <v>7</v>
      </c>
      <c r="F31" s="24">
        <f>VLOOKUP(A31,总词汇表!A:D,3,FALSE)</f>
        <v>1</v>
      </c>
      <c r="H31" s="20" t="s">
        <v>198</v>
      </c>
      <c r="I31" s="18">
        <f t="shared" si="0"/>
        <v>2</v>
      </c>
    </row>
    <row r="32" spans="1:9" ht="17">
      <c r="A32" s="18" t="s">
        <v>162</v>
      </c>
      <c r="B32" s="18">
        <v>1</v>
      </c>
      <c r="C32" s="18">
        <v>4</v>
      </c>
      <c r="D32" s="17" t="s">
        <v>1612</v>
      </c>
      <c r="E32" s="24">
        <f>VLOOKUP(A32,HSK4上词频!A:B,2,FALSE)</f>
        <v>7</v>
      </c>
      <c r="F32" s="24">
        <f>VLOOKUP(A32,总词汇表!A:D,3,FALSE)</f>
        <v>1</v>
      </c>
      <c r="H32" s="20" t="s">
        <v>200</v>
      </c>
      <c r="I32" s="18">
        <f t="shared" si="0"/>
        <v>3</v>
      </c>
    </row>
    <row r="33" spans="1:9" ht="17">
      <c r="A33" s="18" t="s">
        <v>162</v>
      </c>
      <c r="B33" s="18">
        <v>1</v>
      </c>
      <c r="C33" s="18">
        <v>5</v>
      </c>
      <c r="D33" s="17" t="s">
        <v>1684</v>
      </c>
      <c r="E33" s="24">
        <f>VLOOKUP(A33,HSK4上词频!A:B,2,FALSE)</f>
        <v>7</v>
      </c>
      <c r="F33" s="24">
        <f>VLOOKUP(A33,总词汇表!A:D,3,FALSE)</f>
        <v>1</v>
      </c>
      <c r="H33" s="20" t="s">
        <v>202</v>
      </c>
      <c r="I33" s="18">
        <f t="shared" si="0"/>
        <v>9</v>
      </c>
    </row>
    <row r="34" spans="1:9" ht="17">
      <c r="A34" s="18" t="s">
        <v>176</v>
      </c>
      <c r="B34" s="18">
        <v>1</v>
      </c>
      <c r="C34" s="18">
        <v>3</v>
      </c>
      <c r="D34" s="17" t="s">
        <v>1702</v>
      </c>
      <c r="E34" s="24">
        <f>VLOOKUP(A34,HSK4上词频!A:B,2,FALSE)</f>
        <v>6</v>
      </c>
      <c r="F34" s="24">
        <f>VLOOKUP(A34,总词汇表!A:D,3,FALSE)</f>
        <v>1</v>
      </c>
      <c r="H34" s="20" t="s">
        <v>204</v>
      </c>
      <c r="I34" s="18">
        <f t="shared" si="0"/>
        <v>5</v>
      </c>
    </row>
    <row r="35" spans="1:9" ht="17">
      <c r="A35" s="18" t="s">
        <v>176</v>
      </c>
      <c r="B35" s="18">
        <v>1</v>
      </c>
      <c r="C35" s="18">
        <v>3</v>
      </c>
      <c r="D35" s="17" t="s">
        <v>1692</v>
      </c>
      <c r="E35" s="24">
        <f>VLOOKUP(A35,HSK4上词频!A:B,2,FALSE)</f>
        <v>6</v>
      </c>
      <c r="F35" s="24">
        <f>VLOOKUP(A35,总词汇表!A:D,3,FALSE)</f>
        <v>1</v>
      </c>
      <c r="H35" s="20" t="s">
        <v>207</v>
      </c>
      <c r="I35" s="18">
        <f t="shared" si="0"/>
        <v>1</v>
      </c>
    </row>
    <row r="36" spans="1:9" ht="17">
      <c r="A36" s="18" t="s">
        <v>188</v>
      </c>
      <c r="B36" s="18">
        <v>1</v>
      </c>
      <c r="C36" s="18">
        <v>4</v>
      </c>
      <c r="D36" s="17" t="s">
        <v>1648</v>
      </c>
      <c r="E36" s="24">
        <f>VLOOKUP(A36,HSK4上词频!A:B,2,FALSE)</f>
        <v>6</v>
      </c>
      <c r="F36" s="24">
        <f>VLOOKUP(A36,总词汇表!A:D,3,FALSE)</f>
        <v>1</v>
      </c>
      <c r="H36" s="20" t="s">
        <v>209</v>
      </c>
      <c r="I36" s="18">
        <f t="shared" si="0"/>
        <v>1</v>
      </c>
    </row>
    <row r="37" spans="1:9" ht="34">
      <c r="A37" s="18" t="s">
        <v>188</v>
      </c>
      <c r="B37" s="18">
        <v>1</v>
      </c>
      <c r="C37" s="18">
        <v>5</v>
      </c>
      <c r="D37" s="17" t="s">
        <v>1698</v>
      </c>
      <c r="E37" s="24">
        <f>VLOOKUP(A37,HSK4上词频!A:B,2,FALSE)</f>
        <v>6</v>
      </c>
      <c r="F37" s="24">
        <f>VLOOKUP(A37,总词汇表!A:D,3,FALSE)</f>
        <v>1</v>
      </c>
      <c r="H37" s="20" t="s">
        <v>213</v>
      </c>
      <c r="I37" s="18">
        <f t="shared" si="0"/>
        <v>2</v>
      </c>
    </row>
    <row r="38" spans="1:9" ht="17">
      <c r="A38" s="18" t="s">
        <v>143</v>
      </c>
      <c r="B38" s="18">
        <v>1</v>
      </c>
      <c r="C38" s="18">
        <v>4</v>
      </c>
      <c r="D38" s="17" t="s">
        <v>1648</v>
      </c>
      <c r="E38" s="24">
        <f>VLOOKUP(A38,HSK4上词频!A:B,2,FALSE)</f>
        <v>4</v>
      </c>
      <c r="F38" s="24">
        <f>VLOOKUP(A38,总词汇表!A:D,3,FALSE)</f>
        <v>1</v>
      </c>
      <c r="H38" s="20" t="s">
        <v>215</v>
      </c>
      <c r="I38" s="18">
        <f t="shared" si="0"/>
        <v>9</v>
      </c>
    </row>
    <row r="39" spans="1:9" ht="17">
      <c r="A39" s="18" t="s">
        <v>143</v>
      </c>
      <c r="B39" s="18">
        <v>1</v>
      </c>
      <c r="C39" s="18">
        <v>4</v>
      </c>
      <c r="D39" s="17" t="s">
        <v>1649</v>
      </c>
      <c r="E39" s="24">
        <f>VLOOKUP(A39,HSK4上词频!A:B,2,FALSE)</f>
        <v>4</v>
      </c>
      <c r="F39" s="24">
        <f>VLOOKUP(A39,总词汇表!A:D,3,FALSE)</f>
        <v>1</v>
      </c>
      <c r="H39" s="20" t="s">
        <v>217</v>
      </c>
      <c r="I39" s="18">
        <f t="shared" si="0"/>
        <v>3</v>
      </c>
    </row>
    <row r="40" spans="1:9" ht="17">
      <c r="A40" s="18" t="s">
        <v>143</v>
      </c>
      <c r="B40" s="18">
        <v>1</v>
      </c>
      <c r="C40" s="18">
        <v>5</v>
      </c>
      <c r="D40" s="17" t="s">
        <v>1650</v>
      </c>
      <c r="E40" s="24">
        <f>VLOOKUP(A40,HSK4上词频!A:B,2,FALSE)</f>
        <v>4</v>
      </c>
      <c r="F40" s="24">
        <f>VLOOKUP(A40,总词汇表!A:D,3,FALSE)</f>
        <v>1</v>
      </c>
      <c r="H40" s="20" t="s">
        <v>219</v>
      </c>
      <c r="I40" s="18">
        <f t="shared" si="0"/>
        <v>10</v>
      </c>
    </row>
    <row r="41" spans="1:9" ht="34">
      <c r="A41" s="18" t="s">
        <v>143</v>
      </c>
      <c r="B41" s="18">
        <v>1</v>
      </c>
      <c r="C41" s="18">
        <v>5</v>
      </c>
      <c r="D41" s="17" t="s">
        <v>1651</v>
      </c>
      <c r="E41" s="24">
        <f>VLOOKUP(A41,HSK4上词频!A:B,2,FALSE)</f>
        <v>4</v>
      </c>
      <c r="F41" s="24">
        <f>VLOOKUP(A41,总词汇表!A:D,3,FALSE)</f>
        <v>1</v>
      </c>
      <c r="H41" s="20" t="s">
        <v>221</v>
      </c>
      <c r="I41" s="18">
        <f t="shared" si="0"/>
        <v>1</v>
      </c>
    </row>
    <row r="42" spans="1:9" ht="17">
      <c r="A42" s="18" t="s">
        <v>172</v>
      </c>
      <c r="B42" s="18">
        <v>1</v>
      </c>
      <c r="C42" s="18">
        <v>1</v>
      </c>
      <c r="D42" s="17" t="s">
        <v>1697</v>
      </c>
      <c r="E42" s="24">
        <f>VLOOKUP(A42,HSK4上词频!A:B,2,FALSE)</f>
        <v>4</v>
      </c>
      <c r="F42" s="24">
        <f>VLOOKUP(A42,总词汇表!A:D,3,FALSE)</f>
        <v>1</v>
      </c>
      <c r="H42" s="20" t="s">
        <v>223</v>
      </c>
      <c r="I42" s="18">
        <f t="shared" si="0"/>
        <v>10</v>
      </c>
    </row>
    <row r="43" spans="1:9" ht="34">
      <c r="A43" s="18" t="s">
        <v>172</v>
      </c>
      <c r="B43" s="18">
        <v>1</v>
      </c>
      <c r="C43" s="18">
        <v>5</v>
      </c>
      <c r="D43" s="17" t="s">
        <v>1698</v>
      </c>
      <c r="E43" s="24">
        <f>VLOOKUP(A43,HSK4上词频!A:B,2,FALSE)</f>
        <v>4</v>
      </c>
      <c r="F43" s="24">
        <f>VLOOKUP(A43,总词汇表!A:D,3,FALSE)</f>
        <v>1</v>
      </c>
      <c r="H43" s="20" t="s">
        <v>225</v>
      </c>
      <c r="I43" s="18">
        <f t="shared" si="0"/>
        <v>6</v>
      </c>
    </row>
    <row r="44" spans="1:9" ht="17">
      <c r="A44" s="18" t="s">
        <v>182</v>
      </c>
      <c r="B44" s="18">
        <v>1</v>
      </c>
      <c r="C44" s="18">
        <v>2</v>
      </c>
      <c r="D44" s="17" t="s">
        <v>1732</v>
      </c>
      <c r="E44" s="24">
        <f>VLOOKUP(A44,HSK4上词频!A:B,2,FALSE)</f>
        <v>4</v>
      </c>
      <c r="F44" s="24">
        <f>VLOOKUP(A44,总词汇表!A:D,3,FALSE)</f>
        <v>1</v>
      </c>
      <c r="H44" s="20" t="s">
        <v>229</v>
      </c>
      <c r="I44" s="18">
        <f t="shared" si="0"/>
        <v>3</v>
      </c>
    </row>
    <row r="45" spans="1:9" ht="34">
      <c r="A45" s="18" t="s">
        <v>186</v>
      </c>
      <c r="B45" s="18">
        <v>1</v>
      </c>
      <c r="C45" s="18">
        <v>5</v>
      </c>
      <c r="D45" s="17" t="s">
        <v>1651</v>
      </c>
      <c r="E45" s="24">
        <f>VLOOKUP(A45,HSK4上词频!A:B,2,FALSE)</f>
        <v>4</v>
      </c>
      <c r="F45" s="24">
        <f>VLOOKUP(A45,总词汇表!A:D,3,FALSE)</f>
        <v>1</v>
      </c>
      <c r="H45" s="20" t="s">
        <v>231</v>
      </c>
      <c r="I45" s="18">
        <f t="shared" si="0"/>
        <v>4</v>
      </c>
    </row>
    <row r="46" spans="1:9" ht="34">
      <c r="A46" s="18" t="s">
        <v>160</v>
      </c>
      <c r="B46" s="18">
        <v>1</v>
      </c>
      <c r="C46" s="18">
        <v>5</v>
      </c>
      <c r="D46" s="17" t="s">
        <v>1651</v>
      </c>
      <c r="E46" s="24">
        <f>VLOOKUP(A46,HSK4上词频!A:B,2,FALSE)</f>
        <v>3</v>
      </c>
      <c r="F46" s="24">
        <f>VLOOKUP(A46,总词汇表!A:D,3,FALSE)</f>
        <v>1</v>
      </c>
      <c r="H46" s="20" t="s">
        <v>233</v>
      </c>
      <c r="I46" s="18">
        <f t="shared" si="0"/>
        <v>1</v>
      </c>
    </row>
    <row r="47" spans="1:9" ht="17">
      <c r="A47" s="18" t="s">
        <v>164</v>
      </c>
      <c r="B47" s="18">
        <v>1</v>
      </c>
      <c r="C47" s="18">
        <v>4</v>
      </c>
      <c r="D47" s="17" t="s">
        <v>1612</v>
      </c>
      <c r="E47" s="24">
        <f>VLOOKUP(A47,HSK4上词频!A:B,2,FALSE)</f>
        <v>3</v>
      </c>
      <c r="F47" s="24">
        <f>VLOOKUP(A47,总词汇表!A:D,3,FALSE)</f>
        <v>1</v>
      </c>
      <c r="H47" s="20" t="s">
        <v>235</v>
      </c>
      <c r="I47" s="18">
        <f t="shared" si="0"/>
        <v>8</v>
      </c>
    </row>
    <row r="48" spans="1:9" ht="34">
      <c r="A48" s="18" t="s">
        <v>174</v>
      </c>
      <c r="B48" s="18">
        <v>1</v>
      </c>
      <c r="C48" s="18">
        <v>5</v>
      </c>
      <c r="D48" s="17" t="s">
        <v>1698</v>
      </c>
      <c r="E48" s="24">
        <f>VLOOKUP(A48,HSK4上词频!A:B,2,FALSE)</f>
        <v>3</v>
      </c>
      <c r="F48" s="24">
        <f>VLOOKUP(A48,总词汇表!A:D,3,FALSE)</f>
        <v>1</v>
      </c>
      <c r="H48" s="20" t="s">
        <v>237</v>
      </c>
      <c r="I48" s="18">
        <f t="shared" si="0"/>
        <v>2</v>
      </c>
    </row>
    <row r="49" spans="1:9" ht="34">
      <c r="A49" s="18" t="s">
        <v>198</v>
      </c>
      <c r="B49" s="18">
        <v>1</v>
      </c>
      <c r="C49" s="18">
        <v>5</v>
      </c>
      <c r="D49" s="17" t="s">
        <v>1651</v>
      </c>
      <c r="E49" s="24">
        <f>VLOOKUP(A49,HSK4上词频!A:B,2,FALSE)</f>
        <v>2</v>
      </c>
      <c r="F49" s="24">
        <f>VLOOKUP(A49,总词汇表!A:D,3,FALSE)</f>
        <v>1</v>
      </c>
      <c r="H49" s="20" t="s">
        <v>239</v>
      </c>
      <c r="I49" s="18">
        <f t="shared" si="0"/>
        <v>1</v>
      </c>
    </row>
    <row r="50" spans="1:9" ht="17">
      <c r="A50" s="18" t="s">
        <v>200</v>
      </c>
      <c r="B50" s="18">
        <v>1</v>
      </c>
      <c r="C50" s="18">
        <v>5</v>
      </c>
      <c r="D50" s="17" t="s">
        <v>1650</v>
      </c>
      <c r="E50" s="24">
        <f>VLOOKUP(A50,HSK4上词频!A:B,2,FALSE)</f>
        <v>3</v>
      </c>
      <c r="F50" s="24">
        <f>VLOOKUP(A50,总词汇表!A:D,3,FALSE)</f>
        <v>1</v>
      </c>
      <c r="H50" s="20" t="s">
        <v>241</v>
      </c>
      <c r="I50" s="18">
        <f t="shared" si="0"/>
        <v>1</v>
      </c>
    </row>
    <row r="51" spans="1:9" ht="17">
      <c r="A51" s="18" t="s">
        <v>150</v>
      </c>
      <c r="B51" s="18">
        <v>1</v>
      </c>
      <c r="C51" s="18">
        <v>1</v>
      </c>
      <c r="D51" s="17" t="s">
        <v>1667</v>
      </c>
      <c r="E51" s="24">
        <f>VLOOKUP(A51,HSK4上词频!A:B,2,FALSE)</f>
        <v>2</v>
      </c>
      <c r="F51" s="24">
        <f>VLOOKUP(A51,总词汇表!A:D,3,FALSE)</f>
        <v>1</v>
      </c>
      <c r="H51" s="20" t="s">
        <v>243</v>
      </c>
      <c r="I51" s="18">
        <f t="shared" si="0"/>
        <v>7</v>
      </c>
    </row>
    <row r="52" spans="1:9" ht="17">
      <c r="A52" s="18" t="s">
        <v>166</v>
      </c>
      <c r="B52" s="18">
        <v>1</v>
      </c>
      <c r="C52" s="18">
        <v>3</v>
      </c>
      <c r="D52" s="17" t="s">
        <v>1692</v>
      </c>
      <c r="E52" s="24">
        <f>VLOOKUP(A52,HSK4上词频!A:B,2,FALSE)</f>
        <v>2</v>
      </c>
      <c r="F52" s="24">
        <f>VLOOKUP(A52,总词汇表!A:D,3,FALSE)</f>
        <v>1</v>
      </c>
      <c r="H52" s="20" t="s">
        <v>245</v>
      </c>
      <c r="I52" s="18">
        <f t="shared" si="0"/>
        <v>5</v>
      </c>
    </row>
    <row r="53" spans="1:9" ht="34">
      <c r="A53" s="18" t="s">
        <v>184</v>
      </c>
      <c r="B53" s="18">
        <v>1</v>
      </c>
      <c r="C53" s="18">
        <v>1</v>
      </c>
      <c r="D53" s="17" t="s">
        <v>1735</v>
      </c>
      <c r="E53" s="24">
        <f>VLOOKUP(A53,HSK4上词频!A:B,2,FALSE)</f>
        <v>2</v>
      </c>
      <c r="F53" s="24">
        <f>VLOOKUP(A53,总词汇表!A:D,3,FALSE)</f>
        <v>1</v>
      </c>
      <c r="H53" s="20" t="s">
        <v>247</v>
      </c>
      <c r="I53" s="18">
        <f t="shared" si="0"/>
        <v>8</v>
      </c>
    </row>
    <row r="54" spans="1:9" ht="17">
      <c r="A54" s="18" t="s">
        <v>196</v>
      </c>
      <c r="B54" s="18">
        <v>1</v>
      </c>
      <c r="C54" s="18">
        <v>5</v>
      </c>
      <c r="D54" s="17" t="s">
        <v>1772</v>
      </c>
      <c r="E54" s="24">
        <f>VLOOKUP(A54,HSK4上词频!A:B,2,FALSE)</f>
        <v>2</v>
      </c>
      <c r="F54" s="24">
        <f>VLOOKUP(A54,总词汇表!A:D,3,FALSE)</f>
        <v>1</v>
      </c>
      <c r="H54" s="20" t="s">
        <v>249</v>
      </c>
      <c r="I54" s="18">
        <f t="shared" si="0"/>
        <v>2</v>
      </c>
    </row>
    <row r="55" spans="1:9" ht="17">
      <c r="A55" s="18" t="s">
        <v>137</v>
      </c>
      <c r="B55" s="18">
        <v>1</v>
      </c>
      <c r="C55" s="18">
        <v>4</v>
      </c>
      <c r="D55" s="17" t="s">
        <v>1612</v>
      </c>
      <c r="E55" s="24">
        <f>VLOOKUP(A55,HSK4上词频!A:B,2,FALSE)</f>
        <v>1</v>
      </c>
      <c r="F55" s="24">
        <f>VLOOKUP(A55,总词汇表!A:D,3,FALSE)</f>
        <v>1</v>
      </c>
      <c r="H55" s="20" t="s">
        <v>251</v>
      </c>
      <c r="I55" s="18">
        <f t="shared" si="0"/>
        <v>5</v>
      </c>
    </row>
    <row r="56" spans="1:9" ht="17">
      <c r="A56" s="18" t="s">
        <v>141</v>
      </c>
      <c r="B56" s="18">
        <v>1</v>
      </c>
      <c r="C56" s="18">
        <v>4</v>
      </c>
      <c r="D56" s="17" t="s">
        <v>1613</v>
      </c>
      <c r="E56" s="24">
        <f>VLOOKUP(A56,HSK4上词频!A:B,2,FALSE)</f>
        <v>1</v>
      </c>
      <c r="F56" s="24">
        <f>VLOOKUP(A56,总词汇表!A:D,3,FALSE)</f>
        <v>1</v>
      </c>
      <c r="H56" s="20" t="s">
        <v>253</v>
      </c>
      <c r="I56" s="18">
        <f t="shared" si="0"/>
        <v>8</v>
      </c>
    </row>
    <row r="57" spans="1:9" ht="17">
      <c r="A57" s="18" t="s">
        <v>152</v>
      </c>
      <c r="B57" s="18">
        <v>1</v>
      </c>
      <c r="C57" s="18">
        <v>4</v>
      </c>
      <c r="D57" s="17" t="s">
        <v>1649</v>
      </c>
      <c r="E57" s="24">
        <f>VLOOKUP(A57,HSK4上词频!A:B,2,FALSE)</f>
        <v>1</v>
      </c>
      <c r="F57" s="24">
        <f>VLOOKUP(A57,总词汇表!A:D,3,FALSE)</f>
        <v>1</v>
      </c>
      <c r="H57" s="20" t="s">
        <v>255</v>
      </c>
      <c r="I57" s="18">
        <f t="shared" si="0"/>
        <v>16</v>
      </c>
    </row>
    <row r="58" spans="1:9" ht="17">
      <c r="A58" s="18" t="s">
        <v>168</v>
      </c>
      <c r="B58" s="18">
        <v>1</v>
      </c>
      <c r="C58" s="18">
        <v>2</v>
      </c>
      <c r="D58" s="17" t="s">
        <v>1693</v>
      </c>
      <c r="E58" s="24">
        <f>VLOOKUP(A58,HSK4上词频!A:B,2,FALSE)</f>
        <v>1</v>
      </c>
      <c r="F58" s="24">
        <f>VLOOKUP(A58,总词汇表!A:D,3,FALSE)</f>
        <v>1</v>
      </c>
      <c r="H58" s="20" t="s">
        <v>257</v>
      </c>
      <c r="I58" s="18">
        <f t="shared" si="0"/>
        <v>3</v>
      </c>
    </row>
    <row r="59" spans="1:9" ht="17">
      <c r="A59" s="18" t="s">
        <v>209</v>
      </c>
      <c r="B59" s="18">
        <v>1</v>
      </c>
      <c r="C59" s="18">
        <v>1</v>
      </c>
      <c r="D59" s="17" t="s">
        <v>2264</v>
      </c>
      <c r="E59" s="24">
        <f>VLOOKUP(A59,HSK4上词频!A:B,2,FALSE)</f>
        <v>1</v>
      </c>
      <c r="F59" s="24">
        <f>VLOOKUP(A59,总词汇表!A:D,3,FALSE)</f>
        <v>1</v>
      </c>
      <c r="H59" s="20" t="s">
        <v>259</v>
      </c>
      <c r="I59" s="18">
        <f t="shared" si="0"/>
        <v>1</v>
      </c>
    </row>
    <row r="60" spans="1:9" ht="17">
      <c r="A60" s="18" t="s">
        <v>325</v>
      </c>
      <c r="B60" s="18">
        <v>1</v>
      </c>
      <c r="C60" s="18">
        <v>3</v>
      </c>
      <c r="D60" s="17" t="s">
        <v>1708</v>
      </c>
      <c r="E60" s="24">
        <f>VLOOKUP(A60,HSK4上词频!A:B,2,FALSE)</f>
        <v>4</v>
      </c>
      <c r="F60" s="24">
        <f>VLOOKUP(A60,总词汇表!A:D,3,FALSE)</f>
        <v>3</v>
      </c>
      <c r="H60" s="20" t="s">
        <v>261</v>
      </c>
      <c r="I60" s="18">
        <f t="shared" si="0"/>
        <v>2</v>
      </c>
    </row>
    <row r="61" spans="1:9" ht="17">
      <c r="A61" s="18" t="s">
        <v>669</v>
      </c>
      <c r="B61" s="18">
        <v>1</v>
      </c>
      <c r="C61" s="18">
        <v>1</v>
      </c>
      <c r="D61" s="17" t="s">
        <v>1652</v>
      </c>
      <c r="E61" s="24">
        <f>VLOOKUP(A61,HSK4上词频!A:B,2,FALSE)</f>
        <v>34</v>
      </c>
      <c r="F61" s="24">
        <f>VLOOKUP(A61,总词汇表!A:D,3,FALSE)</f>
        <v>9</v>
      </c>
      <c r="H61" s="20" t="s">
        <v>263</v>
      </c>
      <c r="I61" s="18">
        <f t="shared" si="0"/>
        <v>1</v>
      </c>
    </row>
    <row r="62" spans="1:9" ht="17">
      <c r="A62" s="18" t="s">
        <v>1538</v>
      </c>
      <c r="B62" s="18">
        <v>2</v>
      </c>
      <c r="C62" s="18">
        <v>5</v>
      </c>
      <c r="D62" s="17" t="s">
        <v>1819</v>
      </c>
      <c r="E62" s="24">
        <f>VLOOKUP(A62,HSK4上词频!A:B,2,FALSE)</f>
        <v>14</v>
      </c>
      <c r="F62" s="24">
        <f>VLOOKUP(A62,总词汇表!A:D,3,FALSE)</f>
        <v>0</v>
      </c>
      <c r="H62" s="20" t="s">
        <v>265</v>
      </c>
      <c r="I62" s="18">
        <f t="shared" si="0"/>
        <v>11</v>
      </c>
    </row>
    <row r="63" spans="1:9" ht="17">
      <c r="A63" s="18" t="s">
        <v>1543</v>
      </c>
      <c r="B63" s="18">
        <v>2</v>
      </c>
      <c r="C63" s="18">
        <v>5</v>
      </c>
      <c r="D63" s="17" t="s">
        <v>1744</v>
      </c>
      <c r="E63" s="24">
        <f>VLOOKUP(A63,HSK4上词频!A:B,2,FALSE)</f>
        <v>3</v>
      </c>
      <c r="F63" s="24">
        <f>VLOOKUP(A63,总词汇表!A:D,3,FALSE)</f>
        <v>0</v>
      </c>
      <c r="H63" s="20" t="s">
        <v>267</v>
      </c>
      <c r="I63" s="18">
        <f t="shared" si="0"/>
        <v>5</v>
      </c>
    </row>
    <row r="64" spans="1:9" ht="17">
      <c r="A64" s="18" t="s">
        <v>1552</v>
      </c>
      <c r="B64" s="18">
        <v>2</v>
      </c>
      <c r="C64" s="18">
        <v>5</v>
      </c>
      <c r="D64" s="17" t="s">
        <v>1744</v>
      </c>
      <c r="E64" s="24">
        <f>VLOOKUP(A64,HSK4上词频!A:B,2,FALSE)</f>
        <v>3</v>
      </c>
      <c r="F64" s="24">
        <f>VLOOKUP(A64,总词汇表!A:D,3,FALSE)</f>
        <v>0</v>
      </c>
      <c r="H64" s="20" t="s">
        <v>269</v>
      </c>
      <c r="I64" s="18">
        <f t="shared" si="0"/>
        <v>3</v>
      </c>
    </row>
    <row r="65" spans="1:9" ht="34">
      <c r="A65" s="18" t="s">
        <v>1594</v>
      </c>
      <c r="B65" s="18">
        <v>2</v>
      </c>
      <c r="C65" s="18">
        <v>4</v>
      </c>
      <c r="D65" s="17" t="s">
        <v>1679</v>
      </c>
      <c r="E65" s="24">
        <f>VLOOKUP(A65,HSK4上词频!A:B,2,FALSE)</f>
        <v>4</v>
      </c>
      <c r="F65" s="24">
        <f>VLOOKUP(A65,总词汇表!A:D,3,FALSE)</f>
        <v>0</v>
      </c>
      <c r="H65" s="20" t="s">
        <v>271</v>
      </c>
      <c r="I65" s="18">
        <f t="shared" si="0"/>
        <v>4</v>
      </c>
    </row>
    <row r="66" spans="1:9" ht="17">
      <c r="A66" s="18" t="s">
        <v>1555</v>
      </c>
      <c r="B66" s="18">
        <v>2</v>
      </c>
      <c r="C66" s="18">
        <v>3</v>
      </c>
      <c r="D66" s="17" t="s">
        <v>1804</v>
      </c>
      <c r="E66" s="24">
        <f>VLOOKUP(A66,HSK4上词频!A:B,2,FALSE)</f>
        <v>1</v>
      </c>
      <c r="F66" s="24">
        <f>VLOOKUP(A66,总词汇表!A:D,3,FALSE)</f>
        <v>0</v>
      </c>
      <c r="H66" s="20" t="s">
        <v>273</v>
      </c>
      <c r="I66" s="18">
        <f t="shared" si="0"/>
        <v>6</v>
      </c>
    </row>
    <row r="67" spans="1:9" ht="17">
      <c r="A67" s="18" t="s">
        <v>180</v>
      </c>
      <c r="B67" s="18">
        <v>2</v>
      </c>
      <c r="C67" s="18">
        <v>1</v>
      </c>
      <c r="D67" s="17" t="s">
        <v>1709</v>
      </c>
      <c r="E67" s="24">
        <f>VLOOKUP(A67,HSK4上词频!A:B,2,FALSE)</f>
        <v>30</v>
      </c>
      <c r="F67" s="24">
        <f>VLOOKUP(A67,总词汇表!A:D,3,FALSE)</f>
        <v>1</v>
      </c>
      <c r="H67" s="20" t="s">
        <v>277</v>
      </c>
      <c r="I67" s="18">
        <f t="shared" ref="I67:I130" si="1">COUNTIF(A:A,H67)</f>
        <v>3</v>
      </c>
    </row>
    <row r="68" spans="1:9" ht="17">
      <c r="A68" s="18" t="s">
        <v>180</v>
      </c>
      <c r="B68" s="18">
        <v>2</v>
      </c>
      <c r="C68" s="18">
        <v>4</v>
      </c>
      <c r="D68" s="17" t="s">
        <v>1710</v>
      </c>
      <c r="E68" s="24">
        <f>VLOOKUP(A68,HSK4上词频!A:B,2,FALSE)</f>
        <v>30</v>
      </c>
      <c r="F68" s="24">
        <f>VLOOKUP(A68,总词汇表!A:D,3,FALSE)</f>
        <v>1</v>
      </c>
      <c r="H68" s="20" t="s">
        <v>279</v>
      </c>
      <c r="I68" s="18">
        <f t="shared" si="1"/>
        <v>4</v>
      </c>
    </row>
    <row r="69" spans="1:9" ht="17">
      <c r="A69" s="18" t="s">
        <v>180</v>
      </c>
      <c r="B69" s="18">
        <v>2</v>
      </c>
      <c r="C69" s="18">
        <v>4</v>
      </c>
      <c r="D69" s="17" t="s">
        <v>1711</v>
      </c>
      <c r="E69" s="24">
        <f>VLOOKUP(A69,HSK4上词频!A:B,2,FALSE)</f>
        <v>30</v>
      </c>
      <c r="F69" s="24">
        <f>VLOOKUP(A69,总词汇表!A:D,3,FALSE)</f>
        <v>1</v>
      </c>
      <c r="H69" s="20" t="s">
        <v>281</v>
      </c>
      <c r="I69" s="18">
        <f t="shared" si="1"/>
        <v>1</v>
      </c>
    </row>
    <row r="70" spans="1:9" ht="17">
      <c r="A70" s="18" t="s">
        <v>190</v>
      </c>
      <c r="B70" s="18">
        <v>2</v>
      </c>
      <c r="C70" s="18">
        <v>5</v>
      </c>
      <c r="D70" s="17" t="s">
        <v>1744</v>
      </c>
      <c r="E70" s="24">
        <f>VLOOKUP(A70,HSK4上词频!A:B,2,FALSE)</f>
        <v>24</v>
      </c>
      <c r="F70" s="24">
        <f>VLOOKUP(A70,总词汇表!A:D,3,FALSE)</f>
        <v>1</v>
      </c>
      <c r="H70" s="20" t="s">
        <v>283</v>
      </c>
      <c r="I70" s="18">
        <f t="shared" si="1"/>
        <v>1</v>
      </c>
    </row>
    <row r="71" spans="1:9" ht="17">
      <c r="A71" s="18" t="s">
        <v>202</v>
      </c>
      <c r="B71" s="18">
        <v>2</v>
      </c>
      <c r="C71" s="18">
        <v>3</v>
      </c>
      <c r="D71" s="17" t="s">
        <v>1699</v>
      </c>
      <c r="E71" s="24">
        <f>VLOOKUP(A71,HSK4上词频!A:B,2,FALSE)</f>
        <v>9</v>
      </c>
      <c r="F71" s="24">
        <f>VLOOKUP(A71,总词汇表!A:D,3,FALSE)</f>
        <v>1</v>
      </c>
      <c r="H71" s="20" t="s">
        <v>285</v>
      </c>
      <c r="I71" s="18">
        <f t="shared" si="1"/>
        <v>4</v>
      </c>
    </row>
    <row r="72" spans="1:9" ht="34">
      <c r="A72" s="18" t="s">
        <v>156</v>
      </c>
      <c r="B72" s="18">
        <v>2</v>
      </c>
      <c r="C72" s="18">
        <v>4</v>
      </c>
      <c r="D72" s="17" t="s">
        <v>1679</v>
      </c>
      <c r="E72" s="24">
        <f>VLOOKUP(A72,HSK4上词频!A:B,2,FALSE)</f>
        <v>7</v>
      </c>
      <c r="F72" s="24">
        <f>VLOOKUP(A72,总词汇表!A:D,3,FALSE)</f>
        <v>1</v>
      </c>
      <c r="H72" s="20" t="s">
        <v>287</v>
      </c>
      <c r="I72" s="18">
        <f t="shared" si="1"/>
        <v>4</v>
      </c>
    </row>
    <row r="73" spans="1:9" ht="17">
      <c r="A73" s="18" t="s">
        <v>176</v>
      </c>
      <c r="B73" s="18">
        <v>2</v>
      </c>
      <c r="C73" s="18">
        <v>5</v>
      </c>
      <c r="D73" s="17" t="s">
        <v>1703</v>
      </c>
      <c r="E73" s="24">
        <f>VLOOKUP(A73,HSK4上词频!A:B,2,FALSE)</f>
        <v>6</v>
      </c>
      <c r="F73" s="24">
        <f>VLOOKUP(A73,总词汇表!A:D,3,FALSE)</f>
        <v>1</v>
      </c>
      <c r="H73" s="20" t="s">
        <v>289</v>
      </c>
      <c r="I73" s="18">
        <f t="shared" si="1"/>
        <v>6</v>
      </c>
    </row>
    <row r="74" spans="1:9" ht="17">
      <c r="A74" s="18" t="s">
        <v>188</v>
      </c>
      <c r="B74" s="18">
        <v>2</v>
      </c>
      <c r="C74" s="18">
        <v>3</v>
      </c>
      <c r="D74" s="17" t="s">
        <v>1740</v>
      </c>
      <c r="E74" s="24">
        <f>VLOOKUP(A74,HSK4上词频!A:B,2,FALSE)</f>
        <v>6</v>
      </c>
      <c r="F74" s="24">
        <f>VLOOKUP(A74,总词汇表!A:D,3,FALSE)</f>
        <v>1</v>
      </c>
      <c r="H74" s="20" t="s">
        <v>291</v>
      </c>
      <c r="I74" s="18">
        <f t="shared" si="1"/>
        <v>4</v>
      </c>
    </row>
    <row r="75" spans="1:9" ht="17">
      <c r="A75" s="18" t="s">
        <v>172</v>
      </c>
      <c r="B75" s="18">
        <v>2</v>
      </c>
      <c r="C75" s="18">
        <v>3</v>
      </c>
      <c r="D75" s="17" t="s">
        <v>1699</v>
      </c>
      <c r="E75" s="24">
        <f>VLOOKUP(A75,HSK4上词频!A:B,2,FALSE)</f>
        <v>4</v>
      </c>
      <c r="F75" s="24">
        <f>VLOOKUP(A75,总词汇表!A:D,3,FALSE)</f>
        <v>1</v>
      </c>
      <c r="H75" s="20" t="s">
        <v>293</v>
      </c>
      <c r="I75" s="18">
        <f t="shared" si="1"/>
        <v>3</v>
      </c>
    </row>
    <row r="76" spans="1:9" ht="34">
      <c r="A76" s="18" t="s">
        <v>160</v>
      </c>
      <c r="B76" s="18">
        <v>2</v>
      </c>
      <c r="C76" s="18">
        <v>4</v>
      </c>
      <c r="D76" s="17" t="s">
        <v>1679</v>
      </c>
      <c r="E76" s="24">
        <f>VLOOKUP(A76,HSK4上词频!A:B,2,FALSE)</f>
        <v>3</v>
      </c>
      <c r="F76" s="24">
        <f>VLOOKUP(A76,总词汇表!A:D,3,FALSE)</f>
        <v>1</v>
      </c>
      <c r="H76" s="20" t="s">
        <v>295</v>
      </c>
      <c r="I76" s="18">
        <f t="shared" si="1"/>
        <v>1</v>
      </c>
    </row>
    <row r="77" spans="1:9" ht="17">
      <c r="A77" s="18" t="s">
        <v>174</v>
      </c>
      <c r="B77" s="18">
        <v>2</v>
      </c>
      <c r="C77" s="18">
        <v>4</v>
      </c>
      <c r="D77" s="17" t="s">
        <v>1700</v>
      </c>
      <c r="E77" s="24">
        <f>VLOOKUP(A77,HSK4上词频!A:B,2,FALSE)</f>
        <v>3</v>
      </c>
      <c r="F77" s="24">
        <f>VLOOKUP(A77,总词汇表!A:D,3,FALSE)</f>
        <v>1</v>
      </c>
      <c r="H77" s="20" t="s">
        <v>297</v>
      </c>
      <c r="I77" s="18">
        <f t="shared" si="1"/>
        <v>6</v>
      </c>
    </row>
    <row r="78" spans="1:9" ht="17">
      <c r="A78" s="18" t="s">
        <v>196</v>
      </c>
      <c r="B78" s="18">
        <v>2</v>
      </c>
      <c r="C78" s="18">
        <v>1</v>
      </c>
      <c r="D78" s="17" t="s">
        <v>1773</v>
      </c>
      <c r="E78" s="24">
        <f>VLOOKUP(A78,HSK4上词频!A:B,2,FALSE)</f>
        <v>2</v>
      </c>
      <c r="F78" s="24">
        <f>VLOOKUP(A78,总词汇表!A:D,3,FALSE)</f>
        <v>1</v>
      </c>
      <c r="H78" s="20" t="s">
        <v>299</v>
      </c>
      <c r="I78" s="18">
        <f t="shared" si="1"/>
        <v>7</v>
      </c>
    </row>
    <row r="79" spans="1:9" ht="17">
      <c r="A79" s="18" t="s">
        <v>213</v>
      </c>
      <c r="B79" s="18">
        <v>2</v>
      </c>
      <c r="C79" s="18">
        <v>2</v>
      </c>
      <c r="D79" s="17" t="s">
        <v>2265</v>
      </c>
      <c r="E79" s="24">
        <f>VLOOKUP(A79,HSK4上词频!A:B,2,FALSE)</f>
        <v>2</v>
      </c>
      <c r="F79" s="24">
        <f>VLOOKUP(A79,总词汇表!A:D,3,FALSE)</f>
        <v>1</v>
      </c>
      <c r="H79" s="20" t="s">
        <v>301</v>
      </c>
      <c r="I79" s="18">
        <f t="shared" si="1"/>
        <v>3</v>
      </c>
    </row>
    <row r="80" spans="1:9" ht="17">
      <c r="A80" s="18" t="s">
        <v>255</v>
      </c>
      <c r="B80" s="18">
        <v>2</v>
      </c>
      <c r="C80" s="18">
        <v>4</v>
      </c>
      <c r="D80" s="17" t="s">
        <v>1700</v>
      </c>
      <c r="E80" s="24">
        <f>VLOOKUP(A80,HSK4上词频!A:B,2,FALSE)</f>
        <v>16</v>
      </c>
      <c r="F80" s="24">
        <f>VLOOKUP(A80,总词汇表!A:D,3,FALSE)</f>
        <v>2</v>
      </c>
      <c r="H80" s="20" t="s">
        <v>303</v>
      </c>
      <c r="I80" s="18">
        <f t="shared" si="1"/>
        <v>3</v>
      </c>
    </row>
    <row r="81" spans="1:9" ht="17">
      <c r="A81" s="18" t="s">
        <v>265</v>
      </c>
      <c r="B81" s="18">
        <v>2</v>
      </c>
      <c r="C81" s="18">
        <v>3</v>
      </c>
      <c r="D81" s="17" t="s">
        <v>1845</v>
      </c>
      <c r="E81" s="24">
        <f>VLOOKUP(A81,HSK4上词频!A:B,2,FALSE)</f>
        <v>11</v>
      </c>
      <c r="F81" s="24">
        <f>VLOOKUP(A81,总词汇表!A:D,3,FALSE)</f>
        <v>2</v>
      </c>
      <c r="H81" s="20" t="s">
        <v>305</v>
      </c>
      <c r="I81" s="18">
        <f t="shared" si="1"/>
        <v>4</v>
      </c>
    </row>
    <row r="82" spans="1:9" ht="17">
      <c r="A82" s="18" t="s">
        <v>265</v>
      </c>
      <c r="B82" s="18">
        <v>2</v>
      </c>
      <c r="C82" s="18">
        <v>5</v>
      </c>
      <c r="D82" s="17" t="s">
        <v>1846</v>
      </c>
      <c r="E82" s="24">
        <f>VLOOKUP(A82,HSK4上词频!A:B,2,FALSE)</f>
        <v>11</v>
      </c>
      <c r="F82" s="24">
        <f>VLOOKUP(A82,总词汇表!A:D,3,FALSE)</f>
        <v>2</v>
      </c>
      <c r="H82" s="20" t="s">
        <v>307</v>
      </c>
      <c r="I82" s="18">
        <f t="shared" si="1"/>
        <v>12</v>
      </c>
    </row>
    <row r="83" spans="1:9" ht="17">
      <c r="A83" s="18" t="s">
        <v>265</v>
      </c>
      <c r="B83" s="18">
        <v>2</v>
      </c>
      <c r="C83" s="18">
        <v>5</v>
      </c>
      <c r="D83" s="17" t="s">
        <v>1847</v>
      </c>
      <c r="E83" s="24">
        <f>VLOOKUP(A83,HSK4上词频!A:B,2,FALSE)</f>
        <v>11</v>
      </c>
      <c r="F83" s="24">
        <f>VLOOKUP(A83,总词汇表!A:D,3,FALSE)</f>
        <v>2</v>
      </c>
      <c r="H83" s="20" t="s">
        <v>311</v>
      </c>
      <c r="I83" s="18">
        <f t="shared" si="1"/>
        <v>2</v>
      </c>
    </row>
    <row r="84" spans="1:9" ht="17">
      <c r="A84" s="18" t="s">
        <v>265</v>
      </c>
      <c r="B84" s="18">
        <v>2</v>
      </c>
      <c r="C84" s="18">
        <v>5</v>
      </c>
      <c r="D84" s="17" t="s">
        <v>1792</v>
      </c>
      <c r="E84" s="24">
        <f>VLOOKUP(A84,HSK4上词频!A:B,2,FALSE)</f>
        <v>11</v>
      </c>
      <c r="F84" s="24">
        <f>VLOOKUP(A84,总词汇表!A:D,3,FALSE)</f>
        <v>2</v>
      </c>
      <c r="H84" s="20" t="s">
        <v>313</v>
      </c>
      <c r="I84" s="18">
        <f t="shared" si="1"/>
        <v>11</v>
      </c>
    </row>
    <row r="85" spans="1:9" ht="17">
      <c r="A85" s="18" t="s">
        <v>265</v>
      </c>
      <c r="B85" s="18">
        <v>2</v>
      </c>
      <c r="C85" s="18">
        <v>5</v>
      </c>
      <c r="D85" s="17" t="s">
        <v>1744</v>
      </c>
      <c r="E85" s="24">
        <f>VLOOKUP(A85,HSK4上词频!A:B,2,FALSE)</f>
        <v>11</v>
      </c>
      <c r="F85" s="24">
        <f>VLOOKUP(A85,总词汇表!A:D,3,FALSE)</f>
        <v>2</v>
      </c>
      <c r="H85" s="20" t="s">
        <v>315</v>
      </c>
      <c r="I85" s="18">
        <f t="shared" si="1"/>
        <v>3</v>
      </c>
    </row>
    <row r="86" spans="1:9" ht="17">
      <c r="A86" s="18" t="s">
        <v>219</v>
      </c>
      <c r="B86" s="18">
        <v>2</v>
      </c>
      <c r="C86" s="18">
        <v>5</v>
      </c>
      <c r="D86" s="17" t="s">
        <v>1792</v>
      </c>
      <c r="E86" s="24">
        <f>VLOOKUP(A86,HSK4上词频!A:B,2,FALSE)</f>
        <v>10</v>
      </c>
      <c r="F86" s="24">
        <f>VLOOKUP(A86,总词汇表!A:D,3,FALSE)</f>
        <v>2</v>
      </c>
      <c r="H86" s="20" t="s">
        <v>317</v>
      </c>
      <c r="I86" s="18">
        <f t="shared" si="1"/>
        <v>4</v>
      </c>
    </row>
    <row r="87" spans="1:9" ht="17">
      <c r="A87" s="18" t="s">
        <v>219</v>
      </c>
      <c r="B87" s="18">
        <v>2</v>
      </c>
      <c r="C87" s="18">
        <v>5</v>
      </c>
      <c r="D87" s="17" t="s">
        <v>1744</v>
      </c>
      <c r="E87" s="24">
        <f>VLOOKUP(A87,HSK4上词频!A:B,2,FALSE)</f>
        <v>10</v>
      </c>
      <c r="F87" s="24">
        <f>VLOOKUP(A87,总词汇表!A:D,3,FALSE)</f>
        <v>2</v>
      </c>
      <c r="H87" s="20" t="s">
        <v>319</v>
      </c>
      <c r="I87" s="18">
        <f t="shared" si="1"/>
        <v>5</v>
      </c>
    </row>
    <row r="88" spans="1:9" ht="17">
      <c r="A88" s="18" t="s">
        <v>215</v>
      </c>
      <c r="B88" s="18">
        <v>2</v>
      </c>
      <c r="C88" s="18">
        <v>2</v>
      </c>
      <c r="D88" s="17" t="s">
        <v>1780</v>
      </c>
      <c r="E88" s="24">
        <f>VLOOKUP(A88,HSK4上词频!A:B,2,FALSE)</f>
        <v>9</v>
      </c>
      <c r="F88" s="24">
        <f>VLOOKUP(A88,总词汇表!A:D,3,FALSE)</f>
        <v>2</v>
      </c>
      <c r="H88" s="20" t="s">
        <v>321</v>
      </c>
      <c r="I88" s="18">
        <f t="shared" si="1"/>
        <v>5</v>
      </c>
    </row>
    <row r="89" spans="1:9" ht="17">
      <c r="A89" s="18" t="s">
        <v>215</v>
      </c>
      <c r="B89" s="18">
        <v>2</v>
      </c>
      <c r="C89" s="18">
        <v>2</v>
      </c>
      <c r="D89" s="17" t="s">
        <v>1781</v>
      </c>
      <c r="E89" s="24">
        <f>VLOOKUP(A89,HSK4上词频!A:B,2,FALSE)</f>
        <v>9</v>
      </c>
      <c r="F89" s="24">
        <f>VLOOKUP(A89,总词汇表!A:D,3,FALSE)</f>
        <v>2</v>
      </c>
      <c r="H89" s="20" t="s">
        <v>323</v>
      </c>
      <c r="I89" s="18">
        <f t="shared" si="1"/>
        <v>5</v>
      </c>
    </row>
    <row r="90" spans="1:9" ht="34">
      <c r="A90" s="18" t="s">
        <v>215</v>
      </c>
      <c r="B90" s="18">
        <v>2</v>
      </c>
      <c r="C90" s="18">
        <v>3</v>
      </c>
      <c r="D90" s="17" t="s">
        <v>1782</v>
      </c>
      <c r="E90" s="24">
        <f>VLOOKUP(A90,HSK4上词频!A:B,2,FALSE)</f>
        <v>9</v>
      </c>
      <c r="F90" s="24">
        <f>VLOOKUP(A90,总词汇表!A:D,3,FALSE)</f>
        <v>2</v>
      </c>
      <c r="H90" s="20" t="s">
        <v>325</v>
      </c>
      <c r="I90" s="18">
        <f t="shared" si="1"/>
        <v>4</v>
      </c>
    </row>
    <row r="91" spans="1:9" ht="17">
      <c r="A91" s="18" t="s">
        <v>223</v>
      </c>
      <c r="B91" s="18">
        <v>2</v>
      </c>
      <c r="C91" s="18">
        <v>5</v>
      </c>
      <c r="D91" s="17" t="s">
        <v>1792</v>
      </c>
      <c r="E91" s="24">
        <f>VLOOKUP(A91,HSK4上词频!A:B,2,FALSE)</f>
        <v>10</v>
      </c>
      <c r="F91" s="24">
        <f>VLOOKUP(A91,总词汇表!A:D,3,FALSE)</f>
        <v>2</v>
      </c>
      <c r="H91" s="20" t="s">
        <v>327</v>
      </c>
      <c r="I91" s="18">
        <f t="shared" si="1"/>
        <v>4</v>
      </c>
    </row>
    <row r="92" spans="1:9" ht="17">
      <c r="A92" s="18" t="s">
        <v>235</v>
      </c>
      <c r="B92" s="18">
        <v>2</v>
      </c>
      <c r="C92" s="18">
        <v>4</v>
      </c>
      <c r="D92" s="17" t="s">
        <v>1808</v>
      </c>
      <c r="E92" s="24">
        <f>VLOOKUP(A92,HSK4上词频!A:B,2,FALSE)</f>
        <v>8</v>
      </c>
      <c r="F92" s="24">
        <f>VLOOKUP(A92,总词汇表!A:D,3,FALSE)</f>
        <v>2</v>
      </c>
      <c r="H92" s="20" t="s">
        <v>329</v>
      </c>
      <c r="I92" s="18">
        <f t="shared" si="1"/>
        <v>3</v>
      </c>
    </row>
    <row r="93" spans="1:9" ht="34">
      <c r="A93" s="18" t="s">
        <v>235</v>
      </c>
      <c r="B93" s="18">
        <v>2</v>
      </c>
      <c r="C93" s="18">
        <v>4</v>
      </c>
      <c r="D93" s="17" t="s">
        <v>1679</v>
      </c>
      <c r="E93" s="24">
        <f>VLOOKUP(A93,HSK4上词频!A:B,2,FALSE)</f>
        <v>8</v>
      </c>
      <c r="F93" s="24">
        <f>VLOOKUP(A93,总词汇表!A:D,3,FALSE)</f>
        <v>2</v>
      </c>
      <c r="H93" s="20" t="s">
        <v>331</v>
      </c>
      <c r="I93" s="18">
        <f t="shared" si="1"/>
        <v>3</v>
      </c>
    </row>
    <row r="94" spans="1:9" ht="17">
      <c r="A94" s="18" t="s">
        <v>247</v>
      </c>
      <c r="B94" s="18">
        <v>2</v>
      </c>
      <c r="C94" s="18">
        <v>2</v>
      </c>
      <c r="D94" s="17" t="s">
        <v>1820</v>
      </c>
      <c r="E94" s="24">
        <f>VLOOKUP(A94,HSK4上词频!A:B,2,FALSE)</f>
        <v>8</v>
      </c>
      <c r="F94" s="24">
        <f>VLOOKUP(A94,总词汇表!A:D,3,FALSE)</f>
        <v>2</v>
      </c>
      <c r="H94" s="20" t="s">
        <v>333</v>
      </c>
      <c r="I94" s="18">
        <f t="shared" si="1"/>
        <v>6</v>
      </c>
    </row>
    <row r="95" spans="1:9" ht="17">
      <c r="A95" s="18" t="s">
        <v>247</v>
      </c>
      <c r="B95" s="18">
        <v>2</v>
      </c>
      <c r="C95" s="18">
        <v>2</v>
      </c>
      <c r="D95" s="17" t="s">
        <v>1821</v>
      </c>
      <c r="E95" s="24">
        <f>VLOOKUP(A95,HSK4上词频!A:B,2,FALSE)</f>
        <v>8</v>
      </c>
      <c r="F95" s="24">
        <f>VLOOKUP(A95,总词汇表!A:D,3,FALSE)</f>
        <v>2</v>
      </c>
      <c r="H95" s="20" t="s">
        <v>335</v>
      </c>
      <c r="I95" s="18">
        <f t="shared" si="1"/>
        <v>1</v>
      </c>
    </row>
    <row r="96" spans="1:9" ht="17">
      <c r="A96" s="18" t="s">
        <v>247</v>
      </c>
      <c r="B96" s="18">
        <v>2</v>
      </c>
      <c r="C96" s="18">
        <v>3</v>
      </c>
      <c r="D96" s="17" t="s">
        <v>1822</v>
      </c>
      <c r="E96" s="24">
        <f>VLOOKUP(A96,HSK4上词频!A:B,2,FALSE)</f>
        <v>8</v>
      </c>
      <c r="F96" s="24">
        <f>VLOOKUP(A96,总词汇表!A:D,3,FALSE)</f>
        <v>2</v>
      </c>
      <c r="H96" s="20" t="s">
        <v>337</v>
      </c>
      <c r="I96" s="18">
        <f t="shared" si="1"/>
        <v>10</v>
      </c>
    </row>
    <row r="97" spans="1:9" ht="34">
      <c r="A97" s="18" t="s">
        <v>247</v>
      </c>
      <c r="B97" s="18">
        <v>2</v>
      </c>
      <c r="C97" s="18">
        <v>3</v>
      </c>
      <c r="D97" s="17" t="s">
        <v>1782</v>
      </c>
      <c r="E97" s="24">
        <f>VLOOKUP(A97,HSK4上词频!A:B,2,FALSE)</f>
        <v>8</v>
      </c>
      <c r="F97" s="24">
        <f>VLOOKUP(A97,总词汇表!A:D,3,FALSE)</f>
        <v>2</v>
      </c>
      <c r="H97" s="20" t="s">
        <v>339</v>
      </c>
      <c r="I97" s="18">
        <f t="shared" si="1"/>
        <v>2</v>
      </c>
    </row>
    <row r="98" spans="1:9" ht="17">
      <c r="A98" s="18" t="s">
        <v>247</v>
      </c>
      <c r="B98" s="18">
        <v>2</v>
      </c>
      <c r="C98" s="18">
        <v>3</v>
      </c>
      <c r="D98" s="17" t="s">
        <v>1699</v>
      </c>
      <c r="E98" s="24">
        <f>VLOOKUP(A98,HSK4上词频!A:B,2,FALSE)</f>
        <v>8</v>
      </c>
      <c r="F98" s="24">
        <f>VLOOKUP(A98,总词汇表!A:D,3,FALSE)</f>
        <v>2</v>
      </c>
      <c r="H98" s="20" t="s">
        <v>341</v>
      </c>
      <c r="I98" s="18">
        <f t="shared" si="1"/>
        <v>1</v>
      </c>
    </row>
    <row r="99" spans="1:9" ht="17">
      <c r="A99" s="18" t="s">
        <v>253</v>
      </c>
      <c r="B99" s="18">
        <v>2</v>
      </c>
      <c r="C99" s="18">
        <v>1</v>
      </c>
      <c r="D99" s="17" t="s">
        <v>1830</v>
      </c>
      <c r="E99" s="24">
        <f>VLOOKUP(A99,HSK4上词频!A:B,2,FALSE)</f>
        <v>8</v>
      </c>
      <c r="F99" s="24">
        <f>VLOOKUP(A99,总词汇表!A:D,3,FALSE)</f>
        <v>2</v>
      </c>
      <c r="H99" s="20" t="s">
        <v>343</v>
      </c>
      <c r="I99" s="18">
        <f t="shared" si="1"/>
        <v>2</v>
      </c>
    </row>
    <row r="100" spans="1:9" ht="17">
      <c r="A100" s="18" t="s">
        <v>225</v>
      </c>
      <c r="B100" s="18">
        <v>2</v>
      </c>
      <c r="C100" s="18">
        <v>4</v>
      </c>
      <c r="D100" s="17" t="s">
        <v>1710</v>
      </c>
      <c r="E100" s="24">
        <f>VLOOKUP(A100,HSK4上词频!A:B,2,FALSE)</f>
        <v>6</v>
      </c>
      <c r="F100" s="24">
        <f>VLOOKUP(A100,总词汇表!A:D,3,FALSE)</f>
        <v>2</v>
      </c>
      <c r="H100" s="20" t="s">
        <v>345</v>
      </c>
      <c r="I100" s="18">
        <f t="shared" si="1"/>
        <v>1</v>
      </c>
    </row>
    <row r="101" spans="1:9" ht="17">
      <c r="A101" s="18" t="s">
        <v>273</v>
      </c>
      <c r="B101" s="18">
        <v>2</v>
      </c>
      <c r="C101" s="18">
        <v>2</v>
      </c>
      <c r="D101" s="17" t="s">
        <v>1789</v>
      </c>
      <c r="E101" s="24">
        <f>VLOOKUP(A101,HSK4上词频!A:B,2,FALSE)</f>
        <v>6</v>
      </c>
      <c r="F101" s="24">
        <f>VLOOKUP(A101,总词汇表!A:D,3,FALSE)</f>
        <v>2</v>
      </c>
      <c r="H101" s="20" t="s">
        <v>347</v>
      </c>
      <c r="I101" s="18">
        <f t="shared" si="1"/>
        <v>2</v>
      </c>
    </row>
    <row r="102" spans="1:9" ht="17">
      <c r="A102" s="18" t="s">
        <v>279</v>
      </c>
      <c r="B102" s="18">
        <v>2</v>
      </c>
      <c r="C102" s="18">
        <v>2</v>
      </c>
      <c r="D102" s="17" t="s">
        <v>1781</v>
      </c>
      <c r="E102" s="24">
        <f>VLOOKUP(A102,HSK4上词频!A:B,2,FALSE)</f>
        <v>4</v>
      </c>
      <c r="F102" s="24">
        <f>VLOOKUP(A102,总词汇表!A:D,3,FALSE)</f>
        <v>2</v>
      </c>
      <c r="H102" s="20" t="s">
        <v>351</v>
      </c>
      <c r="I102" s="18">
        <f t="shared" si="1"/>
        <v>11</v>
      </c>
    </row>
    <row r="103" spans="1:9" ht="17">
      <c r="A103" s="18" t="s">
        <v>245</v>
      </c>
      <c r="B103" s="18">
        <v>2</v>
      </c>
      <c r="C103" s="18">
        <v>5</v>
      </c>
      <c r="D103" s="17" t="s">
        <v>1819</v>
      </c>
      <c r="E103" s="24">
        <f>VLOOKUP(A103,HSK4上词频!A:B,2,FALSE)</f>
        <v>5</v>
      </c>
      <c r="F103" s="24">
        <f>VLOOKUP(A103,总词汇表!A:D,3,FALSE)</f>
        <v>2</v>
      </c>
      <c r="H103" s="20" t="s">
        <v>353</v>
      </c>
      <c r="I103" s="18">
        <f t="shared" si="1"/>
        <v>1</v>
      </c>
    </row>
    <row r="104" spans="1:9" ht="17">
      <c r="A104" s="18" t="s">
        <v>245</v>
      </c>
      <c r="B104" s="18">
        <v>2</v>
      </c>
      <c r="C104" s="18">
        <v>5</v>
      </c>
      <c r="D104" s="17" t="s">
        <v>1792</v>
      </c>
      <c r="E104" s="24">
        <f>VLOOKUP(A104,HSK4上词频!A:B,2,FALSE)</f>
        <v>5</v>
      </c>
      <c r="F104" s="24">
        <f>VLOOKUP(A104,总词汇表!A:D,3,FALSE)</f>
        <v>2</v>
      </c>
      <c r="H104" s="20" t="s">
        <v>355</v>
      </c>
      <c r="I104" s="18">
        <f t="shared" si="1"/>
        <v>3</v>
      </c>
    </row>
    <row r="105" spans="1:9" ht="17">
      <c r="A105" s="18" t="s">
        <v>251</v>
      </c>
      <c r="B105" s="18">
        <v>2</v>
      </c>
      <c r="C105" s="18">
        <v>5</v>
      </c>
      <c r="D105" s="17" t="s">
        <v>1744</v>
      </c>
      <c r="E105" s="24">
        <f>VLOOKUP(A105,HSK4上词频!A:B,2,FALSE)</f>
        <v>5</v>
      </c>
      <c r="F105" s="24">
        <f>VLOOKUP(A105,总词汇表!A:D,3,FALSE)</f>
        <v>2</v>
      </c>
      <c r="H105" s="20" t="s">
        <v>357</v>
      </c>
      <c r="I105" s="18">
        <f t="shared" si="1"/>
        <v>5</v>
      </c>
    </row>
    <row r="106" spans="1:9" ht="17">
      <c r="A106" s="18" t="s">
        <v>267</v>
      </c>
      <c r="B106" s="18">
        <v>2</v>
      </c>
      <c r="C106" s="18">
        <v>1</v>
      </c>
      <c r="D106" s="17" t="s">
        <v>1850</v>
      </c>
      <c r="E106" s="24">
        <f>VLOOKUP(A106,HSK4上词频!A:B,2,FALSE)</f>
        <v>5</v>
      </c>
      <c r="F106" s="24">
        <f>VLOOKUP(A106,总词汇表!A:D,3,FALSE)</f>
        <v>2</v>
      </c>
      <c r="H106" s="20" t="s">
        <v>359</v>
      </c>
      <c r="I106" s="18">
        <f t="shared" si="1"/>
        <v>1</v>
      </c>
    </row>
    <row r="107" spans="1:9" ht="17">
      <c r="A107" s="18" t="s">
        <v>231</v>
      </c>
      <c r="B107" s="18">
        <v>2</v>
      </c>
      <c r="C107" s="18">
        <v>5</v>
      </c>
      <c r="D107" s="17" t="s">
        <v>1792</v>
      </c>
      <c r="E107" s="24">
        <f>VLOOKUP(A107,HSK4上词频!A:B,2,FALSE)</f>
        <v>4</v>
      </c>
      <c r="F107" s="24">
        <f>VLOOKUP(A107,总词汇表!A:D,3,FALSE)</f>
        <v>2</v>
      </c>
      <c r="H107" s="20" t="s">
        <v>361</v>
      </c>
      <c r="I107" s="18">
        <f t="shared" si="1"/>
        <v>10</v>
      </c>
    </row>
    <row r="108" spans="1:9" ht="17">
      <c r="A108" s="18" t="s">
        <v>271</v>
      </c>
      <c r="B108" s="18">
        <v>2</v>
      </c>
      <c r="C108" s="18">
        <v>4</v>
      </c>
      <c r="D108" s="17" t="s">
        <v>1808</v>
      </c>
      <c r="E108" s="24">
        <f>VLOOKUP(A108,HSK4上词频!A:B,2,FALSE)</f>
        <v>4</v>
      </c>
      <c r="F108" s="24">
        <f>VLOOKUP(A108,总词汇表!A:D,3,FALSE)</f>
        <v>2</v>
      </c>
      <c r="H108" s="20" t="s">
        <v>363</v>
      </c>
      <c r="I108" s="18">
        <f t="shared" si="1"/>
        <v>23</v>
      </c>
    </row>
    <row r="109" spans="1:9" ht="17">
      <c r="A109" s="18" t="s">
        <v>217</v>
      </c>
      <c r="B109" s="18">
        <v>2</v>
      </c>
      <c r="C109" s="18">
        <v>2</v>
      </c>
      <c r="D109" s="17" t="s">
        <v>1789</v>
      </c>
      <c r="E109" s="24">
        <f>VLOOKUP(A109,HSK4上词频!A:B,2,FALSE)</f>
        <v>3</v>
      </c>
      <c r="F109" s="24">
        <f>VLOOKUP(A109,总词汇表!A:D,3,FALSE)</f>
        <v>2</v>
      </c>
      <c r="H109" s="20" t="s">
        <v>365</v>
      </c>
      <c r="I109" s="18">
        <f t="shared" si="1"/>
        <v>3</v>
      </c>
    </row>
    <row r="110" spans="1:9" ht="17">
      <c r="A110" s="18" t="s">
        <v>229</v>
      </c>
      <c r="B110" s="18">
        <v>2</v>
      </c>
      <c r="C110" s="18">
        <v>3</v>
      </c>
      <c r="D110" s="17" t="s">
        <v>1804</v>
      </c>
      <c r="E110" s="24">
        <f>VLOOKUP(A110,HSK4上词频!A:B,2,FALSE)</f>
        <v>3</v>
      </c>
      <c r="F110" s="24">
        <f>VLOOKUP(A110,总词汇表!A:D,3,FALSE)</f>
        <v>2</v>
      </c>
      <c r="H110" s="20" t="s">
        <v>367</v>
      </c>
      <c r="I110" s="18">
        <f t="shared" si="1"/>
        <v>2</v>
      </c>
    </row>
    <row r="111" spans="1:9" ht="17">
      <c r="A111" s="18" t="s">
        <v>257</v>
      </c>
      <c r="B111" s="18">
        <v>2</v>
      </c>
      <c r="C111" s="18">
        <v>1</v>
      </c>
      <c r="D111" s="17" t="s">
        <v>1709</v>
      </c>
      <c r="E111" s="24">
        <f>VLOOKUP(A111,HSK4上词频!A:B,2,FALSE)</f>
        <v>3</v>
      </c>
      <c r="F111" s="24">
        <f>VLOOKUP(A111,总词汇表!A:D,3,FALSE)</f>
        <v>2</v>
      </c>
      <c r="H111" s="20" t="s">
        <v>369</v>
      </c>
      <c r="I111" s="18">
        <f t="shared" si="1"/>
        <v>3</v>
      </c>
    </row>
    <row r="112" spans="1:9" ht="17">
      <c r="A112" s="18" t="s">
        <v>257</v>
      </c>
      <c r="B112" s="18">
        <v>2</v>
      </c>
      <c r="C112" s="18">
        <v>1</v>
      </c>
      <c r="D112" s="17" t="s">
        <v>1807</v>
      </c>
      <c r="E112" s="24">
        <f>VLOOKUP(A112,HSK4上词频!A:B,2,FALSE)</f>
        <v>3</v>
      </c>
      <c r="F112" s="24">
        <f>VLOOKUP(A112,总词汇表!A:D,3,FALSE)</f>
        <v>2</v>
      </c>
      <c r="H112" s="20" t="s">
        <v>371</v>
      </c>
      <c r="I112" s="18">
        <f t="shared" si="1"/>
        <v>4</v>
      </c>
    </row>
    <row r="113" spans="1:9" ht="17">
      <c r="A113" s="18" t="s">
        <v>269</v>
      </c>
      <c r="B113" s="18">
        <v>2</v>
      </c>
      <c r="C113" s="18">
        <v>3</v>
      </c>
      <c r="D113" s="17" t="s">
        <v>1804</v>
      </c>
      <c r="E113" s="24">
        <f>VLOOKUP(A113,HSK4上词频!A:B,2,FALSE)</f>
        <v>3</v>
      </c>
      <c r="F113" s="24">
        <f>VLOOKUP(A113,总词汇表!A:D,3,FALSE)</f>
        <v>2</v>
      </c>
      <c r="H113" s="20" t="s">
        <v>373</v>
      </c>
      <c r="I113" s="18">
        <f t="shared" si="1"/>
        <v>5</v>
      </c>
    </row>
    <row r="114" spans="1:9" ht="34">
      <c r="A114" s="18" t="s">
        <v>237</v>
      </c>
      <c r="B114" s="18">
        <v>2</v>
      </c>
      <c r="C114" s="18">
        <v>3</v>
      </c>
      <c r="D114" s="17" t="s">
        <v>1782</v>
      </c>
      <c r="E114" s="24">
        <f>VLOOKUP(A114,HSK4上词频!A:B,2,FALSE)</f>
        <v>2</v>
      </c>
      <c r="F114" s="24">
        <f>VLOOKUP(A114,总词汇表!A:D,3,FALSE)</f>
        <v>2</v>
      </c>
      <c r="H114" s="20" t="s">
        <v>375</v>
      </c>
      <c r="I114" s="18">
        <f t="shared" si="1"/>
        <v>2</v>
      </c>
    </row>
    <row r="115" spans="1:9" ht="17">
      <c r="A115" s="18" t="s">
        <v>249</v>
      </c>
      <c r="B115" s="18">
        <v>2</v>
      </c>
      <c r="C115" s="18">
        <v>2</v>
      </c>
      <c r="D115" s="17" t="s">
        <v>1821</v>
      </c>
      <c r="E115" s="24">
        <f>VLOOKUP(A115,HSK4上词频!A:B,2,FALSE)</f>
        <v>2</v>
      </c>
      <c r="F115" s="24">
        <f>VLOOKUP(A115,总词汇表!A:D,3,FALSE)</f>
        <v>2</v>
      </c>
      <c r="H115" s="20" t="s">
        <v>377</v>
      </c>
      <c r="I115" s="18">
        <f t="shared" si="1"/>
        <v>9</v>
      </c>
    </row>
    <row r="116" spans="1:9" ht="17">
      <c r="A116" s="18" t="s">
        <v>261</v>
      </c>
      <c r="B116" s="18">
        <v>2</v>
      </c>
      <c r="C116" s="18">
        <v>4</v>
      </c>
      <c r="D116" s="17" t="s">
        <v>1711</v>
      </c>
      <c r="E116" s="24">
        <f>VLOOKUP(A116,HSK4上词频!A:B,2,FALSE)</f>
        <v>2</v>
      </c>
      <c r="F116" s="24">
        <f>VLOOKUP(A116,总词汇表!A:D,3,FALSE)</f>
        <v>2</v>
      </c>
      <c r="H116" s="20" t="s">
        <v>381</v>
      </c>
      <c r="I116" s="18">
        <f t="shared" si="1"/>
        <v>6</v>
      </c>
    </row>
    <row r="117" spans="1:9" ht="17">
      <c r="A117" s="18" t="s">
        <v>261</v>
      </c>
      <c r="B117" s="18">
        <v>2</v>
      </c>
      <c r="C117" s="18">
        <v>5</v>
      </c>
      <c r="D117" s="17" t="s">
        <v>1744</v>
      </c>
      <c r="E117" s="24">
        <f>VLOOKUP(A117,HSK4上词频!A:B,2,FALSE)</f>
        <v>2</v>
      </c>
      <c r="F117" s="24">
        <f>VLOOKUP(A117,总词汇表!A:D,3,FALSE)</f>
        <v>2</v>
      </c>
      <c r="H117" s="20" t="s">
        <v>383</v>
      </c>
      <c r="I117" s="18">
        <f t="shared" si="1"/>
        <v>4</v>
      </c>
    </row>
    <row r="118" spans="1:9" ht="17">
      <c r="A118" s="18" t="s">
        <v>221</v>
      </c>
      <c r="B118" s="18">
        <v>2</v>
      </c>
      <c r="C118" s="18">
        <v>1</v>
      </c>
      <c r="D118" s="17" t="s">
        <v>1773</v>
      </c>
      <c r="E118" s="24">
        <f>VLOOKUP(A118,HSK4上词频!A:B,2,FALSE)</f>
        <v>1</v>
      </c>
      <c r="F118" s="24">
        <f>VLOOKUP(A118,总词汇表!A:D,3,FALSE)</f>
        <v>2</v>
      </c>
      <c r="H118" s="20" t="s">
        <v>385</v>
      </c>
      <c r="I118" s="18">
        <f t="shared" si="1"/>
        <v>3</v>
      </c>
    </row>
    <row r="119" spans="1:9" ht="17">
      <c r="A119" s="18" t="s">
        <v>233</v>
      </c>
      <c r="B119" s="18">
        <v>2</v>
      </c>
      <c r="C119" s="18">
        <v>1</v>
      </c>
      <c r="D119" s="17" t="s">
        <v>1807</v>
      </c>
      <c r="E119" s="24">
        <f>VLOOKUP(A119,HSK4上词频!A:B,2,FALSE)</f>
        <v>1</v>
      </c>
      <c r="F119" s="24">
        <f>VLOOKUP(A119,总词汇表!A:D,3,FALSE)</f>
        <v>2</v>
      </c>
      <c r="H119" s="20" t="s">
        <v>393</v>
      </c>
      <c r="I119" s="18">
        <f t="shared" si="1"/>
        <v>4</v>
      </c>
    </row>
    <row r="120" spans="1:9" ht="17">
      <c r="A120" s="18" t="s">
        <v>239</v>
      </c>
      <c r="B120" s="18">
        <v>2</v>
      </c>
      <c r="C120" s="18">
        <v>5</v>
      </c>
      <c r="D120" s="17" t="s">
        <v>1703</v>
      </c>
      <c r="E120" s="24">
        <f>VLOOKUP(A120,HSK4上词频!A:B,2,FALSE)</f>
        <v>1</v>
      </c>
      <c r="F120" s="24">
        <f>VLOOKUP(A120,总词汇表!A:D,3,FALSE)</f>
        <v>2</v>
      </c>
      <c r="H120" s="20" t="s">
        <v>395</v>
      </c>
      <c r="I120" s="18">
        <f t="shared" si="1"/>
        <v>3</v>
      </c>
    </row>
    <row r="121" spans="1:9" ht="17">
      <c r="A121" s="18" t="s">
        <v>241</v>
      </c>
      <c r="B121" s="18">
        <v>2</v>
      </c>
      <c r="C121" s="18">
        <v>2</v>
      </c>
      <c r="D121" s="17" t="s">
        <v>1813</v>
      </c>
      <c r="E121" s="24">
        <f>VLOOKUP(A121,HSK4上词频!A:B,2,FALSE)</f>
        <v>1</v>
      </c>
      <c r="F121" s="24">
        <f>VLOOKUP(A121,总词汇表!A:D,3,FALSE)</f>
        <v>2</v>
      </c>
      <c r="H121" s="20" t="s">
        <v>397</v>
      </c>
      <c r="I121" s="18">
        <f t="shared" si="1"/>
        <v>4</v>
      </c>
    </row>
    <row r="122" spans="1:9" ht="17">
      <c r="A122" s="18" t="s">
        <v>259</v>
      </c>
      <c r="B122" s="18">
        <v>2</v>
      </c>
      <c r="C122" s="18">
        <v>4</v>
      </c>
      <c r="D122" s="17" t="s">
        <v>1700</v>
      </c>
      <c r="E122" s="24">
        <f>VLOOKUP(A122,HSK4上词频!A:B,2,FALSE)</f>
        <v>1</v>
      </c>
      <c r="F122" s="24">
        <f>VLOOKUP(A122,总词汇表!A:D,3,FALSE)</f>
        <v>2</v>
      </c>
      <c r="H122" s="20" t="s">
        <v>401</v>
      </c>
      <c r="I122" s="18">
        <f t="shared" si="1"/>
        <v>2</v>
      </c>
    </row>
    <row r="123" spans="1:9" ht="17">
      <c r="A123" s="18" t="s">
        <v>263</v>
      </c>
      <c r="B123" s="18">
        <v>2</v>
      </c>
      <c r="C123" s="18">
        <v>3</v>
      </c>
      <c r="D123" s="17" t="s">
        <v>1845</v>
      </c>
      <c r="E123" s="24">
        <f>VLOOKUP(A123,HSK4上词频!A:B,2,FALSE)</f>
        <v>1</v>
      </c>
      <c r="F123" s="24">
        <f>VLOOKUP(A123,总词汇表!A:D,3,FALSE)</f>
        <v>2</v>
      </c>
      <c r="H123" s="20" t="s">
        <v>403</v>
      </c>
      <c r="I123" s="18">
        <f t="shared" si="1"/>
        <v>4</v>
      </c>
    </row>
    <row r="124" spans="1:9" ht="17">
      <c r="A124" s="18" t="s">
        <v>283</v>
      </c>
      <c r="B124" s="18">
        <v>2</v>
      </c>
      <c r="C124" s="18">
        <v>2</v>
      </c>
      <c r="D124" s="17" t="s">
        <v>1789</v>
      </c>
      <c r="E124" s="24">
        <f>VLOOKUP(A124,HSK4上词频!A:B,2,FALSE)</f>
        <v>1</v>
      </c>
      <c r="F124" s="24">
        <f>VLOOKUP(A124,总词汇表!A:D,3,FALSE)</f>
        <v>2</v>
      </c>
      <c r="H124" s="20" t="s">
        <v>405</v>
      </c>
      <c r="I124" s="18">
        <f t="shared" si="1"/>
        <v>6</v>
      </c>
    </row>
    <row r="125" spans="1:9" ht="34">
      <c r="A125" s="18" t="s">
        <v>605</v>
      </c>
      <c r="B125" s="18">
        <v>2</v>
      </c>
      <c r="C125" s="18">
        <v>4</v>
      </c>
      <c r="D125" s="17" t="s">
        <v>1679</v>
      </c>
      <c r="E125" s="24">
        <f>VLOOKUP(A125,HSK4上词频!A:B,2,FALSE)</f>
        <v>7</v>
      </c>
      <c r="F125" s="24">
        <f>VLOOKUP(A125,总词汇表!A:D,3,FALSE)</f>
        <v>8</v>
      </c>
      <c r="H125" s="20" t="s">
        <v>407</v>
      </c>
      <c r="I125" s="18">
        <f t="shared" si="1"/>
        <v>1</v>
      </c>
    </row>
    <row r="126" spans="1:9" ht="17">
      <c r="A126" s="18" t="s">
        <v>669</v>
      </c>
      <c r="B126" s="18">
        <v>2</v>
      </c>
      <c r="C126" s="18">
        <v>2</v>
      </c>
      <c r="D126" s="17" t="s">
        <v>1820</v>
      </c>
      <c r="E126" s="24">
        <f>VLOOKUP(A126,HSK4上词频!A:B,2,FALSE)</f>
        <v>34</v>
      </c>
      <c r="F126" s="24">
        <f>VLOOKUP(A126,总词汇表!A:D,3,FALSE)</f>
        <v>9</v>
      </c>
      <c r="H126" s="20" t="s">
        <v>409</v>
      </c>
      <c r="I126" s="18">
        <f t="shared" si="1"/>
        <v>6</v>
      </c>
    </row>
    <row r="127" spans="1:9" ht="17">
      <c r="A127" s="18" t="s">
        <v>1548</v>
      </c>
      <c r="B127" s="18">
        <v>3</v>
      </c>
      <c r="C127" s="18">
        <v>1</v>
      </c>
      <c r="D127" s="17" t="s">
        <v>2257</v>
      </c>
      <c r="E127" s="24">
        <f>VLOOKUP(A127,HSK4上词频!A:B,2,FALSE)</f>
        <v>6</v>
      </c>
      <c r="F127" s="24">
        <f>VLOOKUP(A127,总词汇表!A:D,3,FALSE)</f>
        <v>0</v>
      </c>
      <c r="H127" s="20" t="s">
        <v>411</v>
      </c>
      <c r="I127" s="18">
        <f t="shared" si="1"/>
        <v>1</v>
      </c>
    </row>
    <row r="128" spans="1:9" ht="17">
      <c r="A128" s="18" t="s">
        <v>1548</v>
      </c>
      <c r="B128" s="18">
        <v>3</v>
      </c>
      <c r="C128" s="18">
        <v>1</v>
      </c>
      <c r="D128" s="17" t="s">
        <v>1897</v>
      </c>
      <c r="E128" s="24">
        <f>VLOOKUP(A128,HSK4上词频!A:B,2,FALSE)</f>
        <v>6</v>
      </c>
      <c r="F128" s="24">
        <f>VLOOKUP(A128,总词汇表!A:D,3,FALSE)</f>
        <v>0</v>
      </c>
      <c r="H128" s="20" t="s">
        <v>413</v>
      </c>
      <c r="I128" s="18">
        <f t="shared" si="1"/>
        <v>1</v>
      </c>
    </row>
    <row r="129" spans="1:9" ht="17">
      <c r="A129" s="18" t="s">
        <v>1548</v>
      </c>
      <c r="B129" s="18">
        <v>3</v>
      </c>
      <c r="C129" s="18">
        <v>2</v>
      </c>
      <c r="D129" s="17" t="s">
        <v>2252</v>
      </c>
      <c r="E129" s="24">
        <f>VLOOKUP(A129,HSK4上词频!A:B,2,FALSE)</f>
        <v>6</v>
      </c>
      <c r="F129" s="24">
        <f>VLOOKUP(A129,总词汇表!A:D,3,FALSE)</f>
        <v>0</v>
      </c>
      <c r="H129" s="20" t="s">
        <v>415</v>
      </c>
      <c r="I129" s="18">
        <f t="shared" si="1"/>
        <v>1</v>
      </c>
    </row>
    <row r="130" spans="1:9" ht="17">
      <c r="A130" s="18" t="s">
        <v>1548</v>
      </c>
      <c r="B130" s="18">
        <v>3</v>
      </c>
      <c r="C130" s="18">
        <v>4</v>
      </c>
      <c r="D130" s="17" t="s">
        <v>1764</v>
      </c>
      <c r="E130" s="24">
        <f>VLOOKUP(A130,HSK4上词频!A:B,2,FALSE)</f>
        <v>6</v>
      </c>
      <c r="F130" s="24">
        <f>VLOOKUP(A130,总词汇表!A:D,3,FALSE)</f>
        <v>0</v>
      </c>
      <c r="H130" s="20" t="s">
        <v>417</v>
      </c>
      <c r="I130" s="18">
        <f t="shared" si="1"/>
        <v>2</v>
      </c>
    </row>
    <row r="131" spans="1:9" ht="17">
      <c r="A131" s="18" t="s">
        <v>1548</v>
      </c>
      <c r="B131" s="18">
        <v>3</v>
      </c>
      <c r="C131" s="18">
        <v>4</v>
      </c>
      <c r="D131" s="17" t="s">
        <v>2258</v>
      </c>
      <c r="E131" s="24">
        <f>VLOOKUP(A131,HSK4上词频!A:B,2,FALSE)</f>
        <v>6</v>
      </c>
      <c r="F131" s="24">
        <f>VLOOKUP(A131,总词汇表!A:D,3,FALSE)</f>
        <v>0</v>
      </c>
      <c r="H131" s="20" t="s">
        <v>419</v>
      </c>
      <c r="I131" s="18">
        <f t="shared" ref="I131:I194" si="2">COUNTIF(A:A,H131)</f>
        <v>7</v>
      </c>
    </row>
    <row r="132" spans="1:9" ht="34">
      <c r="A132" s="18" t="s">
        <v>1548</v>
      </c>
      <c r="B132" s="18">
        <v>3</v>
      </c>
      <c r="C132" s="18">
        <v>4</v>
      </c>
      <c r="D132" s="17" t="s">
        <v>1765</v>
      </c>
      <c r="E132" s="24">
        <f>VLOOKUP(A132,HSK4上词频!A:B,2,FALSE)</f>
        <v>6</v>
      </c>
      <c r="F132" s="24">
        <f>VLOOKUP(A132,总词汇表!A:D,3,FALSE)</f>
        <v>0</v>
      </c>
      <c r="H132" s="20" t="s">
        <v>421</v>
      </c>
      <c r="I132" s="18">
        <f t="shared" si="2"/>
        <v>4</v>
      </c>
    </row>
    <row r="133" spans="1:9" ht="17">
      <c r="A133" s="18" t="s">
        <v>1553</v>
      </c>
      <c r="B133" s="18">
        <v>3</v>
      </c>
      <c r="C133" s="18">
        <v>1</v>
      </c>
      <c r="D133" s="17" t="s">
        <v>2262</v>
      </c>
      <c r="E133" s="24">
        <f>VLOOKUP(A133,HSK4上词频!A:B,2,FALSE)</f>
        <v>2</v>
      </c>
      <c r="F133" s="24">
        <f>VLOOKUP(A133,总词汇表!A:D,3,FALSE)</f>
        <v>0</v>
      </c>
      <c r="H133" s="20" t="s">
        <v>425</v>
      </c>
      <c r="I133" s="18">
        <f t="shared" si="2"/>
        <v>6</v>
      </c>
    </row>
    <row r="134" spans="1:9" ht="17">
      <c r="A134" s="18" t="s">
        <v>1536</v>
      </c>
      <c r="B134" s="18">
        <v>3</v>
      </c>
      <c r="C134" s="18">
        <v>2</v>
      </c>
      <c r="D134" s="17" t="s">
        <v>2252</v>
      </c>
      <c r="E134" s="24">
        <f>VLOOKUP(A134,HSK4上词频!A:B,2,FALSE)</f>
        <v>1</v>
      </c>
      <c r="F134" s="24">
        <f>VLOOKUP(A134,总词汇表!A:D,3,FALSE)</f>
        <v>0</v>
      </c>
      <c r="H134" s="20" t="s">
        <v>429</v>
      </c>
      <c r="I134" s="18">
        <f t="shared" si="2"/>
        <v>2</v>
      </c>
    </row>
    <row r="135" spans="1:9" ht="17">
      <c r="A135" s="18" t="s">
        <v>194</v>
      </c>
      <c r="B135" s="18">
        <v>3</v>
      </c>
      <c r="C135" s="18">
        <v>4</v>
      </c>
      <c r="D135" s="17" t="s">
        <v>1764</v>
      </c>
      <c r="E135" s="24">
        <f>VLOOKUP(A135,HSK4上词频!A:B,2,FALSE)</f>
        <v>9</v>
      </c>
      <c r="F135" s="24">
        <f>VLOOKUP(A135,总词汇表!A:D,3,FALSE)</f>
        <v>1</v>
      </c>
      <c r="H135" s="20" t="s">
        <v>431</v>
      </c>
      <c r="I135" s="18">
        <f t="shared" si="2"/>
        <v>8</v>
      </c>
    </row>
    <row r="136" spans="1:9" ht="34">
      <c r="A136" s="18" t="s">
        <v>194</v>
      </c>
      <c r="B136" s="18">
        <v>3</v>
      </c>
      <c r="C136" s="18">
        <v>4</v>
      </c>
      <c r="D136" s="17" t="s">
        <v>1765</v>
      </c>
      <c r="E136" s="24">
        <f>VLOOKUP(A136,HSK4上词频!A:B,2,FALSE)</f>
        <v>9</v>
      </c>
      <c r="F136" s="24">
        <f>VLOOKUP(A136,总词汇表!A:D,3,FALSE)</f>
        <v>1</v>
      </c>
      <c r="H136" s="20" t="s">
        <v>433</v>
      </c>
      <c r="I136" s="18">
        <f t="shared" si="2"/>
        <v>4</v>
      </c>
    </row>
    <row r="137" spans="1:9" ht="17">
      <c r="A137" s="18" t="s">
        <v>194</v>
      </c>
      <c r="B137" s="18">
        <v>3</v>
      </c>
      <c r="C137" s="18">
        <v>5</v>
      </c>
      <c r="D137" s="17" t="s">
        <v>1766</v>
      </c>
      <c r="E137" s="24">
        <f>VLOOKUP(A137,HSK4上词频!A:B,2,FALSE)</f>
        <v>9</v>
      </c>
      <c r="F137" s="24">
        <f>VLOOKUP(A137,总词汇表!A:D,3,FALSE)</f>
        <v>1</v>
      </c>
      <c r="H137" s="20" t="s">
        <v>435</v>
      </c>
      <c r="I137" s="18">
        <f t="shared" si="2"/>
        <v>6</v>
      </c>
    </row>
    <row r="138" spans="1:9" ht="17">
      <c r="A138" s="18" t="s">
        <v>194</v>
      </c>
      <c r="B138" s="18">
        <v>3</v>
      </c>
      <c r="C138" s="18">
        <v>5</v>
      </c>
      <c r="D138" s="17" t="s">
        <v>1767</v>
      </c>
      <c r="E138" s="24">
        <f>VLOOKUP(A138,HSK4上词频!A:B,2,FALSE)</f>
        <v>9</v>
      </c>
      <c r="F138" s="24">
        <f>VLOOKUP(A138,总词汇表!A:D,3,FALSE)</f>
        <v>1</v>
      </c>
      <c r="H138" s="20" t="s">
        <v>437</v>
      </c>
      <c r="I138" s="18">
        <f t="shared" si="2"/>
        <v>1</v>
      </c>
    </row>
    <row r="139" spans="1:9" ht="17">
      <c r="A139" s="18" t="s">
        <v>194</v>
      </c>
      <c r="B139" s="18">
        <v>3</v>
      </c>
      <c r="C139" s="18">
        <v>5</v>
      </c>
      <c r="D139" s="17" t="s">
        <v>1768</v>
      </c>
      <c r="E139" s="24">
        <f>VLOOKUP(A139,HSK4上词频!A:B,2,FALSE)</f>
        <v>9</v>
      </c>
      <c r="F139" s="24">
        <f>VLOOKUP(A139,总词汇表!A:D,3,FALSE)</f>
        <v>1</v>
      </c>
      <c r="H139" s="20" t="s">
        <v>439</v>
      </c>
      <c r="I139" s="18">
        <f t="shared" si="2"/>
        <v>3</v>
      </c>
    </row>
    <row r="140" spans="1:9" ht="34">
      <c r="A140" s="18" t="s">
        <v>194</v>
      </c>
      <c r="B140" s="18">
        <v>3</v>
      </c>
      <c r="C140" s="18">
        <v>5</v>
      </c>
      <c r="D140" s="17" t="s">
        <v>1769</v>
      </c>
      <c r="E140" s="24">
        <f>VLOOKUP(A140,HSK4上词频!A:B,2,FALSE)</f>
        <v>9</v>
      </c>
      <c r="F140" s="24">
        <f>VLOOKUP(A140,总词汇表!A:D,3,FALSE)</f>
        <v>1</v>
      </c>
      <c r="H140" s="20" t="s">
        <v>441</v>
      </c>
      <c r="I140" s="18">
        <f t="shared" si="2"/>
        <v>1</v>
      </c>
    </row>
    <row r="141" spans="1:9" ht="17">
      <c r="A141" s="18" t="s">
        <v>207</v>
      </c>
      <c r="B141" s="18">
        <v>3</v>
      </c>
      <c r="C141" s="18">
        <v>2</v>
      </c>
      <c r="D141" s="17" t="s">
        <v>1864</v>
      </c>
      <c r="E141" s="24">
        <f>VLOOKUP(A141,HSK4上词频!A:B,2,FALSE)</f>
        <v>1</v>
      </c>
      <c r="F141" s="24">
        <f>VLOOKUP(A141,总词汇表!A:D,3,FALSE)</f>
        <v>1</v>
      </c>
      <c r="H141" s="20" t="s">
        <v>445</v>
      </c>
      <c r="I141" s="18">
        <f t="shared" si="2"/>
        <v>4</v>
      </c>
    </row>
    <row r="142" spans="1:9" ht="17">
      <c r="A142" s="18" t="s">
        <v>150</v>
      </c>
      <c r="B142" s="18">
        <v>3</v>
      </c>
      <c r="C142" s="18">
        <v>3</v>
      </c>
      <c r="D142" s="17" t="s">
        <v>1668</v>
      </c>
      <c r="E142" s="24">
        <f>VLOOKUP(A142,HSK4上词频!A:B,2,FALSE)</f>
        <v>2</v>
      </c>
      <c r="F142" s="24">
        <f>VLOOKUP(A142,总词汇表!A:D,3,FALSE)</f>
        <v>1</v>
      </c>
      <c r="H142" s="20" t="s">
        <v>447</v>
      </c>
      <c r="I142" s="18">
        <f t="shared" si="2"/>
        <v>4</v>
      </c>
    </row>
    <row r="143" spans="1:9" ht="17">
      <c r="A143" s="18" t="s">
        <v>213</v>
      </c>
      <c r="B143" s="18">
        <v>3</v>
      </c>
      <c r="C143" s="18">
        <v>3</v>
      </c>
      <c r="D143" s="17" t="s">
        <v>2266</v>
      </c>
      <c r="E143" s="24">
        <f>VLOOKUP(A143,HSK4上词频!A:B,2,FALSE)</f>
        <v>2</v>
      </c>
      <c r="F143" s="24">
        <f>VLOOKUP(A143,总词汇表!A:D,3,FALSE)</f>
        <v>1</v>
      </c>
      <c r="H143" s="20" t="s">
        <v>451</v>
      </c>
      <c r="I143" s="18">
        <f t="shared" si="2"/>
        <v>7</v>
      </c>
    </row>
    <row r="144" spans="1:9" ht="17">
      <c r="A144" s="18" t="s">
        <v>255</v>
      </c>
      <c r="B144" s="18">
        <v>3</v>
      </c>
      <c r="C144" s="18">
        <v>5</v>
      </c>
      <c r="D144" s="17" t="s">
        <v>1814</v>
      </c>
      <c r="E144" s="24">
        <f>VLOOKUP(A144,HSK4上词频!A:B,2,FALSE)</f>
        <v>16</v>
      </c>
      <c r="F144" s="24">
        <f>VLOOKUP(A144,总词汇表!A:D,3,FALSE)</f>
        <v>2</v>
      </c>
      <c r="H144" s="20" t="s">
        <v>453</v>
      </c>
      <c r="I144" s="18">
        <f t="shared" si="2"/>
        <v>2</v>
      </c>
    </row>
    <row r="145" spans="1:9" ht="17">
      <c r="A145" s="18" t="s">
        <v>219</v>
      </c>
      <c r="B145" s="18">
        <v>3</v>
      </c>
      <c r="C145" s="18">
        <v>3</v>
      </c>
      <c r="D145" s="17" t="s">
        <v>1783</v>
      </c>
      <c r="E145" s="24">
        <f>VLOOKUP(A145,HSK4上词频!A:B,2,FALSE)</f>
        <v>10</v>
      </c>
      <c r="F145" s="24">
        <f>VLOOKUP(A145,总词汇表!A:D,3,FALSE)</f>
        <v>2</v>
      </c>
      <c r="H145" s="20" t="s">
        <v>455</v>
      </c>
      <c r="I145" s="18">
        <f t="shared" si="2"/>
        <v>1</v>
      </c>
    </row>
    <row r="146" spans="1:9" ht="17">
      <c r="A146" s="18" t="s">
        <v>215</v>
      </c>
      <c r="B146" s="18">
        <v>3</v>
      </c>
      <c r="C146" s="18">
        <v>3</v>
      </c>
      <c r="D146" s="17" t="s">
        <v>1783</v>
      </c>
      <c r="E146" s="24">
        <f>VLOOKUP(A146,HSK4上词频!A:B,2,FALSE)</f>
        <v>9</v>
      </c>
      <c r="F146" s="24">
        <f>VLOOKUP(A146,总词汇表!A:D,3,FALSE)</f>
        <v>2</v>
      </c>
      <c r="H146" s="20" t="s">
        <v>459</v>
      </c>
      <c r="I146" s="18">
        <f t="shared" si="2"/>
        <v>3</v>
      </c>
    </row>
    <row r="147" spans="1:9" ht="17">
      <c r="A147" s="18" t="s">
        <v>243</v>
      </c>
      <c r="B147" s="18">
        <v>3</v>
      </c>
      <c r="C147" s="18">
        <v>5</v>
      </c>
      <c r="D147" s="17" t="s">
        <v>1814</v>
      </c>
      <c r="E147" s="24">
        <f>VLOOKUP(A147,HSK4上词频!A:B,2,FALSE)</f>
        <v>7</v>
      </c>
      <c r="F147" s="24">
        <f>VLOOKUP(A147,总词汇表!A:D,3,FALSE)</f>
        <v>2</v>
      </c>
      <c r="H147" s="20" t="s">
        <v>461</v>
      </c>
      <c r="I147" s="18">
        <f t="shared" si="2"/>
        <v>1</v>
      </c>
    </row>
    <row r="148" spans="1:9" ht="17">
      <c r="A148" s="18" t="s">
        <v>247</v>
      </c>
      <c r="B148" s="18">
        <v>3</v>
      </c>
      <c r="C148" s="18">
        <v>2</v>
      </c>
      <c r="D148" s="17" t="s">
        <v>1823</v>
      </c>
      <c r="E148" s="24">
        <f>VLOOKUP(A148,HSK4上词频!A:B,2,FALSE)</f>
        <v>8</v>
      </c>
      <c r="F148" s="24">
        <f>VLOOKUP(A148,总词汇表!A:D,3,FALSE)</f>
        <v>2</v>
      </c>
      <c r="H148" s="20" t="s">
        <v>463</v>
      </c>
      <c r="I148" s="18">
        <f t="shared" si="2"/>
        <v>7</v>
      </c>
    </row>
    <row r="149" spans="1:9" ht="17">
      <c r="A149" s="18" t="s">
        <v>247</v>
      </c>
      <c r="B149" s="18">
        <v>3</v>
      </c>
      <c r="C149" s="18">
        <v>3</v>
      </c>
      <c r="D149" s="17" t="s">
        <v>1824</v>
      </c>
      <c r="E149" s="24">
        <f>VLOOKUP(A149,HSK4上词频!A:B,2,FALSE)</f>
        <v>8</v>
      </c>
      <c r="F149" s="24">
        <f>VLOOKUP(A149,总词汇表!A:D,3,FALSE)</f>
        <v>2</v>
      </c>
      <c r="H149" s="20" t="s">
        <v>465</v>
      </c>
      <c r="I149" s="18">
        <f t="shared" si="2"/>
        <v>6</v>
      </c>
    </row>
    <row r="150" spans="1:9" ht="17">
      <c r="A150" s="18" t="s">
        <v>279</v>
      </c>
      <c r="B150" s="18">
        <v>3</v>
      </c>
      <c r="C150" s="18">
        <v>3</v>
      </c>
      <c r="D150" s="17" t="s">
        <v>1783</v>
      </c>
      <c r="E150" s="24">
        <f>VLOOKUP(A150,HSK4上词频!A:B,2,FALSE)</f>
        <v>4</v>
      </c>
      <c r="F150" s="24">
        <f>VLOOKUP(A150,总词汇表!A:D,3,FALSE)</f>
        <v>2</v>
      </c>
      <c r="H150" s="20" t="s">
        <v>467</v>
      </c>
      <c r="I150" s="18">
        <f t="shared" si="2"/>
        <v>1</v>
      </c>
    </row>
    <row r="151" spans="1:9" ht="17">
      <c r="A151" s="18" t="s">
        <v>307</v>
      </c>
      <c r="B151" s="18">
        <v>3</v>
      </c>
      <c r="C151" s="18">
        <v>3</v>
      </c>
      <c r="D151" s="17" t="s">
        <v>1891</v>
      </c>
      <c r="E151" s="24">
        <f>VLOOKUP(A151,HSK4上词频!A:B,2,FALSE)</f>
        <v>12</v>
      </c>
      <c r="F151" s="24">
        <f>VLOOKUP(A151,总词汇表!A:D,3,FALSE)</f>
        <v>3</v>
      </c>
      <c r="H151" s="20" t="s">
        <v>469</v>
      </c>
      <c r="I151" s="18">
        <f t="shared" si="2"/>
        <v>5</v>
      </c>
    </row>
    <row r="152" spans="1:9" ht="17">
      <c r="A152" s="18" t="s">
        <v>313</v>
      </c>
      <c r="B152" s="18">
        <v>3</v>
      </c>
      <c r="C152" s="18">
        <v>1</v>
      </c>
      <c r="D152" s="17" t="s">
        <v>1897</v>
      </c>
      <c r="E152" s="24">
        <f>VLOOKUP(A152,HSK4上词频!A:B,2,FALSE)</f>
        <v>11</v>
      </c>
      <c r="F152" s="24">
        <f>VLOOKUP(A152,总词汇表!A:D,3,FALSE)</f>
        <v>3</v>
      </c>
      <c r="H152" s="20" t="s">
        <v>471</v>
      </c>
      <c r="I152" s="18">
        <f t="shared" si="2"/>
        <v>1</v>
      </c>
    </row>
    <row r="153" spans="1:9" ht="17">
      <c r="A153" s="18" t="s">
        <v>313</v>
      </c>
      <c r="B153" s="18">
        <v>3</v>
      </c>
      <c r="C153" s="18">
        <v>2</v>
      </c>
      <c r="D153" s="17" t="s">
        <v>1877</v>
      </c>
      <c r="E153" s="24">
        <f>VLOOKUP(A153,HSK4上词频!A:B,2,FALSE)</f>
        <v>11</v>
      </c>
      <c r="F153" s="24">
        <f>VLOOKUP(A153,总词汇表!A:D,3,FALSE)</f>
        <v>3</v>
      </c>
      <c r="H153" s="20" t="s">
        <v>473</v>
      </c>
      <c r="I153" s="18">
        <f t="shared" si="2"/>
        <v>6</v>
      </c>
    </row>
    <row r="154" spans="1:9" ht="17">
      <c r="A154" s="18" t="s">
        <v>313</v>
      </c>
      <c r="B154" s="18">
        <v>3</v>
      </c>
      <c r="C154" s="18">
        <v>4</v>
      </c>
      <c r="D154" s="17" t="s">
        <v>1898</v>
      </c>
      <c r="E154" s="24">
        <f>VLOOKUP(A154,HSK4上词频!A:B,2,FALSE)</f>
        <v>11</v>
      </c>
      <c r="F154" s="24">
        <f>VLOOKUP(A154,总词汇表!A:D,3,FALSE)</f>
        <v>3</v>
      </c>
      <c r="H154" s="20" t="s">
        <v>475</v>
      </c>
      <c r="I154" s="18">
        <f t="shared" si="2"/>
        <v>8</v>
      </c>
    </row>
    <row r="155" spans="1:9" ht="17">
      <c r="A155" s="18" t="s">
        <v>337</v>
      </c>
      <c r="B155" s="18">
        <v>3</v>
      </c>
      <c r="C155" s="18">
        <v>3</v>
      </c>
      <c r="D155" s="17" t="s">
        <v>1924</v>
      </c>
      <c r="E155" s="24">
        <f>VLOOKUP(A155,HSK4上词频!A:B,2,FALSE)</f>
        <v>10</v>
      </c>
      <c r="F155" s="24">
        <f>VLOOKUP(A155,总词汇表!A:D,3,FALSE)</f>
        <v>3</v>
      </c>
      <c r="H155" s="20" t="s">
        <v>477</v>
      </c>
      <c r="I155" s="18">
        <f t="shared" si="2"/>
        <v>1</v>
      </c>
    </row>
    <row r="156" spans="1:9" ht="17">
      <c r="A156" s="18" t="s">
        <v>299</v>
      </c>
      <c r="B156" s="18">
        <v>3</v>
      </c>
      <c r="C156" s="18">
        <v>5</v>
      </c>
      <c r="D156" s="17" t="s">
        <v>1814</v>
      </c>
      <c r="E156" s="24">
        <f>VLOOKUP(A156,HSK4上词频!A:B,2,FALSE)</f>
        <v>7</v>
      </c>
      <c r="F156" s="24">
        <f>VLOOKUP(A156,总词汇表!A:D,3,FALSE)</f>
        <v>3</v>
      </c>
      <c r="H156" s="20" t="s">
        <v>485</v>
      </c>
      <c r="I156" s="18">
        <f t="shared" si="2"/>
        <v>1</v>
      </c>
    </row>
    <row r="157" spans="1:9" ht="17">
      <c r="A157" s="18" t="s">
        <v>289</v>
      </c>
      <c r="B157" s="18">
        <v>3</v>
      </c>
      <c r="C157" s="18">
        <v>5</v>
      </c>
      <c r="D157" s="17" t="s">
        <v>1868</v>
      </c>
      <c r="E157" s="24">
        <f>VLOOKUP(A157,HSK4上词频!A:B,2,FALSE)</f>
        <v>6</v>
      </c>
      <c r="F157" s="24">
        <f>VLOOKUP(A157,总词汇表!A:D,3,FALSE)</f>
        <v>3</v>
      </c>
      <c r="H157" s="20" t="s">
        <v>487</v>
      </c>
      <c r="I157" s="18">
        <f t="shared" si="2"/>
        <v>7</v>
      </c>
    </row>
    <row r="158" spans="1:9" ht="17">
      <c r="A158" s="18" t="s">
        <v>297</v>
      </c>
      <c r="B158" s="18">
        <v>3</v>
      </c>
      <c r="C158" s="18">
        <v>2</v>
      </c>
      <c r="D158" s="17" t="s">
        <v>1878</v>
      </c>
      <c r="E158" s="24">
        <f>VLOOKUP(A158,HSK4上词频!A:B,2,FALSE)</f>
        <v>6</v>
      </c>
      <c r="F158" s="24">
        <f>VLOOKUP(A158,总词汇表!A:D,3,FALSE)</f>
        <v>3</v>
      </c>
      <c r="H158" s="20" t="s">
        <v>491</v>
      </c>
      <c r="I158" s="18">
        <f t="shared" si="2"/>
        <v>2</v>
      </c>
    </row>
    <row r="159" spans="1:9" ht="17">
      <c r="A159" s="18" t="s">
        <v>297</v>
      </c>
      <c r="B159" s="18">
        <v>3</v>
      </c>
      <c r="C159" s="18">
        <v>2</v>
      </c>
      <c r="D159" s="17" t="s">
        <v>1864</v>
      </c>
      <c r="E159" s="24">
        <f>VLOOKUP(A159,HSK4上词频!A:B,2,FALSE)</f>
        <v>6</v>
      </c>
      <c r="F159" s="24">
        <f>VLOOKUP(A159,总词汇表!A:D,3,FALSE)</f>
        <v>3</v>
      </c>
      <c r="H159" s="20" t="s">
        <v>493</v>
      </c>
      <c r="I159" s="18">
        <f t="shared" si="2"/>
        <v>6</v>
      </c>
    </row>
    <row r="160" spans="1:9" ht="17">
      <c r="A160" s="18" t="s">
        <v>333</v>
      </c>
      <c r="B160" s="18">
        <v>3</v>
      </c>
      <c r="C160" s="18">
        <v>5</v>
      </c>
      <c r="D160" s="17" t="s">
        <v>1868</v>
      </c>
      <c r="E160" s="24">
        <f>VLOOKUP(A160,HSK4上词频!A:B,2,FALSE)</f>
        <v>6</v>
      </c>
      <c r="F160" s="24">
        <f>VLOOKUP(A160,总词汇表!A:D,3,FALSE)</f>
        <v>3</v>
      </c>
      <c r="H160" s="20" t="s">
        <v>495</v>
      </c>
      <c r="I160" s="18">
        <f t="shared" si="2"/>
        <v>14</v>
      </c>
    </row>
    <row r="161" spans="1:9" ht="17">
      <c r="A161" s="18" t="s">
        <v>291</v>
      </c>
      <c r="B161" s="18">
        <v>3</v>
      </c>
      <c r="C161" s="18">
        <v>2</v>
      </c>
      <c r="D161" s="17" t="s">
        <v>1872</v>
      </c>
      <c r="E161" s="24">
        <f>VLOOKUP(A161,HSK4上词频!A:B,2,FALSE)</f>
        <v>4</v>
      </c>
      <c r="F161" s="24">
        <f>VLOOKUP(A161,总词汇表!A:D,3,FALSE)</f>
        <v>3</v>
      </c>
      <c r="H161" s="20" t="s">
        <v>497</v>
      </c>
      <c r="I161" s="18">
        <f t="shared" si="2"/>
        <v>4</v>
      </c>
    </row>
    <row r="162" spans="1:9" ht="17">
      <c r="A162" s="18" t="s">
        <v>319</v>
      </c>
      <c r="B162" s="18">
        <v>3</v>
      </c>
      <c r="C162" s="18">
        <v>3</v>
      </c>
      <c r="D162" s="17" t="s">
        <v>1891</v>
      </c>
      <c r="E162" s="24">
        <f>VLOOKUP(A162,HSK4上词频!A:B,2,FALSE)</f>
        <v>5</v>
      </c>
      <c r="F162" s="24">
        <f>VLOOKUP(A162,总词汇表!A:D,3,FALSE)</f>
        <v>3</v>
      </c>
      <c r="H162" s="20" t="s">
        <v>499</v>
      </c>
      <c r="I162" s="18">
        <f t="shared" si="2"/>
        <v>4</v>
      </c>
    </row>
    <row r="163" spans="1:9" ht="34">
      <c r="A163" s="18" t="s">
        <v>321</v>
      </c>
      <c r="B163" s="18">
        <v>3</v>
      </c>
      <c r="C163" s="18">
        <v>4</v>
      </c>
      <c r="D163" s="17" t="s">
        <v>1765</v>
      </c>
      <c r="E163" s="24">
        <f>VLOOKUP(A163,HSK4上词频!A:B,2,FALSE)</f>
        <v>5</v>
      </c>
      <c r="F163" s="24">
        <f>VLOOKUP(A163,总词汇表!A:D,3,FALSE)</f>
        <v>3</v>
      </c>
      <c r="H163" s="20" t="s">
        <v>501</v>
      </c>
      <c r="I163" s="18">
        <f t="shared" si="2"/>
        <v>3</v>
      </c>
    </row>
    <row r="164" spans="1:9" ht="17">
      <c r="A164" s="18" t="s">
        <v>323</v>
      </c>
      <c r="B164" s="18">
        <v>3</v>
      </c>
      <c r="C164" s="18">
        <v>1</v>
      </c>
      <c r="D164" s="17" t="s">
        <v>1914</v>
      </c>
      <c r="E164" s="24">
        <f>VLOOKUP(A164,HSK4上词频!A:B,2,FALSE)</f>
        <v>5</v>
      </c>
      <c r="F164" s="24">
        <f>VLOOKUP(A164,总词汇表!A:D,3,FALSE)</f>
        <v>3</v>
      </c>
      <c r="H164" s="20" t="s">
        <v>503</v>
      </c>
      <c r="I164" s="18">
        <f t="shared" si="2"/>
        <v>3</v>
      </c>
    </row>
    <row r="165" spans="1:9" ht="17">
      <c r="A165" s="18" t="s">
        <v>285</v>
      </c>
      <c r="B165" s="18">
        <v>3</v>
      </c>
      <c r="C165" s="18">
        <v>3</v>
      </c>
      <c r="D165" s="17" t="s">
        <v>1861</v>
      </c>
      <c r="E165" s="24">
        <f>VLOOKUP(A165,HSK4上词频!A:B,2,FALSE)</f>
        <v>4</v>
      </c>
      <c r="F165" s="24">
        <f>VLOOKUP(A165,总词汇表!A:D,3,FALSE)</f>
        <v>3</v>
      </c>
      <c r="H165" s="20" t="s">
        <v>505</v>
      </c>
      <c r="I165" s="18">
        <f t="shared" si="2"/>
        <v>1</v>
      </c>
    </row>
    <row r="166" spans="1:9" ht="17">
      <c r="A166" s="18" t="s">
        <v>287</v>
      </c>
      <c r="B166" s="18">
        <v>3</v>
      </c>
      <c r="C166" s="18">
        <v>2</v>
      </c>
      <c r="D166" s="17" t="s">
        <v>1864</v>
      </c>
      <c r="E166" s="24">
        <f>VLOOKUP(A166,HSK4上词频!A:B,2,FALSE)</f>
        <v>4</v>
      </c>
      <c r="F166" s="24">
        <f>VLOOKUP(A166,总词汇表!A:D,3,FALSE)</f>
        <v>3</v>
      </c>
      <c r="H166" s="20" t="s">
        <v>507</v>
      </c>
      <c r="I166" s="18">
        <f t="shared" si="2"/>
        <v>3</v>
      </c>
    </row>
    <row r="167" spans="1:9" ht="17">
      <c r="A167" s="18" t="s">
        <v>305</v>
      </c>
      <c r="B167" s="18">
        <v>3</v>
      </c>
      <c r="C167" s="18">
        <v>1</v>
      </c>
      <c r="D167" s="17" t="s">
        <v>1889</v>
      </c>
      <c r="E167" s="24">
        <f>VLOOKUP(A167,HSK4上词频!A:B,2,FALSE)</f>
        <v>4</v>
      </c>
      <c r="F167" s="24">
        <f>VLOOKUP(A167,总词汇表!A:D,3,FALSE)</f>
        <v>3</v>
      </c>
      <c r="H167" s="20" t="s">
        <v>509</v>
      </c>
      <c r="I167" s="18">
        <f t="shared" si="2"/>
        <v>2</v>
      </c>
    </row>
    <row r="168" spans="1:9" ht="17">
      <c r="A168" s="18" t="s">
        <v>305</v>
      </c>
      <c r="B168" s="18">
        <v>3</v>
      </c>
      <c r="C168" s="18">
        <v>3</v>
      </c>
      <c r="D168" s="17" t="s">
        <v>1861</v>
      </c>
      <c r="E168" s="24">
        <f>VLOOKUP(A168,HSK4上词频!A:B,2,FALSE)</f>
        <v>4</v>
      </c>
      <c r="F168" s="24">
        <f>VLOOKUP(A168,总词汇表!A:D,3,FALSE)</f>
        <v>3</v>
      </c>
      <c r="H168" s="20" t="s">
        <v>511</v>
      </c>
      <c r="I168" s="18">
        <f t="shared" si="2"/>
        <v>4</v>
      </c>
    </row>
    <row r="169" spans="1:9" ht="17">
      <c r="A169" s="18" t="s">
        <v>305</v>
      </c>
      <c r="B169" s="18">
        <v>3</v>
      </c>
      <c r="C169" s="18">
        <v>4</v>
      </c>
      <c r="D169" s="17" t="s">
        <v>1890</v>
      </c>
      <c r="E169" s="24">
        <f>VLOOKUP(A169,HSK4上词频!A:B,2,FALSE)</f>
        <v>4</v>
      </c>
      <c r="F169" s="24">
        <f>VLOOKUP(A169,总词汇表!A:D,3,FALSE)</f>
        <v>3</v>
      </c>
      <c r="H169" s="20" t="s">
        <v>513</v>
      </c>
      <c r="I169" s="18">
        <f t="shared" si="2"/>
        <v>1</v>
      </c>
    </row>
    <row r="170" spans="1:9" ht="17">
      <c r="A170" s="18" t="s">
        <v>317</v>
      </c>
      <c r="B170" s="18">
        <v>3</v>
      </c>
      <c r="C170" s="18">
        <v>4</v>
      </c>
      <c r="D170" s="17" t="s">
        <v>1890</v>
      </c>
      <c r="E170" s="24">
        <f>VLOOKUP(A170,HSK4上词频!A:B,2,FALSE)</f>
        <v>4</v>
      </c>
      <c r="F170" s="24">
        <f>VLOOKUP(A170,总词汇表!A:D,3,FALSE)</f>
        <v>3</v>
      </c>
      <c r="H170" s="20" t="s">
        <v>515</v>
      </c>
      <c r="I170" s="18">
        <f t="shared" si="2"/>
        <v>1</v>
      </c>
    </row>
    <row r="171" spans="1:9" ht="17">
      <c r="A171" s="18" t="s">
        <v>325</v>
      </c>
      <c r="B171" s="18">
        <v>3</v>
      </c>
      <c r="C171" s="18">
        <v>1</v>
      </c>
      <c r="D171" s="17" t="s">
        <v>1889</v>
      </c>
      <c r="E171" s="24">
        <f>VLOOKUP(A171,HSK4上词频!A:B,2,FALSE)</f>
        <v>4</v>
      </c>
      <c r="F171" s="24">
        <f>VLOOKUP(A171,总词汇表!A:D,3,FALSE)</f>
        <v>3</v>
      </c>
      <c r="H171" s="20" t="s">
        <v>517</v>
      </c>
      <c r="I171" s="18">
        <f t="shared" si="2"/>
        <v>2</v>
      </c>
    </row>
    <row r="172" spans="1:9" ht="17">
      <c r="A172" s="18" t="s">
        <v>327</v>
      </c>
      <c r="B172" s="18">
        <v>3</v>
      </c>
      <c r="C172" s="18">
        <v>2</v>
      </c>
      <c r="D172" s="17" t="s">
        <v>1918</v>
      </c>
      <c r="E172" s="24">
        <f>VLOOKUP(A172,HSK4上词频!A:B,2,FALSE)</f>
        <v>4</v>
      </c>
      <c r="F172" s="24">
        <f>VLOOKUP(A172,总词汇表!A:D,3,FALSE)</f>
        <v>3</v>
      </c>
      <c r="H172" s="20" t="s">
        <v>519</v>
      </c>
      <c r="I172" s="18">
        <f t="shared" si="2"/>
        <v>2</v>
      </c>
    </row>
    <row r="173" spans="1:9" ht="17">
      <c r="A173" s="18" t="s">
        <v>327</v>
      </c>
      <c r="B173" s="18">
        <v>3</v>
      </c>
      <c r="C173" s="18">
        <v>4</v>
      </c>
      <c r="D173" s="17" t="s">
        <v>1764</v>
      </c>
      <c r="E173" s="24">
        <f>VLOOKUP(A173,HSK4上词频!A:B,2,FALSE)</f>
        <v>4</v>
      </c>
      <c r="F173" s="24">
        <f>VLOOKUP(A173,总词汇表!A:D,3,FALSE)</f>
        <v>3</v>
      </c>
      <c r="H173" s="20" t="s">
        <v>521</v>
      </c>
      <c r="I173" s="18">
        <f t="shared" si="2"/>
        <v>3</v>
      </c>
    </row>
    <row r="174" spans="1:9" ht="17">
      <c r="A174" s="18" t="s">
        <v>293</v>
      </c>
      <c r="B174" s="18">
        <v>3</v>
      </c>
      <c r="C174" s="18">
        <v>4</v>
      </c>
      <c r="D174" s="17" t="s">
        <v>1876</v>
      </c>
      <c r="E174" s="24">
        <f>VLOOKUP(A174,HSK4上词频!A:B,2,FALSE)</f>
        <v>3</v>
      </c>
      <c r="F174" s="24">
        <f>VLOOKUP(A174,总词汇表!A:D,3,FALSE)</f>
        <v>3</v>
      </c>
      <c r="H174" s="20" t="s">
        <v>523</v>
      </c>
      <c r="I174" s="18">
        <f t="shared" si="2"/>
        <v>1</v>
      </c>
    </row>
    <row r="175" spans="1:9" ht="17">
      <c r="A175" s="18" t="s">
        <v>301</v>
      </c>
      <c r="B175" s="18">
        <v>3</v>
      </c>
      <c r="C175" s="18">
        <v>5</v>
      </c>
      <c r="D175" s="17" t="s">
        <v>1884</v>
      </c>
      <c r="E175" s="24">
        <f>VLOOKUP(A175,HSK4上词频!A:B,2,FALSE)</f>
        <v>3</v>
      </c>
      <c r="F175" s="24">
        <f>VLOOKUP(A175,总词汇表!A:D,3,FALSE)</f>
        <v>3</v>
      </c>
      <c r="H175" s="20" t="s">
        <v>525</v>
      </c>
      <c r="I175" s="18">
        <f t="shared" si="2"/>
        <v>3</v>
      </c>
    </row>
    <row r="176" spans="1:9" ht="17">
      <c r="A176" s="18" t="s">
        <v>303</v>
      </c>
      <c r="B176" s="18">
        <v>3</v>
      </c>
      <c r="C176" s="18">
        <v>5</v>
      </c>
      <c r="D176" s="17" t="s">
        <v>1768</v>
      </c>
      <c r="E176" s="24">
        <f>VLOOKUP(A176,HSK4上词频!A:B,2,FALSE)</f>
        <v>3</v>
      </c>
      <c r="F176" s="24">
        <f>VLOOKUP(A176,总词汇表!A:D,3,FALSE)</f>
        <v>3</v>
      </c>
      <c r="H176" s="20" t="s">
        <v>527</v>
      </c>
      <c r="I176" s="18">
        <f t="shared" si="2"/>
        <v>1</v>
      </c>
    </row>
    <row r="177" spans="1:9" ht="17">
      <c r="A177" s="18" t="s">
        <v>315</v>
      </c>
      <c r="B177" s="18">
        <v>3</v>
      </c>
      <c r="C177" s="18">
        <v>5</v>
      </c>
      <c r="D177" s="17" t="s">
        <v>1884</v>
      </c>
      <c r="E177" s="24">
        <f>VLOOKUP(A177,HSK4上词频!A:B,2,FALSE)</f>
        <v>3</v>
      </c>
      <c r="F177" s="24">
        <f>VLOOKUP(A177,总词汇表!A:D,3,FALSE)</f>
        <v>3</v>
      </c>
      <c r="H177" s="20" t="s">
        <v>529</v>
      </c>
      <c r="I177" s="18">
        <f t="shared" si="2"/>
        <v>3</v>
      </c>
    </row>
    <row r="178" spans="1:9" ht="17">
      <c r="A178" s="18" t="s">
        <v>329</v>
      </c>
      <c r="B178" s="18">
        <v>3</v>
      </c>
      <c r="C178" s="18">
        <v>1</v>
      </c>
      <c r="D178" s="17" t="s">
        <v>1897</v>
      </c>
      <c r="E178" s="24">
        <f>VLOOKUP(A178,HSK4上词频!A:B,2,FALSE)</f>
        <v>3</v>
      </c>
      <c r="F178" s="24">
        <f>VLOOKUP(A178,总词汇表!A:D,3,FALSE)</f>
        <v>3</v>
      </c>
      <c r="H178" s="20" t="s">
        <v>531</v>
      </c>
      <c r="I178" s="18">
        <f t="shared" si="2"/>
        <v>3</v>
      </c>
    </row>
    <row r="179" spans="1:9" ht="17">
      <c r="A179" s="18" t="s">
        <v>331</v>
      </c>
      <c r="B179" s="18">
        <v>3</v>
      </c>
      <c r="C179" s="18">
        <v>2</v>
      </c>
      <c r="D179" s="17" t="s">
        <v>1921</v>
      </c>
      <c r="E179" s="24">
        <f>VLOOKUP(A179,HSK4上词频!A:B,2,FALSE)</f>
        <v>3</v>
      </c>
      <c r="F179" s="24">
        <f>VLOOKUP(A179,总词汇表!A:D,3,FALSE)</f>
        <v>3</v>
      </c>
      <c r="H179" s="20" t="s">
        <v>533</v>
      </c>
      <c r="I179" s="18">
        <f t="shared" si="2"/>
        <v>1</v>
      </c>
    </row>
    <row r="180" spans="1:9" ht="17">
      <c r="A180" s="18" t="s">
        <v>331</v>
      </c>
      <c r="B180" s="18">
        <v>3</v>
      </c>
      <c r="C180" s="18">
        <v>2</v>
      </c>
      <c r="D180" s="17" t="s">
        <v>1922</v>
      </c>
      <c r="E180" s="24">
        <f>VLOOKUP(A180,HSK4上词频!A:B,2,FALSE)</f>
        <v>3</v>
      </c>
      <c r="F180" s="24">
        <f>VLOOKUP(A180,总词汇表!A:D,3,FALSE)</f>
        <v>3</v>
      </c>
      <c r="H180" s="20" t="s">
        <v>535</v>
      </c>
      <c r="I180" s="18">
        <f t="shared" si="2"/>
        <v>6</v>
      </c>
    </row>
    <row r="181" spans="1:9" ht="17">
      <c r="A181" s="18" t="s">
        <v>331</v>
      </c>
      <c r="B181" s="18">
        <v>3</v>
      </c>
      <c r="C181" s="18">
        <v>4</v>
      </c>
      <c r="D181" s="17" t="s">
        <v>1890</v>
      </c>
      <c r="E181" s="24">
        <f>VLOOKUP(A181,HSK4上词频!A:B,2,FALSE)</f>
        <v>3</v>
      </c>
      <c r="F181" s="24">
        <f>VLOOKUP(A181,总词汇表!A:D,3,FALSE)</f>
        <v>3</v>
      </c>
      <c r="H181" s="20" t="s">
        <v>537</v>
      </c>
      <c r="I181" s="18">
        <f t="shared" si="2"/>
        <v>3</v>
      </c>
    </row>
    <row r="182" spans="1:9" ht="17">
      <c r="A182" s="18" t="s">
        <v>311</v>
      </c>
      <c r="B182" s="18">
        <v>3</v>
      </c>
      <c r="C182" s="18">
        <v>3</v>
      </c>
      <c r="D182" s="17" t="s">
        <v>1783</v>
      </c>
      <c r="E182" s="24">
        <f>VLOOKUP(A182,HSK4上词频!A:B,2,FALSE)</f>
        <v>2</v>
      </c>
      <c r="F182" s="24">
        <f>VLOOKUP(A182,总词汇表!A:D,3,FALSE)</f>
        <v>3</v>
      </c>
      <c r="H182" s="20" t="s">
        <v>539</v>
      </c>
      <c r="I182" s="18">
        <f t="shared" si="2"/>
        <v>4</v>
      </c>
    </row>
    <row r="183" spans="1:9" ht="17">
      <c r="A183" s="18" t="s">
        <v>339</v>
      </c>
      <c r="B183" s="18">
        <v>3</v>
      </c>
      <c r="C183" s="18">
        <v>2</v>
      </c>
      <c r="D183" s="17" t="s">
        <v>1878</v>
      </c>
      <c r="E183" s="24">
        <f>VLOOKUP(A183,HSK4上词频!A:B,2,FALSE)</f>
        <v>2</v>
      </c>
      <c r="F183" s="24">
        <f>VLOOKUP(A183,总词汇表!A:D,3,FALSE)</f>
        <v>3</v>
      </c>
      <c r="H183" s="20" t="s">
        <v>541</v>
      </c>
      <c r="I183" s="18">
        <f t="shared" si="2"/>
        <v>2</v>
      </c>
    </row>
    <row r="184" spans="1:9" ht="17">
      <c r="A184" s="18" t="s">
        <v>343</v>
      </c>
      <c r="B184" s="18">
        <v>3</v>
      </c>
      <c r="C184" s="18">
        <v>3</v>
      </c>
      <c r="D184" s="17" t="s">
        <v>1668</v>
      </c>
      <c r="E184" s="24">
        <f>VLOOKUP(A184,HSK4上词频!A:B,2,FALSE)</f>
        <v>2</v>
      </c>
      <c r="F184" s="24">
        <f>VLOOKUP(A184,总词汇表!A:D,3,FALSE)</f>
        <v>3</v>
      </c>
      <c r="H184" s="20" t="s">
        <v>543</v>
      </c>
      <c r="I184" s="18">
        <f t="shared" si="2"/>
        <v>2</v>
      </c>
    </row>
    <row r="185" spans="1:9" ht="17">
      <c r="A185" s="18" t="s">
        <v>295</v>
      </c>
      <c r="B185" s="18">
        <v>3</v>
      </c>
      <c r="C185" s="18">
        <v>2</v>
      </c>
      <c r="D185" s="17" t="s">
        <v>1877</v>
      </c>
      <c r="E185" s="24">
        <f>VLOOKUP(A185,HSK4上词频!A:B,2,FALSE)</f>
        <v>1</v>
      </c>
      <c r="F185" s="24">
        <f>VLOOKUP(A185,总词汇表!A:D,3,FALSE)</f>
        <v>3</v>
      </c>
      <c r="H185" s="20" t="s">
        <v>547</v>
      </c>
      <c r="I185" s="18">
        <f t="shared" si="2"/>
        <v>1</v>
      </c>
    </row>
    <row r="186" spans="1:9" ht="17">
      <c r="A186" s="18" t="s">
        <v>335</v>
      </c>
      <c r="B186" s="18">
        <v>3</v>
      </c>
      <c r="C186" s="18">
        <v>5</v>
      </c>
      <c r="D186" s="17" t="s">
        <v>1868</v>
      </c>
      <c r="E186" s="24">
        <f>VLOOKUP(A186,HSK4上词频!A:B,2,FALSE)</f>
        <v>1</v>
      </c>
      <c r="F186" s="24">
        <f>VLOOKUP(A186,总词汇表!A:D,3,FALSE)</f>
        <v>3</v>
      </c>
      <c r="H186" s="20" t="s">
        <v>549</v>
      </c>
      <c r="I186" s="18">
        <f t="shared" si="2"/>
        <v>5</v>
      </c>
    </row>
    <row r="187" spans="1:9" ht="34">
      <c r="A187" s="18" t="s">
        <v>341</v>
      </c>
      <c r="B187" s="18">
        <v>3</v>
      </c>
      <c r="C187" s="18">
        <v>4</v>
      </c>
      <c r="D187" s="17" t="s">
        <v>1765</v>
      </c>
      <c r="E187" s="24">
        <f>VLOOKUP(A187,HSK4上词频!A:B,2,FALSE)</f>
        <v>1</v>
      </c>
      <c r="F187" s="24">
        <f>VLOOKUP(A187,总词汇表!A:D,3,FALSE)</f>
        <v>3</v>
      </c>
      <c r="H187" s="20" t="s">
        <v>551</v>
      </c>
      <c r="I187" s="18">
        <f t="shared" si="2"/>
        <v>1</v>
      </c>
    </row>
    <row r="188" spans="1:9" ht="17">
      <c r="A188" s="18" t="s">
        <v>345</v>
      </c>
      <c r="B188" s="18">
        <v>3</v>
      </c>
      <c r="C188" s="18">
        <v>5</v>
      </c>
      <c r="D188" s="17" t="s">
        <v>1868</v>
      </c>
      <c r="E188" s="24">
        <f>VLOOKUP(A188,HSK4上词频!A:B,2,FALSE)</f>
        <v>1</v>
      </c>
      <c r="F188" s="24">
        <f>VLOOKUP(A188,总词汇表!A:D,3,FALSE)</f>
        <v>3</v>
      </c>
      <c r="H188" s="20" t="s">
        <v>553</v>
      </c>
      <c r="I188" s="18">
        <f t="shared" si="2"/>
        <v>3</v>
      </c>
    </row>
    <row r="189" spans="1:9" ht="17">
      <c r="A189" s="18" t="s">
        <v>385</v>
      </c>
      <c r="B189" s="18">
        <v>3</v>
      </c>
      <c r="C189" s="18">
        <v>4</v>
      </c>
      <c r="D189" s="17" t="s">
        <v>1966</v>
      </c>
      <c r="E189" s="24">
        <f>VLOOKUP(A189,HSK4上词频!A:B,2,FALSE)</f>
        <v>3</v>
      </c>
      <c r="F189" s="24">
        <f>VLOOKUP(A189,总词汇表!A:D,3,FALSE)</f>
        <v>4</v>
      </c>
      <c r="H189" s="20" t="s">
        <v>555</v>
      </c>
      <c r="I189" s="18">
        <f t="shared" si="2"/>
        <v>1</v>
      </c>
    </row>
    <row r="190" spans="1:9" ht="17">
      <c r="A190" s="18" t="s">
        <v>385</v>
      </c>
      <c r="B190" s="18">
        <v>3</v>
      </c>
      <c r="C190" s="18">
        <v>5</v>
      </c>
      <c r="D190" s="17" t="s">
        <v>1767</v>
      </c>
      <c r="E190" s="24">
        <f>VLOOKUP(A190,HSK4上词频!A:B,2,FALSE)</f>
        <v>3</v>
      </c>
      <c r="F190" s="24">
        <f>VLOOKUP(A190,总词汇表!A:D,3,FALSE)</f>
        <v>4</v>
      </c>
      <c r="H190" s="20" t="s">
        <v>557</v>
      </c>
      <c r="I190" s="18">
        <f t="shared" si="2"/>
        <v>4</v>
      </c>
    </row>
    <row r="191" spans="1:9" ht="17">
      <c r="A191" s="18" t="s">
        <v>669</v>
      </c>
      <c r="B191" s="18">
        <v>3</v>
      </c>
      <c r="C191" s="18">
        <v>3</v>
      </c>
      <c r="D191" s="17" t="s">
        <v>1861</v>
      </c>
      <c r="E191" s="24">
        <f>VLOOKUP(A191,HSK4上词频!A:B,2,FALSE)</f>
        <v>34</v>
      </c>
      <c r="F191" s="24">
        <f>VLOOKUP(A191,总词汇表!A:D,3,FALSE)</f>
        <v>9</v>
      </c>
      <c r="H191" s="20" t="s">
        <v>559</v>
      </c>
      <c r="I191" s="18">
        <f t="shared" si="2"/>
        <v>3</v>
      </c>
    </row>
    <row r="192" spans="1:9" ht="17">
      <c r="A192" s="18" t="s">
        <v>669</v>
      </c>
      <c r="B192" s="18">
        <v>3</v>
      </c>
      <c r="C192" s="18">
        <v>4</v>
      </c>
      <c r="D192" s="17" t="s">
        <v>1898</v>
      </c>
      <c r="E192" s="24">
        <f>VLOOKUP(A192,HSK4上词频!A:B,2,FALSE)</f>
        <v>34</v>
      </c>
      <c r="F192" s="24">
        <f>VLOOKUP(A192,总词汇表!A:D,3,FALSE)</f>
        <v>9</v>
      </c>
      <c r="H192" s="20" t="s">
        <v>561</v>
      </c>
      <c r="I192" s="18">
        <f t="shared" si="2"/>
        <v>1</v>
      </c>
    </row>
    <row r="193" spans="1:9" ht="17">
      <c r="A193" s="18" t="s">
        <v>1535</v>
      </c>
      <c r="B193" s="18">
        <v>4</v>
      </c>
      <c r="C193" s="18">
        <v>2</v>
      </c>
      <c r="D193" s="17" t="s">
        <v>1935</v>
      </c>
      <c r="E193" s="24">
        <f>VLOOKUP(A193,HSK4上词频!A:B,2,FALSE)</f>
        <v>2</v>
      </c>
      <c r="F193" s="24">
        <f>VLOOKUP(A193,总词汇表!A:D,3,FALSE)</f>
        <v>0</v>
      </c>
      <c r="H193" s="20" t="s">
        <v>563</v>
      </c>
      <c r="I193" s="18">
        <f t="shared" si="2"/>
        <v>3</v>
      </c>
    </row>
    <row r="194" spans="1:9" ht="17">
      <c r="A194" s="18" t="s">
        <v>154</v>
      </c>
      <c r="B194" s="18">
        <v>4</v>
      </c>
      <c r="C194" s="18">
        <v>5</v>
      </c>
      <c r="D194" s="17" t="s">
        <v>1670</v>
      </c>
      <c r="E194" s="24">
        <f>VLOOKUP(A194,HSK4上词频!A:B,2,FALSE)</f>
        <v>7</v>
      </c>
      <c r="F194" s="24">
        <f>VLOOKUP(A194,总词汇表!A:D,3,FALSE)</f>
        <v>1</v>
      </c>
      <c r="H194" s="20" t="s">
        <v>565</v>
      </c>
      <c r="I194" s="18">
        <f t="shared" si="2"/>
        <v>1</v>
      </c>
    </row>
    <row r="195" spans="1:9" ht="34">
      <c r="A195" s="18" t="s">
        <v>162</v>
      </c>
      <c r="B195" s="18">
        <v>4</v>
      </c>
      <c r="C195" s="18">
        <v>5</v>
      </c>
      <c r="D195" s="17" t="s">
        <v>1685</v>
      </c>
      <c r="E195" s="24">
        <f>VLOOKUP(A195,HSK4上词频!A:B,2,FALSE)</f>
        <v>7</v>
      </c>
      <c r="F195" s="24">
        <f>VLOOKUP(A195,总词汇表!A:D,3,FALSE)</f>
        <v>1</v>
      </c>
      <c r="H195" s="20" t="s">
        <v>567</v>
      </c>
      <c r="I195" s="18">
        <f t="shared" ref="I195:I258" si="3">COUNTIF(A:A,H195)</f>
        <v>4</v>
      </c>
    </row>
    <row r="196" spans="1:9" ht="34">
      <c r="A196" s="18" t="s">
        <v>204</v>
      </c>
      <c r="B196" s="18">
        <v>4</v>
      </c>
      <c r="C196" s="18">
        <v>5</v>
      </c>
      <c r="D196" s="17" t="s">
        <v>1685</v>
      </c>
      <c r="E196" s="24">
        <f>VLOOKUP(A196,HSK4上词频!A:B,2,FALSE)</f>
        <v>5</v>
      </c>
      <c r="F196" s="24">
        <f>VLOOKUP(A196,总词汇表!A:D,3,FALSE)</f>
        <v>1</v>
      </c>
      <c r="H196" s="20" t="s">
        <v>569</v>
      </c>
      <c r="I196" s="18">
        <f t="shared" si="3"/>
        <v>1</v>
      </c>
    </row>
    <row r="197" spans="1:9" ht="34">
      <c r="A197" s="18" t="s">
        <v>235</v>
      </c>
      <c r="B197" s="18">
        <v>4</v>
      </c>
      <c r="C197" s="18">
        <v>5</v>
      </c>
      <c r="D197" s="17" t="s">
        <v>1802</v>
      </c>
      <c r="E197" s="24">
        <f>VLOOKUP(A197,HSK4上词频!A:B,2,FALSE)</f>
        <v>8</v>
      </c>
      <c r="F197" s="24">
        <f>VLOOKUP(A197,总词汇表!A:D,3,FALSE)</f>
        <v>2</v>
      </c>
      <c r="H197" s="20" t="s">
        <v>571</v>
      </c>
      <c r="I197" s="18">
        <f t="shared" si="3"/>
        <v>2</v>
      </c>
    </row>
    <row r="198" spans="1:9" ht="51">
      <c r="A198" s="18" t="s">
        <v>243</v>
      </c>
      <c r="B198" s="18">
        <v>4</v>
      </c>
      <c r="C198" s="18">
        <v>4</v>
      </c>
      <c r="D198" s="17" t="s">
        <v>1812</v>
      </c>
      <c r="E198" s="24">
        <f>VLOOKUP(A198,HSK4上词频!A:B,2,FALSE)</f>
        <v>7</v>
      </c>
      <c r="F198" s="24">
        <f>VLOOKUP(A198,总词汇表!A:D,3,FALSE)</f>
        <v>2</v>
      </c>
      <c r="H198" s="20" t="s">
        <v>573</v>
      </c>
      <c r="I198" s="18">
        <f t="shared" si="3"/>
        <v>4</v>
      </c>
    </row>
    <row r="199" spans="1:9" ht="34">
      <c r="A199" s="18" t="s">
        <v>225</v>
      </c>
      <c r="B199" s="18">
        <v>4</v>
      </c>
      <c r="C199" s="18">
        <v>5</v>
      </c>
      <c r="D199" s="17" t="s">
        <v>1802</v>
      </c>
      <c r="E199" s="24">
        <f>VLOOKUP(A199,HSK4上词频!A:B,2,FALSE)</f>
        <v>6</v>
      </c>
      <c r="F199" s="24">
        <f>VLOOKUP(A199,总词汇表!A:D,3,FALSE)</f>
        <v>2</v>
      </c>
      <c r="H199" s="20" t="s">
        <v>575</v>
      </c>
      <c r="I199" s="18">
        <f t="shared" si="3"/>
        <v>3</v>
      </c>
    </row>
    <row r="200" spans="1:9" ht="34">
      <c r="A200" s="18" t="s">
        <v>225</v>
      </c>
      <c r="B200" s="18">
        <v>4</v>
      </c>
      <c r="C200" s="18">
        <v>5</v>
      </c>
      <c r="D200" s="17" t="s">
        <v>1685</v>
      </c>
      <c r="E200" s="24">
        <f>VLOOKUP(A200,HSK4上词频!A:B,2,FALSE)</f>
        <v>6</v>
      </c>
      <c r="F200" s="24">
        <f>VLOOKUP(A200,总词汇表!A:D,3,FALSE)</f>
        <v>2</v>
      </c>
      <c r="H200" s="20" t="s">
        <v>577</v>
      </c>
      <c r="I200" s="18">
        <f t="shared" si="3"/>
        <v>3</v>
      </c>
    </row>
    <row r="201" spans="1:9" ht="34">
      <c r="A201" s="18" t="s">
        <v>257</v>
      </c>
      <c r="B201" s="18">
        <v>4</v>
      </c>
      <c r="C201" s="18">
        <v>1</v>
      </c>
      <c r="D201" s="17" t="s">
        <v>1844</v>
      </c>
      <c r="E201" s="24">
        <f>VLOOKUP(A201,HSK4上词频!A:B,2,FALSE)</f>
        <v>3</v>
      </c>
      <c r="F201" s="24">
        <f>VLOOKUP(A201,总词汇表!A:D,3,FALSE)</f>
        <v>2</v>
      </c>
      <c r="H201" s="20" t="s">
        <v>579</v>
      </c>
      <c r="I201" s="18">
        <f t="shared" si="3"/>
        <v>4</v>
      </c>
    </row>
    <row r="202" spans="1:9" ht="51">
      <c r="A202" s="18" t="s">
        <v>237</v>
      </c>
      <c r="B202" s="18">
        <v>4</v>
      </c>
      <c r="C202" s="18">
        <v>4</v>
      </c>
      <c r="D202" s="17" t="s">
        <v>1812</v>
      </c>
      <c r="E202" s="24">
        <f>VLOOKUP(A202,HSK4上词频!A:B,2,FALSE)</f>
        <v>2</v>
      </c>
      <c r="F202" s="24">
        <f>VLOOKUP(A202,总词汇表!A:D,3,FALSE)</f>
        <v>2</v>
      </c>
      <c r="H202" s="20" t="s">
        <v>581</v>
      </c>
      <c r="I202" s="18">
        <f t="shared" si="3"/>
        <v>3</v>
      </c>
    </row>
    <row r="203" spans="1:9" ht="34">
      <c r="A203" s="18" t="s">
        <v>307</v>
      </c>
      <c r="B203" s="18">
        <v>4</v>
      </c>
      <c r="C203" s="18">
        <v>4</v>
      </c>
      <c r="D203" s="17" t="s">
        <v>1892</v>
      </c>
      <c r="E203" s="24">
        <f>VLOOKUP(A203,HSK4上词频!A:B,2,FALSE)</f>
        <v>12</v>
      </c>
      <c r="F203" s="24">
        <f>VLOOKUP(A203,总词汇表!A:D,3,FALSE)</f>
        <v>3</v>
      </c>
      <c r="H203" s="20" t="s">
        <v>583</v>
      </c>
      <c r="I203" s="18">
        <f t="shared" si="3"/>
        <v>5</v>
      </c>
    </row>
    <row r="204" spans="1:9" ht="34">
      <c r="A204" s="18" t="s">
        <v>313</v>
      </c>
      <c r="B204" s="18">
        <v>4</v>
      </c>
      <c r="C204" s="18">
        <v>5</v>
      </c>
      <c r="D204" s="17" t="s">
        <v>1685</v>
      </c>
      <c r="E204" s="24">
        <f>VLOOKUP(A204,HSK4上词频!A:B,2,FALSE)</f>
        <v>11</v>
      </c>
      <c r="F204" s="24">
        <f>VLOOKUP(A204,总词汇表!A:D,3,FALSE)</f>
        <v>3</v>
      </c>
      <c r="H204" s="20" t="s">
        <v>585</v>
      </c>
      <c r="I204" s="18">
        <f t="shared" si="3"/>
        <v>2</v>
      </c>
    </row>
    <row r="205" spans="1:9" ht="34">
      <c r="A205" s="18" t="s">
        <v>333</v>
      </c>
      <c r="B205" s="18">
        <v>4</v>
      </c>
      <c r="C205" s="18">
        <v>5</v>
      </c>
      <c r="D205" s="17" t="s">
        <v>1802</v>
      </c>
      <c r="E205" s="24">
        <f>VLOOKUP(A205,HSK4上词频!A:B,2,FALSE)</f>
        <v>6</v>
      </c>
      <c r="F205" s="24">
        <f>VLOOKUP(A205,总词汇表!A:D,3,FALSE)</f>
        <v>3</v>
      </c>
      <c r="H205" s="20" t="s">
        <v>587</v>
      </c>
      <c r="I205" s="18">
        <f t="shared" si="3"/>
        <v>2</v>
      </c>
    </row>
    <row r="206" spans="1:9" ht="17">
      <c r="A206" s="18" t="s">
        <v>319</v>
      </c>
      <c r="B206" s="18">
        <v>4</v>
      </c>
      <c r="C206" s="18">
        <v>1</v>
      </c>
      <c r="D206" s="17" t="s">
        <v>1909</v>
      </c>
      <c r="E206" s="24">
        <f>VLOOKUP(A206,HSK4上词频!A:B,2,FALSE)</f>
        <v>5</v>
      </c>
      <c r="F206" s="24">
        <f>VLOOKUP(A206,总词汇表!A:D,3,FALSE)</f>
        <v>3</v>
      </c>
      <c r="H206" s="20" t="s">
        <v>591</v>
      </c>
      <c r="I206" s="18">
        <f t="shared" si="3"/>
        <v>5</v>
      </c>
    </row>
    <row r="207" spans="1:9" ht="34">
      <c r="A207" s="18" t="s">
        <v>319</v>
      </c>
      <c r="B207" s="18">
        <v>4</v>
      </c>
      <c r="C207" s="18">
        <v>5</v>
      </c>
      <c r="D207" s="17" t="s">
        <v>1802</v>
      </c>
      <c r="E207" s="24">
        <f>VLOOKUP(A207,HSK4上词频!A:B,2,FALSE)</f>
        <v>5</v>
      </c>
      <c r="F207" s="24">
        <f>VLOOKUP(A207,总词汇表!A:D,3,FALSE)</f>
        <v>3</v>
      </c>
      <c r="H207" s="20" t="s">
        <v>593</v>
      </c>
      <c r="I207" s="18">
        <f t="shared" si="3"/>
        <v>3</v>
      </c>
    </row>
    <row r="208" spans="1:9" ht="17">
      <c r="A208" s="18" t="s">
        <v>285</v>
      </c>
      <c r="B208" s="18">
        <v>4</v>
      </c>
      <c r="C208" s="18">
        <v>2</v>
      </c>
      <c r="D208" s="17" t="s">
        <v>1862</v>
      </c>
      <c r="E208" s="24">
        <f>VLOOKUP(A208,HSK4上词频!A:B,2,FALSE)</f>
        <v>4</v>
      </c>
      <c r="F208" s="24">
        <f>VLOOKUP(A208,总词汇表!A:D,3,FALSE)</f>
        <v>3</v>
      </c>
      <c r="H208" s="20" t="s">
        <v>595</v>
      </c>
      <c r="I208" s="18">
        <f t="shared" si="3"/>
        <v>4</v>
      </c>
    </row>
    <row r="209" spans="1:9" ht="51">
      <c r="A209" s="18" t="s">
        <v>305</v>
      </c>
      <c r="B209" s="18">
        <v>4</v>
      </c>
      <c r="C209" s="18">
        <v>4</v>
      </c>
      <c r="D209" s="17" t="s">
        <v>1812</v>
      </c>
      <c r="E209" s="24">
        <f>VLOOKUP(A209,HSK4上词频!A:B,2,FALSE)</f>
        <v>4</v>
      </c>
      <c r="F209" s="24">
        <f>VLOOKUP(A209,总词汇表!A:D,3,FALSE)</f>
        <v>3</v>
      </c>
      <c r="H209" s="20" t="s">
        <v>597</v>
      </c>
      <c r="I209" s="18">
        <f t="shared" si="3"/>
        <v>1</v>
      </c>
    </row>
    <row r="210" spans="1:9" ht="34">
      <c r="A210" s="18" t="s">
        <v>347</v>
      </c>
      <c r="B210" s="18">
        <v>4</v>
      </c>
      <c r="C210" s="18">
        <v>4</v>
      </c>
      <c r="D210" s="17" t="s">
        <v>1892</v>
      </c>
      <c r="E210" s="24">
        <f>VLOOKUP(A210,HSK4上词频!A:B,2,FALSE)</f>
        <v>2</v>
      </c>
      <c r="F210" s="24">
        <f>VLOOKUP(A210,总词汇表!A:D,3,FALSE)</f>
        <v>3</v>
      </c>
      <c r="H210" s="20" t="s">
        <v>599</v>
      </c>
      <c r="I210" s="18">
        <f t="shared" si="3"/>
        <v>5</v>
      </c>
    </row>
    <row r="211" spans="1:9" ht="34">
      <c r="A211" s="18" t="s">
        <v>363</v>
      </c>
      <c r="B211" s="18">
        <v>4</v>
      </c>
      <c r="C211" s="18">
        <v>5</v>
      </c>
      <c r="D211" s="17" t="s">
        <v>1802</v>
      </c>
      <c r="E211" s="24">
        <f>VLOOKUP(A211,HSK4上词频!A:B,2,FALSE)</f>
        <v>23</v>
      </c>
      <c r="F211" s="24">
        <f>VLOOKUP(A211,总词汇表!A:D,3,FALSE)</f>
        <v>4</v>
      </c>
      <c r="H211" s="20" t="s">
        <v>601</v>
      </c>
      <c r="I211" s="18">
        <f t="shared" si="3"/>
        <v>8</v>
      </c>
    </row>
    <row r="212" spans="1:9" ht="51">
      <c r="A212" s="18" t="s">
        <v>361</v>
      </c>
      <c r="B212" s="18">
        <v>4</v>
      </c>
      <c r="C212" s="18">
        <v>4</v>
      </c>
      <c r="D212" s="17" t="s">
        <v>1812</v>
      </c>
      <c r="E212" s="24">
        <f>VLOOKUP(A212,HSK4上词频!A:B,2,FALSE)</f>
        <v>10</v>
      </c>
      <c r="F212" s="24">
        <f>VLOOKUP(A212,总词汇表!A:D,3,FALSE)</f>
        <v>4</v>
      </c>
      <c r="H212" s="20" t="s">
        <v>603</v>
      </c>
      <c r="I212" s="18">
        <f t="shared" si="3"/>
        <v>1</v>
      </c>
    </row>
    <row r="213" spans="1:9" ht="17">
      <c r="A213" s="18" t="s">
        <v>351</v>
      </c>
      <c r="B213" s="18">
        <v>4</v>
      </c>
      <c r="C213" s="18">
        <v>3</v>
      </c>
      <c r="D213" s="17" t="s">
        <v>1614</v>
      </c>
      <c r="E213" s="24">
        <f>VLOOKUP(A213,HSK4上词频!A:B,2,FALSE)</f>
        <v>11</v>
      </c>
      <c r="F213" s="24">
        <f>VLOOKUP(A213,总词汇表!A:D,3,FALSE)</f>
        <v>4</v>
      </c>
      <c r="H213" s="20" t="s">
        <v>605</v>
      </c>
      <c r="I213" s="18">
        <f t="shared" si="3"/>
        <v>7</v>
      </c>
    </row>
    <row r="214" spans="1:9" ht="17">
      <c r="A214" s="18" t="s">
        <v>377</v>
      </c>
      <c r="B214" s="18">
        <v>4</v>
      </c>
      <c r="C214" s="18">
        <v>3</v>
      </c>
      <c r="D214" s="17" t="s">
        <v>1956</v>
      </c>
      <c r="E214" s="24">
        <f>VLOOKUP(A214,HSK4上词频!A:B,2,FALSE)</f>
        <v>9</v>
      </c>
      <c r="F214" s="24">
        <f>VLOOKUP(A214,总词汇表!A:D,3,FALSE)</f>
        <v>4</v>
      </c>
      <c r="H214" s="20" t="s">
        <v>607</v>
      </c>
      <c r="I214" s="18">
        <f t="shared" si="3"/>
        <v>1</v>
      </c>
    </row>
    <row r="215" spans="1:9" ht="34">
      <c r="A215" s="18" t="s">
        <v>377</v>
      </c>
      <c r="B215" s="18">
        <v>4</v>
      </c>
      <c r="C215" s="18">
        <v>5</v>
      </c>
      <c r="D215" s="17" t="s">
        <v>1802</v>
      </c>
      <c r="E215" s="24">
        <f>VLOOKUP(A215,HSK4上词频!A:B,2,FALSE)</f>
        <v>9</v>
      </c>
      <c r="F215" s="24">
        <f>VLOOKUP(A215,总词汇表!A:D,3,FALSE)</f>
        <v>4</v>
      </c>
      <c r="H215" s="20" t="s">
        <v>609</v>
      </c>
      <c r="I215" s="18">
        <f t="shared" si="3"/>
        <v>5</v>
      </c>
    </row>
    <row r="216" spans="1:9" ht="34">
      <c r="A216" s="18" t="s">
        <v>377</v>
      </c>
      <c r="B216" s="18">
        <v>4</v>
      </c>
      <c r="C216" s="18">
        <v>5</v>
      </c>
      <c r="D216" s="17" t="s">
        <v>1685</v>
      </c>
      <c r="E216" s="24">
        <f>VLOOKUP(A216,HSK4上词频!A:B,2,FALSE)</f>
        <v>9</v>
      </c>
      <c r="F216" s="24">
        <f>VLOOKUP(A216,总词汇表!A:D,3,FALSE)</f>
        <v>4</v>
      </c>
      <c r="H216" s="20" t="s">
        <v>611</v>
      </c>
      <c r="I216" s="18">
        <f t="shared" si="3"/>
        <v>8</v>
      </c>
    </row>
    <row r="217" spans="1:9" ht="17">
      <c r="A217" s="18" t="s">
        <v>381</v>
      </c>
      <c r="B217" s="18">
        <v>4</v>
      </c>
      <c r="C217" s="18">
        <v>5</v>
      </c>
      <c r="D217" s="17" t="s">
        <v>1938</v>
      </c>
      <c r="E217" s="24">
        <f>VLOOKUP(A217,HSK4上词频!A:B,2,FALSE)</f>
        <v>6</v>
      </c>
      <c r="F217" s="24">
        <f>VLOOKUP(A217,总词汇表!A:D,3,FALSE)</f>
        <v>4</v>
      </c>
      <c r="H217" s="20" t="s">
        <v>613</v>
      </c>
      <c r="I217" s="18">
        <f t="shared" si="3"/>
        <v>5</v>
      </c>
    </row>
    <row r="218" spans="1:9" ht="17">
      <c r="A218" s="18" t="s">
        <v>405</v>
      </c>
      <c r="B218" s="18">
        <v>4</v>
      </c>
      <c r="C218" s="18">
        <v>2</v>
      </c>
      <c r="D218" s="17" t="s">
        <v>1935</v>
      </c>
      <c r="E218" s="24">
        <f>VLOOKUP(A218,HSK4上词频!A:B,2,FALSE)</f>
        <v>6</v>
      </c>
      <c r="F218" s="24">
        <f>VLOOKUP(A218,总词汇表!A:D,3,FALSE)</f>
        <v>4</v>
      </c>
      <c r="H218" s="20" t="s">
        <v>615</v>
      </c>
      <c r="I218" s="18">
        <f t="shared" si="3"/>
        <v>3</v>
      </c>
    </row>
    <row r="219" spans="1:9" ht="17">
      <c r="A219" s="18" t="s">
        <v>405</v>
      </c>
      <c r="B219" s="18">
        <v>4</v>
      </c>
      <c r="C219" s="18">
        <v>3</v>
      </c>
      <c r="D219" s="17" t="s">
        <v>1614</v>
      </c>
      <c r="E219" s="24">
        <f>VLOOKUP(A219,HSK4上词频!A:B,2,FALSE)</f>
        <v>6</v>
      </c>
      <c r="F219" s="24">
        <f>VLOOKUP(A219,总词汇表!A:D,3,FALSE)</f>
        <v>4</v>
      </c>
      <c r="H219" s="20" t="s">
        <v>617</v>
      </c>
      <c r="I219" s="18">
        <f t="shared" si="3"/>
        <v>1</v>
      </c>
    </row>
    <row r="220" spans="1:9" ht="17">
      <c r="A220" s="18" t="s">
        <v>357</v>
      </c>
      <c r="B220" s="18">
        <v>4</v>
      </c>
      <c r="C220" s="18">
        <v>2</v>
      </c>
      <c r="D220" s="17" t="s">
        <v>1935</v>
      </c>
      <c r="E220" s="24">
        <f>VLOOKUP(A220,HSK4上词频!A:B,2,FALSE)</f>
        <v>5</v>
      </c>
      <c r="F220" s="24">
        <f>VLOOKUP(A220,总词汇表!A:D,3,FALSE)</f>
        <v>4</v>
      </c>
      <c r="H220" s="20" t="s">
        <v>621</v>
      </c>
      <c r="I220" s="18">
        <f t="shared" si="3"/>
        <v>1</v>
      </c>
    </row>
    <row r="221" spans="1:9" ht="17">
      <c r="A221" s="18" t="s">
        <v>373</v>
      </c>
      <c r="B221" s="18">
        <v>4</v>
      </c>
      <c r="C221" s="18">
        <v>2</v>
      </c>
      <c r="D221" s="17" t="s">
        <v>1935</v>
      </c>
      <c r="E221" s="24">
        <f>VLOOKUP(A221,HSK4上词频!A:B,2,FALSE)</f>
        <v>5</v>
      </c>
      <c r="F221" s="24">
        <f>VLOOKUP(A221,总词汇表!A:D,3,FALSE)</f>
        <v>4</v>
      </c>
      <c r="H221" s="20" t="s">
        <v>623</v>
      </c>
      <c r="I221" s="18">
        <f t="shared" si="3"/>
        <v>2</v>
      </c>
    </row>
    <row r="222" spans="1:9" ht="17">
      <c r="A222" s="18" t="s">
        <v>373</v>
      </c>
      <c r="B222" s="18">
        <v>4</v>
      </c>
      <c r="C222" s="18">
        <v>2</v>
      </c>
      <c r="D222" s="17" t="s">
        <v>1862</v>
      </c>
      <c r="E222" s="24">
        <f>VLOOKUP(A222,HSK4上词频!A:B,2,FALSE)</f>
        <v>5</v>
      </c>
      <c r="F222" s="24">
        <f>VLOOKUP(A222,总词汇表!A:D,3,FALSE)</f>
        <v>4</v>
      </c>
      <c r="H222" s="20" t="s">
        <v>625</v>
      </c>
      <c r="I222" s="18">
        <f t="shared" si="3"/>
        <v>1</v>
      </c>
    </row>
    <row r="223" spans="1:9" ht="17">
      <c r="A223" s="18" t="s">
        <v>373</v>
      </c>
      <c r="B223" s="18">
        <v>4</v>
      </c>
      <c r="C223" s="18">
        <v>4</v>
      </c>
      <c r="D223" s="17" t="s">
        <v>1933</v>
      </c>
      <c r="E223" s="24">
        <f>VLOOKUP(A223,HSK4上词频!A:B,2,FALSE)</f>
        <v>5</v>
      </c>
      <c r="F223" s="24">
        <f>VLOOKUP(A223,总词汇表!A:D,3,FALSE)</f>
        <v>4</v>
      </c>
      <c r="H223" s="20" t="s">
        <v>627</v>
      </c>
      <c r="I223" s="18">
        <f t="shared" si="3"/>
        <v>2</v>
      </c>
    </row>
    <row r="224" spans="1:9" ht="17">
      <c r="A224" s="18" t="s">
        <v>371</v>
      </c>
      <c r="B224" s="18">
        <v>4</v>
      </c>
      <c r="C224" s="18">
        <v>3</v>
      </c>
      <c r="D224" s="17" t="s">
        <v>1956</v>
      </c>
      <c r="E224" s="24">
        <f>VLOOKUP(A224,HSK4上词频!A:B,2,FALSE)</f>
        <v>4</v>
      </c>
      <c r="F224" s="24">
        <f>VLOOKUP(A224,总词汇表!A:D,3,FALSE)</f>
        <v>4</v>
      </c>
      <c r="H224" s="20" t="s">
        <v>629</v>
      </c>
      <c r="I224" s="18">
        <f t="shared" si="3"/>
        <v>7</v>
      </c>
    </row>
    <row r="225" spans="1:9" ht="34">
      <c r="A225" s="18" t="s">
        <v>371</v>
      </c>
      <c r="B225" s="18">
        <v>4</v>
      </c>
      <c r="C225" s="18">
        <v>5</v>
      </c>
      <c r="D225" s="17" t="s">
        <v>1802</v>
      </c>
      <c r="E225" s="24">
        <f>VLOOKUP(A225,HSK4上词频!A:B,2,FALSE)</f>
        <v>4</v>
      </c>
      <c r="F225" s="24">
        <f>VLOOKUP(A225,总词汇表!A:D,3,FALSE)</f>
        <v>4</v>
      </c>
      <c r="H225" s="20" t="s">
        <v>631</v>
      </c>
      <c r="I225" s="18">
        <f t="shared" si="3"/>
        <v>1</v>
      </c>
    </row>
    <row r="226" spans="1:9" ht="17">
      <c r="A226" s="18" t="s">
        <v>383</v>
      </c>
      <c r="B226" s="18">
        <v>4</v>
      </c>
      <c r="C226" s="18">
        <v>3</v>
      </c>
      <c r="D226" s="17" t="s">
        <v>1963</v>
      </c>
      <c r="E226" s="24">
        <f>VLOOKUP(A226,HSK4上词频!A:B,2,FALSE)</f>
        <v>4</v>
      </c>
      <c r="F226" s="24">
        <f>VLOOKUP(A226,总词汇表!A:D,3,FALSE)</f>
        <v>4</v>
      </c>
      <c r="H226" s="20" t="s">
        <v>633</v>
      </c>
      <c r="I226" s="18">
        <f t="shared" si="3"/>
        <v>3</v>
      </c>
    </row>
    <row r="227" spans="1:9" ht="17">
      <c r="A227" s="18" t="s">
        <v>383</v>
      </c>
      <c r="B227" s="18">
        <v>4</v>
      </c>
      <c r="C227" s="18">
        <v>3</v>
      </c>
      <c r="D227" s="17" t="s">
        <v>1964</v>
      </c>
      <c r="E227" s="24">
        <f>VLOOKUP(A227,HSK4上词频!A:B,2,FALSE)</f>
        <v>4</v>
      </c>
      <c r="F227" s="24">
        <f>VLOOKUP(A227,总词汇表!A:D,3,FALSE)</f>
        <v>4</v>
      </c>
      <c r="H227" s="20" t="s">
        <v>635</v>
      </c>
      <c r="I227" s="18">
        <f t="shared" si="3"/>
        <v>3</v>
      </c>
    </row>
    <row r="228" spans="1:9" ht="17">
      <c r="A228" s="18" t="s">
        <v>393</v>
      </c>
      <c r="B228" s="18">
        <v>4</v>
      </c>
      <c r="C228" s="18">
        <v>2</v>
      </c>
      <c r="D228" s="17" t="s">
        <v>1862</v>
      </c>
      <c r="E228" s="24">
        <f>VLOOKUP(A228,HSK4上词频!A:B,2,FALSE)</f>
        <v>4</v>
      </c>
      <c r="F228" s="24">
        <f>VLOOKUP(A228,总词汇表!A:D,3,FALSE)</f>
        <v>4</v>
      </c>
      <c r="H228" s="20" t="s">
        <v>637</v>
      </c>
      <c r="I228" s="18">
        <f t="shared" si="3"/>
        <v>2</v>
      </c>
    </row>
    <row r="229" spans="1:9" ht="34">
      <c r="A229" s="18" t="s">
        <v>397</v>
      </c>
      <c r="B229" s="18">
        <v>4</v>
      </c>
      <c r="C229" s="18">
        <v>1</v>
      </c>
      <c r="D229" s="17" t="s">
        <v>1844</v>
      </c>
      <c r="E229" s="24">
        <f>VLOOKUP(A229,HSK4上词频!A:B,2,FALSE)</f>
        <v>4</v>
      </c>
      <c r="F229" s="24">
        <f>VLOOKUP(A229,总词汇表!A:D,3,FALSE)</f>
        <v>4</v>
      </c>
      <c r="H229" s="20" t="s">
        <v>639</v>
      </c>
      <c r="I229" s="18">
        <f t="shared" si="3"/>
        <v>1</v>
      </c>
    </row>
    <row r="230" spans="1:9" ht="17">
      <c r="A230" s="18" t="s">
        <v>403</v>
      </c>
      <c r="B230" s="18">
        <v>4</v>
      </c>
      <c r="C230" s="18">
        <v>1</v>
      </c>
      <c r="D230" s="17" t="s">
        <v>1969</v>
      </c>
      <c r="E230" s="24">
        <f>VLOOKUP(A230,HSK4上词频!A:B,2,FALSE)</f>
        <v>4</v>
      </c>
      <c r="F230" s="24">
        <f>VLOOKUP(A230,总词汇表!A:D,3,FALSE)</f>
        <v>4</v>
      </c>
      <c r="H230" s="20" t="s">
        <v>641</v>
      </c>
      <c r="I230" s="18">
        <f t="shared" si="3"/>
        <v>6</v>
      </c>
    </row>
    <row r="231" spans="1:9" ht="17">
      <c r="A231" s="18" t="s">
        <v>403</v>
      </c>
      <c r="B231" s="18">
        <v>4</v>
      </c>
      <c r="C231" s="18">
        <v>3</v>
      </c>
      <c r="D231" s="17" t="s">
        <v>1614</v>
      </c>
      <c r="E231" s="24">
        <f>VLOOKUP(A231,HSK4上词频!A:B,2,FALSE)</f>
        <v>4</v>
      </c>
      <c r="F231" s="24">
        <f>VLOOKUP(A231,总词汇表!A:D,3,FALSE)</f>
        <v>4</v>
      </c>
      <c r="H231" s="20" t="s">
        <v>643</v>
      </c>
      <c r="I231" s="18">
        <f t="shared" si="3"/>
        <v>7</v>
      </c>
    </row>
    <row r="232" spans="1:9" ht="17">
      <c r="A232" s="18" t="s">
        <v>355</v>
      </c>
      <c r="B232" s="18">
        <v>4</v>
      </c>
      <c r="C232" s="18">
        <v>4</v>
      </c>
      <c r="D232" s="17" t="s">
        <v>1933</v>
      </c>
      <c r="E232" s="24">
        <f>VLOOKUP(A232,HSK4上词频!A:B,2,FALSE)</f>
        <v>3</v>
      </c>
      <c r="F232" s="24">
        <f>VLOOKUP(A232,总词汇表!A:D,3,FALSE)</f>
        <v>4</v>
      </c>
      <c r="H232" s="20" t="s">
        <v>645</v>
      </c>
      <c r="I232" s="18">
        <f t="shared" si="3"/>
        <v>5</v>
      </c>
    </row>
    <row r="233" spans="1:9" ht="34">
      <c r="A233" s="18" t="s">
        <v>365</v>
      </c>
      <c r="B233" s="18">
        <v>4</v>
      </c>
      <c r="C233" s="18">
        <v>1</v>
      </c>
      <c r="D233" s="17" t="s">
        <v>1844</v>
      </c>
      <c r="E233" s="24">
        <f>VLOOKUP(A233,HSK4上词频!A:B,2,FALSE)</f>
        <v>3</v>
      </c>
      <c r="F233" s="24">
        <f>VLOOKUP(A233,总词汇表!A:D,3,FALSE)</f>
        <v>4</v>
      </c>
      <c r="H233" s="20" t="s">
        <v>647</v>
      </c>
      <c r="I233" s="18">
        <f t="shared" si="3"/>
        <v>6</v>
      </c>
    </row>
    <row r="234" spans="1:9" ht="17">
      <c r="A234" s="18" t="s">
        <v>365</v>
      </c>
      <c r="B234" s="18">
        <v>4</v>
      </c>
      <c r="C234" s="18">
        <v>1</v>
      </c>
      <c r="D234" s="17" t="s">
        <v>1909</v>
      </c>
      <c r="E234" s="24">
        <f>VLOOKUP(A234,HSK4上词频!A:B,2,FALSE)</f>
        <v>3</v>
      </c>
      <c r="F234" s="24">
        <f>VLOOKUP(A234,总词汇表!A:D,3,FALSE)</f>
        <v>4</v>
      </c>
      <c r="H234" s="20" t="s">
        <v>649</v>
      </c>
      <c r="I234" s="18">
        <f t="shared" si="3"/>
        <v>12</v>
      </c>
    </row>
    <row r="235" spans="1:9" ht="17">
      <c r="A235" s="18" t="s">
        <v>365</v>
      </c>
      <c r="B235" s="18">
        <v>4</v>
      </c>
      <c r="C235" s="18">
        <v>2</v>
      </c>
      <c r="D235" s="17" t="s">
        <v>1954</v>
      </c>
      <c r="E235" s="24">
        <f>VLOOKUP(A235,HSK4上词频!A:B,2,FALSE)</f>
        <v>3</v>
      </c>
      <c r="F235" s="24">
        <f>VLOOKUP(A235,总词汇表!A:D,3,FALSE)</f>
        <v>4</v>
      </c>
      <c r="H235" s="20" t="s">
        <v>651</v>
      </c>
      <c r="I235" s="18">
        <f t="shared" si="3"/>
        <v>5</v>
      </c>
    </row>
    <row r="236" spans="1:9" ht="17">
      <c r="A236" s="18" t="s">
        <v>369</v>
      </c>
      <c r="B236" s="18">
        <v>4</v>
      </c>
      <c r="C236" s="18">
        <v>5</v>
      </c>
      <c r="D236" s="17" t="s">
        <v>1670</v>
      </c>
      <c r="E236" s="24">
        <f>VLOOKUP(A236,HSK4上词频!A:B,2,FALSE)</f>
        <v>3</v>
      </c>
      <c r="F236" s="24">
        <f>VLOOKUP(A236,总词汇表!A:D,3,FALSE)</f>
        <v>4</v>
      </c>
      <c r="H236" s="20" t="s">
        <v>653</v>
      </c>
      <c r="I236" s="18">
        <f t="shared" si="3"/>
        <v>5</v>
      </c>
    </row>
    <row r="237" spans="1:9" ht="51">
      <c r="A237" s="18" t="s">
        <v>385</v>
      </c>
      <c r="B237" s="18">
        <v>4</v>
      </c>
      <c r="C237" s="18">
        <v>4</v>
      </c>
      <c r="D237" s="17" t="s">
        <v>1812</v>
      </c>
      <c r="E237" s="24">
        <f>VLOOKUP(A237,HSK4上词频!A:B,2,FALSE)</f>
        <v>3</v>
      </c>
      <c r="F237" s="24">
        <f>VLOOKUP(A237,总词汇表!A:D,3,FALSE)</f>
        <v>4</v>
      </c>
      <c r="H237" s="20" t="s">
        <v>655</v>
      </c>
      <c r="I237" s="18">
        <f t="shared" si="3"/>
        <v>5</v>
      </c>
    </row>
    <row r="238" spans="1:9" ht="17">
      <c r="A238" s="18" t="s">
        <v>367</v>
      </c>
      <c r="B238" s="18">
        <v>4</v>
      </c>
      <c r="C238" s="18">
        <v>4</v>
      </c>
      <c r="D238" s="17" t="s">
        <v>1955</v>
      </c>
      <c r="E238" s="24">
        <f>VLOOKUP(A238,HSK4上词频!A:B,2,FALSE)</f>
        <v>2</v>
      </c>
      <c r="F238" s="24">
        <f>VLOOKUP(A238,总词汇表!A:D,3,FALSE)</f>
        <v>4</v>
      </c>
      <c r="H238" s="20" t="s">
        <v>657</v>
      </c>
      <c r="I238" s="18">
        <f t="shared" si="3"/>
        <v>2</v>
      </c>
    </row>
    <row r="239" spans="1:9" ht="34">
      <c r="A239" s="18" t="s">
        <v>375</v>
      </c>
      <c r="B239" s="18">
        <v>4</v>
      </c>
      <c r="C239" s="18">
        <v>4</v>
      </c>
      <c r="D239" s="17" t="s">
        <v>1892</v>
      </c>
      <c r="E239" s="24">
        <f>VLOOKUP(A239,HSK4上词频!A:B,2,FALSE)</f>
        <v>2</v>
      </c>
      <c r="F239" s="24">
        <f>VLOOKUP(A239,总词汇表!A:D,3,FALSE)</f>
        <v>4</v>
      </c>
      <c r="H239" s="20" t="s">
        <v>659</v>
      </c>
      <c r="I239" s="18">
        <f t="shared" si="3"/>
        <v>3</v>
      </c>
    </row>
    <row r="240" spans="1:9" ht="17">
      <c r="A240" s="18" t="s">
        <v>375</v>
      </c>
      <c r="B240" s="18">
        <v>4</v>
      </c>
      <c r="C240" s="18">
        <v>5</v>
      </c>
      <c r="D240" s="17" t="s">
        <v>1670</v>
      </c>
      <c r="E240" s="24">
        <f>VLOOKUP(A240,HSK4上词频!A:B,2,FALSE)</f>
        <v>2</v>
      </c>
      <c r="F240" s="24">
        <f>VLOOKUP(A240,总词汇表!A:D,3,FALSE)</f>
        <v>4</v>
      </c>
      <c r="H240" s="20" t="s">
        <v>661</v>
      </c>
      <c r="I240" s="18">
        <f t="shared" si="3"/>
        <v>11</v>
      </c>
    </row>
    <row r="241" spans="1:9" ht="17">
      <c r="A241" s="18" t="s">
        <v>395</v>
      </c>
      <c r="B241" s="18">
        <v>4</v>
      </c>
      <c r="C241" s="18">
        <v>2</v>
      </c>
      <c r="D241" s="17" t="s">
        <v>1954</v>
      </c>
      <c r="E241" s="24">
        <f>VLOOKUP(A241,HSK4上词频!A:B,2,FALSE)</f>
        <v>3</v>
      </c>
      <c r="F241" s="24">
        <f>VLOOKUP(A241,总词汇表!A:D,3,FALSE)</f>
        <v>4</v>
      </c>
      <c r="H241" s="20" t="s">
        <v>665</v>
      </c>
      <c r="I241" s="18">
        <f t="shared" si="3"/>
        <v>2</v>
      </c>
    </row>
    <row r="242" spans="1:9" ht="17">
      <c r="A242" s="18" t="s">
        <v>401</v>
      </c>
      <c r="B242" s="18">
        <v>4</v>
      </c>
      <c r="C242" s="18">
        <v>3</v>
      </c>
      <c r="D242" s="17" t="s">
        <v>1964</v>
      </c>
      <c r="E242" s="24">
        <f>VLOOKUP(A242,HSK4上词频!A:B,2,FALSE)</f>
        <v>2</v>
      </c>
      <c r="F242" s="24">
        <f>VLOOKUP(A242,总词汇表!A:D,3,FALSE)</f>
        <v>4</v>
      </c>
      <c r="H242" s="20" t="s">
        <v>667</v>
      </c>
      <c r="I242" s="18">
        <f t="shared" si="3"/>
        <v>2</v>
      </c>
    </row>
    <row r="243" spans="1:9" ht="34">
      <c r="A243" s="18" t="s">
        <v>353</v>
      </c>
      <c r="B243" s="18">
        <v>4</v>
      </c>
      <c r="C243" s="18">
        <v>4</v>
      </c>
      <c r="D243" s="17" t="s">
        <v>1892</v>
      </c>
      <c r="E243" s="24">
        <f>VLOOKUP(A243,HSK4上词频!A:B,2,FALSE)</f>
        <v>1</v>
      </c>
      <c r="F243" s="24">
        <f>VLOOKUP(A243,总词汇表!A:D,3,FALSE)</f>
        <v>4</v>
      </c>
      <c r="H243" s="20" t="s">
        <v>669</v>
      </c>
      <c r="I243" s="18">
        <f t="shared" si="3"/>
        <v>34</v>
      </c>
    </row>
    <row r="244" spans="1:9" ht="17">
      <c r="A244" s="18" t="s">
        <v>359</v>
      </c>
      <c r="B244" s="18">
        <v>4</v>
      </c>
      <c r="C244" s="18">
        <v>5</v>
      </c>
      <c r="D244" s="17" t="s">
        <v>1938</v>
      </c>
      <c r="E244" s="24">
        <f>VLOOKUP(A244,HSK4上词频!A:B,2,FALSE)</f>
        <v>1</v>
      </c>
      <c r="F244" s="24">
        <f>VLOOKUP(A244,总词汇表!A:D,3,FALSE)</f>
        <v>4</v>
      </c>
      <c r="H244" s="20" t="s">
        <v>671</v>
      </c>
      <c r="I244" s="18">
        <f t="shared" si="3"/>
        <v>8</v>
      </c>
    </row>
    <row r="245" spans="1:9" ht="17">
      <c r="A245" s="18" t="s">
        <v>734</v>
      </c>
      <c r="B245" s="18">
        <v>4</v>
      </c>
      <c r="C245" s="18">
        <v>2</v>
      </c>
      <c r="D245" s="17" t="s">
        <v>2142</v>
      </c>
      <c r="E245" s="24">
        <f>VLOOKUP(A245,HSK4上词频!A:B,2,FALSE)</f>
        <v>12</v>
      </c>
      <c r="F245" s="24">
        <f>VLOOKUP(A245,总词汇表!A:D,3,FALSE)</f>
        <v>10</v>
      </c>
      <c r="H245" s="20" t="s">
        <v>673</v>
      </c>
      <c r="I245" s="18">
        <f t="shared" si="3"/>
        <v>1</v>
      </c>
    </row>
    <row r="246" spans="1:9" ht="17">
      <c r="A246" s="18" t="s">
        <v>1551</v>
      </c>
      <c r="B246" s="18">
        <v>5</v>
      </c>
      <c r="C246" s="18">
        <v>2</v>
      </c>
      <c r="D246" s="17" t="s">
        <v>1851</v>
      </c>
      <c r="E246" s="24">
        <f>VLOOKUP(A246,HSK4上词频!A:B,2,FALSE)</f>
        <v>7</v>
      </c>
      <c r="F246" s="24">
        <f>VLOOKUP(A246,总词汇表!A:D,3,FALSE)</f>
        <v>0</v>
      </c>
      <c r="H246" s="20" t="s">
        <v>675</v>
      </c>
      <c r="I246" s="18">
        <f t="shared" si="3"/>
        <v>4</v>
      </c>
    </row>
    <row r="247" spans="1:9" ht="34">
      <c r="A247" s="18" t="s">
        <v>1544</v>
      </c>
      <c r="B247" s="18">
        <v>5</v>
      </c>
      <c r="C247" s="18">
        <v>5</v>
      </c>
      <c r="D247" s="17" t="s">
        <v>1737</v>
      </c>
      <c r="E247" s="24">
        <f>VLOOKUP(A247,HSK4上词频!A:B,2,FALSE)</f>
        <v>3</v>
      </c>
      <c r="F247" s="24">
        <f>VLOOKUP(A247,总词汇表!A:D,3,FALSE)</f>
        <v>0</v>
      </c>
      <c r="H247" s="20" t="s">
        <v>679</v>
      </c>
      <c r="I247" s="18">
        <f t="shared" si="3"/>
        <v>8</v>
      </c>
    </row>
    <row r="248" spans="1:9" ht="34">
      <c r="A248" s="18" t="s">
        <v>1544</v>
      </c>
      <c r="B248" s="18">
        <v>5</v>
      </c>
      <c r="C248" s="18">
        <v>5</v>
      </c>
      <c r="D248" s="17" t="s">
        <v>1906</v>
      </c>
      <c r="E248" s="24">
        <f>VLOOKUP(A248,HSK4上词频!A:B,2,FALSE)</f>
        <v>3</v>
      </c>
      <c r="F248" s="24">
        <f>VLOOKUP(A248,总词汇表!A:D,3,FALSE)</f>
        <v>0</v>
      </c>
      <c r="H248" s="20" t="s">
        <v>681</v>
      </c>
      <c r="I248" s="18">
        <f t="shared" si="3"/>
        <v>8</v>
      </c>
    </row>
    <row r="249" spans="1:9" ht="17">
      <c r="A249" s="18" t="s">
        <v>1560</v>
      </c>
      <c r="B249" s="18">
        <v>5</v>
      </c>
      <c r="C249" s="18">
        <v>3</v>
      </c>
      <c r="D249" s="17" t="s">
        <v>1925</v>
      </c>
      <c r="E249" s="24">
        <f>VLOOKUP(A249,HSK4上词频!A:B,2,FALSE)</f>
        <v>1</v>
      </c>
      <c r="F249" s="24">
        <f>VLOOKUP(A249,总词汇表!A:D,3,FALSE)</f>
        <v>0</v>
      </c>
      <c r="H249" s="20" t="s">
        <v>683</v>
      </c>
      <c r="I249" s="18">
        <f t="shared" si="3"/>
        <v>3</v>
      </c>
    </row>
    <row r="250" spans="1:9" ht="17">
      <c r="A250" s="18" t="s">
        <v>162</v>
      </c>
      <c r="B250" s="18">
        <v>5</v>
      </c>
      <c r="C250" s="18">
        <v>4</v>
      </c>
      <c r="D250" s="17" t="s">
        <v>1686</v>
      </c>
      <c r="E250" s="24">
        <f>VLOOKUP(A250,HSK4上词频!A:B,2,FALSE)</f>
        <v>7</v>
      </c>
      <c r="F250" s="24">
        <f>VLOOKUP(A250,总词汇表!A:D,3,FALSE)</f>
        <v>1</v>
      </c>
      <c r="H250" s="20" t="s">
        <v>685</v>
      </c>
      <c r="I250" s="18">
        <f t="shared" si="3"/>
        <v>8</v>
      </c>
    </row>
    <row r="251" spans="1:9" ht="17">
      <c r="A251" s="18" t="s">
        <v>176</v>
      </c>
      <c r="B251" s="18">
        <v>5</v>
      </c>
      <c r="C251" s="18">
        <v>3</v>
      </c>
      <c r="D251" s="17" t="s">
        <v>1704</v>
      </c>
      <c r="E251" s="24">
        <f>VLOOKUP(A251,HSK4上词频!A:B,2,FALSE)</f>
        <v>6</v>
      </c>
      <c r="F251" s="24">
        <f>VLOOKUP(A251,总词汇表!A:D,3,FALSE)</f>
        <v>1</v>
      </c>
      <c r="H251" s="20" t="s">
        <v>687</v>
      </c>
      <c r="I251" s="18">
        <f t="shared" si="3"/>
        <v>1</v>
      </c>
    </row>
    <row r="252" spans="1:9" ht="34">
      <c r="A252" s="18" t="s">
        <v>182</v>
      </c>
      <c r="B252" s="18">
        <v>5</v>
      </c>
      <c r="C252" s="18">
        <v>4</v>
      </c>
      <c r="D252" s="17" t="s">
        <v>1733</v>
      </c>
      <c r="E252" s="24">
        <f>VLOOKUP(A252,HSK4上词频!A:B,2,FALSE)</f>
        <v>4</v>
      </c>
      <c r="F252" s="24">
        <f>VLOOKUP(A252,总词汇表!A:D,3,FALSE)</f>
        <v>1</v>
      </c>
      <c r="H252" s="20" t="s">
        <v>689</v>
      </c>
      <c r="I252" s="18">
        <f t="shared" si="3"/>
        <v>6</v>
      </c>
    </row>
    <row r="253" spans="1:9" ht="17">
      <c r="A253" s="18" t="s">
        <v>182</v>
      </c>
      <c r="B253" s="18">
        <v>5</v>
      </c>
      <c r="C253" s="18">
        <v>4</v>
      </c>
      <c r="D253" s="17" t="s">
        <v>1686</v>
      </c>
      <c r="E253" s="24">
        <f>VLOOKUP(A253,HSK4上词频!A:B,2,FALSE)</f>
        <v>4</v>
      </c>
      <c r="F253" s="24">
        <f>VLOOKUP(A253,总词汇表!A:D,3,FALSE)</f>
        <v>1</v>
      </c>
      <c r="H253" s="20" t="s">
        <v>1533</v>
      </c>
      <c r="I253" s="18">
        <f t="shared" si="3"/>
        <v>1</v>
      </c>
    </row>
    <row r="254" spans="1:9" ht="34">
      <c r="A254" s="18" t="s">
        <v>186</v>
      </c>
      <c r="B254" s="18">
        <v>5</v>
      </c>
      <c r="C254" s="18">
        <v>5</v>
      </c>
      <c r="D254" s="17" t="s">
        <v>1737</v>
      </c>
      <c r="E254" s="24">
        <f>VLOOKUP(A254,HSK4上词频!A:B,2,FALSE)</f>
        <v>4</v>
      </c>
      <c r="F254" s="24">
        <f>VLOOKUP(A254,总词汇表!A:D,3,FALSE)</f>
        <v>1</v>
      </c>
      <c r="H254" s="20" t="s">
        <v>695</v>
      </c>
      <c r="I254" s="18">
        <f t="shared" si="3"/>
        <v>3</v>
      </c>
    </row>
    <row r="255" spans="1:9" ht="34">
      <c r="A255" s="18" t="s">
        <v>198</v>
      </c>
      <c r="B255" s="18">
        <v>5</v>
      </c>
      <c r="C255" s="18">
        <v>5</v>
      </c>
      <c r="D255" s="17" t="s">
        <v>1737</v>
      </c>
      <c r="E255" s="24">
        <f>VLOOKUP(A255,HSK4上词频!A:B,2,FALSE)</f>
        <v>2</v>
      </c>
      <c r="F255" s="24">
        <f>VLOOKUP(A255,总词汇表!A:D,3,FALSE)</f>
        <v>1</v>
      </c>
      <c r="H255" s="20" t="s">
        <v>699</v>
      </c>
      <c r="I255" s="18">
        <f t="shared" si="3"/>
        <v>4</v>
      </c>
    </row>
    <row r="256" spans="1:9" ht="17">
      <c r="A256" s="18" t="s">
        <v>255</v>
      </c>
      <c r="B256" s="18">
        <v>5</v>
      </c>
      <c r="C256" s="18">
        <v>3</v>
      </c>
      <c r="D256" s="17" t="s">
        <v>1704</v>
      </c>
      <c r="E256" s="24">
        <f>VLOOKUP(A256,HSK4上词频!A:B,2,FALSE)</f>
        <v>16</v>
      </c>
      <c r="F256" s="24">
        <f>VLOOKUP(A256,总词汇表!A:D,3,FALSE)</f>
        <v>2</v>
      </c>
      <c r="H256" s="20" t="s">
        <v>701</v>
      </c>
      <c r="I256" s="18">
        <f t="shared" si="3"/>
        <v>2</v>
      </c>
    </row>
    <row r="257" spans="1:9" ht="34">
      <c r="A257" s="18" t="s">
        <v>255</v>
      </c>
      <c r="B257" s="18">
        <v>5</v>
      </c>
      <c r="C257" s="18">
        <v>4</v>
      </c>
      <c r="D257" s="17" t="s">
        <v>1733</v>
      </c>
      <c r="E257" s="24">
        <f>VLOOKUP(A257,HSK4上词频!A:B,2,FALSE)</f>
        <v>16</v>
      </c>
      <c r="F257" s="24">
        <f>VLOOKUP(A257,总词汇表!A:D,3,FALSE)</f>
        <v>2</v>
      </c>
      <c r="H257" s="20" t="s">
        <v>703</v>
      </c>
      <c r="I257" s="18">
        <f t="shared" si="3"/>
        <v>3</v>
      </c>
    </row>
    <row r="258" spans="1:9" ht="17">
      <c r="A258" s="18" t="s">
        <v>253</v>
      </c>
      <c r="B258" s="18">
        <v>5</v>
      </c>
      <c r="C258" s="18">
        <v>1</v>
      </c>
      <c r="D258" s="17" t="s">
        <v>1831</v>
      </c>
      <c r="E258" s="24">
        <f>VLOOKUP(A258,HSK4上词频!A:B,2,FALSE)</f>
        <v>8</v>
      </c>
      <c r="F258" s="24">
        <f>VLOOKUP(A258,总词汇表!A:D,3,FALSE)</f>
        <v>2</v>
      </c>
      <c r="H258" s="20" t="s">
        <v>705</v>
      </c>
      <c r="I258" s="18">
        <f t="shared" si="3"/>
        <v>2</v>
      </c>
    </row>
    <row r="259" spans="1:9" ht="17">
      <c r="A259" s="18" t="s">
        <v>245</v>
      </c>
      <c r="B259" s="18">
        <v>5</v>
      </c>
      <c r="C259" s="18">
        <v>4</v>
      </c>
      <c r="D259" s="17" t="s">
        <v>1686</v>
      </c>
      <c r="E259" s="24">
        <f>VLOOKUP(A259,HSK4上词频!A:B,2,FALSE)</f>
        <v>5</v>
      </c>
      <c r="F259" s="24">
        <f>VLOOKUP(A259,总词汇表!A:D,3,FALSE)</f>
        <v>2</v>
      </c>
      <c r="H259" s="20" t="s">
        <v>707</v>
      </c>
      <c r="I259" s="18">
        <f t="shared" ref="I259:I322" si="4">COUNTIF(A:A,H259)</f>
        <v>6</v>
      </c>
    </row>
    <row r="260" spans="1:9" ht="17">
      <c r="A260" s="18" t="s">
        <v>267</v>
      </c>
      <c r="B260" s="18">
        <v>5</v>
      </c>
      <c r="C260" s="18">
        <v>2</v>
      </c>
      <c r="D260" s="17" t="s">
        <v>1851</v>
      </c>
      <c r="E260" s="24">
        <f>VLOOKUP(A260,HSK4上词频!A:B,2,FALSE)</f>
        <v>5</v>
      </c>
      <c r="F260" s="24">
        <f>VLOOKUP(A260,总词汇表!A:D,3,FALSE)</f>
        <v>2</v>
      </c>
      <c r="H260" s="20" t="s">
        <v>709</v>
      </c>
      <c r="I260" s="18">
        <f t="shared" si="4"/>
        <v>1</v>
      </c>
    </row>
    <row r="261" spans="1:9" ht="17">
      <c r="A261" s="18" t="s">
        <v>337</v>
      </c>
      <c r="B261" s="18">
        <v>5</v>
      </c>
      <c r="C261" s="18">
        <v>3</v>
      </c>
      <c r="D261" s="17" t="s">
        <v>1925</v>
      </c>
      <c r="E261" s="24">
        <f>VLOOKUP(A261,HSK4上词频!A:B,2,FALSE)</f>
        <v>10</v>
      </c>
      <c r="F261" s="24">
        <f>VLOOKUP(A261,总词汇表!A:D,3,FALSE)</f>
        <v>3</v>
      </c>
      <c r="H261" s="20" t="s">
        <v>711</v>
      </c>
      <c r="I261" s="18">
        <f t="shared" si="4"/>
        <v>4</v>
      </c>
    </row>
    <row r="262" spans="1:9" ht="34">
      <c r="A262" s="18" t="s">
        <v>321</v>
      </c>
      <c r="B262" s="18">
        <v>5</v>
      </c>
      <c r="C262" s="18">
        <v>5</v>
      </c>
      <c r="D262" s="17" t="s">
        <v>1737</v>
      </c>
      <c r="E262" s="24">
        <f>VLOOKUP(A262,HSK4上词频!A:B,2,FALSE)</f>
        <v>5</v>
      </c>
      <c r="F262" s="24">
        <f>VLOOKUP(A262,总词汇表!A:D,3,FALSE)</f>
        <v>3</v>
      </c>
      <c r="H262" s="20" t="s">
        <v>713</v>
      </c>
      <c r="I262" s="18">
        <f t="shared" si="4"/>
        <v>1</v>
      </c>
    </row>
    <row r="263" spans="1:9" ht="34">
      <c r="A263" s="18" t="s">
        <v>317</v>
      </c>
      <c r="B263" s="18">
        <v>5</v>
      </c>
      <c r="C263" s="18">
        <v>5</v>
      </c>
      <c r="D263" s="17" t="s">
        <v>1906</v>
      </c>
      <c r="E263" s="24">
        <f>VLOOKUP(A263,HSK4上词频!A:B,2,FALSE)</f>
        <v>4</v>
      </c>
      <c r="F263" s="24">
        <f>VLOOKUP(A263,总词汇表!A:D,3,FALSE)</f>
        <v>3</v>
      </c>
      <c r="H263" s="20" t="s">
        <v>715</v>
      </c>
      <c r="I263" s="18">
        <f t="shared" si="4"/>
        <v>4</v>
      </c>
    </row>
    <row r="264" spans="1:9" ht="17">
      <c r="A264" s="18" t="s">
        <v>351</v>
      </c>
      <c r="B264" s="18">
        <v>5</v>
      </c>
      <c r="C264" s="18">
        <v>3</v>
      </c>
      <c r="D264" s="17" t="s">
        <v>1615</v>
      </c>
      <c r="E264" s="24">
        <f>VLOOKUP(A264,HSK4上词频!A:B,2,FALSE)</f>
        <v>11</v>
      </c>
      <c r="F264" s="24">
        <f>VLOOKUP(A264,总词汇表!A:D,3,FALSE)</f>
        <v>4</v>
      </c>
      <c r="H264" s="20" t="s">
        <v>717</v>
      </c>
      <c r="I264" s="18">
        <f t="shared" si="4"/>
        <v>1</v>
      </c>
    </row>
    <row r="265" spans="1:9" ht="17">
      <c r="A265" s="18" t="s">
        <v>351</v>
      </c>
      <c r="B265" s="18">
        <v>5</v>
      </c>
      <c r="C265" s="18">
        <v>4</v>
      </c>
      <c r="D265" s="17" t="s">
        <v>1616</v>
      </c>
      <c r="E265" s="24">
        <f>VLOOKUP(A265,HSK4上词频!A:B,2,FALSE)</f>
        <v>11</v>
      </c>
      <c r="F265" s="24">
        <f>VLOOKUP(A265,总词汇表!A:D,3,FALSE)</f>
        <v>4</v>
      </c>
      <c r="H265" s="20" t="s">
        <v>719</v>
      </c>
      <c r="I265" s="18">
        <f t="shared" si="4"/>
        <v>3</v>
      </c>
    </row>
    <row r="266" spans="1:9" ht="17">
      <c r="A266" s="18" t="s">
        <v>357</v>
      </c>
      <c r="B266" s="18">
        <v>5</v>
      </c>
      <c r="C266" s="18">
        <v>1</v>
      </c>
      <c r="D266" s="17" t="s">
        <v>1936</v>
      </c>
      <c r="E266" s="24">
        <f>VLOOKUP(A266,HSK4上词频!A:B,2,FALSE)</f>
        <v>5</v>
      </c>
      <c r="F266" s="24">
        <f>VLOOKUP(A266,总词汇表!A:D,3,FALSE)</f>
        <v>4</v>
      </c>
      <c r="H266" s="20" t="s">
        <v>721</v>
      </c>
      <c r="I266" s="18">
        <f t="shared" si="4"/>
        <v>2</v>
      </c>
    </row>
    <row r="267" spans="1:9" ht="17">
      <c r="A267" s="18" t="s">
        <v>397</v>
      </c>
      <c r="B267" s="18">
        <v>5</v>
      </c>
      <c r="C267" s="18">
        <v>3</v>
      </c>
      <c r="D267" s="17" t="s">
        <v>1615</v>
      </c>
      <c r="E267" s="24">
        <f>VLOOKUP(A267,HSK4上词频!A:B,2,FALSE)</f>
        <v>4</v>
      </c>
      <c r="F267" s="24">
        <f>VLOOKUP(A267,总词汇表!A:D,3,FALSE)</f>
        <v>4</v>
      </c>
      <c r="H267" s="20" t="s">
        <v>723</v>
      </c>
      <c r="I267" s="18">
        <f t="shared" si="4"/>
        <v>1</v>
      </c>
    </row>
    <row r="268" spans="1:9" ht="17">
      <c r="A268" s="18" t="s">
        <v>431</v>
      </c>
      <c r="B268" s="18">
        <v>5</v>
      </c>
      <c r="C268" s="18">
        <v>1</v>
      </c>
      <c r="D268" s="17" t="s">
        <v>1936</v>
      </c>
      <c r="E268" s="24">
        <f>VLOOKUP(A268,HSK4上词频!A:B,2,FALSE)</f>
        <v>8</v>
      </c>
      <c r="F268" s="24">
        <f>VLOOKUP(A268,总词汇表!A:D,3,FALSE)</f>
        <v>5</v>
      </c>
      <c r="H268" s="20" t="s">
        <v>1534</v>
      </c>
      <c r="I268" s="18">
        <f t="shared" si="4"/>
        <v>1</v>
      </c>
    </row>
    <row r="269" spans="1:9" ht="17">
      <c r="A269" s="18" t="s">
        <v>431</v>
      </c>
      <c r="B269" s="18">
        <v>5</v>
      </c>
      <c r="C269" s="18">
        <v>4</v>
      </c>
      <c r="D269" s="17" t="s">
        <v>1984</v>
      </c>
      <c r="E269" s="24">
        <f>VLOOKUP(A269,HSK4上词频!A:B,2,FALSE)</f>
        <v>8</v>
      </c>
      <c r="F269" s="24">
        <f>VLOOKUP(A269,总词汇表!A:D,3,FALSE)</f>
        <v>5</v>
      </c>
      <c r="H269" s="20" t="s">
        <v>727</v>
      </c>
      <c r="I269" s="18">
        <f t="shared" si="4"/>
        <v>1</v>
      </c>
    </row>
    <row r="270" spans="1:9" ht="17">
      <c r="A270" s="18" t="s">
        <v>475</v>
      </c>
      <c r="B270" s="18">
        <v>5</v>
      </c>
      <c r="C270" s="18">
        <v>1</v>
      </c>
      <c r="D270" s="17" t="s">
        <v>1936</v>
      </c>
      <c r="E270" s="24">
        <f>VLOOKUP(A270,HSK4上词频!A:B,2,FALSE)</f>
        <v>8</v>
      </c>
      <c r="F270" s="24">
        <f>VLOOKUP(A270,总词汇表!A:D,3,FALSE)</f>
        <v>5</v>
      </c>
      <c r="H270" s="20" t="s">
        <v>729</v>
      </c>
      <c r="I270" s="18">
        <f t="shared" si="4"/>
        <v>4</v>
      </c>
    </row>
    <row r="271" spans="1:9" ht="17">
      <c r="A271" s="18" t="s">
        <v>475</v>
      </c>
      <c r="B271" s="18">
        <v>5</v>
      </c>
      <c r="C271" s="18">
        <v>1</v>
      </c>
      <c r="D271" s="17" t="s">
        <v>1977</v>
      </c>
      <c r="E271" s="24">
        <f>VLOOKUP(A271,HSK4上词频!A:B,2,FALSE)</f>
        <v>8</v>
      </c>
      <c r="F271" s="24">
        <f>VLOOKUP(A271,总词汇表!A:D,3,FALSE)</f>
        <v>5</v>
      </c>
      <c r="H271" s="20" t="s">
        <v>731</v>
      </c>
      <c r="I271" s="18">
        <f t="shared" si="4"/>
        <v>12</v>
      </c>
    </row>
    <row r="272" spans="1:9" ht="17">
      <c r="A272" s="18" t="s">
        <v>475</v>
      </c>
      <c r="B272" s="18">
        <v>5</v>
      </c>
      <c r="C272" s="18">
        <v>4</v>
      </c>
      <c r="D272" s="17" t="s">
        <v>2016</v>
      </c>
      <c r="E272" s="24">
        <f>VLOOKUP(A272,HSK4上词频!A:B,2,FALSE)</f>
        <v>8</v>
      </c>
      <c r="F272" s="24">
        <f>VLOOKUP(A272,总词汇表!A:D,3,FALSE)</f>
        <v>5</v>
      </c>
      <c r="H272" s="20" t="s">
        <v>732</v>
      </c>
      <c r="I272" s="18">
        <f t="shared" si="4"/>
        <v>5</v>
      </c>
    </row>
    <row r="273" spans="1:9" ht="17">
      <c r="A273" s="18" t="s">
        <v>419</v>
      </c>
      <c r="B273" s="18">
        <v>5</v>
      </c>
      <c r="C273" s="18">
        <v>1</v>
      </c>
      <c r="D273" s="17" t="s">
        <v>1831</v>
      </c>
      <c r="E273" s="24">
        <f>VLOOKUP(A273,HSK4上词频!A:B,2,FALSE)</f>
        <v>7</v>
      </c>
      <c r="F273" s="24">
        <f>VLOOKUP(A273,总词汇表!A:D,3,FALSE)</f>
        <v>5</v>
      </c>
      <c r="H273" s="20" t="s">
        <v>734</v>
      </c>
      <c r="I273" s="18">
        <f t="shared" si="4"/>
        <v>12</v>
      </c>
    </row>
    <row r="274" spans="1:9" ht="17">
      <c r="A274" s="18" t="s">
        <v>419</v>
      </c>
      <c r="B274" s="18">
        <v>5</v>
      </c>
      <c r="C274" s="18">
        <v>1</v>
      </c>
      <c r="D274" s="17" t="s">
        <v>1977</v>
      </c>
      <c r="E274" s="24">
        <f>VLOOKUP(A274,HSK4上词频!A:B,2,FALSE)</f>
        <v>7</v>
      </c>
      <c r="F274" s="24">
        <f>VLOOKUP(A274,总词汇表!A:D,3,FALSE)</f>
        <v>5</v>
      </c>
      <c r="H274" s="20" t="s">
        <v>738</v>
      </c>
      <c r="I274" s="18">
        <f t="shared" si="4"/>
        <v>5</v>
      </c>
    </row>
    <row r="275" spans="1:9" ht="17">
      <c r="A275" s="18" t="s">
        <v>419</v>
      </c>
      <c r="B275" s="18">
        <v>5</v>
      </c>
      <c r="C275" s="18">
        <v>2</v>
      </c>
      <c r="D275" s="17" t="s">
        <v>1851</v>
      </c>
      <c r="E275" s="24">
        <f>VLOOKUP(A275,HSK4上词频!A:B,2,FALSE)</f>
        <v>7</v>
      </c>
      <c r="F275" s="24">
        <f>VLOOKUP(A275,总词汇表!A:D,3,FALSE)</f>
        <v>5</v>
      </c>
      <c r="H275" s="20" t="s">
        <v>740</v>
      </c>
      <c r="I275" s="18">
        <f t="shared" si="4"/>
        <v>1</v>
      </c>
    </row>
    <row r="276" spans="1:9" ht="34">
      <c r="A276" s="18" t="s">
        <v>419</v>
      </c>
      <c r="B276" s="18">
        <v>5</v>
      </c>
      <c r="C276" s="18">
        <v>4</v>
      </c>
      <c r="D276" s="17" t="s">
        <v>1733</v>
      </c>
      <c r="E276" s="24">
        <f>VLOOKUP(A276,HSK4上词频!A:B,2,FALSE)</f>
        <v>7</v>
      </c>
      <c r="F276" s="24">
        <f>VLOOKUP(A276,总词汇表!A:D,3,FALSE)</f>
        <v>5</v>
      </c>
      <c r="H276" s="20" t="s">
        <v>742</v>
      </c>
      <c r="I276" s="18">
        <f t="shared" si="4"/>
        <v>1</v>
      </c>
    </row>
    <row r="277" spans="1:9" ht="17">
      <c r="A277" s="18" t="s">
        <v>425</v>
      </c>
      <c r="B277" s="18">
        <v>5</v>
      </c>
      <c r="C277" s="18">
        <v>3</v>
      </c>
      <c r="D277" s="17" t="s">
        <v>1980</v>
      </c>
      <c r="E277" s="24">
        <f>VLOOKUP(A277,HSK4上词频!A:B,2,FALSE)</f>
        <v>6</v>
      </c>
      <c r="F277" s="24">
        <f>VLOOKUP(A277,总词汇表!A:D,3,FALSE)</f>
        <v>5</v>
      </c>
      <c r="H277" s="20" t="s">
        <v>746</v>
      </c>
      <c r="I277" s="18">
        <f t="shared" si="4"/>
        <v>1</v>
      </c>
    </row>
    <row r="278" spans="1:9" ht="17">
      <c r="A278" s="18" t="s">
        <v>425</v>
      </c>
      <c r="B278" s="18">
        <v>5</v>
      </c>
      <c r="C278" s="18">
        <v>3</v>
      </c>
      <c r="D278" s="17" t="s">
        <v>1704</v>
      </c>
      <c r="E278" s="24">
        <f>VLOOKUP(A278,HSK4上词频!A:B,2,FALSE)</f>
        <v>6</v>
      </c>
      <c r="F278" s="24">
        <f>VLOOKUP(A278,总词汇表!A:D,3,FALSE)</f>
        <v>5</v>
      </c>
      <c r="H278" s="20" t="s">
        <v>748</v>
      </c>
      <c r="I278" s="18">
        <f t="shared" si="4"/>
        <v>4</v>
      </c>
    </row>
    <row r="279" spans="1:9" ht="17">
      <c r="A279" s="18" t="s">
        <v>425</v>
      </c>
      <c r="B279" s="18">
        <v>5</v>
      </c>
      <c r="C279" s="18">
        <v>3</v>
      </c>
      <c r="D279" s="17" t="s">
        <v>1615</v>
      </c>
      <c r="E279" s="24">
        <f>VLOOKUP(A279,HSK4上词频!A:B,2,FALSE)</f>
        <v>6</v>
      </c>
      <c r="F279" s="24">
        <f>VLOOKUP(A279,总词汇表!A:D,3,FALSE)</f>
        <v>5</v>
      </c>
      <c r="H279" s="20" t="s">
        <v>750</v>
      </c>
      <c r="I279" s="18">
        <f t="shared" si="4"/>
        <v>4</v>
      </c>
    </row>
    <row r="280" spans="1:9" ht="17">
      <c r="A280" s="18" t="s">
        <v>451</v>
      </c>
      <c r="B280" s="18">
        <v>5</v>
      </c>
      <c r="C280" s="18">
        <v>2</v>
      </c>
      <c r="D280" s="17" t="s">
        <v>1625</v>
      </c>
      <c r="E280" s="24">
        <f>VLOOKUP(A280,HSK4上词频!A:B,2,FALSE)</f>
        <v>7</v>
      </c>
      <c r="F280" s="24">
        <f>VLOOKUP(A280,总词汇表!A:D,3,FALSE)</f>
        <v>5</v>
      </c>
      <c r="H280" s="20" t="s">
        <v>752</v>
      </c>
      <c r="I280" s="18">
        <f t="shared" si="4"/>
        <v>1</v>
      </c>
    </row>
    <row r="281" spans="1:9" ht="17">
      <c r="A281" s="18" t="s">
        <v>463</v>
      </c>
      <c r="B281" s="18">
        <v>5</v>
      </c>
      <c r="C281" s="18">
        <v>2</v>
      </c>
      <c r="D281" s="17" t="s">
        <v>1625</v>
      </c>
      <c r="E281" s="24">
        <f>VLOOKUP(A281,HSK4上词频!A:B,2,FALSE)</f>
        <v>7</v>
      </c>
      <c r="F281" s="24">
        <f>VLOOKUP(A281,总词汇表!A:D,3,FALSE)</f>
        <v>5</v>
      </c>
      <c r="H281" s="20" t="s">
        <v>754</v>
      </c>
      <c r="I281" s="18">
        <f t="shared" si="4"/>
        <v>2</v>
      </c>
    </row>
    <row r="282" spans="1:9" ht="17">
      <c r="A282" s="18" t="s">
        <v>435</v>
      </c>
      <c r="B282" s="18">
        <v>5</v>
      </c>
      <c r="C282" s="18">
        <v>1</v>
      </c>
      <c r="D282" s="17" t="s">
        <v>1977</v>
      </c>
      <c r="E282" s="24">
        <f>VLOOKUP(A282,HSK4上词频!A:B,2,FALSE)</f>
        <v>6</v>
      </c>
      <c r="F282" s="24">
        <f>VLOOKUP(A282,总词汇表!A:D,3,FALSE)</f>
        <v>5</v>
      </c>
      <c r="H282" s="20" t="s">
        <v>760</v>
      </c>
      <c r="I282" s="18">
        <f t="shared" si="4"/>
        <v>1</v>
      </c>
    </row>
    <row r="283" spans="1:9" ht="17">
      <c r="A283" s="18" t="s">
        <v>465</v>
      </c>
      <c r="B283" s="18">
        <v>5</v>
      </c>
      <c r="C283" s="18">
        <v>4</v>
      </c>
      <c r="D283" s="17" t="s">
        <v>1616</v>
      </c>
      <c r="E283" s="24">
        <f>VLOOKUP(A283,HSK4上词频!A:B,2,FALSE)</f>
        <v>6</v>
      </c>
      <c r="F283" s="24">
        <f>VLOOKUP(A283,总词汇表!A:D,3,FALSE)</f>
        <v>5</v>
      </c>
      <c r="H283" s="20" t="s">
        <v>762</v>
      </c>
      <c r="I283" s="18">
        <f t="shared" si="4"/>
        <v>4</v>
      </c>
    </row>
    <row r="284" spans="1:9" ht="17">
      <c r="A284" s="18" t="s">
        <v>473</v>
      </c>
      <c r="B284" s="18">
        <v>5</v>
      </c>
      <c r="C284" s="18">
        <v>5</v>
      </c>
      <c r="D284" s="17" t="s">
        <v>1979</v>
      </c>
      <c r="E284" s="24">
        <f>VLOOKUP(A284,HSK4上词频!A:B,2,FALSE)</f>
        <v>6</v>
      </c>
      <c r="F284" s="24">
        <f>VLOOKUP(A284,总词汇表!A:D,3,FALSE)</f>
        <v>5</v>
      </c>
      <c r="H284" s="20" t="s">
        <v>766</v>
      </c>
      <c r="I284" s="18">
        <f t="shared" si="4"/>
        <v>1</v>
      </c>
    </row>
    <row r="285" spans="1:9" ht="17">
      <c r="A285" s="18" t="s">
        <v>433</v>
      </c>
      <c r="B285" s="18">
        <v>5</v>
      </c>
      <c r="C285" s="18">
        <v>4</v>
      </c>
      <c r="D285" s="17" t="s">
        <v>1984</v>
      </c>
      <c r="E285" s="24">
        <f>VLOOKUP(A285,HSK4上词频!A:B,2,FALSE)</f>
        <v>4</v>
      </c>
      <c r="F285" s="24">
        <f>VLOOKUP(A285,总词汇表!A:D,3,FALSE)</f>
        <v>5</v>
      </c>
      <c r="H285" s="20" t="s">
        <v>768</v>
      </c>
      <c r="I285" s="18">
        <f t="shared" si="4"/>
        <v>2</v>
      </c>
    </row>
    <row r="286" spans="1:9" ht="34">
      <c r="A286" s="18" t="s">
        <v>433</v>
      </c>
      <c r="B286" s="18">
        <v>5</v>
      </c>
      <c r="C286" s="18">
        <v>4</v>
      </c>
      <c r="D286" s="17" t="s">
        <v>1733</v>
      </c>
      <c r="E286" s="24">
        <f>VLOOKUP(A286,HSK4上词频!A:B,2,FALSE)</f>
        <v>4</v>
      </c>
      <c r="F286" s="24">
        <f>VLOOKUP(A286,总词汇表!A:D,3,FALSE)</f>
        <v>5</v>
      </c>
      <c r="H286" s="20" t="s">
        <v>770</v>
      </c>
      <c r="I286" s="18">
        <f t="shared" si="4"/>
        <v>1</v>
      </c>
    </row>
    <row r="287" spans="1:9" ht="17">
      <c r="A287" s="18" t="s">
        <v>469</v>
      </c>
      <c r="B287" s="18">
        <v>5</v>
      </c>
      <c r="C287" s="18">
        <v>3</v>
      </c>
      <c r="D287" s="17" t="s">
        <v>2010</v>
      </c>
      <c r="E287" s="24">
        <f>VLOOKUP(A287,HSK4上词频!A:B,2,FALSE)</f>
        <v>5</v>
      </c>
      <c r="F287" s="24">
        <f>VLOOKUP(A287,总词汇表!A:D,3,FALSE)</f>
        <v>5</v>
      </c>
      <c r="H287" s="20" t="s">
        <v>772</v>
      </c>
      <c r="I287" s="18">
        <f t="shared" si="4"/>
        <v>1</v>
      </c>
    </row>
    <row r="288" spans="1:9" ht="17">
      <c r="A288" s="18" t="s">
        <v>421</v>
      </c>
      <c r="B288" s="18">
        <v>5</v>
      </c>
      <c r="C288" s="18">
        <v>5</v>
      </c>
      <c r="D288" s="17" t="s">
        <v>1979</v>
      </c>
      <c r="E288" s="24">
        <f>VLOOKUP(A288,HSK4上词频!A:B,2,FALSE)</f>
        <v>4</v>
      </c>
      <c r="F288" s="24">
        <f>VLOOKUP(A288,总词汇表!A:D,3,FALSE)</f>
        <v>5</v>
      </c>
      <c r="H288" s="20" t="s">
        <v>774</v>
      </c>
      <c r="I288" s="18">
        <f t="shared" si="4"/>
        <v>3</v>
      </c>
    </row>
    <row r="289" spans="1:9" ht="34">
      <c r="A289" s="18" t="s">
        <v>421</v>
      </c>
      <c r="B289" s="18">
        <v>5</v>
      </c>
      <c r="C289" s="18">
        <v>5</v>
      </c>
      <c r="D289" s="17" t="s">
        <v>1737</v>
      </c>
      <c r="E289" s="24">
        <f>VLOOKUP(A289,HSK4上词频!A:B,2,FALSE)</f>
        <v>4</v>
      </c>
      <c r="F289" s="24">
        <f>VLOOKUP(A289,总词汇表!A:D,3,FALSE)</f>
        <v>5</v>
      </c>
      <c r="H289" s="20" t="s">
        <v>776</v>
      </c>
      <c r="I289" s="18">
        <f t="shared" si="4"/>
        <v>1</v>
      </c>
    </row>
    <row r="290" spans="1:9" ht="17">
      <c r="A290" s="18" t="s">
        <v>439</v>
      </c>
      <c r="B290" s="18">
        <v>5</v>
      </c>
      <c r="C290" s="18">
        <v>1</v>
      </c>
      <c r="D290" s="17" t="s">
        <v>1977</v>
      </c>
      <c r="E290" s="24">
        <f>VLOOKUP(A290,HSK4上词频!A:B,2,FALSE)</f>
        <v>3</v>
      </c>
      <c r="F290" s="24">
        <f>VLOOKUP(A290,总词汇表!A:D,3,FALSE)</f>
        <v>5</v>
      </c>
      <c r="H290" s="20" t="s">
        <v>778</v>
      </c>
      <c r="I290" s="18">
        <f t="shared" si="4"/>
        <v>1</v>
      </c>
    </row>
    <row r="291" spans="1:9" ht="17">
      <c r="A291" s="18" t="s">
        <v>439</v>
      </c>
      <c r="B291" s="18">
        <v>5</v>
      </c>
      <c r="C291" s="18">
        <v>4</v>
      </c>
      <c r="D291" s="17" t="s">
        <v>1616</v>
      </c>
      <c r="E291" s="24">
        <f>VLOOKUP(A291,HSK4上词频!A:B,2,FALSE)</f>
        <v>3</v>
      </c>
      <c r="F291" s="24">
        <f>VLOOKUP(A291,总词汇表!A:D,3,FALSE)</f>
        <v>5</v>
      </c>
      <c r="H291" s="20" t="s">
        <v>780</v>
      </c>
      <c r="I291" s="18">
        <f t="shared" si="4"/>
        <v>2</v>
      </c>
    </row>
    <row r="292" spans="1:9" ht="17">
      <c r="A292" s="18" t="s">
        <v>439</v>
      </c>
      <c r="B292" s="18">
        <v>5</v>
      </c>
      <c r="C292" s="18">
        <v>5</v>
      </c>
      <c r="D292" s="17" t="s">
        <v>1979</v>
      </c>
      <c r="E292" s="24">
        <f>VLOOKUP(A292,HSK4上词频!A:B,2,FALSE)</f>
        <v>3</v>
      </c>
      <c r="F292" s="24">
        <f>VLOOKUP(A292,总词汇表!A:D,3,FALSE)</f>
        <v>5</v>
      </c>
      <c r="H292" s="20" t="s">
        <v>782</v>
      </c>
      <c r="I292" s="18">
        <f t="shared" si="4"/>
        <v>3</v>
      </c>
    </row>
    <row r="293" spans="1:9" ht="34">
      <c r="A293" s="18" t="s">
        <v>445</v>
      </c>
      <c r="B293" s="18">
        <v>5</v>
      </c>
      <c r="C293" s="18">
        <v>5</v>
      </c>
      <c r="D293" s="17" t="s">
        <v>1906</v>
      </c>
      <c r="E293" s="24">
        <f>VLOOKUP(A293,HSK4上词频!A:B,2,FALSE)</f>
        <v>4</v>
      </c>
      <c r="F293" s="24">
        <f>VLOOKUP(A293,总词汇表!A:D,3,FALSE)</f>
        <v>5</v>
      </c>
      <c r="H293" s="20" t="s">
        <v>784</v>
      </c>
      <c r="I293" s="18">
        <f t="shared" si="4"/>
        <v>2</v>
      </c>
    </row>
    <row r="294" spans="1:9" ht="17">
      <c r="A294" s="18" t="s">
        <v>447</v>
      </c>
      <c r="B294" s="18">
        <v>5</v>
      </c>
      <c r="C294" s="18">
        <v>1</v>
      </c>
      <c r="D294" s="17" t="s">
        <v>1996</v>
      </c>
      <c r="E294" s="24">
        <f>VLOOKUP(A294,HSK4上词频!A:B,2,FALSE)</f>
        <v>4</v>
      </c>
      <c r="F294" s="24">
        <f>VLOOKUP(A294,总词汇表!A:D,3,FALSE)</f>
        <v>5</v>
      </c>
      <c r="H294" s="20" t="s">
        <v>786</v>
      </c>
      <c r="I294" s="18">
        <f t="shared" si="4"/>
        <v>1</v>
      </c>
    </row>
    <row r="295" spans="1:9" ht="17">
      <c r="A295" s="18" t="s">
        <v>447</v>
      </c>
      <c r="B295" s="18">
        <v>5</v>
      </c>
      <c r="C295" s="18">
        <v>1</v>
      </c>
      <c r="D295" s="17" t="s">
        <v>1997</v>
      </c>
      <c r="E295" s="24">
        <f>VLOOKUP(A295,HSK4上词频!A:B,2,FALSE)</f>
        <v>4</v>
      </c>
      <c r="F295" s="24">
        <f>VLOOKUP(A295,总词汇表!A:D,3,FALSE)</f>
        <v>5</v>
      </c>
      <c r="H295" s="20" t="s">
        <v>1535</v>
      </c>
      <c r="I295" s="18">
        <f t="shared" si="4"/>
        <v>2</v>
      </c>
    </row>
    <row r="296" spans="1:9" ht="17">
      <c r="A296" s="18" t="s">
        <v>447</v>
      </c>
      <c r="B296" s="18">
        <v>5</v>
      </c>
      <c r="C296" s="18">
        <v>1</v>
      </c>
      <c r="D296" s="17" t="s">
        <v>1977</v>
      </c>
      <c r="E296" s="24">
        <f>VLOOKUP(A296,HSK4上词频!A:B,2,FALSE)</f>
        <v>4</v>
      </c>
      <c r="F296" s="24">
        <f>VLOOKUP(A296,总词汇表!A:D,3,FALSE)</f>
        <v>5</v>
      </c>
      <c r="H296" s="20" t="s">
        <v>1536</v>
      </c>
      <c r="I296" s="18">
        <f t="shared" si="4"/>
        <v>1</v>
      </c>
    </row>
    <row r="297" spans="1:9" ht="17">
      <c r="A297" s="18" t="s">
        <v>447</v>
      </c>
      <c r="B297" s="18">
        <v>5</v>
      </c>
      <c r="C297" s="18">
        <v>2</v>
      </c>
      <c r="D297" s="17" t="s">
        <v>1998</v>
      </c>
      <c r="E297" s="24">
        <f>VLOOKUP(A297,HSK4上词频!A:B,2,FALSE)</f>
        <v>4</v>
      </c>
      <c r="F297" s="24">
        <f>VLOOKUP(A297,总词汇表!A:D,3,FALSE)</f>
        <v>5</v>
      </c>
      <c r="H297" s="20" t="s">
        <v>1537</v>
      </c>
      <c r="I297" s="18">
        <f t="shared" si="4"/>
        <v>1</v>
      </c>
    </row>
    <row r="298" spans="1:9" ht="17">
      <c r="A298" s="18" t="s">
        <v>459</v>
      </c>
      <c r="B298" s="18">
        <v>5</v>
      </c>
      <c r="C298" s="18">
        <v>3</v>
      </c>
      <c r="D298" s="17" t="s">
        <v>1980</v>
      </c>
      <c r="E298" s="24">
        <f>VLOOKUP(A298,HSK4上词频!A:B,2,FALSE)</f>
        <v>3</v>
      </c>
      <c r="F298" s="24">
        <f>VLOOKUP(A298,总词汇表!A:D,3,FALSE)</f>
        <v>5</v>
      </c>
      <c r="H298" s="20" t="s">
        <v>1538</v>
      </c>
      <c r="I298" s="18">
        <f t="shared" si="4"/>
        <v>14</v>
      </c>
    </row>
    <row r="299" spans="1:9" ht="17">
      <c r="A299" s="18" t="s">
        <v>417</v>
      </c>
      <c r="B299" s="18">
        <v>5</v>
      </c>
      <c r="C299" s="18">
        <v>4</v>
      </c>
      <c r="D299" s="17" t="s">
        <v>1975</v>
      </c>
      <c r="E299" s="24">
        <f>VLOOKUP(A299,HSK4上词频!A:B,2,FALSE)</f>
        <v>2</v>
      </c>
      <c r="F299" s="24">
        <f>VLOOKUP(A299,总词汇表!A:D,3,FALSE)</f>
        <v>5</v>
      </c>
      <c r="H299" s="20" t="s">
        <v>1539</v>
      </c>
      <c r="I299" s="18">
        <f t="shared" si="4"/>
        <v>2</v>
      </c>
    </row>
    <row r="300" spans="1:9" ht="17">
      <c r="A300" s="18" t="s">
        <v>429</v>
      </c>
      <c r="B300" s="18">
        <v>5</v>
      </c>
      <c r="C300" s="18">
        <v>1</v>
      </c>
      <c r="D300" s="17" t="s">
        <v>1982</v>
      </c>
      <c r="E300" s="24">
        <f>VLOOKUP(A300,HSK4上词频!A:B,2,FALSE)</f>
        <v>2</v>
      </c>
      <c r="F300" s="24">
        <f>VLOOKUP(A300,总词汇表!A:D,3,FALSE)</f>
        <v>5</v>
      </c>
      <c r="H300" s="20" t="s">
        <v>1540</v>
      </c>
      <c r="I300" s="18">
        <f t="shared" si="4"/>
        <v>8</v>
      </c>
    </row>
    <row r="301" spans="1:9" ht="34">
      <c r="A301" s="18" t="s">
        <v>429</v>
      </c>
      <c r="B301" s="18">
        <v>5</v>
      </c>
      <c r="C301" s="18">
        <v>5</v>
      </c>
      <c r="D301" s="17" t="s">
        <v>1983</v>
      </c>
      <c r="E301" s="24">
        <f>VLOOKUP(A301,HSK4上词频!A:B,2,FALSE)</f>
        <v>2</v>
      </c>
      <c r="F301" s="24">
        <f>VLOOKUP(A301,总词汇表!A:D,3,FALSE)</f>
        <v>5</v>
      </c>
      <c r="H301" s="20" t="s">
        <v>1541</v>
      </c>
      <c r="I301" s="18">
        <f t="shared" si="4"/>
        <v>1</v>
      </c>
    </row>
    <row r="302" spans="1:9" ht="34">
      <c r="A302" s="18" t="s">
        <v>453</v>
      </c>
      <c r="B302" s="18">
        <v>5</v>
      </c>
      <c r="C302" s="18">
        <v>5</v>
      </c>
      <c r="D302" s="17" t="s">
        <v>1737</v>
      </c>
      <c r="E302" s="24">
        <f>VLOOKUP(A302,HSK4上词频!A:B,2,FALSE)</f>
        <v>2</v>
      </c>
      <c r="F302" s="24">
        <f>VLOOKUP(A302,总词汇表!A:D,3,FALSE)</f>
        <v>5</v>
      </c>
      <c r="H302" s="20" t="s">
        <v>1542</v>
      </c>
      <c r="I302" s="18">
        <f t="shared" si="4"/>
        <v>24</v>
      </c>
    </row>
    <row r="303" spans="1:9" ht="17">
      <c r="A303" s="18" t="s">
        <v>415</v>
      </c>
      <c r="B303" s="18">
        <v>5</v>
      </c>
      <c r="C303" s="18">
        <v>2</v>
      </c>
      <c r="D303" s="17" t="s">
        <v>1625</v>
      </c>
      <c r="E303" s="24">
        <f>VLOOKUP(A303,HSK4上词频!A:B,2,FALSE)</f>
        <v>1</v>
      </c>
      <c r="F303" s="24">
        <f>VLOOKUP(A303,总词汇表!A:D,3,FALSE)</f>
        <v>5</v>
      </c>
      <c r="H303" s="20" t="s">
        <v>1543</v>
      </c>
      <c r="I303" s="18">
        <f t="shared" si="4"/>
        <v>3</v>
      </c>
    </row>
    <row r="304" spans="1:9" ht="17">
      <c r="A304" s="18" t="s">
        <v>437</v>
      </c>
      <c r="B304" s="18">
        <v>5</v>
      </c>
      <c r="C304" s="18">
        <v>4</v>
      </c>
      <c r="D304" s="17" t="s">
        <v>1686</v>
      </c>
      <c r="E304" s="24">
        <f>VLOOKUP(A304,HSK4上词频!A:B,2,FALSE)</f>
        <v>1</v>
      </c>
      <c r="F304" s="24">
        <f>VLOOKUP(A304,总词汇表!A:D,3,FALSE)</f>
        <v>5</v>
      </c>
      <c r="H304" s="20" t="s">
        <v>1544</v>
      </c>
      <c r="I304" s="18">
        <f t="shared" si="4"/>
        <v>3</v>
      </c>
    </row>
    <row r="305" spans="1:9" ht="34">
      <c r="A305" s="18" t="s">
        <v>441</v>
      </c>
      <c r="B305" s="18">
        <v>5</v>
      </c>
      <c r="C305" s="18">
        <v>4</v>
      </c>
      <c r="D305" s="17" t="s">
        <v>1733</v>
      </c>
      <c r="E305" s="24">
        <f>VLOOKUP(A305,HSK4上词频!A:B,2,FALSE)</f>
        <v>1</v>
      </c>
      <c r="F305" s="24">
        <f>VLOOKUP(A305,总词汇表!A:D,3,FALSE)</f>
        <v>5</v>
      </c>
      <c r="H305" s="20" t="s">
        <v>1545</v>
      </c>
      <c r="I305" s="18">
        <f t="shared" si="4"/>
        <v>1</v>
      </c>
    </row>
    <row r="306" spans="1:9" ht="17">
      <c r="A306" s="18" t="s">
        <v>455</v>
      </c>
      <c r="B306" s="18">
        <v>5</v>
      </c>
      <c r="C306" s="18">
        <v>2</v>
      </c>
      <c r="D306" s="17" t="s">
        <v>1851</v>
      </c>
      <c r="E306" s="24">
        <f>VLOOKUP(A306,HSK4上词频!A:B,2,FALSE)</f>
        <v>1</v>
      </c>
      <c r="F306" s="24">
        <f>VLOOKUP(A306,总词汇表!A:D,3,FALSE)</f>
        <v>5</v>
      </c>
      <c r="H306" s="20" t="s">
        <v>1546</v>
      </c>
      <c r="I306" s="18">
        <f t="shared" si="4"/>
        <v>1</v>
      </c>
    </row>
    <row r="307" spans="1:9" ht="17">
      <c r="A307" s="18" t="s">
        <v>461</v>
      </c>
      <c r="B307" s="18">
        <v>5</v>
      </c>
      <c r="C307" s="18">
        <v>2</v>
      </c>
      <c r="D307" s="17" t="s">
        <v>2004</v>
      </c>
      <c r="E307" s="24">
        <f>VLOOKUP(A307,HSK4上词频!A:B,2,FALSE)</f>
        <v>1</v>
      </c>
      <c r="F307" s="24">
        <f>VLOOKUP(A307,总词汇表!A:D,3,FALSE)</f>
        <v>5</v>
      </c>
      <c r="H307" s="20" t="s">
        <v>1547</v>
      </c>
      <c r="I307" s="18">
        <f t="shared" si="4"/>
        <v>4</v>
      </c>
    </row>
    <row r="308" spans="1:9" ht="17">
      <c r="A308" s="18" t="s">
        <v>467</v>
      </c>
      <c r="B308" s="18">
        <v>5</v>
      </c>
      <c r="C308" s="18">
        <v>3</v>
      </c>
      <c r="D308" s="17" t="s">
        <v>1925</v>
      </c>
      <c r="E308" s="24">
        <f>VLOOKUP(A308,HSK4上词频!A:B,2,FALSE)</f>
        <v>1</v>
      </c>
      <c r="F308" s="24">
        <f>VLOOKUP(A308,总词汇表!A:D,3,FALSE)</f>
        <v>5</v>
      </c>
      <c r="H308" s="20" t="s">
        <v>1548</v>
      </c>
      <c r="I308" s="18">
        <f t="shared" si="4"/>
        <v>6</v>
      </c>
    </row>
    <row r="309" spans="1:9" ht="17">
      <c r="A309" s="18" t="s">
        <v>471</v>
      </c>
      <c r="B309" s="18">
        <v>5</v>
      </c>
      <c r="C309" s="18">
        <v>3</v>
      </c>
      <c r="D309" s="17" t="s">
        <v>1704</v>
      </c>
      <c r="E309" s="24">
        <f>VLOOKUP(A309,HSK4上词频!A:B,2,FALSE)</f>
        <v>1</v>
      </c>
      <c r="F309" s="24">
        <f>VLOOKUP(A309,总词汇表!A:D,3,FALSE)</f>
        <v>5</v>
      </c>
      <c r="H309" s="20" t="s">
        <v>1549</v>
      </c>
      <c r="I309" s="18">
        <f t="shared" si="4"/>
        <v>2</v>
      </c>
    </row>
    <row r="310" spans="1:9" ht="17">
      <c r="A310" s="18" t="s">
        <v>669</v>
      </c>
      <c r="B310" s="18">
        <v>5</v>
      </c>
      <c r="C310" s="18">
        <v>3</v>
      </c>
      <c r="D310" s="17" t="s">
        <v>2010</v>
      </c>
      <c r="E310" s="24">
        <f>VLOOKUP(A310,HSK4上词频!A:B,2,FALSE)</f>
        <v>34</v>
      </c>
      <c r="F310" s="24">
        <f>VLOOKUP(A310,总词汇表!A:D,3,FALSE)</f>
        <v>9</v>
      </c>
      <c r="H310" s="20" t="s">
        <v>1550</v>
      </c>
      <c r="I310" s="18">
        <f t="shared" si="4"/>
        <v>2</v>
      </c>
    </row>
    <row r="311" spans="1:9" ht="34">
      <c r="A311" s="18" t="s">
        <v>669</v>
      </c>
      <c r="B311" s="18">
        <v>5</v>
      </c>
      <c r="C311" s="18">
        <v>4</v>
      </c>
      <c r="D311" s="17" t="s">
        <v>1733</v>
      </c>
      <c r="E311" s="24">
        <f>VLOOKUP(A311,HSK4上词频!A:B,2,FALSE)</f>
        <v>34</v>
      </c>
      <c r="F311" s="24">
        <f>VLOOKUP(A311,总词汇表!A:D,3,FALSE)</f>
        <v>9</v>
      </c>
      <c r="H311" s="20" t="s">
        <v>1551</v>
      </c>
      <c r="I311" s="18">
        <f t="shared" si="4"/>
        <v>7</v>
      </c>
    </row>
    <row r="312" spans="1:9" ht="17">
      <c r="A312" s="18" t="s">
        <v>685</v>
      </c>
      <c r="B312" s="18">
        <v>5</v>
      </c>
      <c r="C312" s="18">
        <v>3</v>
      </c>
      <c r="D312" s="17" t="s">
        <v>2123</v>
      </c>
      <c r="E312" s="24">
        <f>VLOOKUP(A312,HSK4上词频!A:B,2,FALSE)</f>
        <v>8</v>
      </c>
      <c r="F312" s="24">
        <f>VLOOKUP(A312,总词汇表!A:D,3,FALSE)</f>
        <v>9</v>
      </c>
      <c r="H312" s="20" t="s">
        <v>1552</v>
      </c>
      <c r="I312" s="18">
        <f t="shared" si="4"/>
        <v>3</v>
      </c>
    </row>
    <row r="313" spans="1:9" ht="17">
      <c r="A313" s="18" t="s">
        <v>1551</v>
      </c>
      <c r="B313" s="18">
        <v>6</v>
      </c>
      <c r="C313" s="18">
        <v>1</v>
      </c>
      <c r="D313" s="17" t="s">
        <v>2259</v>
      </c>
      <c r="E313" s="24">
        <f>VLOOKUP(A313,HSK4上词频!A:B,2,FALSE)</f>
        <v>7</v>
      </c>
      <c r="F313" s="24">
        <f>VLOOKUP(A313,总词汇表!A:D,3,FALSE)</f>
        <v>0</v>
      </c>
      <c r="H313" s="20" t="s">
        <v>1553</v>
      </c>
      <c r="I313" s="18">
        <f t="shared" si="4"/>
        <v>2</v>
      </c>
    </row>
    <row r="314" spans="1:9" ht="17">
      <c r="A314" s="18" t="s">
        <v>1551</v>
      </c>
      <c r="B314" s="18">
        <v>6</v>
      </c>
      <c r="C314" s="18">
        <v>1</v>
      </c>
      <c r="D314" s="17" t="s">
        <v>2022</v>
      </c>
      <c r="E314" s="24">
        <f>VLOOKUP(A314,HSK4上词频!A:B,2,FALSE)</f>
        <v>7</v>
      </c>
      <c r="F314" s="24">
        <f>VLOOKUP(A314,总词汇表!A:D,3,FALSE)</f>
        <v>0</v>
      </c>
      <c r="H314" s="20" t="s">
        <v>1554</v>
      </c>
      <c r="I314" s="18">
        <f t="shared" si="4"/>
        <v>1</v>
      </c>
    </row>
    <row r="315" spans="1:9" ht="17">
      <c r="A315" s="18" t="s">
        <v>1551</v>
      </c>
      <c r="B315" s="18">
        <v>6</v>
      </c>
      <c r="C315" s="18">
        <v>3</v>
      </c>
      <c r="D315" s="17" t="s">
        <v>1852</v>
      </c>
      <c r="E315" s="24">
        <f>VLOOKUP(A315,HSK4上词频!A:B,2,FALSE)</f>
        <v>7</v>
      </c>
      <c r="F315" s="24">
        <f>VLOOKUP(A315,总词汇表!A:D,3,FALSE)</f>
        <v>0</v>
      </c>
      <c r="H315" s="20" t="s">
        <v>1555</v>
      </c>
      <c r="I315" s="18">
        <f t="shared" si="4"/>
        <v>1</v>
      </c>
    </row>
    <row r="316" spans="1:9" ht="34">
      <c r="A316" s="18" t="s">
        <v>1551</v>
      </c>
      <c r="B316" s="18">
        <v>6</v>
      </c>
      <c r="C316" s="18">
        <v>5</v>
      </c>
      <c r="D316" s="17" t="s">
        <v>1988</v>
      </c>
      <c r="E316" s="24">
        <f>VLOOKUP(A316,HSK4上词频!A:B,2,FALSE)</f>
        <v>7</v>
      </c>
      <c r="F316" s="24">
        <f>VLOOKUP(A316,总词汇表!A:D,3,FALSE)</f>
        <v>0</v>
      </c>
      <c r="H316" s="20" t="s">
        <v>1556</v>
      </c>
      <c r="I316" s="18">
        <f t="shared" si="4"/>
        <v>1</v>
      </c>
    </row>
    <row r="317" spans="1:9" ht="34">
      <c r="A317" s="18" t="s">
        <v>1559</v>
      </c>
      <c r="B317" s="18">
        <v>6</v>
      </c>
      <c r="C317" s="18">
        <v>4</v>
      </c>
      <c r="D317" s="17" t="s">
        <v>1893</v>
      </c>
      <c r="E317" s="24">
        <f>VLOOKUP(A317,HSK4上词频!A:B,2,FALSE)</f>
        <v>2</v>
      </c>
      <c r="F317" s="24">
        <f>VLOOKUP(A317,总词汇表!A:D,3,FALSE)</f>
        <v>0</v>
      </c>
      <c r="H317" s="20" t="s">
        <v>1557</v>
      </c>
      <c r="I317" s="18">
        <f t="shared" si="4"/>
        <v>1</v>
      </c>
    </row>
    <row r="318" spans="1:9" ht="17">
      <c r="A318" s="18" t="s">
        <v>1559</v>
      </c>
      <c r="B318" s="18">
        <v>6</v>
      </c>
      <c r="C318" s="18">
        <v>4</v>
      </c>
      <c r="D318" s="17" t="s">
        <v>1626</v>
      </c>
      <c r="E318" s="24">
        <f>VLOOKUP(A318,HSK4上词频!A:B,2,FALSE)</f>
        <v>2</v>
      </c>
      <c r="F318" s="24">
        <f>VLOOKUP(A318,总词汇表!A:D,3,FALSE)</f>
        <v>0</v>
      </c>
      <c r="H318" s="20" t="s">
        <v>1558</v>
      </c>
      <c r="I318" s="18">
        <f t="shared" si="4"/>
        <v>1</v>
      </c>
    </row>
    <row r="319" spans="1:9" ht="17">
      <c r="A319" s="18" t="s">
        <v>1554</v>
      </c>
      <c r="B319" s="18">
        <v>6</v>
      </c>
      <c r="C319" s="18">
        <v>4</v>
      </c>
      <c r="D319" s="17" t="s">
        <v>2030</v>
      </c>
      <c r="E319" s="24">
        <f>VLOOKUP(A319,HSK4上词频!A:B,2,FALSE)</f>
        <v>1</v>
      </c>
      <c r="F319" s="24">
        <f>VLOOKUP(A319,总词汇表!A:D,3,FALSE)</f>
        <v>0</v>
      </c>
      <c r="H319" s="20" t="s">
        <v>1559</v>
      </c>
      <c r="I319" s="18">
        <f t="shared" si="4"/>
        <v>2</v>
      </c>
    </row>
    <row r="320" spans="1:9" ht="51">
      <c r="A320" s="18" t="s">
        <v>1545</v>
      </c>
      <c r="B320" s="18">
        <v>6</v>
      </c>
      <c r="C320" s="18">
        <v>5</v>
      </c>
      <c r="D320" s="17" t="s">
        <v>1987</v>
      </c>
      <c r="E320" s="24">
        <f>VLOOKUP(A320,HSK4上词频!A:B,2,FALSE)</f>
        <v>1</v>
      </c>
      <c r="F320" s="24">
        <f>VLOOKUP(A320,总词汇表!A:D,3,FALSE)</f>
        <v>0</v>
      </c>
      <c r="H320" s="20" t="s">
        <v>1560</v>
      </c>
      <c r="I320" s="18">
        <f t="shared" si="4"/>
        <v>1</v>
      </c>
    </row>
    <row r="321" spans="1:9" ht="17">
      <c r="A321" s="18" t="s">
        <v>251</v>
      </c>
      <c r="B321" s="18">
        <v>6</v>
      </c>
      <c r="C321" s="18">
        <v>1</v>
      </c>
      <c r="D321" s="17" t="s">
        <v>1826</v>
      </c>
      <c r="E321" s="24">
        <f>VLOOKUP(A321,HSK4上词频!A:B,2,FALSE)</f>
        <v>5</v>
      </c>
      <c r="F321" s="24">
        <f>VLOOKUP(A321,总词汇表!A:D,3,FALSE)</f>
        <v>2</v>
      </c>
      <c r="H321" s="20" t="s">
        <v>833</v>
      </c>
      <c r="I321" s="18">
        <f t="shared" si="4"/>
        <v>4</v>
      </c>
    </row>
    <row r="322" spans="1:9" ht="17">
      <c r="A322" s="18" t="s">
        <v>267</v>
      </c>
      <c r="B322" s="18">
        <v>6</v>
      </c>
      <c r="C322" s="18">
        <v>3</v>
      </c>
      <c r="D322" s="17" t="s">
        <v>1852</v>
      </c>
      <c r="E322" s="24">
        <f>VLOOKUP(A322,HSK4上词频!A:B,2,FALSE)</f>
        <v>5</v>
      </c>
      <c r="F322" s="24">
        <f>VLOOKUP(A322,总词汇表!A:D,3,FALSE)</f>
        <v>2</v>
      </c>
      <c r="H322" s="20" t="s">
        <v>836</v>
      </c>
      <c r="I322" s="18">
        <f t="shared" si="4"/>
        <v>1</v>
      </c>
    </row>
    <row r="323" spans="1:9" ht="17">
      <c r="A323" s="18" t="s">
        <v>307</v>
      </c>
      <c r="B323" s="18">
        <v>6</v>
      </c>
      <c r="C323" s="18">
        <v>3</v>
      </c>
      <c r="D323" s="17" t="s">
        <v>1879</v>
      </c>
      <c r="E323" s="24">
        <f>VLOOKUP(A323,HSK4上词频!A:B,2,FALSE)</f>
        <v>12</v>
      </c>
      <c r="F323" s="24">
        <f>VLOOKUP(A323,总词汇表!A:D,3,FALSE)</f>
        <v>3</v>
      </c>
      <c r="H323" s="20" t="s">
        <v>838</v>
      </c>
      <c r="I323" s="18">
        <f t="shared" ref="I323:I386" si="5">COUNTIF(A:A,H323)</f>
        <v>2</v>
      </c>
    </row>
    <row r="324" spans="1:9" ht="34">
      <c r="A324" s="18" t="s">
        <v>307</v>
      </c>
      <c r="B324" s="18">
        <v>6</v>
      </c>
      <c r="C324" s="18">
        <v>4</v>
      </c>
      <c r="D324" s="17" t="s">
        <v>1893</v>
      </c>
      <c r="E324" s="24">
        <f>VLOOKUP(A324,HSK4上词频!A:B,2,FALSE)</f>
        <v>12</v>
      </c>
      <c r="F324" s="24">
        <f>VLOOKUP(A324,总词汇表!A:D,3,FALSE)</f>
        <v>3</v>
      </c>
      <c r="H324" s="20" t="s">
        <v>840</v>
      </c>
      <c r="I324" s="18">
        <f t="shared" si="5"/>
        <v>1</v>
      </c>
    </row>
    <row r="325" spans="1:9" ht="17">
      <c r="A325" s="18" t="s">
        <v>289</v>
      </c>
      <c r="B325" s="18">
        <v>6</v>
      </c>
      <c r="C325" s="18">
        <v>3</v>
      </c>
      <c r="D325" s="17" t="s">
        <v>1869</v>
      </c>
      <c r="E325" s="24">
        <f>VLOOKUP(A325,HSK4上词频!A:B,2,FALSE)</f>
        <v>6</v>
      </c>
      <c r="F325" s="24">
        <f>VLOOKUP(A325,总词汇表!A:D,3,FALSE)</f>
        <v>3</v>
      </c>
      <c r="H325" s="20" t="s">
        <v>842</v>
      </c>
      <c r="I325" s="18">
        <f t="shared" si="5"/>
        <v>1</v>
      </c>
    </row>
    <row r="326" spans="1:9" ht="17">
      <c r="A326" s="18" t="s">
        <v>297</v>
      </c>
      <c r="B326" s="18">
        <v>6</v>
      </c>
      <c r="C326" s="18">
        <v>3</v>
      </c>
      <c r="D326" s="17" t="s">
        <v>1879</v>
      </c>
      <c r="E326" s="24">
        <f>VLOOKUP(A326,HSK4上词频!A:B,2,FALSE)</f>
        <v>6</v>
      </c>
      <c r="F326" s="24">
        <f>VLOOKUP(A326,总词汇表!A:D,3,FALSE)</f>
        <v>3</v>
      </c>
      <c r="H326" s="20" t="s">
        <v>844</v>
      </c>
      <c r="I326" s="18">
        <f t="shared" si="5"/>
        <v>1</v>
      </c>
    </row>
    <row r="327" spans="1:9" ht="34">
      <c r="A327" s="18" t="s">
        <v>303</v>
      </c>
      <c r="B327" s="18">
        <v>6</v>
      </c>
      <c r="C327" s="18">
        <v>4</v>
      </c>
      <c r="D327" s="17" t="s">
        <v>1887</v>
      </c>
      <c r="E327" s="24">
        <f>VLOOKUP(A327,HSK4上词频!A:B,2,FALSE)</f>
        <v>3</v>
      </c>
      <c r="F327" s="24">
        <f>VLOOKUP(A327,总词汇表!A:D,3,FALSE)</f>
        <v>3</v>
      </c>
      <c r="H327" s="20" t="s">
        <v>846</v>
      </c>
      <c r="I327" s="18">
        <f t="shared" si="5"/>
        <v>3</v>
      </c>
    </row>
    <row r="328" spans="1:9" ht="17">
      <c r="A328" s="18" t="s">
        <v>357</v>
      </c>
      <c r="B328" s="18">
        <v>6</v>
      </c>
      <c r="C328" s="18">
        <v>2</v>
      </c>
      <c r="D328" s="17" t="s">
        <v>1937</v>
      </c>
      <c r="E328" s="24">
        <f>VLOOKUP(A328,HSK4上词频!A:B,2,FALSE)</f>
        <v>5</v>
      </c>
      <c r="F328" s="24">
        <f>VLOOKUP(A328,总词汇表!A:D,3,FALSE)</f>
        <v>4</v>
      </c>
      <c r="H328" s="20" t="s">
        <v>848</v>
      </c>
      <c r="I328" s="18">
        <f t="shared" si="5"/>
        <v>1</v>
      </c>
    </row>
    <row r="329" spans="1:9" ht="34">
      <c r="A329" s="18" t="s">
        <v>367</v>
      </c>
      <c r="B329" s="18">
        <v>6</v>
      </c>
      <c r="C329" s="18">
        <v>4</v>
      </c>
      <c r="D329" s="17" t="s">
        <v>1887</v>
      </c>
      <c r="E329" s="24">
        <f>VLOOKUP(A329,HSK4上词频!A:B,2,FALSE)</f>
        <v>2</v>
      </c>
      <c r="F329" s="24">
        <f>VLOOKUP(A329,总词汇表!A:D,3,FALSE)</f>
        <v>4</v>
      </c>
      <c r="H329" s="20" t="s">
        <v>850</v>
      </c>
      <c r="I329" s="18">
        <f t="shared" si="5"/>
        <v>3</v>
      </c>
    </row>
    <row r="330" spans="1:9" ht="17">
      <c r="A330" s="18" t="s">
        <v>431</v>
      </c>
      <c r="B330" s="18">
        <v>6</v>
      </c>
      <c r="C330" s="18">
        <v>2</v>
      </c>
      <c r="D330" s="17" t="s">
        <v>1985</v>
      </c>
      <c r="E330" s="24">
        <f>VLOOKUP(A330,HSK4上词频!A:B,2,FALSE)</f>
        <v>8</v>
      </c>
      <c r="F330" s="24">
        <f>VLOOKUP(A330,总词汇表!A:D,3,FALSE)</f>
        <v>5</v>
      </c>
      <c r="H330" s="20" t="s">
        <v>852</v>
      </c>
      <c r="I330" s="18">
        <f t="shared" si="5"/>
        <v>6</v>
      </c>
    </row>
    <row r="331" spans="1:9" ht="17">
      <c r="A331" s="18" t="s">
        <v>431</v>
      </c>
      <c r="B331" s="18">
        <v>6</v>
      </c>
      <c r="C331" s="18">
        <v>3</v>
      </c>
      <c r="D331" s="17" t="s">
        <v>1869</v>
      </c>
      <c r="E331" s="24">
        <f>VLOOKUP(A331,HSK4上词频!A:B,2,FALSE)</f>
        <v>8</v>
      </c>
      <c r="F331" s="24">
        <f>VLOOKUP(A331,总词汇表!A:D,3,FALSE)</f>
        <v>5</v>
      </c>
      <c r="H331" s="20" t="s">
        <v>854</v>
      </c>
      <c r="I331" s="18">
        <f t="shared" si="5"/>
        <v>4</v>
      </c>
    </row>
    <row r="332" spans="1:9" ht="17">
      <c r="A332" s="18" t="s">
        <v>431</v>
      </c>
      <c r="B332" s="18">
        <v>6</v>
      </c>
      <c r="C332" s="18">
        <v>3</v>
      </c>
      <c r="D332" s="17" t="s">
        <v>1986</v>
      </c>
      <c r="E332" s="24">
        <f>VLOOKUP(A332,HSK4上词频!A:B,2,FALSE)</f>
        <v>8</v>
      </c>
      <c r="F332" s="24">
        <f>VLOOKUP(A332,总词汇表!A:D,3,FALSE)</f>
        <v>5</v>
      </c>
      <c r="H332" s="20" t="s">
        <v>856</v>
      </c>
      <c r="I332" s="18">
        <f t="shared" si="5"/>
        <v>1</v>
      </c>
    </row>
    <row r="333" spans="1:9" ht="51">
      <c r="A333" s="18" t="s">
        <v>431</v>
      </c>
      <c r="B333" s="18">
        <v>6</v>
      </c>
      <c r="C333" s="18">
        <v>5</v>
      </c>
      <c r="D333" s="17" t="s">
        <v>1987</v>
      </c>
      <c r="E333" s="24">
        <f>VLOOKUP(A333,HSK4上词频!A:B,2,FALSE)</f>
        <v>8</v>
      </c>
      <c r="F333" s="24">
        <f>VLOOKUP(A333,总词汇表!A:D,3,FALSE)</f>
        <v>5</v>
      </c>
      <c r="H333" s="20" t="s">
        <v>858</v>
      </c>
      <c r="I333" s="18">
        <f t="shared" si="5"/>
        <v>6</v>
      </c>
    </row>
    <row r="334" spans="1:9" ht="34">
      <c r="A334" s="18" t="s">
        <v>431</v>
      </c>
      <c r="B334" s="18">
        <v>6</v>
      </c>
      <c r="C334" s="18">
        <v>5</v>
      </c>
      <c r="D334" s="17" t="s">
        <v>1988</v>
      </c>
      <c r="E334" s="24">
        <f>VLOOKUP(A334,HSK4上词频!A:B,2,FALSE)</f>
        <v>8</v>
      </c>
      <c r="F334" s="24">
        <f>VLOOKUP(A334,总词汇表!A:D,3,FALSE)</f>
        <v>5</v>
      </c>
      <c r="H334" s="20" t="s">
        <v>860</v>
      </c>
      <c r="I334" s="18">
        <f t="shared" si="5"/>
        <v>2</v>
      </c>
    </row>
    <row r="335" spans="1:9" ht="17">
      <c r="A335" s="18" t="s">
        <v>475</v>
      </c>
      <c r="B335" s="18">
        <v>6</v>
      </c>
      <c r="C335" s="18">
        <v>3</v>
      </c>
      <c r="D335" s="17" t="s">
        <v>1869</v>
      </c>
      <c r="E335" s="24">
        <f>VLOOKUP(A335,HSK4上词频!A:B,2,FALSE)</f>
        <v>8</v>
      </c>
      <c r="F335" s="24">
        <f>VLOOKUP(A335,总词汇表!A:D,3,FALSE)</f>
        <v>5</v>
      </c>
      <c r="H335" s="20" t="s">
        <v>861</v>
      </c>
      <c r="I335" s="18">
        <f t="shared" si="5"/>
        <v>1</v>
      </c>
    </row>
    <row r="336" spans="1:9" ht="17">
      <c r="A336" s="18" t="s">
        <v>475</v>
      </c>
      <c r="B336" s="18">
        <v>6</v>
      </c>
      <c r="C336" s="18">
        <v>3</v>
      </c>
      <c r="D336" s="17" t="s">
        <v>2017</v>
      </c>
      <c r="E336" s="24">
        <f>VLOOKUP(A336,HSK4上词频!A:B,2,FALSE)</f>
        <v>8</v>
      </c>
      <c r="F336" s="24">
        <f>VLOOKUP(A336,总词汇表!A:D,3,FALSE)</f>
        <v>5</v>
      </c>
      <c r="H336" s="20" t="s">
        <v>865</v>
      </c>
      <c r="I336" s="18">
        <f t="shared" si="5"/>
        <v>2</v>
      </c>
    </row>
    <row r="337" spans="1:9" ht="51">
      <c r="A337" s="18" t="s">
        <v>475</v>
      </c>
      <c r="B337" s="18">
        <v>6</v>
      </c>
      <c r="C337" s="18">
        <v>5</v>
      </c>
      <c r="D337" s="17" t="s">
        <v>1987</v>
      </c>
      <c r="E337" s="24">
        <f>VLOOKUP(A337,HSK4上词频!A:B,2,FALSE)</f>
        <v>8</v>
      </c>
      <c r="F337" s="24">
        <f>VLOOKUP(A337,总词汇表!A:D,3,FALSE)</f>
        <v>5</v>
      </c>
      <c r="H337" s="20" t="s">
        <v>867</v>
      </c>
      <c r="I337" s="18">
        <f t="shared" si="5"/>
        <v>1</v>
      </c>
    </row>
    <row r="338" spans="1:9" ht="17">
      <c r="A338" s="18" t="s">
        <v>475</v>
      </c>
      <c r="B338" s="18">
        <v>6</v>
      </c>
      <c r="C338" s="18">
        <v>5</v>
      </c>
      <c r="D338" s="17" t="s">
        <v>2018</v>
      </c>
      <c r="E338" s="24">
        <f>VLOOKUP(A338,HSK4上词频!A:B,2,FALSE)</f>
        <v>8</v>
      </c>
      <c r="F338" s="24">
        <f>VLOOKUP(A338,总词汇表!A:D,3,FALSE)</f>
        <v>5</v>
      </c>
      <c r="H338" s="20" t="s">
        <v>869</v>
      </c>
      <c r="I338" s="18">
        <f t="shared" si="5"/>
        <v>3</v>
      </c>
    </row>
    <row r="339" spans="1:9" ht="34">
      <c r="A339" s="18" t="s">
        <v>475</v>
      </c>
      <c r="B339" s="18">
        <v>6</v>
      </c>
      <c r="C339" s="18">
        <v>5</v>
      </c>
      <c r="D339" s="17" t="s">
        <v>1978</v>
      </c>
      <c r="E339" s="24">
        <f>VLOOKUP(A339,HSK4上词频!A:B,2,FALSE)</f>
        <v>8</v>
      </c>
      <c r="F339" s="24">
        <f>VLOOKUP(A339,总词汇表!A:D,3,FALSE)</f>
        <v>5</v>
      </c>
      <c r="H339" s="20" t="s">
        <v>871</v>
      </c>
      <c r="I339" s="18">
        <f t="shared" si="5"/>
        <v>3</v>
      </c>
    </row>
    <row r="340" spans="1:9" ht="17">
      <c r="A340" s="18" t="s">
        <v>419</v>
      </c>
      <c r="B340" s="18">
        <v>6</v>
      </c>
      <c r="C340" s="18">
        <v>3</v>
      </c>
      <c r="D340" s="17" t="s">
        <v>1852</v>
      </c>
      <c r="E340" s="24">
        <f>VLOOKUP(A340,HSK4上词频!A:B,2,FALSE)</f>
        <v>7</v>
      </c>
      <c r="F340" s="24">
        <f>VLOOKUP(A340,总词汇表!A:D,3,FALSE)</f>
        <v>5</v>
      </c>
      <c r="H340" s="20" t="s">
        <v>873</v>
      </c>
      <c r="I340" s="18">
        <f t="shared" si="5"/>
        <v>4</v>
      </c>
    </row>
    <row r="341" spans="1:9" ht="34">
      <c r="A341" s="18" t="s">
        <v>419</v>
      </c>
      <c r="B341" s="18">
        <v>6</v>
      </c>
      <c r="C341" s="18">
        <v>4</v>
      </c>
      <c r="D341" s="17" t="s">
        <v>1893</v>
      </c>
      <c r="E341" s="24">
        <f>VLOOKUP(A341,HSK4上词频!A:B,2,FALSE)</f>
        <v>7</v>
      </c>
      <c r="F341" s="24">
        <f>VLOOKUP(A341,总词汇表!A:D,3,FALSE)</f>
        <v>5</v>
      </c>
      <c r="H341" s="20" t="s">
        <v>875</v>
      </c>
      <c r="I341" s="18">
        <f t="shared" si="5"/>
        <v>2</v>
      </c>
    </row>
    <row r="342" spans="1:9" ht="34">
      <c r="A342" s="18" t="s">
        <v>419</v>
      </c>
      <c r="B342" s="18">
        <v>6</v>
      </c>
      <c r="C342" s="18">
        <v>5</v>
      </c>
      <c r="D342" s="17" t="s">
        <v>1978</v>
      </c>
      <c r="E342" s="24">
        <f>VLOOKUP(A342,HSK4上词频!A:B,2,FALSE)</f>
        <v>7</v>
      </c>
      <c r="F342" s="24">
        <f>VLOOKUP(A342,总词汇表!A:D,3,FALSE)</f>
        <v>5</v>
      </c>
      <c r="H342" s="20" t="s">
        <v>877</v>
      </c>
      <c r="I342" s="18">
        <f t="shared" si="5"/>
        <v>1</v>
      </c>
    </row>
    <row r="343" spans="1:9" ht="17">
      <c r="A343" s="18" t="s">
        <v>433</v>
      </c>
      <c r="B343" s="18">
        <v>6</v>
      </c>
      <c r="C343" s="18">
        <v>3</v>
      </c>
      <c r="D343" s="17" t="s">
        <v>1869</v>
      </c>
      <c r="E343" s="24">
        <f>VLOOKUP(A343,HSK4上词频!A:B,2,FALSE)</f>
        <v>4</v>
      </c>
      <c r="F343" s="24">
        <f>VLOOKUP(A343,总词汇表!A:D,3,FALSE)</f>
        <v>5</v>
      </c>
      <c r="H343" s="20" t="s">
        <v>879</v>
      </c>
      <c r="I343" s="18">
        <f t="shared" si="5"/>
        <v>11</v>
      </c>
    </row>
    <row r="344" spans="1:9" ht="17">
      <c r="A344" s="18" t="s">
        <v>495</v>
      </c>
      <c r="B344" s="18">
        <v>6</v>
      </c>
      <c r="C344" s="18">
        <v>3</v>
      </c>
      <c r="D344" s="17" t="s">
        <v>1852</v>
      </c>
      <c r="E344" s="24">
        <f>VLOOKUP(A344,HSK4上词频!A:B,2,FALSE)</f>
        <v>14</v>
      </c>
      <c r="F344" s="24">
        <f>VLOOKUP(A344,总词汇表!A:D,3,FALSE)</f>
        <v>6</v>
      </c>
      <c r="H344" s="20" t="s">
        <v>881</v>
      </c>
      <c r="I344" s="18">
        <f t="shared" si="5"/>
        <v>1</v>
      </c>
    </row>
    <row r="345" spans="1:9" ht="34">
      <c r="A345" s="18" t="s">
        <v>495</v>
      </c>
      <c r="B345" s="18">
        <v>6</v>
      </c>
      <c r="C345" s="18">
        <v>4</v>
      </c>
      <c r="D345" s="17" t="s">
        <v>1887</v>
      </c>
      <c r="E345" s="24">
        <f>VLOOKUP(A345,HSK4上词频!A:B,2,FALSE)</f>
        <v>14</v>
      </c>
      <c r="F345" s="24">
        <f>VLOOKUP(A345,总词汇表!A:D,3,FALSE)</f>
        <v>6</v>
      </c>
      <c r="H345" s="20" t="s">
        <v>883</v>
      </c>
      <c r="I345" s="18">
        <f t="shared" si="5"/>
        <v>2</v>
      </c>
    </row>
    <row r="346" spans="1:9" ht="34">
      <c r="A346" s="18" t="s">
        <v>495</v>
      </c>
      <c r="B346" s="18">
        <v>6</v>
      </c>
      <c r="C346" s="18">
        <v>4</v>
      </c>
      <c r="D346" s="17" t="s">
        <v>1893</v>
      </c>
      <c r="E346" s="24">
        <f>VLOOKUP(A346,HSK4上词频!A:B,2,FALSE)</f>
        <v>14</v>
      </c>
      <c r="F346" s="24">
        <f>VLOOKUP(A346,总词汇表!A:D,3,FALSE)</f>
        <v>6</v>
      </c>
      <c r="H346" s="20" t="s">
        <v>887</v>
      </c>
      <c r="I346" s="18">
        <f t="shared" si="5"/>
        <v>1</v>
      </c>
    </row>
    <row r="347" spans="1:9" ht="34">
      <c r="A347" s="18" t="s">
        <v>495</v>
      </c>
      <c r="B347" s="18">
        <v>6</v>
      </c>
      <c r="C347" s="18">
        <v>5</v>
      </c>
      <c r="D347" s="17" t="s">
        <v>1988</v>
      </c>
      <c r="E347" s="24">
        <f>VLOOKUP(A347,HSK4上词频!A:B,2,FALSE)</f>
        <v>14</v>
      </c>
      <c r="F347" s="24">
        <f>VLOOKUP(A347,总词汇表!A:D,3,FALSE)</f>
        <v>6</v>
      </c>
      <c r="H347" s="20" t="s">
        <v>889</v>
      </c>
      <c r="I347" s="18">
        <f t="shared" si="5"/>
        <v>1</v>
      </c>
    </row>
    <row r="348" spans="1:9" ht="17">
      <c r="A348" s="18" t="s">
        <v>487</v>
      </c>
      <c r="B348" s="18">
        <v>6</v>
      </c>
      <c r="C348" s="18">
        <v>3</v>
      </c>
      <c r="D348" s="17" t="s">
        <v>1869</v>
      </c>
      <c r="E348" s="24">
        <f>VLOOKUP(A348,HSK4上词频!A:B,2,FALSE)</f>
        <v>7</v>
      </c>
      <c r="F348" s="24">
        <f>VLOOKUP(A348,总词汇表!A:D,3,FALSE)</f>
        <v>6</v>
      </c>
      <c r="H348" s="20" t="s">
        <v>891</v>
      </c>
      <c r="I348" s="18">
        <f t="shared" si="5"/>
        <v>3</v>
      </c>
    </row>
    <row r="349" spans="1:9" ht="17">
      <c r="A349" s="18" t="s">
        <v>493</v>
      </c>
      <c r="B349" s="18">
        <v>6</v>
      </c>
      <c r="C349" s="18">
        <v>2</v>
      </c>
      <c r="D349" s="17" t="s">
        <v>2023</v>
      </c>
      <c r="E349" s="24">
        <f>VLOOKUP(A349,HSK4上词频!A:B,2,FALSE)</f>
        <v>6</v>
      </c>
      <c r="F349" s="24">
        <f>VLOOKUP(A349,总词汇表!A:D,3,FALSE)</f>
        <v>6</v>
      </c>
      <c r="H349" s="20" t="s">
        <v>1561</v>
      </c>
      <c r="I349" s="18">
        <f t="shared" si="5"/>
        <v>2</v>
      </c>
    </row>
    <row r="350" spans="1:9" ht="34">
      <c r="A350" s="18" t="s">
        <v>535</v>
      </c>
      <c r="B350" s="18">
        <v>6</v>
      </c>
      <c r="C350" s="18">
        <v>4</v>
      </c>
      <c r="D350" s="17" t="s">
        <v>1887</v>
      </c>
      <c r="E350" s="24">
        <f>VLOOKUP(A350,HSK4上词频!A:B,2,FALSE)</f>
        <v>6</v>
      </c>
      <c r="F350" s="24">
        <f>VLOOKUP(A350,总词汇表!A:D,3,FALSE)</f>
        <v>6</v>
      </c>
      <c r="H350" s="20" t="s">
        <v>1562</v>
      </c>
      <c r="I350" s="18">
        <f t="shared" si="5"/>
        <v>1</v>
      </c>
    </row>
    <row r="351" spans="1:9" ht="17">
      <c r="A351" s="18" t="s">
        <v>497</v>
      </c>
      <c r="B351" s="18">
        <v>6</v>
      </c>
      <c r="C351" s="18">
        <v>4</v>
      </c>
      <c r="D351" s="17" t="s">
        <v>2030</v>
      </c>
      <c r="E351" s="24">
        <f>VLOOKUP(A351,HSK4上词频!A:B,2,FALSE)</f>
        <v>4</v>
      </c>
      <c r="F351" s="24">
        <f>VLOOKUP(A351,总词汇表!A:D,3,FALSE)</f>
        <v>6</v>
      </c>
      <c r="H351" s="20" t="s">
        <v>899</v>
      </c>
      <c r="I351" s="18">
        <f t="shared" si="5"/>
        <v>2</v>
      </c>
    </row>
    <row r="352" spans="1:9" ht="34">
      <c r="A352" s="18" t="s">
        <v>499</v>
      </c>
      <c r="B352" s="18">
        <v>6</v>
      </c>
      <c r="C352" s="18">
        <v>5</v>
      </c>
      <c r="D352" s="17" t="s">
        <v>1988</v>
      </c>
      <c r="E352" s="24">
        <f>VLOOKUP(A352,HSK4上词频!A:B,2,FALSE)</f>
        <v>4</v>
      </c>
      <c r="F352" s="24">
        <f>VLOOKUP(A352,总词汇表!A:D,3,FALSE)</f>
        <v>6</v>
      </c>
      <c r="H352" s="20" t="s">
        <v>901</v>
      </c>
      <c r="I352" s="18">
        <f t="shared" si="5"/>
        <v>2</v>
      </c>
    </row>
    <row r="353" spans="1:9" ht="17">
      <c r="A353" s="18" t="s">
        <v>511</v>
      </c>
      <c r="B353" s="18">
        <v>6</v>
      </c>
      <c r="C353" s="18">
        <v>3</v>
      </c>
      <c r="D353" s="17" t="s">
        <v>1879</v>
      </c>
      <c r="E353" s="24">
        <f>VLOOKUP(A353,HSK4上词频!A:B,2,FALSE)</f>
        <v>4</v>
      </c>
      <c r="F353" s="24">
        <f>VLOOKUP(A353,总词汇表!A:D,3,FALSE)</f>
        <v>6</v>
      </c>
      <c r="H353" s="20" t="s">
        <v>903</v>
      </c>
      <c r="I353" s="18">
        <f t="shared" si="5"/>
        <v>1</v>
      </c>
    </row>
    <row r="354" spans="1:9" ht="17">
      <c r="A354" s="18" t="s">
        <v>511</v>
      </c>
      <c r="B354" s="18">
        <v>6</v>
      </c>
      <c r="C354" s="18">
        <v>4</v>
      </c>
      <c r="D354" s="17" t="s">
        <v>1626</v>
      </c>
      <c r="E354" s="24">
        <f>VLOOKUP(A354,HSK4上词频!A:B,2,FALSE)</f>
        <v>4</v>
      </c>
      <c r="F354" s="24">
        <f>VLOOKUP(A354,总词汇表!A:D,3,FALSE)</f>
        <v>6</v>
      </c>
      <c r="H354" s="20" t="s">
        <v>905</v>
      </c>
      <c r="I354" s="18">
        <f t="shared" si="5"/>
        <v>3</v>
      </c>
    </row>
    <row r="355" spans="1:9" ht="17">
      <c r="A355" s="18" t="s">
        <v>501</v>
      </c>
      <c r="B355" s="18">
        <v>6</v>
      </c>
      <c r="C355" s="18">
        <v>1</v>
      </c>
      <c r="D355" s="17" t="s">
        <v>2022</v>
      </c>
      <c r="E355" s="24">
        <f>VLOOKUP(A355,HSK4上词频!A:B,2,FALSE)</f>
        <v>3</v>
      </c>
      <c r="F355" s="24">
        <f>VLOOKUP(A355,总词汇表!A:D,3,FALSE)</f>
        <v>6</v>
      </c>
      <c r="H355" s="20" t="s">
        <v>907</v>
      </c>
      <c r="I355" s="18">
        <f t="shared" si="5"/>
        <v>7</v>
      </c>
    </row>
    <row r="356" spans="1:9" ht="34">
      <c r="A356" s="18" t="s">
        <v>503</v>
      </c>
      <c r="B356" s="18">
        <v>6</v>
      </c>
      <c r="C356" s="18">
        <v>5</v>
      </c>
      <c r="D356" s="17" t="s">
        <v>1988</v>
      </c>
      <c r="E356" s="24">
        <f>VLOOKUP(A356,HSK4上词频!A:B,2,FALSE)</f>
        <v>3</v>
      </c>
      <c r="F356" s="24">
        <f>VLOOKUP(A356,总词汇表!A:D,3,FALSE)</f>
        <v>6</v>
      </c>
      <c r="H356" s="20" t="s">
        <v>911</v>
      </c>
      <c r="I356" s="18">
        <f t="shared" si="5"/>
        <v>2</v>
      </c>
    </row>
    <row r="357" spans="1:9" ht="34">
      <c r="A357" s="18" t="s">
        <v>507</v>
      </c>
      <c r="B357" s="18">
        <v>6</v>
      </c>
      <c r="C357" s="18">
        <v>5</v>
      </c>
      <c r="D357" s="17" t="s">
        <v>1978</v>
      </c>
      <c r="E357" s="24">
        <f>VLOOKUP(A357,HSK4上词频!A:B,2,FALSE)</f>
        <v>3</v>
      </c>
      <c r="F357" s="24">
        <f>VLOOKUP(A357,总词汇表!A:D,3,FALSE)</f>
        <v>6</v>
      </c>
      <c r="H357" s="20" t="s">
        <v>913</v>
      </c>
      <c r="I357" s="18">
        <f t="shared" si="5"/>
        <v>2</v>
      </c>
    </row>
    <row r="358" spans="1:9" ht="34">
      <c r="A358" s="18" t="s">
        <v>509</v>
      </c>
      <c r="B358" s="18">
        <v>6</v>
      </c>
      <c r="C358" s="18">
        <v>4</v>
      </c>
      <c r="D358" s="17" t="s">
        <v>1887</v>
      </c>
      <c r="E358" s="24">
        <f>VLOOKUP(A358,HSK4上词频!A:B,2,FALSE)</f>
        <v>2</v>
      </c>
      <c r="F358" s="24">
        <f>VLOOKUP(A358,总词汇表!A:D,3,FALSE)</f>
        <v>6</v>
      </c>
      <c r="H358" s="20" t="s">
        <v>915</v>
      </c>
      <c r="I358" s="18">
        <f t="shared" si="5"/>
        <v>4</v>
      </c>
    </row>
    <row r="359" spans="1:9" ht="17">
      <c r="A359" s="18" t="s">
        <v>509</v>
      </c>
      <c r="B359" s="18">
        <v>6</v>
      </c>
      <c r="C359" s="18">
        <v>4</v>
      </c>
      <c r="D359" s="17" t="s">
        <v>1626</v>
      </c>
      <c r="E359" s="24">
        <f>VLOOKUP(A359,HSK4上词频!A:B,2,FALSE)</f>
        <v>2</v>
      </c>
      <c r="F359" s="24">
        <f>VLOOKUP(A359,总词汇表!A:D,3,FALSE)</f>
        <v>6</v>
      </c>
      <c r="H359" s="20" t="s">
        <v>917</v>
      </c>
      <c r="I359" s="18">
        <f t="shared" si="5"/>
        <v>1</v>
      </c>
    </row>
    <row r="360" spans="1:9" ht="51">
      <c r="A360" s="18" t="s">
        <v>521</v>
      </c>
      <c r="B360" s="18">
        <v>6</v>
      </c>
      <c r="C360" s="18">
        <v>5</v>
      </c>
      <c r="D360" s="17" t="s">
        <v>1987</v>
      </c>
      <c r="E360" s="24">
        <f>VLOOKUP(A360,HSK4上词频!A:B,2,FALSE)</f>
        <v>3</v>
      </c>
      <c r="F360" s="24">
        <f>VLOOKUP(A360,总词汇表!A:D,3,FALSE)</f>
        <v>6</v>
      </c>
      <c r="H360" s="20" t="s">
        <v>921</v>
      </c>
      <c r="I360" s="18">
        <f t="shared" si="5"/>
        <v>3</v>
      </c>
    </row>
    <row r="361" spans="1:9" ht="17">
      <c r="A361" s="18" t="s">
        <v>525</v>
      </c>
      <c r="B361" s="18">
        <v>6</v>
      </c>
      <c r="C361" s="18">
        <v>4</v>
      </c>
      <c r="D361" s="17" t="s">
        <v>2030</v>
      </c>
      <c r="E361" s="24">
        <f>VLOOKUP(A361,HSK4上词频!A:B,2,FALSE)</f>
        <v>3</v>
      </c>
      <c r="F361" s="24">
        <f>VLOOKUP(A361,总词汇表!A:D,3,FALSE)</f>
        <v>6</v>
      </c>
      <c r="H361" s="20" t="s">
        <v>923</v>
      </c>
      <c r="I361" s="18">
        <f t="shared" si="5"/>
        <v>1</v>
      </c>
    </row>
    <row r="362" spans="1:9" ht="17">
      <c r="A362" s="18" t="s">
        <v>529</v>
      </c>
      <c r="B362" s="18">
        <v>6</v>
      </c>
      <c r="C362" s="18">
        <v>2</v>
      </c>
      <c r="D362" s="17" t="s">
        <v>2039</v>
      </c>
      <c r="E362" s="24">
        <f>VLOOKUP(A362,HSK4上词频!A:B,2,FALSE)</f>
        <v>3</v>
      </c>
      <c r="F362" s="24">
        <f>VLOOKUP(A362,总词汇表!A:D,3,FALSE)</f>
        <v>6</v>
      </c>
      <c r="H362" s="20" t="s">
        <v>927</v>
      </c>
      <c r="I362" s="18">
        <f t="shared" si="5"/>
        <v>12</v>
      </c>
    </row>
    <row r="363" spans="1:9" ht="17">
      <c r="A363" s="18" t="s">
        <v>529</v>
      </c>
      <c r="B363" s="18">
        <v>6</v>
      </c>
      <c r="C363" s="18">
        <v>2</v>
      </c>
      <c r="D363" s="17" t="s">
        <v>2023</v>
      </c>
      <c r="E363" s="24">
        <f>VLOOKUP(A363,HSK4上词频!A:B,2,FALSE)</f>
        <v>3</v>
      </c>
      <c r="F363" s="24">
        <f>VLOOKUP(A363,总词汇表!A:D,3,FALSE)</f>
        <v>6</v>
      </c>
      <c r="H363" s="20" t="s">
        <v>929</v>
      </c>
      <c r="I363" s="18">
        <f t="shared" si="5"/>
        <v>1</v>
      </c>
    </row>
    <row r="364" spans="1:9" ht="17">
      <c r="A364" s="18" t="s">
        <v>529</v>
      </c>
      <c r="B364" s="18">
        <v>6</v>
      </c>
      <c r="C364" s="18">
        <v>2</v>
      </c>
      <c r="D364" s="17" t="s">
        <v>2040</v>
      </c>
      <c r="E364" s="24">
        <f>VLOOKUP(A364,HSK4上词频!A:B,2,FALSE)</f>
        <v>3</v>
      </c>
      <c r="F364" s="24">
        <f>VLOOKUP(A364,总词汇表!A:D,3,FALSE)</f>
        <v>6</v>
      </c>
      <c r="H364" s="20" t="s">
        <v>933</v>
      </c>
      <c r="I364" s="18">
        <f t="shared" si="5"/>
        <v>3</v>
      </c>
    </row>
    <row r="365" spans="1:9" ht="34">
      <c r="A365" s="18" t="s">
        <v>531</v>
      </c>
      <c r="B365" s="18">
        <v>6</v>
      </c>
      <c r="C365" s="18">
        <v>4</v>
      </c>
      <c r="D365" s="17" t="s">
        <v>1893</v>
      </c>
      <c r="E365" s="24">
        <f>VLOOKUP(A365,HSK4上词频!A:B,2,FALSE)</f>
        <v>3</v>
      </c>
      <c r="F365" s="24">
        <f>VLOOKUP(A365,总词汇表!A:D,3,FALSE)</f>
        <v>6</v>
      </c>
      <c r="H365" s="20" t="s">
        <v>935</v>
      </c>
      <c r="I365" s="18">
        <f t="shared" si="5"/>
        <v>3</v>
      </c>
    </row>
    <row r="366" spans="1:9" ht="17">
      <c r="A366" s="18" t="s">
        <v>537</v>
      </c>
      <c r="B366" s="18">
        <v>6</v>
      </c>
      <c r="C366" s="18">
        <v>3</v>
      </c>
      <c r="D366" s="17" t="s">
        <v>1869</v>
      </c>
      <c r="E366" s="24">
        <f>VLOOKUP(A366,HSK4上词频!A:B,2,FALSE)</f>
        <v>3</v>
      </c>
      <c r="F366" s="24">
        <f>VLOOKUP(A366,总词汇表!A:D,3,FALSE)</f>
        <v>6</v>
      </c>
      <c r="H366" s="20" t="s">
        <v>937</v>
      </c>
      <c r="I366" s="18">
        <f t="shared" si="5"/>
        <v>2</v>
      </c>
    </row>
    <row r="367" spans="1:9" ht="17">
      <c r="A367" s="18" t="s">
        <v>491</v>
      </c>
      <c r="B367" s="18">
        <v>6</v>
      </c>
      <c r="C367" s="18">
        <v>1</v>
      </c>
      <c r="D367" s="17" t="s">
        <v>1826</v>
      </c>
      <c r="E367" s="24">
        <f>VLOOKUP(A367,HSK4上词频!A:B,2,FALSE)</f>
        <v>2</v>
      </c>
      <c r="F367" s="24">
        <f>VLOOKUP(A367,总词汇表!A:D,3,FALSE)</f>
        <v>6</v>
      </c>
      <c r="H367" s="20" t="s">
        <v>939</v>
      </c>
      <c r="I367" s="18">
        <f t="shared" si="5"/>
        <v>3</v>
      </c>
    </row>
    <row r="368" spans="1:9" ht="17">
      <c r="A368" s="18" t="s">
        <v>491</v>
      </c>
      <c r="B368" s="18">
        <v>6</v>
      </c>
      <c r="C368" s="18">
        <v>1</v>
      </c>
      <c r="D368" s="17" t="s">
        <v>2022</v>
      </c>
      <c r="E368" s="24">
        <f>VLOOKUP(A368,HSK4上词频!A:B,2,FALSE)</f>
        <v>2</v>
      </c>
      <c r="F368" s="24">
        <f>VLOOKUP(A368,总词汇表!A:D,3,FALSE)</f>
        <v>6</v>
      </c>
      <c r="H368" s="20" t="s">
        <v>941</v>
      </c>
      <c r="I368" s="18">
        <f t="shared" si="5"/>
        <v>3</v>
      </c>
    </row>
    <row r="369" spans="1:9" ht="34">
      <c r="A369" s="18" t="s">
        <v>517</v>
      </c>
      <c r="B369" s="18">
        <v>6</v>
      </c>
      <c r="C369" s="18">
        <v>4</v>
      </c>
      <c r="D369" s="17" t="s">
        <v>1893</v>
      </c>
      <c r="E369" s="24">
        <f>VLOOKUP(A369,HSK4上词频!A:B,2,FALSE)</f>
        <v>2</v>
      </c>
      <c r="F369" s="24">
        <f>VLOOKUP(A369,总词汇表!A:D,3,FALSE)</f>
        <v>6</v>
      </c>
      <c r="H369" s="20" t="s">
        <v>943</v>
      </c>
      <c r="I369" s="18">
        <f t="shared" si="5"/>
        <v>3</v>
      </c>
    </row>
    <row r="370" spans="1:9" ht="17">
      <c r="A370" s="18" t="s">
        <v>519</v>
      </c>
      <c r="B370" s="18">
        <v>6</v>
      </c>
      <c r="C370" s="18">
        <v>3</v>
      </c>
      <c r="D370" s="17" t="s">
        <v>2034</v>
      </c>
      <c r="E370" s="24">
        <f>VLOOKUP(A370,HSK4上词频!A:B,2,FALSE)</f>
        <v>2</v>
      </c>
      <c r="F370" s="24">
        <f>VLOOKUP(A370,总词汇表!A:D,3,FALSE)</f>
        <v>6</v>
      </c>
      <c r="H370" s="20" t="s">
        <v>945</v>
      </c>
      <c r="I370" s="18">
        <f t="shared" si="5"/>
        <v>5</v>
      </c>
    </row>
    <row r="371" spans="1:9" ht="17">
      <c r="A371" s="18" t="s">
        <v>477</v>
      </c>
      <c r="B371" s="18">
        <v>6</v>
      </c>
      <c r="C371" s="18">
        <v>4</v>
      </c>
      <c r="D371" s="17" t="s">
        <v>1626</v>
      </c>
      <c r="E371" s="24">
        <f>VLOOKUP(A371,HSK4上词频!A:B,2,FALSE)</f>
        <v>1</v>
      </c>
      <c r="F371" s="24">
        <f>VLOOKUP(A371,总词汇表!A:D,3,FALSE)</f>
        <v>6</v>
      </c>
      <c r="H371" s="20" t="s">
        <v>947</v>
      </c>
      <c r="I371" s="18">
        <f t="shared" si="5"/>
        <v>1</v>
      </c>
    </row>
    <row r="372" spans="1:9" ht="17">
      <c r="A372" s="18" t="s">
        <v>485</v>
      </c>
      <c r="B372" s="18">
        <v>6</v>
      </c>
      <c r="C372" s="18">
        <v>1</v>
      </c>
      <c r="D372" s="17" t="s">
        <v>2019</v>
      </c>
      <c r="E372" s="24">
        <f>VLOOKUP(A372,HSK4上词频!A:B,2,FALSE)</f>
        <v>1</v>
      </c>
      <c r="F372" s="24">
        <f>VLOOKUP(A372,总词汇表!A:D,3,FALSE)</f>
        <v>6</v>
      </c>
      <c r="H372" s="20" t="s">
        <v>949</v>
      </c>
      <c r="I372" s="18">
        <f t="shared" si="5"/>
        <v>5</v>
      </c>
    </row>
    <row r="373" spans="1:9" ht="34">
      <c r="A373" s="18" t="s">
        <v>505</v>
      </c>
      <c r="B373" s="18">
        <v>6</v>
      </c>
      <c r="C373" s="18">
        <v>4</v>
      </c>
      <c r="D373" s="17" t="s">
        <v>1887</v>
      </c>
      <c r="E373" s="24">
        <f>VLOOKUP(A373,HSK4上词频!A:B,2,FALSE)</f>
        <v>1</v>
      </c>
      <c r="F373" s="24">
        <f>VLOOKUP(A373,总词汇表!A:D,3,FALSE)</f>
        <v>6</v>
      </c>
      <c r="H373" s="20" t="s">
        <v>951</v>
      </c>
      <c r="I373" s="18">
        <f t="shared" si="5"/>
        <v>2</v>
      </c>
    </row>
    <row r="374" spans="1:9" ht="17">
      <c r="A374" s="18" t="s">
        <v>513</v>
      </c>
      <c r="B374" s="18">
        <v>6</v>
      </c>
      <c r="C374" s="18">
        <v>3</v>
      </c>
      <c r="D374" s="17" t="s">
        <v>1879</v>
      </c>
      <c r="E374" s="24">
        <f>VLOOKUP(A374,HSK4上词频!A:B,2,FALSE)</f>
        <v>1</v>
      </c>
      <c r="F374" s="24">
        <f>VLOOKUP(A374,总词汇表!A:D,3,FALSE)</f>
        <v>6</v>
      </c>
      <c r="H374" s="20" t="s">
        <v>953</v>
      </c>
      <c r="I374" s="18">
        <f t="shared" si="5"/>
        <v>4</v>
      </c>
    </row>
    <row r="375" spans="1:9" ht="17">
      <c r="A375" s="18" t="s">
        <v>515</v>
      </c>
      <c r="B375" s="18">
        <v>6</v>
      </c>
      <c r="C375" s="18">
        <v>2</v>
      </c>
      <c r="D375" s="17" t="s">
        <v>2023</v>
      </c>
      <c r="E375" s="24">
        <f>VLOOKUP(A375,HSK4上词频!A:B,2,FALSE)</f>
        <v>1</v>
      </c>
      <c r="F375" s="24">
        <f>VLOOKUP(A375,总词汇表!A:D,3,FALSE)</f>
        <v>6</v>
      </c>
      <c r="H375" s="20" t="s">
        <v>955</v>
      </c>
      <c r="I375" s="18">
        <f t="shared" si="5"/>
        <v>3</v>
      </c>
    </row>
    <row r="376" spans="1:9" ht="34">
      <c r="A376" s="18" t="s">
        <v>523</v>
      </c>
      <c r="B376" s="18">
        <v>6</v>
      </c>
      <c r="C376" s="18">
        <v>1</v>
      </c>
      <c r="D376" s="17" t="s">
        <v>2036</v>
      </c>
      <c r="E376" s="24">
        <f>VLOOKUP(A376,HSK4上词频!A:B,2,FALSE)</f>
        <v>1</v>
      </c>
      <c r="F376" s="24">
        <f>VLOOKUP(A376,总词汇表!A:D,3,FALSE)</f>
        <v>6</v>
      </c>
      <c r="H376" s="20" t="s">
        <v>957</v>
      </c>
      <c r="I376" s="18">
        <f t="shared" si="5"/>
        <v>4</v>
      </c>
    </row>
    <row r="377" spans="1:9" ht="34">
      <c r="A377" s="18" t="s">
        <v>527</v>
      </c>
      <c r="B377" s="18">
        <v>6</v>
      </c>
      <c r="C377" s="18">
        <v>1</v>
      </c>
      <c r="D377" s="17" t="s">
        <v>2036</v>
      </c>
      <c r="E377" s="24">
        <f>VLOOKUP(A377,HSK4上词频!A:B,2,FALSE)</f>
        <v>1</v>
      </c>
      <c r="F377" s="24">
        <f>VLOOKUP(A377,总词汇表!A:D,3,FALSE)</f>
        <v>6</v>
      </c>
      <c r="H377" s="20" t="s">
        <v>959</v>
      </c>
      <c r="I377" s="18">
        <f t="shared" si="5"/>
        <v>4</v>
      </c>
    </row>
    <row r="378" spans="1:9" ht="17">
      <c r="A378" s="18" t="s">
        <v>533</v>
      </c>
      <c r="B378" s="18">
        <v>6</v>
      </c>
      <c r="C378" s="18">
        <v>3</v>
      </c>
      <c r="D378" s="17" t="s">
        <v>1879</v>
      </c>
      <c r="E378" s="24">
        <f>VLOOKUP(A378,HSK4上词频!A:B,2,FALSE)</f>
        <v>1</v>
      </c>
      <c r="F378" s="24">
        <f>VLOOKUP(A378,总词汇表!A:D,3,FALSE)</f>
        <v>6</v>
      </c>
      <c r="H378" s="20" t="s">
        <v>963</v>
      </c>
      <c r="I378" s="18">
        <f t="shared" si="5"/>
        <v>2</v>
      </c>
    </row>
    <row r="379" spans="1:9" ht="34">
      <c r="A379" s="18" t="s">
        <v>180</v>
      </c>
      <c r="B379" s="18">
        <v>7</v>
      </c>
      <c r="C379" s="18">
        <v>5</v>
      </c>
      <c r="D379" s="17" t="s">
        <v>1627</v>
      </c>
      <c r="E379" s="24">
        <f>VLOOKUP(A379,HSK4上词频!A:B,2,FALSE)</f>
        <v>30</v>
      </c>
      <c r="F379" s="24">
        <f>VLOOKUP(A379,总词汇表!A:D,3,FALSE)</f>
        <v>1</v>
      </c>
      <c r="H379" s="20" t="s">
        <v>967</v>
      </c>
      <c r="I379" s="18">
        <f t="shared" si="5"/>
        <v>3</v>
      </c>
    </row>
    <row r="380" spans="1:9" ht="17">
      <c r="A380" s="18" t="s">
        <v>190</v>
      </c>
      <c r="B380" s="18">
        <v>7</v>
      </c>
      <c r="C380" s="18">
        <v>5</v>
      </c>
      <c r="D380" s="17" t="s">
        <v>1745</v>
      </c>
      <c r="E380" s="24">
        <f>VLOOKUP(A380,HSK4上词频!A:B,2,FALSE)</f>
        <v>24</v>
      </c>
      <c r="F380" s="24">
        <f>VLOOKUP(A380,总词汇表!A:D,3,FALSE)</f>
        <v>1</v>
      </c>
      <c r="H380" s="20" t="s">
        <v>969</v>
      </c>
      <c r="I380" s="18">
        <f t="shared" si="5"/>
        <v>2</v>
      </c>
    </row>
    <row r="381" spans="1:9" ht="17">
      <c r="A381" s="18" t="s">
        <v>146</v>
      </c>
      <c r="B381" s="18">
        <v>7</v>
      </c>
      <c r="C381" s="18">
        <v>2</v>
      </c>
      <c r="D381" s="17" t="s">
        <v>1653</v>
      </c>
      <c r="E381" s="24">
        <f>VLOOKUP(A381,HSK4上词频!A:B,2,FALSE)</f>
        <v>11</v>
      </c>
      <c r="F381" s="24">
        <f>VLOOKUP(A381,总词汇表!A:D,3,FALSE)</f>
        <v>1</v>
      </c>
      <c r="H381" s="20" t="s">
        <v>971</v>
      </c>
      <c r="I381" s="18">
        <f t="shared" si="5"/>
        <v>1</v>
      </c>
    </row>
    <row r="382" spans="1:9" ht="17">
      <c r="A382" s="18" t="s">
        <v>146</v>
      </c>
      <c r="B382" s="18">
        <v>7</v>
      </c>
      <c r="C382" s="18">
        <v>3</v>
      </c>
      <c r="D382" s="17" t="s">
        <v>1654</v>
      </c>
      <c r="E382" s="24">
        <f>VLOOKUP(A382,HSK4上词频!A:B,2,FALSE)</f>
        <v>11</v>
      </c>
      <c r="F382" s="24">
        <f>VLOOKUP(A382,总词汇表!A:D,3,FALSE)</f>
        <v>1</v>
      </c>
      <c r="H382" s="20" t="s">
        <v>973</v>
      </c>
      <c r="I382" s="18">
        <f t="shared" si="5"/>
        <v>2</v>
      </c>
    </row>
    <row r="383" spans="1:9" ht="17">
      <c r="A383" s="18" t="s">
        <v>202</v>
      </c>
      <c r="B383" s="18">
        <v>7</v>
      </c>
      <c r="C383" s="18">
        <v>1</v>
      </c>
      <c r="D383" s="17" t="s">
        <v>1775</v>
      </c>
      <c r="E383" s="24">
        <f>VLOOKUP(A383,HSK4上词频!A:B,2,FALSE)</f>
        <v>9</v>
      </c>
      <c r="F383" s="24">
        <f>VLOOKUP(A383,总词汇表!A:D,3,FALSE)</f>
        <v>1</v>
      </c>
      <c r="H383" s="20" t="s">
        <v>975</v>
      </c>
      <c r="I383" s="18">
        <f t="shared" si="5"/>
        <v>3</v>
      </c>
    </row>
    <row r="384" spans="1:9" ht="17">
      <c r="A384" s="18" t="s">
        <v>202</v>
      </c>
      <c r="B384" s="18">
        <v>7</v>
      </c>
      <c r="C384" s="18">
        <v>3</v>
      </c>
      <c r="D384" s="17" t="s">
        <v>1776</v>
      </c>
      <c r="E384" s="24">
        <f>VLOOKUP(A384,HSK4上词频!A:B,2,FALSE)</f>
        <v>9</v>
      </c>
      <c r="F384" s="24">
        <f>VLOOKUP(A384,总词汇表!A:D,3,FALSE)</f>
        <v>1</v>
      </c>
      <c r="H384" s="20" t="s">
        <v>977</v>
      </c>
      <c r="I384" s="18">
        <f t="shared" si="5"/>
        <v>1</v>
      </c>
    </row>
    <row r="385" spans="1:9" ht="34">
      <c r="A385" s="18" t="s">
        <v>202</v>
      </c>
      <c r="B385" s="18">
        <v>7</v>
      </c>
      <c r="C385" s="18">
        <v>5</v>
      </c>
      <c r="D385" s="17" t="s">
        <v>1777</v>
      </c>
      <c r="E385" s="24">
        <f>VLOOKUP(A385,HSK4上词频!A:B,2,FALSE)</f>
        <v>9</v>
      </c>
      <c r="F385" s="24">
        <f>VLOOKUP(A385,总词汇表!A:D,3,FALSE)</f>
        <v>1</v>
      </c>
      <c r="H385" s="20" t="s">
        <v>979</v>
      </c>
      <c r="I385" s="18">
        <f t="shared" si="5"/>
        <v>1</v>
      </c>
    </row>
    <row r="386" spans="1:9" ht="17">
      <c r="A386" s="18" t="s">
        <v>178</v>
      </c>
      <c r="B386" s="18">
        <v>7</v>
      </c>
      <c r="C386" s="18">
        <v>5</v>
      </c>
      <c r="D386" s="17" t="s">
        <v>1706</v>
      </c>
      <c r="E386" s="24">
        <f>VLOOKUP(A386,HSK4上词频!A:B,2,FALSE)</f>
        <v>2</v>
      </c>
      <c r="F386" s="24">
        <f>VLOOKUP(A386,总词汇表!A:D,3,FALSE)</f>
        <v>1</v>
      </c>
      <c r="H386" s="20" t="s">
        <v>981</v>
      </c>
      <c r="I386" s="18">
        <f t="shared" si="5"/>
        <v>2</v>
      </c>
    </row>
    <row r="387" spans="1:9" ht="17">
      <c r="A387" s="18" t="s">
        <v>255</v>
      </c>
      <c r="B387" s="18">
        <v>7</v>
      </c>
      <c r="C387" s="18">
        <v>2</v>
      </c>
      <c r="D387" s="17" t="s">
        <v>1836</v>
      </c>
      <c r="E387" s="24">
        <f>VLOOKUP(A387,HSK4上词频!A:B,2,FALSE)</f>
        <v>16</v>
      </c>
      <c r="F387" s="24">
        <f>VLOOKUP(A387,总词汇表!A:D,3,FALSE)</f>
        <v>2</v>
      </c>
      <c r="H387" s="20" t="s">
        <v>983</v>
      </c>
      <c r="I387" s="18">
        <f t="shared" ref="I387:I450" si="6">COUNTIF(A:A,H387)</f>
        <v>2</v>
      </c>
    </row>
    <row r="388" spans="1:9" ht="17">
      <c r="A388" s="18" t="s">
        <v>265</v>
      </c>
      <c r="B388" s="18">
        <v>7</v>
      </c>
      <c r="C388" s="18">
        <v>4</v>
      </c>
      <c r="D388" s="17" t="s">
        <v>1632</v>
      </c>
      <c r="E388" s="24">
        <f>VLOOKUP(A388,HSK4上词频!A:B,2,FALSE)</f>
        <v>11</v>
      </c>
      <c r="F388" s="24">
        <f>VLOOKUP(A388,总词汇表!A:D,3,FALSE)</f>
        <v>2</v>
      </c>
      <c r="H388" s="20" t="s">
        <v>985</v>
      </c>
      <c r="I388" s="18">
        <f t="shared" si="6"/>
        <v>2</v>
      </c>
    </row>
    <row r="389" spans="1:9" ht="34">
      <c r="A389" s="18" t="s">
        <v>235</v>
      </c>
      <c r="B389" s="18">
        <v>7</v>
      </c>
      <c r="C389" s="18">
        <v>5</v>
      </c>
      <c r="D389" s="17" t="s">
        <v>1809</v>
      </c>
      <c r="E389" s="24">
        <f>VLOOKUP(A389,HSK4上词频!A:B,2,FALSE)</f>
        <v>8</v>
      </c>
      <c r="F389" s="24">
        <f>VLOOKUP(A389,总词汇表!A:D,3,FALSE)</f>
        <v>2</v>
      </c>
      <c r="H389" s="20" t="s">
        <v>987</v>
      </c>
      <c r="I389" s="18">
        <f t="shared" si="6"/>
        <v>2</v>
      </c>
    </row>
    <row r="390" spans="1:9" ht="17">
      <c r="A390" s="18" t="s">
        <v>253</v>
      </c>
      <c r="B390" s="18">
        <v>7</v>
      </c>
      <c r="C390" s="18">
        <v>4</v>
      </c>
      <c r="D390" s="17" t="s">
        <v>1832</v>
      </c>
      <c r="E390" s="24">
        <f>VLOOKUP(A390,HSK4上词频!A:B,2,FALSE)</f>
        <v>8</v>
      </c>
      <c r="F390" s="24">
        <f>VLOOKUP(A390,总词汇表!A:D,3,FALSE)</f>
        <v>2</v>
      </c>
      <c r="H390" s="20" t="s">
        <v>989</v>
      </c>
      <c r="I390" s="18">
        <f t="shared" si="6"/>
        <v>13</v>
      </c>
    </row>
    <row r="391" spans="1:9" ht="17">
      <c r="A391" s="18" t="s">
        <v>245</v>
      </c>
      <c r="B391" s="18">
        <v>7</v>
      </c>
      <c r="C391" s="18">
        <v>5</v>
      </c>
      <c r="D391" s="17" t="s">
        <v>1706</v>
      </c>
      <c r="E391" s="24">
        <f>VLOOKUP(A391,HSK4上词频!A:B,2,FALSE)</f>
        <v>5</v>
      </c>
      <c r="F391" s="24">
        <f>VLOOKUP(A391,总词汇表!A:D,3,FALSE)</f>
        <v>2</v>
      </c>
      <c r="H391" s="20" t="s">
        <v>991</v>
      </c>
      <c r="I391" s="18">
        <f t="shared" si="6"/>
        <v>2</v>
      </c>
    </row>
    <row r="392" spans="1:9" ht="17">
      <c r="A392" s="18" t="s">
        <v>271</v>
      </c>
      <c r="B392" s="18">
        <v>7</v>
      </c>
      <c r="C392" s="18">
        <v>2</v>
      </c>
      <c r="D392" s="17" t="s">
        <v>1653</v>
      </c>
      <c r="E392" s="24">
        <f>VLOOKUP(A392,HSK4上词频!A:B,2,FALSE)</f>
        <v>4</v>
      </c>
      <c r="F392" s="24">
        <f>VLOOKUP(A392,总词汇表!A:D,3,FALSE)</f>
        <v>2</v>
      </c>
      <c r="H392" s="20" t="s">
        <v>993</v>
      </c>
      <c r="I392" s="18">
        <f t="shared" si="6"/>
        <v>1</v>
      </c>
    </row>
    <row r="393" spans="1:9" ht="17">
      <c r="A393" s="18" t="s">
        <v>307</v>
      </c>
      <c r="B393" s="18">
        <v>7</v>
      </c>
      <c r="C393" s="18">
        <v>1</v>
      </c>
      <c r="D393" s="17" t="s">
        <v>1775</v>
      </c>
      <c r="E393" s="24">
        <f>VLOOKUP(A393,HSK4上词频!A:B,2,FALSE)</f>
        <v>12</v>
      </c>
      <c r="F393" s="24">
        <f>VLOOKUP(A393,总词汇表!A:D,3,FALSE)</f>
        <v>3</v>
      </c>
      <c r="H393" s="20" t="s">
        <v>995</v>
      </c>
      <c r="I393" s="18">
        <f t="shared" si="6"/>
        <v>1</v>
      </c>
    </row>
    <row r="394" spans="1:9" ht="17">
      <c r="A394" s="18" t="s">
        <v>337</v>
      </c>
      <c r="B394" s="18">
        <v>7</v>
      </c>
      <c r="C394" s="18">
        <v>3</v>
      </c>
      <c r="D394" s="17" t="s">
        <v>1926</v>
      </c>
      <c r="E394" s="24">
        <f>VLOOKUP(A394,HSK4上词频!A:B,2,FALSE)</f>
        <v>10</v>
      </c>
      <c r="F394" s="24">
        <f>VLOOKUP(A394,总词汇表!A:D,3,FALSE)</f>
        <v>3</v>
      </c>
      <c r="H394" s="20" t="s">
        <v>997</v>
      </c>
      <c r="I394" s="18">
        <f t="shared" si="6"/>
        <v>1</v>
      </c>
    </row>
    <row r="395" spans="1:9" ht="17">
      <c r="A395" s="18" t="s">
        <v>337</v>
      </c>
      <c r="B395" s="18">
        <v>7</v>
      </c>
      <c r="C395" s="18">
        <v>3</v>
      </c>
      <c r="D395" s="17" t="s">
        <v>1927</v>
      </c>
      <c r="E395" s="24">
        <f>VLOOKUP(A395,HSK4上词频!A:B,2,FALSE)</f>
        <v>10</v>
      </c>
      <c r="F395" s="24">
        <f>VLOOKUP(A395,总词汇表!A:D,3,FALSE)</f>
        <v>3</v>
      </c>
      <c r="H395" s="20" t="s">
        <v>999</v>
      </c>
      <c r="I395" s="18">
        <f t="shared" si="6"/>
        <v>5</v>
      </c>
    </row>
    <row r="396" spans="1:9" ht="17">
      <c r="A396" s="18" t="s">
        <v>289</v>
      </c>
      <c r="B396" s="18">
        <v>7</v>
      </c>
      <c r="C396" s="18">
        <v>4</v>
      </c>
      <c r="D396" s="17" t="s">
        <v>1870</v>
      </c>
      <c r="E396" s="24">
        <f>VLOOKUP(A396,HSK4上词频!A:B,2,FALSE)</f>
        <v>6</v>
      </c>
      <c r="F396" s="24">
        <f>VLOOKUP(A396,总词汇表!A:D,3,FALSE)</f>
        <v>3</v>
      </c>
      <c r="H396" s="20" t="s">
        <v>1001</v>
      </c>
      <c r="I396" s="18">
        <f t="shared" si="6"/>
        <v>4</v>
      </c>
    </row>
    <row r="397" spans="1:9" ht="34">
      <c r="A397" s="18" t="s">
        <v>363</v>
      </c>
      <c r="B397" s="18">
        <v>7</v>
      </c>
      <c r="C397" s="18">
        <v>5</v>
      </c>
      <c r="D397" s="17" t="s">
        <v>1627</v>
      </c>
      <c r="E397" s="24">
        <f>VLOOKUP(A397,HSK4上词频!A:B,2,FALSE)</f>
        <v>23</v>
      </c>
      <c r="F397" s="24">
        <f>VLOOKUP(A397,总词汇表!A:D,3,FALSE)</f>
        <v>4</v>
      </c>
      <c r="H397" s="20" t="s">
        <v>1003</v>
      </c>
      <c r="I397" s="18">
        <f t="shared" si="6"/>
        <v>2</v>
      </c>
    </row>
    <row r="398" spans="1:9" ht="17">
      <c r="A398" s="18" t="s">
        <v>465</v>
      </c>
      <c r="B398" s="18">
        <v>7</v>
      </c>
      <c r="C398" s="18">
        <v>2</v>
      </c>
      <c r="D398" s="17" t="s">
        <v>2006</v>
      </c>
      <c r="E398" s="24">
        <f>VLOOKUP(A398,HSK4上词频!A:B,2,FALSE)</f>
        <v>6</v>
      </c>
      <c r="F398" s="24">
        <f>VLOOKUP(A398,总词汇表!A:D,3,FALSE)</f>
        <v>5</v>
      </c>
      <c r="H398" s="20" t="s">
        <v>1005</v>
      </c>
      <c r="I398" s="18">
        <f t="shared" si="6"/>
        <v>2</v>
      </c>
    </row>
    <row r="399" spans="1:9" ht="17">
      <c r="A399" s="18" t="s">
        <v>473</v>
      </c>
      <c r="B399" s="18">
        <v>7</v>
      </c>
      <c r="C399" s="18">
        <v>3</v>
      </c>
      <c r="D399" s="17" t="s">
        <v>2013</v>
      </c>
      <c r="E399" s="24">
        <f>VLOOKUP(A399,HSK4上词频!A:B,2,FALSE)</f>
        <v>6</v>
      </c>
      <c r="F399" s="24">
        <f>VLOOKUP(A399,总词汇表!A:D,3,FALSE)</f>
        <v>5</v>
      </c>
      <c r="H399" s="20" t="s">
        <v>1007</v>
      </c>
      <c r="I399" s="18">
        <f t="shared" si="6"/>
        <v>1</v>
      </c>
    </row>
    <row r="400" spans="1:9" ht="17">
      <c r="A400" s="18" t="s">
        <v>495</v>
      </c>
      <c r="B400" s="18">
        <v>7</v>
      </c>
      <c r="C400" s="18">
        <v>3</v>
      </c>
      <c r="D400" s="17" t="s">
        <v>1926</v>
      </c>
      <c r="E400" s="24">
        <f>VLOOKUP(A400,HSK4上词频!A:B,2,FALSE)</f>
        <v>14</v>
      </c>
      <c r="F400" s="24">
        <f>VLOOKUP(A400,总词汇表!A:D,3,FALSE)</f>
        <v>6</v>
      </c>
      <c r="H400" s="20" t="s">
        <v>1009</v>
      </c>
      <c r="I400" s="18">
        <f t="shared" si="6"/>
        <v>2</v>
      </c>
    </row>
    <row r="401" spans="1:9" ht="34">
      <c r="A401" s="18" t="s">
        <v>495</v>
      </c>
      <c r="B401" s="18">
        <v>7</v>
      </c>
      <c r="C401" s="18">
        <v>5</v>
      </c>
      <c r="D401" s="17" t="s">
        <v>1627</v>
      </c>
      <c r="E401" s="24">
        <f>VLOOKUP(A401,HSK4上词频!A:B,2,FALSE)</f>
        <v>14</v>
      </c>
      <c r="F401" s="24">
        <f>VLOOKUP(A401,总词汇表!A:D,3,FALSE)</f>
        <v>6</v>
      </c>
      <c r="H401" s="20" t="s">
        <v>1013</v>
      </c>
      <c r="I401" s="18">
        <f t="shared" si="6"/>
        <v>2</v>
      </c>
    </row>
    <row r="402" spans="1:9" ht="34">
      <c r="A402" s="18" t="s">
        <v>495</v>
      </c>
      <c r="B402" s="18">
        <v>7</v>
      </c>
      <c r="C402" s="18">
        <v>5</v>
      </c>
      <c r="D402" s="17" t="s">
        <v>1809</v>
      </c>
      <c r="E402" s="24">
        <f>VLOOKUP(A402,HSK4上词频!A:B,2,FALSE)</f>
        <v>14</v>
      </c>
      <c r="F402" s="24">
        <f>VLOOKUP(A402,总词汇表!A:D,3,FALSE)</f>
        <v>6</v>
      </c>
      <c r="H402" s="20" t="s">
        <v>1015</v>
      </c>
      <c r="I402" s="18">
        <f t="shared" si="6"/>
        <v>2</v>
      </c>
    </row>
    <row r="403" spans="1:9" ht="17">
      <c r="A403" s="18" t="s">
        <v>493</v>
      </c>
      <c r="B403" s="18">
        <v>7</v>
      </c>
      <c r="C403" s="18">
        <v>2</v>
      </c>
      <c r="D403" s="17" t="s">
        <v>2024</v>
      </c>
      <c r="E403" s="24">
        <f>VLOOKUP(A403,HSK4上词频!A:B,2,FALSE)</f>
        <v>6</v>
      </c>
      <c r="F403" s="24">
        <f>VLOOKUP(A403,总词汇表!A:D,3,FALSE)</f>
        <v>6</v>
      </c>
      <c r="H403" s="20" t="s">
        <v>1017</v>
      </c>
      <c r="I403" s="18">
        <f t="shared" si="6"/>
        <v>2</v>
      </c>
    </row>
    <row r="404" spans="1:9" ht="17">
      <c r="A404" s="18" t="s">
        <v>493</v>
      </c>
      <c r="B404" s="18">
        <v>7</v>
      </c>
      <c r="C404" s="18">
        <v>2</v>
      </c>
      <c r="D404" s="17" t="s">
        <v>1653</v>
      </c>
      <c r="E404" s="24">
        <f>VLOOKUP(A404,HSK4上词频!A:B,2,FALSE)</f>
        <v>6</v>
      </c>
      <c r="F404" s="24">
        <f>VLOOKUP(A404,总词汇表!A:D,3,FALSE)</f>
        <v>6</v>
      </c>
      <c r="H404" s="20" t="s">
        <v>1019</v>
      </c>
      <c r="I404" s="18">
        <f t="shared" si="6"/>
        <v>3</v>
      </c>
    </row>
    <row r="405" spans="1:9" ht="17">
      <c r="A405" s="18" t="s">
        <v>601</v>
      </c>
      <c r="B405" s="18">
        <v>7</v>
      </c>
      <c r="C405" s="18">
        <v>3</v>
      </c>
      <c r="D405" s="17" t="s">
        <v>2013</v>
      </c>
      <c r="E405" s="24">
        <f>VLOOKUP(A405,HSK4上词频!A:B,2,FALSE)</f>
        <v>8</v>
      </c>
      <c r="F405" s="24">
        <f>VLOOKUP(A405,总词汇表!A:D,3,FALSE)</f>
        <v>7</v>
      </c>
      <c r="H405" s="20" t="s">
        <v>1021</v>
      </c>
      <c r="I405" s="18">
        <f t="shared" si="6"/>
        <v>2</v>
      </c>
    </row>
    <row r="406" spans="1:9" ht="17">
      <c r="A406" s="18" t="s">
        <v>549</v>
      </c>
      <c r="B406" s="18">
        <v>7</v>
      </c>
      <c r="C406" s="18">
        <v>2</v>
      </c>
      <c r="D406" s="17" t="s">
        <v>2006</v>
      </c>
      <c r="E406" s="24">
        <f>VLOOKUP(A406,HSK4上词频!A:B,2,FALSE)</f>
        <v>5</v>
      </c>
      <c r="F406" s="24">
        <f>VLOOKUP(A406,总词汇表!A:D,3,FALSE)</f>
        <v>7</v>
      </c>
      <c r="H406" s="20" t="s">
        <v>1023</v>
      </c>
      <c r="I406" s="18">
        <f t="shared" si="6"/>
        <v>1</v>
      </c>
    </row>
    <row r="407" spans="1:9" ht="17">
      <c r="A407" s="18" t="s">
        <v>549</v>
      </c>
      <c r="B407" s="18">
        <v>7</v>
      </c>
      <c r="C407" s="18">
        <v>2</v>
      </c>
      <c r="D407" s="17" t="s">
        <v>2024</v>
      </c>
      <c r="E407" s="24">
        <f>VLOOKUP(A407,HSK4上词频!A:B,2,FALSE)</f>
        <v>5</v>
      </c>
      <c r="F407" s="24">
        <f>VLOOKUP(A407,总词汇表!A:D,3,FALSE)</f>
        <v>7</v>
      </c>
      <c r="H407" s="20" t="s">
        <v>1563</v>
      </c>
      <c r="I407" s="18">
        <f t="shared" si="6"/>
        <v>1</v>
      </c>
    </row>
    <row r="408" spans="1:9" ht="17">
      <c r="A408" s="18" t="s">
        <v>549</v>
      </c>
      <c r="B408" s="18">
        <v>7</v>
      </c>
      <c r="C408" s="18">
        <v>2</v>
      </c>
      <c r="D408" s="17" t="s">
        <v>2046</v>
      </c>
      <c r="E408" s="24">
        <f>VLOOKUP(A408,HSK4上词频!A:B,2,FALSE)</f>
        <v>5</v>
      </c>
      <c r="F408" s="24">
        <f>VLOOKUP(A408,总词汇表!A:D,3,FALSE)</f>
        <v>7</v>
      </c>
      <c r="H408" s="20" t="s">
        <v>1029</v>
      </c>
      <c r="I408" s="18">
        <f t="shared" si="6"/>
        <v>2</v>
      </c>
    </row>
    <row r="409" spans="1:9" ht="17">
      <c r="A409" s="18" t="s">
        <v>549</v>
      </c>
      <c r="B409" s="18">
        <v>7</v>
      </c>
      <c r="C409" s="18">
        <v>2</v>
      </c>
      <c r="D409" s="17" t="s">
        <v>1836</v>
      </c>
      <c r="E409" s="24">
        <f>VLOOKUP(A409,HSK4上词频!A:B,2,FALSE)</f>
        <v>5</v>
      </c>
      <c r="F409" s="24">
        <f>VLOOKUP(A409,总词汇表!A:D,3,FALSE)</f>
        <v>7</v>
      </c>
      <c r="H409" s="20" t="s">
        <v>1031</v>
      </c>
      <c r="I409" s="18">
        <f t="shared" si="6"/>
        <v>2</v>
      </c>
    </row>
    <row r="410" spans="1:9" ht="17">
      <c r="A410" s="18" t="s">
        <v>549</v>
      </c>
      <c r="B410" s="18">
        <v>7</v>
      </c>
      <c r="C410" s="18">
        <v>2</v>
      </c>
      <c r="D410" s="17" t="s">
        <v>1653</v>
      </c>
      <c r="E410" s="24">
        <f>VLOOKUP(A410,HSK4上词频!A:B,2,FALSE)</f>
        <v>5</v>
      </c>
      <c r="F410" s="24">
        <f>VLOOKUP(A410,总词汇表!A:D,3,FALSE)</f>
        <v>7</v>
      </c>
      <c r="H410" s="20" t="s">
        <v>1033</v>
      </c>
      <c r="I410" s="18">
        <f t="shared" si="6"/>
        <v>1</v>
      </c>
    </row>
    <row r="411" spans="1:9" ht="17">
      <c r="A411" s="18" t="s">
        <v>583</v>
      </c>
      <c r="B411" s="18">
        <v>7</v>
      </c>
      <c r="C411" s="18">
        <v>1</v>
      </c>
      <c r="D411" s="17" t="s">
        <v>2056</v>
      </c>
      <c r="E411" s="24">
        <f>VLOOKUP(A411,HSK4上词频!A:B,2,FALSE)</f>
        <v>5</v>
      </c>
      <c r="F411" s="24">
        <f>VLOOKUP(A411,总词汇表!A:D,3,FALSE)</f>
        <v>7</v>
      </c>
      <c r="H411" s="20" t="s">
        <v>1035</v>
      </c>
      <c r="I411" s="18">
        <f t="shared" si="6"/>
        <v>1</v>
      </c>
    </row>
    <row r="412" spans="1:9" ht="34">
      <c r="A412" s="18" t="s">
        <v>591</v>
      </c>
      <c r="B412" s="18">
        <v>7</v>
      </c>
      <c r="C412" s="18">
        <v>4</v>
      </c>
      <c r="D412" s="17" t="s">
        <v>2059</v>
      </c>
      <c r="E412" s="24">
        <f>VLOOKUP(A412,HSK4上词频!A:B,2,FALSE)</f>
        <v>5</v>
      </c>
      <c r="F412" s="24">
        <f>VLOOKUP(A412,总词汇表!A:D,3,FALSE)</f>
        <v>7</v>
      </c>
      <c r="H412" s="20" t="s">
        <v>1037</v>
      </c>
      <c r="I412" s="18">
        <f t="shared" si="6"/>
        <v>6</v>
      </c>
    </row>
    <row r="413" spans="1:9" ht="34">
      <c r="A413" s="18" t="s">
        <v>599</v>
      </c>
      <c r="B413" s="18">
        <v>7</v>
      </c>
      <c r="C413" s="18">
        <v>4</v>
      </c>
      <c r="D413" s="17" t="s">
        <v>2059</v>
      </c>
      <c r="E413" s="24">
        <f>VLOOKUP(A413,HSK4上词频!A:B,2,FALSE)</f>
        <v>5</v>
      </c>
      <c r="F413" s="24">
        <f>VLOOKUP(A413,总词汇表!A:D,3,FALSE)</f>
        <v>7</v>
      </c>
      <c r="H413" s="20" t="s">
        <v>1039</v>
      </c>
      <c r="I413" s="18">
        <f t="shared" si="6"/>
        <v>1</v>
      </c>
    </row>
    <row r="414" spans="1:9" ht="34">
      <c r="A414" s="18" t="s">
        <v>539</v>
      </c>
      <c r="B414" s="18">
        <v>7</v>
      </c>
      <c r="C414" s="18">
        <v>5</v>
      </c>
      <c r="D414" s="17" t="s">
        <v>1627</v>
      </c>
      <c r="E414" s="24">
        <f>VLOOKUP(A414,HSK4上词频!A:B,2,FALSE)</f>
        <v>4</v>
      </c>
      <c r="F414" s="24">
        <f>VLOOKUP(A414,总词汇表!A:D,3,FALSE)</f>
        <v>7</v>
      </c>
      <c r="H414" s="20" t="s">
        <v>1041</v>
      </c>
      <c r="I414" s="18">
        <f t="shared" si="6"/>
        <v>6</v>
      </c>
    </row>
    <row r="415" spans="1:9" ht="34">
      <c r="A415" s="18" t="s">
        <v>573</v>
      </c>
      <c r="B415" s="18">
        <v>7</v>
      </c>
      <c r="C415" s="18">
        <v>5</v>
      </c>
      <c r="D415" s="17" t="s">
        <v>1627</v>
      </c>
      <c r="E415" s="24">
        <f>VLOOKUP(A415,HSK4上词频!A:B,2,FALSE)</f>
        <v>4</v>
      </c>
      <c r="F415" s="24">
        <f>VLOOKUP(A415,总词汇表!A:D,3,FALSE)</f>
        <v>7</v>
      </c>
      <c r="H415" s="20" t="s">
        <v>1043</v>
      </c>
      <c r="I415" s="18">
        <f t="shared" si="6"/>
        <v>1</v>
      </c>
    </row>
    <row r="416" spans="1:9" ht="17">
      <c r="A416" s="18" t="s">
        <v>579</v>
      </c>
      <c r="B416" s="18">
        <v>7</v>
      </c>
      <c r="C416" s="18">
        <v>1</v>
      </c>
      <c r="D416" s="17" t="s">
        <v>1775</v>
      </c>
      <c r="E416" s="24">
        <f>VLOOKUP(A416,HSK4上词频!A:B,2,FALSE)</f>
        <v>4</v>
      </c>
      <c r="F416" s="24">
        <f>VLOOKUP(A416,总词汇表!A:D,3,FALSE)</f>
        <v>7</v>
      </c>
      <c r="H416" s="20" t="s">
        <v>1047</v>
      </c>
      <c r="I416" s="18">
        <f t="shared" si="6"/>
        <v>2</v>
      </c>
    </row>
    <row r="417" spans="1:9" ht="17">
      <c r="A417" s="18" t="s">
        <v>595</v>
      </c>
      <c r="B417" s="18">
        <v>7</v>
      </c>
      <c r="C417" s="18">
        <v>1</v>
      </c>
      <c r="D417" s="17" t="s">
        <v>2061</v>
      </c>
      <c r="E417" s="24">
        <f>VLOOKUP(A417,HSK4上词频!A:B,2,FALSE)</f>
        <v>4</v>
      </c>
      <c r="F417" s="24">
        <f>VLOOKUP(A417,总词汇表!A:D,3,FALSE)</f>
        <v>7</v>
      </c>
      <c r="H417" s="20" t="s">
        <v>1049</v>
      </c>
      <c r="I417" s="18">
        <f t="shared" si="6"/>
        <v>2</v>
      </c>
    </row>
    <row r="418" spans="1:9" ht="17">
      <c r="A418" s="18" t="s">
        <v>553</v>
      </c>
      <c r="B418" s="18">
        <v>7</v>
      </c>
      <c r="C418" s="18">
        <v>1</v>
      </c>
      <c r="D418" s="17" t="s">
        <v>1775</v>
      </c>
      <c r="E418" s="24">
        <f>VLOOKUP(A418,HSK4上词频!A:B,2,FALSE)</f>
        <v>3</v>
      </c>
      <c r="F418" s="24">
        <f>VLOOKUP(A418,总词汇表!A:D,3,FALSE)</f>
        <v>7</v>
      </c>
      <c r="H418" s="20" t="s">
        <v>1051</v>
      </c>
      <c r="I418" s="18">
        <f t="shared" si="6"/>
        <v>4</v>
      </c>
    </row>
    <row r="419" spans="1:9" ht="17">
      <c r="A419" s="18" t="s">
        <v>559</v>
      </c>
      <c r="B419" s="18">
        <v>7</v>
      </c>
      <c r="C419" s="18">
        <v>2</v>
      </c>
      <c r="D419" s="17" t="s">
        <v>2046</v>
      </c>
      <c r="E419" s="24">
        <f>VLOOKUP(A419,HSK4上词频!A:B,2,FALSE)</f>
        <v>3</v>
      </c>
      <c r="F419" s="24">
        <f>VLOOKUP(A419,总词汇表!A:D,3,FALSE)</f>
        <v>7</v>
      </c>
      <c r="H419" s="20" t="s">
        <v>1053</v>
      </c>
      <c r="I419" s="18">
        <f t="shared" si="6"/>
        <v>1</v>
      </c>
    </row>
    <row r="420" spans="1:9" ht="34">
      <c r="A420" s="18" t="s">
        <v>563</v>
      </c>
      <c r="B420" s="18">
        <v>7</v>
      </c>
      <c r="C420" s="18">
        <v>5</v>
      </c>
      <c r="D420" s="17" t="s">
        <v>1809</v>
      </c>
      <c r="E420" s="24">
        <f>VLOOKUP(A420,HSK4上词频!A:B,2,FALSE)</f>
        <v>3</v>
      </c>
      <c r="F420" s="24">
        <f>VLOOKUP(A420,总词汇表!A:D,3,FALSE)</f>
        <v>7</v>
      </c>
      <c r="H420" s="20" t="s">
        <v>1055</v>
      </c>
      <c r="I420" s="18">
        <f t="shared" si="6"/>
        <v>1</v>
      </c>
    </row>
    <row r="421" spans="1:9" ht="34">
      <c r="A421" s="18" t="s">
        <v>567</v>
      </c>
      <c r="B421" s="18">
        <v>7</v>
      </c>
      <c r="C421" s="18">
        <v>5</v>
      </c>
      <c r="D421" s="17" t="s">
        <v>1809</v>
      </c>
      <c r="E421" s="24">
        <f>VLOOKUP(A421,HSK4上词频!A:B,2,FALSE)</f>
        <v>4</v>
      </c>
      <c r="F421" s="24">
        <f>VLOOKUP(A421,总词汇表!A:D,3,FALSE)</f>
        <v>7</v>
      </c>
      <c r="H421" s="20" t="s">
        <v>1057</v>
      </c>
      <c r="I421" s="18">
        <f t="shared" si="6"/>
        <v>1</v>
      </c>
    </row>
    <row r="422" spans="1:9" ht="34">
      <c r="A422" s="18" t="s">
        <v>575</v>
      </c>
      <c r="B422" s="18">
        <v>7</v>
      </c>
      <c r="C422" s="18">
        <v>4</v>
      </c>
      <c r="D422" s="17" t="s">
        <v>2059</v>
      </c>
      <c r="E422" s="24">
        <f>VLOOKUP(A422,HSK4上词频!A:B,2,FALSE)</f>
        <v>3</v>
      </c>
      <c r="F422" s="24">
        <f>VLOOKUP(A422,总词汇表!A:D,3,FALSE)</f>
        <v>7</v>
      </c>
      <c r="H422" s="20" t="s">
        <v>1059</v>
      </c>
      <c r="I422" s="18">
        <f t="shared" si="6"/>
        <v>3</v>
      </c>
    </row>
    <row r="423" spans="1:9" ht="17">
      <c r="A423" s="18" t="s">
        <v>577</v>
      </c>
      <c r="B423" s="18">
        <v>7</v>
      </c>
      <c r="C423" s="18">
        <v>1</v>
      </c>
      <c r="D423" s="17" t="s">
        <v>2061</v>
      </c>
      <c r="E423" s="24">
        <f>VLOOKUP(A423,HSK4上词频!A:B,2,FALSE)</f>
        <v>3</v>
      </c>
      <c r="F423" s="24">
        <f>VLOOKUP(A423,总词汇表!A:D,3,FALSE)</f>
        <v>7</v>
      </c>
      <c r="H423" s="20" t="s">
        <v>1061</v>
      </c>
      <c r="I423" s="18">
        <f t="shared" si="6"/>
        <v>1</v>
      </c>
    </row>
    <row r="424" spans="1:9" ht="17">
      <c r="A424" s="18" t="s">
        <v>577</v>
      </c>
      <c r="B424" s="18">
        <v>7</v>
      </c>
      <c r="C424" s="18">
        <v>2</v>
      </c>
      <c r="D424" s="17" t="s">
        <v>2062</v>
      </c>
      <c r="E424" s="24">
        <f>VLOOKUP(A424,HSK4上词频!A:B,2,FALSE)</f>
        <v>3</v>
      </c>
      <c r="F424" s="24">
        <f>VLOOKUP(A424,总词汇表!A:D,3,FALSE)</f>
        <v>7</v>
      </c>
      <c r="H424" s="20" t="s">
        <v>1065</v>
      </c>
      <c r="I424" s="18">
        <f t="shared" si="6"/>
        <v>1</v>
      </c>
    </row>
    <row r="425" spans="1:9" ht="17">
      <c r="A425" s="18" t="s">
        <v>577</v>
      </c>
      <c r="B425" s="18">
        <v>7</v>
      </c>
      <c r="C425" s="18">
        <v>2</v>
      </c>
      <c r="D425" s="17" t="s">
        <v>2063</v>
      </c>
      <c r="E425" s="24">
        <f>VLOOKUP(A425,HSK4上词频!A:B,2,FALSE)</f>
        <v>3</v>
      </c>
      <c r="F425" s="24">
        <f>VLOOKUP(A425,总词汇表!A:D,3,FALSE)</f>
        <v>7</v>
      </c>
      <c r="H425" s="20" t="s">
        <v>1068</v>
      </c>
      <c r="I425" s="18">
        <f t="shared" si="6"/>
        <v>2</v>
      </c>
    </row>
    <row r="426" spans="1:9" ht="17">
      <c r="A426" s="18" t="s">
        <v>581</v>
      </c>
      <c r="B426" s="18">
        <v>7</v>
      </c>
      <c r="C426" s="18">
        <v>2</v>
      </c>
      <c r="D426" s="17" t="s">
        <v>2047</v>
      </c>
      <c r="E426" s="24">
        <f>VLOOKUP(A426,HSK4上词频!A:B,2,FALSE)</f>
        <v>3</v>
      </c>
      <c r="F426" s="24">
        <f>VLOOKUP(A426,总词汇表!A:D,3,FALSE)</f>
        <v>7</v>
      </c>
      <c r="H426" s="20" t="s">
        <v>1070</v>
      </c>
      <c r="I426" s="18">
        <f t="shared" si="6"/>
        <v>1</v>
      </c>
    </row>
    <row r="427" spans="1:9" ht="34">
      <c r="A427" s="18" t="s">
        <v>593</v>
      </c>
      <c r="B427" s="18">
        <v>7</v>
      </c>
      <c r="C427" s="18">
        <v>5</v>
      </c>
      <c r="D427" s="17" t="s">
        <v>1627</v>
      </c>
      <c r="E427" s="24">
        <f>VLOOKUP(A427,HSK4上词频!A:B,2,FALSE)</f>
        <v>3</v>
      </c>
      <c r="F427" s="24">
        <f>VLOOKUP(A427,总词汇表!A:D,3,FALSE)</f>
        <v>7</v>
      </c>
      <c r="H427" s="20" t="s">
        <v>1072</v>
      </c>
      <c r="I427" s="18">
        <f t="shared" si="6"/>
        <v>4</v>
      </c>
    </row>
    <row r="428" spans="1:9" ht="17">
      <c r="A428" s="18" t="s">
        <v>541</v>
      </c>
      <c r="B428" s="18">
        <v>7</v>
      </c>
      <c r="C428" s="18">
        <v>4</v>
      </c>
      <c r="D428" s="17" t="s">
        <v>1631</v>
      </c>
      <c r="E428" s="24">
        <f>VLOOKUP(A428,HSK4上词频!A:B,2,FALSE)</f>
        <v>2</v>
      </c>
      <c r="F428" s="24">
        <f>VLOOKUP(A428,总词汇表!A:D,3,FALSE)</f>
        <v>7</v>
      </c>
      <c r="H428" s="20" t="s">
        <v>1076</v>
      </c>
      <c r="I428" s="18">
        <f t="shared" si="6"/>
        <v>1</v>
      </c>
    </row>
    <row r="429" spans="1:9" ht="17">
      <c r="A429" s="18" t="s">
        <v>541</v>
      </c>
      <c r="B429" s="18">
        <v>7</v>
      </c>
      <c r="C429" s="18">
        <v>4</v>
      </c>
      <c r="D429" s="17" t="s">
        <v>1632</v>
      </c>
      <c r="E429" s="24">
        <f>VLOOKUP(A429,HSK4上词频!A:B,2,FALSE)</f>
        <v>2</v>
      </c>
      <c r="F429" s="24">
        <f>VLOOKUP(A429,总词汇表!A:D,3,FALSE)</f>
        <v>7</v>
      </c>
      <c r="H429" s="20" t="s">
        <v>1078</v>
      </c>
      <c r="I429" s="18">
        <f t="shared" si="6"/>
        <v>1</v>
      </c>
    </row>
    <row r="430" spans="1:9" ht="17">
      <c r="A430" s="18" t="s">
        <v>543</v>
      </c>
      <c r="B430" s="18">
        <v>7</v>
      </c>
      <c r="C430" s="18">
        <v>1</v>
      </c>
      <c r="D430" s="17" t="s">
        <v>1633</v>
      </c>
      <c r="E430" s="24">
        <f>VLOOKUP(A430,HSK4上词频!A:B,2,FALSE)</f>
        <v>2</v>
      </c>
      <c r="F430" s="24">
        <f>VLOOKUP(A430,总词汇表!A:D,3,FALSE)</f>
        <v>7</v>
      </c>
      <c r="H430" s="20" t="s">
        <v>1080</v>
      </c>
      <c r="I430" s="18">
        <f t="shared" si="6"/>
        <v>1</v>
      </c>
    </row>
    <row r="431" spans="1:9" ht="17">
      <c r="A431" s="18" t="s">
        <v>571</v>
      </c>
      <c r="B431" s="18">
        <v>7</v>
      </c>
      <c r="C431" s="18">
        <v>2</v>
      </c>
      <c r="D431" s="17" t="s">
        <v>2047</v>
      </c>
      <c r="E431" s="24">
        <f>VLOOKUP(A431,HSK4上词频!A:B,2,FALSE)</f>
        <v>2</v>
      </c>
      <c r="F431" s="24">
        <f>VLOOKUP(A431,总词汇表!A:D,3,FALSE)</f>
        <v>7</v>
      </c>
      <c r="H431" s="20" t="s">
        <v>1082</v>
      </c>
      <c r="I431" s="18">
        <f t="shared" si="6"/>
        <v>1</v>
      </c>
    </row>
    <row r="432" spans="1:9" ht="17">
      <c r="A432" s="18" t="s">
        <v>571</v>
      </c>
      <c r="B432" s="18">
        <v>7</v>
      </c>
      <c r="C432" s="18">
        <v>4</v>
      </c>
      <c r="D432" s="17" t="s">
        <v>1832</v>
      </c>
      <c r="E432" s="24">
        <f>VLOOKUP(A432,HSK4上词频!A:B,2,FALSE)</f>
        <v>2</v>
      </c>
      <c r="F432" s="24">
        <f>VLOOKUP(A432,总词汇表!A:D,3,FALSE)</f>
        <v>7</v>
      </c>
      <c r="H432" s="20" t="s">
        <v>1084</v>
      </c>
      <c r="I432" s="18">
        <f t="shared" si="6"/>
        <v>1</v>
      </c>
    </row>
    <row r="433" spans="1:9" ht="34">
      <c r="A433" s="18" t="s">
        <v>585</v>
      </c>
      <c r="B433" s="18">
        <v>7</v>
      </c>
      <c r="C433" s="18">
        <v>5</v>
      </c>
      <c r="D433" s="17" t="s">
        <v>1777</v>
      </c>
      <c r="E433" s="24">
        <f>VLOOKUP(A433,HSK4上词频!A:B,2,FALSE)</f>
        <v>2</v>
      </c>
      <c r="F433" s="24">
        <f>VLOOKUP(A433,总词汇表!A:D,3,FALSE)</f>
        <v>7</v>
      </c>
      <c r="H433" s="20" t="s">
        <v>1086</v>
      </c>
      <c r="I433" s="18">
        <f t="shared" si="6"/>
        <v>2</v>
      </c>
    </row>
    <row r="434" spans="1:9" ht="34">
      <c r="A434" s="18" t="s">
        <v>585</v>
      </c>
      <c r="B434" s="18">
        <v>7</v>
      </c>
      <c r="C434" s="18">
        <v>5</v>
      </c>
      <c r="D434" s="17" t="s">
        <v>1627</v>
      </c>
      <c r="E434" s="24">
        <f>VLOOKUP(A434,HSK4上词频!A:B,2,FALSE)</f>
        <v>2</v>
      </c>
      <c r="F434" s="24">
        <f>VLOOKUP(A434,总词汇表!A:D,3,FALSE)</f>
        <v>7</v>
      </c>
      <c r="H434" s="20" t="s">
        <v>1088</v>
      </c>
      <c r="I434" s="18">
        <f t="shared" si="6"/>
        <v>1</v>
      </c>
    </row>
    <row r="435" spans="1:9" ht="34">
      <c r="A435" s="18" t="s">
        <v>587</v>
      </c>
      <c r="B435" s="18">
        <v>7</v>
      </c>
      <c r="C435" s="18">
        <v>4</v>
      </c>
      <c r="D435" s="17" t="s">
        <v>2059</v>
      </c>
      <c r="E435" s="24">
        <f>VLOOKUP(A435,HSK4上词频!A:B,2,FALSE)</f>
        <v>2</v>
      </c>
      <c r="F435" s="24">
        <f>VLOOKUP(A435,总词汇表!A:D,3,FALSE)</f>
        <v>7</v>
      </c>
      <c r="H435" s="20" t="s">
        <v>1564</v>
      </c>
      <c r="I435" s="18">
        <f t="shared" si="6"/>
        <v>1</v>
      </c>
    </row>
    <row r="436" spans="1:9" ht="17">
      <c r="A436" s="18" t="s">
        <v>547</v>
      </c>
      <c r="B436" s="18">
        <v>7</v>
      </c>
      <c r="C436" s="18">
        <v>3</v>
      </c>
      <c r="D436" s="17" t="s">
        <v>2045</v>
      </c>
      <c r="E436" s="24">
        <f>VLOOKUP(A436,HSK4上词频!A:B,2,FALSE)</f>
        <v>1</v>
      </c>
      <c r="F436" s="24">
        <f>VLOOKUP(A436,总词汇表!A:D,3,FALSE)</f>
        <v>7</v>
      </c>
      <c r="H436" s="20" t="s">
        <v>1096</v>
      </c>
      <c r="I436" s="18">
        <f t="shared" si="6"/>
        <v>1</v>
      </c>
    </row>
    <row r="437" spans="1:9" ht="17">
      <c r="A437" s="18" t="s">
        <v>551</v>
      </c>
      <c r="B437" s="18">
        <v>7</v>
      </c>
      <c r="C437" s="18">
        <v>2</v>
      </c>
      <c r="D437" s="17" t="s">
        <v>2047</v>
      </c>
      <c r="E437" s="24">
        <f>VLOOKUP(A437,HSK4上词频!A:B,2,FALSE)</f>
        <v>1</v>
      </c>
      <c r="F437" s="24">
        <f>VLOOKUP(A437,总词汇表!A:D,3,FALSE)</f>
        <v>7</v>
      </c>
      <c r="H437" s="20" t="s">
        <v>1098</v>
      </c>
      <c r="I437" s="18">
        <f t="shared" si="6"/>
        <v>4</v>
      </c>
    </row>
    <row r="438" spans="1:9" ht="17">
      <c r="A438" s="18" t="s">
        <v>555</v>
      </c>
      <c r="B438" s="18">
        <v>7</v>
      </c>
      <c r="C438" s="18">
        <v>3</v>
      </c>
      <c r="D438" s="17" t="s">
        <v>2048</v>
      </c>
      <c r="E438" s="24">
        <f>VLOOKUP(A438,HSK4上词频!A:B,2,FALSE)</f>
        <v>1</v>
      </c>
      <c r="F438" s="24">
        <f>VLOOKUP(A438,总词汇表!A:D,3,FALSE)</f>
        <v>7</v>
      </c>
      <c r="H438" s="20" t="s">
        <v>1100</v>
      </c>
      <c r="I438" s="18">
        <f t="shared" si="6"/>
        <v>1</v>
      </c>
    </row>
    <row r="439" spans="1:9" ht="34">
      <c r="A439" s="18" t="s">
        <v>561</v>
      </c>
      <c r="B439" s="18">
        <v>7</v>
      </c>
      <c r="C439" s="18">
        <v>5</v>
      </c>
      <c r="D439" s="17" t="s">
        <v>1809</v>
      </c>
      <c r="E439" s="24">
        <f>VLOOKUP(A439,HSK4上词频!A:B,2,FALSE)</f>
        <v>1</v>
      </c>
      <c r="F439" s="24">
        <f>VLOOKUP(A439,总词汇表!A:D,3,FALSE)</f>
        <v>7</v>
      </c>
      <c r="H439" s="20" t="s">
        <v>1102</v>
      </c>
      <c r="I439" s="18">
        <f t="shared" si="6"/>
        <v>2</v>
      </c>
    </row>
    <row r="440" spans="1:9" ht="17">
      <c r="A440" s="18" t="s">
        <v>565</v>
      </c>
      <c r="B440" s="18">
        <v>7</v>
      </c>
      <c r="C440" s="18">
        <v>2</v>
      </c>
      <c r="D440" s="17" t="s">
        <v>1836</v>
      </c>
      <c r="E440" s="24">
        <f>VLOOKUP(A440,HSK4上词频!A:B,2,FALSE)</f>
        <v>1</v>
      </c>
      <c r="F440" s="24">
        <f>VLOOKUP(A440,总词汇表!A:D,3,FALSE)</f>
        <v>7</v>
      </c>
      <c r="H440" s="20" t="s">
        <v>1104</v>
      </c>
      <c r="I440" s="18">
        <f t="shared" si="6"/>
        <v>4</v>
      </c>
    </row>
    <row r="441" spans="1:9" ht="17">
      <c r="A441" s="18" t="s">
        <v>569</v>
      </c>
      <c r="B441" s="18">
        <v>7</v>
      </c>
      <c r="C441" s="18">
        <v>1</v>
      </c>
      <c r="D441" s="17" t="s">
        <v>2056</v>
      </c>
      <c r="E441" s="24">
        <f>VLOOKUP(A441,HSK4上词频!A:B,2,FALSE)</f>
        <v>1</v>
      </c>
      <c r="F441" s="24">
        <f>VLOOKUP(A441,总词汇表!A:D,3,FALSE)</f>
        <v>7</v>
      </c>
      <c r="H441" s="20" t="s">
        <v>1106</v>
      </c>
      <c r="I441" s="18">
        <f t="shared" si="6"/>
        <v>2</v>
      </c>
    </row>
    <row r="442" spans="1:9" ht="17">
      <c r="A442" s="18" t="s">
        <v>597</v>
      </c>
      <c r="B442" s="18">
        <v>7</v>
      </c>
      <c r="C442" s="18">
        <v>3</v>
      </c>
      <c r="D442" s="17" t="s">
        <v>2045</v>
      </c>
      <c r="E442" s="24">
        <f>VLOOKUP(A442,HSK4上词频!A:B,2,FALSE)</f>
        <v>1</v>
      </c>
      <c r="F442" s="24">
        <f>VLOOKUP(A442,总词汇表!A:D,3,FALSE)</f>
        <v>7</v>
      </c>
      <c r="H442" s="20" t="s">
        <v>1108</v>
      </c>
      <c r="I442" s="18">
        <f t="shared" si="6"/>
        <v>3</v>
      </c>
    </row>
    <row r="443" spans="1:9" ht="17">
      <c r="A443" s="18" t="s">
        <v>603</v>
      </c>
      <c r="B443" s="18">
        <v>7</v>
      </c>
      <c r="C443" s="18">
        <v>4</v>
      </c>
      <c r="D443" s="17" t="s">
        <v>1631</v>
      </c>
      <c r="E443" s="24">
        <f>VLOOKUP(A443,HSK4上词频!A:B,2,FALSE)</f>
        <v>1</v>
      </c>
      <c r="F443" s="24">
        <f>VLOOKUP(A443,总词汇表!A:D,3,FALSE)</f>
        <v>7</v>
      </c>
      <c r="H443" s="20" t="s">
        <v>1110</v>
      </c>
      <c r="I443" s="18">
        <f t="shared" si="6"/>
        <v>1</v>
      </c>
    </row>
    <row r="444" spans="1:9" ht="17">
      <c r="A444" s="18" t="s">
        <v>669</v>
      </c>
      <c r="B444" s="18">
        <v>7</v>
      </c>
      <c r="C444" s="18">
        <v>5</v>
      </c>
      <c r="D444" s="17" t="s">
        <v>1706</v>
      </c>
      <c r="E444" s="24">
        <f>VLOOKUP(A444,HSK4上词频!A:B,2,FALSE)</f>
        <v>34</v>
      </c>
      <c r="F444" s="24">
        <f>VLOOKUP(A444,总词汇表!A:D,3,FALSE)</f>
        <v>9</v>
      </c>
      <c r="H444" s="20" t="s">
        <v>1114</v>
      </c>
      <c r="I444" s="18">
        <f t="shared" si="6"/>
        <v>1</v>
      </c>
    </row>
    <row r="445" spans="1:9" ht="17">
      <c r="A445" s="18" t="s">
        <v>685</v>
      </c>
      <c r="B445" s="18">
        <v>7</v>
      </c>
      <c r="C445" s="18">
        <v>2</v>
      </c>
      <c r="D445" s="17" t="s">
        <v>2046</v>
      </c>
      <c r="E445" s="24">
        <f>VLOOKUP(A445,HSK4上词频!A:B,2,FALSE)</f>
        <v>8</v>
      </c>
      <c r="F445" s="24">
        <f>VLOOKUP(A445,总词汇表!A:D,3,FALSE)</f>
        <v>9</v>
      </c>
      <c r="H445" s="20" t="s">
        <v>1116</v>
      </c>
      <c r="I445" s="18">
        <f t="shared" si="6"/>
        <v>1</v>
      </c>
    </row>
    <row r="446" spans="1:9" ht="17">
      <c r="A446" s="18" t="s">
        <v>734</v>
      </c>
      <c r="B446" s="18">
        <v>7</v>
      </c>
      <c r="C446" s="18">
        <v>2</v>
      </c>
      <c r="D446" s="17" t="s">
        <v>2047</v>
      </c>
      <c r="E446" s="24">
        <f>VLOOKUP(A446,HSK4上词频!A:B,2,FALSE)</f>
        <v>12</v>
      </c>
      <c r="F446" s="24">
        <f>VLOOKUP(A446,总词汇表!A:D,3,FALSE)</f>
        <v>10</v>
      </c>
      <c r="H446" s="20" t="s">
        <v>1118</v>
      </c>
      <c r="I446" s="18">
        <f t="shared" si="6"/>
        <v>1</v>
      </c>
    </row>
    <row r="447" spans="1:9" ht="17">
      <c r="A447" s="18" t="s">
        <v>734</v>
      </c>
      <c r="B447" s="18">
        <v>7</v>
      </c>
      <c r="C447" s="18">
        <v>4</v>
      </c>
      <c r="D447" s="17" t="s">
        <v>1832</v>
      </c>
      <c r="E447" s="24">
        <f>VLOOKUP(A447,HSK4上词频!A:B,2,FALSE)</f>
        <v>12</v>
      </c>
      <c r="F447" s="24">
        <f>VLOOKUP(A447,总词汇表!A:D,3,FALSE)</f>
        <v>10</v>
      </c>
      <c r="H447" s="20" t="s">
        <v>1120</v>
      </c>
      <c r="I447" s="18">
        <f t="shared" si="6"/>
        <v>1</v>
      </c>
    </row>
    <row r="448" spans="1:9" ht="17">
      <c r="A448" s="18" t="s">
        <v>1538</v>
      </c>
      <c r="B448" s="18">
        <v>8</v>
      </c>
      <c r="C448" s="18">
        <v>5</v>
      </c>
      <c r="D448" s="17" t="s">
        <v>2054</v>
      </c>
      <c r="E448" s="24">
        <f>VLOOKUP(A448,HSK4上词频!A:B,2,FALSE)</f>
        <v>14</v>
      </c>
      <c r="F448" s="24">
        <f>VLOOKUP(A448,总词汇表!A:D,3,FALSE)</f>
        <v>0</v>
      </c>
      <c r="H448" s="20" t="s">
        <v>1122</v>
      </c>
      <c r="I448" s="18">
        <f t="shared" si="6"/>
        <v>2</v>
      </c>
    </row>
    <row r="449" spans="1:9" ht="17">
      <c r="A449" s="18" t="s">
        <v>1540</v>
      </c>
      <c r="B449" s="18">
        <v>8</v>
      </c>
      <c r="C449" s="18">
        <v>5</v>
      </c>
      <c r="D449" s="17" t="s">
        <v>2253</v>
      </c>
      <c r="E449" s="24">
        <f>VLOOKUP(A449,HSK4上词频!A:B,2,FALSE)</f>
        <v>8</v>
      </c>
      <c r="F449" s="24">
        <f>VLOOKUP(A449,总词汇表!A:D,3,FALSE)</f>
        <v>0</v>
      </c>
      <c r="H449" s="20" t="s">
        <v>1124</v>
      </c>
      <c r="I449" s="18">
        <f t="shared" si="6"/>
        <v>1</v>
      </c>
    </row>
    <row r="450" spans="1:9" ht="17">
      <c r="A450" s="18" t="s">
        <v>1547</v>
      </c>
      <c r="B450" s="18">
        <v>8</v>
      </c>
      <c r="C450" s="18">
        <v>2</v>
      </c>
      <c r="D450" s="17" t="s">
        <v>2064</v>
      </c>
      <c r="E450" s="24">
        <f>VLOOKUP(A450,HSK4上词频!A:B,2,FALSE)</f>
        <v>4</v>
      </c>
      <c r="F450" s="24">
        <f>VLOOKUP(A450,总词汇表!A:D,3,FALSE)</f>
        <v>0</v>
      </c>
      <c r="H450" s="20" t="s">
        <v>1126</v>
      </c>
      <c r="I450" s="18">
        <f t="shared" si="6"/>
        <v>1</v>
      </c>
    </row>
    <row r="451" spans="1:9" ht="17">
      <c r="A451" s="18" t="s">
        <v>1547</v>
      </c>
      <c r="B451" s="18">
        <v>8</v>
      </c>
      <c r="C451" s="18">
        <v>4</v>
      </c>
      <c r="D451" s="17" t="s">
        <v>1713</v>
      </c>
      <c r="E451" s="24">
        <f>VLOOKUP(A451,HSK4上词频!A:B,2,FALSE)</f>
        <v>4</v>
      </c>
      <c r="F451" s="24">
        <f>VLOOKUP(A451,总词汇表!A:D,3,FALSE)</f>
        <v>0</v>
      </c>
      <c r="H451" s="20" t="s">
        <v>1130</v>
      </c>
      <c r="I451" s="18">
        <f t="shared" ref="I451:I514" si="7">COUNTIF(A:A,H451)</f>
        <v>2</v>
      </c>
    </row>
    <row r="452" spans="1:9" ht="17">
      <c r="A452" s="18" t="s">
        <v>1543</v>
      </c>
      <c r="B452" s="18">
        <v>8</v>
      </c>
      <c r="C452" s="18">
        <v>5</v>
      </c>
      <c r="D452" s="17" t="s">
        <v>1837</v>
      </c>
      <c r="E452" s="24">
        <f>VLOOKUP(A452,HSK4上词频!A:B,2,FALSE)</f>
        <v>3</v>
      </c>
      <c r="F452" s="24">
        <f>VLOOKUP(A452,总词汇表!A:D,3,FALSE)</f>
        <v>0</v>
      </c>
      <c r="H452" s="20" t="s">
        <v>1132</v>
      </c>
      <c r="I452" s="18">
        <f t="shared" si="7"/>
        <v>1</v>
      </c>
    </row>
    <row r="453" spans="1:9" ht="17">
      <c r="A453" s="18" t="s">
        <v>1549</v>
      </c>
      <c r="B453" s="18">
        <v>8</v>
      </c>
      <c r="C453" s="18">
        <v>1</v>
      </c>
      <c r="D453" s="17" t="s">
        <v>2014</v>
      </c>
      <c r="E453" s="24">
        <f>VLOOKUP(A453,HSK4上词频!A:B,2,FALSE)</f>
        <v>2</v>
      </c>
      <c r="F453" s="24">
        <f>VLOOKUP(A453,总词汇表!A:D,3,FALSE)</f>
        <v>0</v>
      </c>
      <c r="H453" s="20" t="s">
        <v>1134</v>
      </c>
      <c r="I453" s="18">
        <f t="shared" si="7"/>
        <v>2</v>
      </c>
    </row>
    <row r="454" spans="1:9" ht="17">
      <c r="A454" s="18" t="s">
        <v>1549</v>
      </c>
      <c r="B454" s="18">
        <v>8</v>
      </c>
      <c r="C454" s="18">
        <v>1</v>
      </c>
      <c r="D454" s="17" t="s">
        <v>1797</v>
      </c>
      <c r="E454" s="24">
        <f>VLOOKUP(A454,HSK4上词频!A:B,2,FALSE)</f>
        <v>2</v>
      </c>
      <c r="F454" s="24">
        <f>VLOOKUP(A454,总词汇表!A:D,3,FALSE)</f>
        <v>0</v>
      </c>
      <c r="H454" s="20" t="s">
        <v>1136</v>
      </c>
      <c r="I454" s="18">
        <f t="shared" si="7"/>
        <v>2</v>
      </c>
    </row>
    <row r="455" spans="1:9" ht="17">
      <c r="A455" s="18" t="s">
        <v>1541</v>
      </c>
      <c r="B455" s="18">
        <v>8</v>
      </c>
      <c r="C455" s="18">
        <v>3</v>
      </c>
      <c r="D455" s="17" t="s">
        <v>2080</v>
      </c>
      <c r="E455" s="24">
        <f>VLOOKUP(A455,HSK4上词频!A:B,2,FALSE)</f>
        <v>1</v>
      </c>
      <c r="F455" s="24">
        <f>VLOOKUP(A455,总词汇表!A:D,3,FALSE)</f>
        <v>0</v>
      </c>
      <c r="H455" s="20" t="s">
        <v>1138</v>
      </c>
      <c r="I455" s="18">
        <f t="shared" si="7"/>
        <v>1</v>
      </c>
    </row>
    <row r="456" spans="1:9" ht="17">
      <c r="A456" s="18" t="s">
        <v>1557</v>
      </c>
      <c r="B456" s="18">
        <v>8</v>
      </c>
      <c r="C456" s="18">
        <v>5</v>
      </c>
      <c r="D456" s="17" t="s">
        <v>1761</v>
      </c>
      <c r="E456" s="24">
        <f>VLOOKUP(A456,HSK4上词频!A:B,2,FALSE)</f>
        <v>1</v>
      </c>
      <c r="F456" s="24">
        <f>VLOOKUP(A456,总词汇表!A:D,3,FALSE)</f>
        <v>0</v>
      </c>
      <c r="H456" s="20" t="s">
        <v>1140</v>
      </c>
      <c r="I456" s="18">
        <f t="shared" si="7"/>
        <v>2</v>
      </c>
    </row>
    <row r="457" spans="1:9" ht="17">
      <c r="A457" s="18" t="s">
        <v>1558</v>
      </c>
      <c r="B457" s="18">
        <v>8</v>
      </c>
      <c r="C457" s="18">
        <v>3</v>
      </c>
      <c r="D457" s="17" t="s">
        <v>1701</v>
      </c>
      <c r="E457" s="24">
        <f>VLOOKUP(A457,HSK4上词频!A:B,2,FALSE)</f>
        <v>1</v>
      </c>
      <c r="F457" s="24">
        <f>VLOOKUP(A457,总词汇表!A:D,3,FALSE)</f>
        <v>0</v>
      </c>
      <c r="H457" s="20" t="s">
        <v>1144</v>
      </c>
      <c r="I457" s="18">
        <f t="shared" si="7"/>
        <v>1</v>
      </c>
    </row>
    <row r="458" spans="1:9" ht="17">
      <c r="A458" s="18" t="s">
        <v>180</v>
      </c>
      <c r="B458" s="18">
        <v>8</v>
      </c>
      <c r="C458" s="18">
        <v>4</v>
      </c>
      <c r="D458" s="17" t="s">
        <v>1712</v>
      </c>
      <c r="E458" s="24">
        <f>VLOOKUP(A458,HSK4上词频!A:B,2,FALSE)</f>
        <v>30</v>
      </c>
      <c r="F458" s="24">
        <f>VLOOKUP(A458,总词汇表!A:D,3,FALSE)</f>
        <v>1</v>
      </c>
      <c r="H458" s="20" t="s">
        <v>1146</v>
      </c>
      <c r="I458" s="18">
        <f t="shared" si="7"/>
        <v>1</v>
      </c>
    </row>
    <row r="459" spans="1:9" ht="17">
      <c r="A459" s="18" t="s">
        <v>180</v>
      </c>
      <c r="B459" s="18">
        <v>8</v>
      </c>
      <c r="C459" s="18">
        <v>4</v>
      </c>
      <c r="D459" s="17" t="s">
        <v>1713</v>
      </c>
      <c r="E459" s="24">
        <f>VLOOKUP(A459,HSK4上词频!A:B,2,FALSE)</f>
        <v>30</v>
      </c>
      <c r="F459" s="24">
        <f>VLOOKUP(A459,总词汇表!A:D,3,FALSE)</f>
        <v>1</v>
      </c>
      <c r="H459" s="20" t="s">
        <v>1150</v>
      </c>
      <c r="I459" s="18">
        <f t="shared" si="7"/>
        <v>1</v>
      </c>
    </row>
    <row r="460" spans="1:9" ht="34">
      <c r="A460" s="18" t="s">
        <v>180</v>
      </c>
      <c r="B460" s="18">
        <v>8</v>
      </c>
      <c r="C460" s="18">
        <v>4</v>
      </c>
      <c r="D460" s="17" t="s">
        <v>1714</v>
      </c>
      <c r="E460" s="24">
        <f>VLOOKUP(A460,HSK4上词频!A:B,2,FALSE)</f>
        <v>30</v>
      </c>
      <c r="F460" s="24">
        <f>VLOOKUP(A460,总词汇表!A:D,3,FALSE)</f>
        <v>1</v>
      </c>
      <c r="H460" s="20" t="s">
        <v>1152</v>
      </c>
      <c r="I460" s="18">
        <f t="shared" si="7"/>
        <v>1</v>
      </c>
    </row>
    <row r="461" spans="1:9" ht="17">
      <c r="A461" s="18" t="s">
        <v>180</v>
      </c>
      <c r="B461" s="18">
        <v>8</v>
      </c>
      <c r="C461" s="18">
        <v>4</v>
      </c>
      <c r="D461" s="17" t="s">
        <v>1715</v>
      </c>
      <c r="E461" s="24">
        <f>VLOOKUP(A461,HSK4上词频!A:B,2,FALSE)</f>
        <v>30</v>
      </c>
      <c r="F461" s="24">
        <f>VLOOKUP(A461,总词汇表!A:D,3,FALSE)</f>
        <v>1</v>
      </c>
      <c r="H461" s="20" t="s">
        <v>1565</v>
      </c>
      <c r="I461" s="18">
        <f t="shared" si="7"/>
        <v>1</v>
      </c>
    </row>
    <row r="462" spans="1:9" ht="17">
      <c r="A462" s="18" t="s">
        <v>170</v>
      </c>
      <c r="B462" s="18">
        <v>8</v>
      </c>
      <c r="C462" s="18">
        <v>5</v>
      </c>
      <c r="D462" s="17" t="s">
        <v>1696</v>
      </c>
      <c r="E462" s="24">
        <f>VLOOKUP(A462,HSK4上词频!A:B,2,FALSE)</f>
        <v>8</v>
      </c>
      <c r="F462" s="24">
        <f>VLOOKUP(A462,总词汇表!A:D,3,FALSE)</f>
        <v>1</v>
      </c>
      <c r="H462" s="20" t="s">
        <v>1156</v>
      </c>
      <c r="I462" s="18">
        <f t="shared" si="7"/>
        <v>1</v>
      </c>
    </row>
    <row r="463" spans="1:9" ht="17">
      <c r="A463" s="18" t="s">
        <v>192</v>
      </c>
      <c r="B463" s="18">
        <v>8</v>
      </c>
      <c r="C463" s="18">
        <v>3</v>
      </c>
      <c r="D463" s="17" t="s">
        <v>1701</v>
      </c>
      <c r="E463" s="24">
        <f>VLOOKUP(A463,HSK4上词频!A:B,2,FALSE)</f>
        <v>8</v>
      </c>
      <c r="F463" s="24">
        <f>VLOOKUP(A463,总词汇表!A:D,3,FALSE)</f>
        <v>1</v>
      </c>
      <c r="H463" s="20" t="s">
        <v>1158</v>
      </c>
      <c r="I463" s="18">
        <f t="shared" si="7"/>
        <v>2</v>
      </c>
    </row>
    <row r="464" spans="1:9" ht="17">
      <c r="A464" s="18" t="s">
        <v>192</v>
      </c>
      <c r="B464" s="18">
        <v>8</v>
      </c>
      <c r="C464" s="18">
        <v>5</v>
      </c>
      <c r="D464" s="17" t="s">
        <v>1761</v>
      </c>
      <c r="E464" s="24">
        <f>VLOOKUP(A464,HSK4上词频!A:B,2,FALSE)</f>
        <v>8</v>
      </c>
      <c r="F464" s="24">
        <f>VLOOKUP(A464,总词汇表!A:D,3,FALSE)</f>
        <v>1</v>
      </c>
      <c r="H464" s="20" t="s">
        <v>1160</v>
      </c>
      <c r="I464" s="18">
        <f t="shared" si="7"/>
        <v>1</v>
      </c>
    </row>
    <row r="465" spans="1:9" ht="34">
      <c r="A465" s="18" t="s">
        <v>192</v>
      </c>
      <c r="B465" s="18">
        <v>8</v>
      </c>
      <c r="C465" s="18">
        <v>5</v>
      </c>
      <c r="D465" s="17" t="s">
        <v>1680</v>
      </c>
      <c r="E465" s="24">
        <f>VLOOKUP(A465,HSK4上词频!A:B,2,FALSE)</f>
        <v>8</v>
      </c>
      <c r="F465" s="24">
        <f>VLOOKUP(A465,总词汇表!A:D,3,FALSE)</f>
        <v>1</v>
      </c>
      <c r="H465" s="20" t="s">
        <v>1162</v>
      </c>
      <c r="I465" s="18">
        <f t="shared" si="7"/>
        <v>3</v>
      </c>
    </row>
    <row r="466" spans="1:9" ht="17">
      <c r="A466" s="18" t="s">
        <v>192</v>
      </c>
      <c r="B466" s="18">
        <v>8</v>
      </c>
      <c r="C466" s="18">
        <v>5</v>
      </c>
      <c r="D466" s="17" t="s">
        <v>1696</v>
      </c>
      <c r="E466" s="24">
        <f>VLOOKUP(A466,HSK4上词频!A:B,2,FALSE)</f>
        <v>8</v>
      </c>
      <c r="F466" s="24">
        <f>VLOOKUP(A466,总词汇表!A:D,3,FALSE)</f>
        <v>1</v>
      </c>
      <c r="H466" s="20" t="s">
        <v>1164</v>
      </c>
      <c r="I466" s="18">
        <f t="shared" si="7"/>
        <v>1</v>
      </c>
    </row>
    <row r="467" spans="1:9" ht="34">
      <c r="A467" s="18" t="s">
        <v>156</v>
      </c>
      <c r="B467" s="18">
        <v>8</v>
      </c>
      <c r="C467" s="18">
        <v>5</v>
      </c>
      <c r="D467" s="17" t="s">
        <v>1680</v>
      </c>
      <c r="E467" s="24">
        <f>VLOOKUP(A467,HSK4上词频!A:B,2,FALSE)</f>
        <v>7</v>
      </c>
      <c r="F467" s="24">
        <f>VLOOKUP(A467,总词汇表!A:D,3,FALSE)</f>
        <v>1</v>
      </c>
      <c r="H467" s="20" t="s">
        <v>1166</v>
      </c>
      <c r="I467" s="18">
        <f t="shared" si="7"/>
        <v>4</v>
      </c>
    </row>
    <row r="468" spans="1:9" ht="17">
      <c r="A468" s="18" t="s">
        <v>174</v>
      </c>
      <c r="B468" s="18">
        <v>8</v>
      </c>
      <c r="C468" s="18">
        <v>3</v>
      </c>
      <c r="D468" s="17" t="s">
        <v>1701</v>
      </c>
      <c r="E468" s="24">
        <f>VLOOKUP(A468,HSK4上词频!A:B,2,FALSE)</f>
        <v>3</v>
      </c>
      <c r="F468" s="24">
        <f>VLOOKUP(A468,总词汇表!A:D,3,FALSE)</f>
        <v>1</v>
      </c>
      <c r="H468" s="20" t="s">
        <v>1168</v>
      </c>
      <c r="I468" s="18">
        <f t="shared" si="7"/>
        <v>1</v>
      </c>
    </row>
    <row r="469" spans="1:9" ht="17">
      <c r="A469" s="18" t="s">
        <v>255</v>
      </c>
      <c r="B469" s="18">
        <v>8</v>
      </c>
      <c r="C469" s="18">
        <v>5</v>
      </c>
      <c r="D469" s="17" t="s">
        <v>1837</v>
      </c>
      <c r="E469" s="24">
        <f>VLOOKUP(A469,HSK4上词频!A:B,2,FALSE)</f>
        <v>16</v>
      </c>
      <c r="F469" s="24">
        <f>VLOOKUP(A469,总词汇表!A:D,3,FALSE)</f>
        <v>2</v>
      </c>
      <c r="H469" s="20" t="s">
        <v>1170</v>
      </c>
      <c r="I469" s="18">
        <f t="shared" si="7"/>
        <v>1</v>
      </c>
    </row>
    <row r="470" spans="1:9" ht="17">
      <c r="A470" s="18" t="s">
        <v>223</v>
      </c>
      <c r="B470" s="18">
        <v>8</v>
      </c>
      <c r="C470" s="18">
        <v>1</v>
      </c>
      <c r="D470" s="17" t="s">
        <v>1797</v>
      </c>
      <c r="E470" s="24">
        <f>VLOOKUP(A470,HSK4上词频!A:B,2,FALSE)</f>
        <v>10</v>
      </c>
      <c r="F470" s="24">
        <f>VLOOKUP(A470,总词汇表!A:D,3,FALSE)</f>
        <v>2</v>
      </c>
      <c r="H470" s="20" t="s">
        <v>1172</v>
      </c>
      <c r="I470" s="18">
        <f t="shared" si="7"/>
        <v>1</v>
      </c>
    </row>
    <row r="471" spans="1:9" ht="17">
      <c r="A471" s="18" t="s">
        <v>223</v>
      </c>
      <c r="B471" s="18">
        <v>8</v>
      </c>
      <c r="C471" s="18">
        <v>5</v>
      </c>
      <c r="D471" s="17" t="s">
        <v>1696</v>
      </c>
      <c r="E471" s="24">
        <f>VLOOKUP(A471,HSK4上词频!A:B,2,FALSE)</f>
        <v>10</v>
      </c>
      <c r="F471" s="24">
        <f>VLOOKUP(A471,总词汇表!A:D,3,FALSE)</f>
        <v>2</v>
      </c>
      <c r="H471" s="20" t="s">
        <v>1174</v>
      </c>
      <c r="I471" s="18">
        <f t="shared" si="7"/>
        <v>3</v>
      </c>
    </row>
    <row r="472" spans="1:9" ht="17">
      <c r="A472" s="18" t="s">
        <v>267</v>
      </c>
      <c r="B472" s="18">
        <v>8</v>
      </c>
      <c r="C472" s="18">
        <v>3</v>
      </c>
      <c r="D472" s="17" t="s">
        <v>1853</v>
      </c>
      <c r="E472" s="24">
        <f>VLOOKUP(A472,HSK4上词频!A:B,2,FALSE)</f>
        <v>5</v>
      </c>
      <c r="F472" s="24">
        <f>VLOOKUP(A472,总词汇表!A:D,3,FALSE)</f>
        <v>2</v>
      </c>
      <c r="H472" s="20" t="s">
        <v>1175</v>
      </c>
      <c r="I472" s="18">
        <f t="shared" si="7"/>
        <v>1</v>
      </c>
    </row>
    <row r="473" spans="1:9" ht="17">
      <c r="A473" s="18" t="s">
        <v>217</v>
      </c>
      <c r="B473" s="18">
        <v>8</v>
      </c>
      <c r="C473" s="18">
        <v>3</v>
      </c>
      <c r="D473" s="17" t="s">
        <v>1790</v>
      </c>
      <c r="E473" s="24">
        <f>VLOOKUP(A473,HSK4上词频!A:B,2,FALSE)</f>
        <v>3</v>
      </c>
      <c r="F473" s="24">
        <f>VLOOKUP(A473,总词汇表!A:D,3,FALSE)</f>
        <v>2</v>
      </c>
      <c r="H473" s="20" t="s">
        <v>1177</v>
      </c>
      <c r="I473" s="18">
        <f t="shared" si="7"/>
        <v>1</v>
      </c>
    </row>
    <row r="474" spans="1:9" ht="17">
      <c r="A474" s="18" t="s">
        <v>307</v>
      </c>
      <c r="B474" s="18">
        <v>8</v>
      </c>
      <c r="C474" s="18">
        <v>3</v>
      </c>
      <c r="D474" s="17" t="s">
        <v>1790</v>
      </c>
      <c r="E474" s="24">
        <f>VLOOKUP(A474,HSK4上词频!A:B,2,FALSE)</f>
        <v>12</v>
      </c>
      <c r="F474" s="24">
        <f>VLOOKUP(A474,总词汇表!A:D,3,FALSE)</f>
        <v>3</v>
      </c>
      <c r="H474" s="20" t="s">
        <v>1179</v>
      </c>
      <c r="I474" s="18">
        <f t="shared" si="7"/>
        <v>1</v>
      </c>
    </row>
    <row r="475" spans="1:9" ht="17">
      <c r="A475" s="18" t="s">
        <v>299</v>
      </c>
      <c r="B475" s="18">
        <v>8</v>
      </c>
      <c r="C475" s="18">
        <v>3</v>
      </c>
      <c r="D475" s="17" t="s">
        <v>1882</v>
      </c>
      <c r="E475" s="24">
        <f>VLOOKUP(A475,HSK4上词频!A:B,2,FALSE)</f>
        <v>7</v>
      </c>
      <c r="F475" s="24">
        <f>VLOOKUP(A475,总词汇表!A:D,3,FALSE)</f>
        <v>3</v>
      </c>
      <c r="H475" s="20" t="s">
        <v>1181</v>
      </c>
      <c r="I475" s="18">
        <f t="shared" si="7"/>
        <v>2</v>
      </c>
    </row>
    <row r="476" spans="1:9" ht="17">
      <c r="A476" s="18" t="s">
        <v>299</v>
      </c>
      <c r="B476" s="18">
        <v>8</v>
      </c>
      <c r="C476" s="18">
        <v>4</v>
      </c>
      <c r="D476" s="17" t="s">
        <v>1883</v>
      </c>
      <c r="E476" s="24">
        <f>VLOOKUP(A476,HSK4上词频!A:B,2,FALSE)</f>
        <v>7</v>
      </c>
      <c r="F476" s="24">
        <f>VLOOKUP(A476,总词汇表!A:D,3,FALSE)</f>
        <v>3</v>
      </c>
      <c r="H476" s="20" t="s">
        <v>1183</v>
      </c>
      <c r="I476" s="18">
        <f t="shared" si="7"/>
        <v>1</v>
      </c>
    </row>
    <row r="477" spans="1:9" ht="17">
      <c r="A477" s="18" t="s">
        <v>333</v>
      </c>
      <c r="B477" s="18">
        <v>8</v>
      </c>
      <c r="C477" s="18">
        <v>5</v>
      </c>
      <c r="D477" s="17" t="s">
        <v>1761</v>
      </c>
      <c r="E477" s="24">
        <f>VLOOKUP(A477,HSK4上词频!A:B,2,FALSE)</f>
        <v>6</v>
      </c>
      <c r="F477" s="24">
        <f>VLOOKUP(A477,总词汇表!A:D,3,FALSE)</f>
        <v>3</v>
      </c>
      <c r="H477" s="20" t="s">
        <v>1185</v>
      </c>
      <c r="I477" s="18">
        <f t="shared" si="7"/>
        <v>1</v>
      </c>
    </row>
    <row r="478" spans="1:9" ht="17">
      <c r="A478" s="18" t="s">
        <v>381</v>
      </c>
      <c r="B478" s="18">
        <v>8</v>
      </c>
      <c r="C478" s="18">
        <v>3</v>
      </c>
      <c r="D478" s="17" t="s">
        <v>1701</v>
      </c>
      <c r="E478" s="24">
        <f>VLOOKUP(A478,HSK4上词频!A:B,2,FALSE)</f>
        <v>6</v>
      </c>
      <c r="F478" s="24">
        <f>VLOOKUP(A478,总词汇表!A:D,3,FALSE)</f>
        <v>4</v>
      </c>
      <c r="H478" s="20" t="s">
        <v>1187</v>
      </c>
      <c r="I478" s="18">
        <f t="shared" si="7"/>
        <v>1</v>
      </c>
    </row>
    <row r="479" spans="1:9" ht="17">
      <c r="A479" s="18" t="s">
        <v>465</v>
      </c>
      <c r="B479" s="18">
        <v>8</v>
      </c>
      <c r="C479" s="18">
        <v>4</v>
      </c>
      <c r="D479" s="17" t="s">
        <v>1883</v>
      </c>
      <c r="E479" s="24">
        <f>VLOOKUP(A479,HSK4上词频!A:B,2,FALSE)</f>
        <v>6</v>
      </c>
      <c r="F479" s="24">
        <f>VLOOKUP(A479,总词汇表!A:D,3,FALSE)</f>
        <v>5</v>
      </c>
      <c r="H479" s="20" t="s">
        <v>1189</v>
      </c>
      <c r="I479" s="18">
        <f t="shared" si="7"/>
        <v>2</v>
      </c>
    </row>
    <row r="480" spans="1:9" ht="17">
      <c r="A480" s="18" t="s">
        <v>473</v>
      </c>
      <c r="B480" s="18">
        <v>8</v>
      </c>
      <c r="C480" s="18">
        <v>1</v>
      </c>
      <c r="D480" s="17" t="s">
        <v>2014</v>
      </c>
      <c r="E480" s="24">
        <f>VLOOKUP(A480,HSK4上词频!A:B,2,FALSE)</f>
        <v>6</v>
      </c>
      <c r="F480" s="24">
        <f>VLOOKUP(A480,总词汇表!A:D,3,FALSE)</f>
        <v>5</v>
      </c>
      <c r="H480" s="20" t="s">
        <v>1191</v>
      </c>
      <c r="I480" s="18">
        <f t="shared" si="7"/>
        <v>1</v>
      </c>
    </row>
    <row r="481" spans="1:9" ht="17">
      <c r="A481" s="18" t="s">
        <v>459</v>
      </c>
      <c r="B481" s="18">
        <v>8</v>
      </c>
      <c r="C481" s="18">
        <v>1</v>
      </c>
      <c r="D481" s="17" t="s">
        <v>2002</v>
      </c>
      <c r="E481" s="24">
        <f>VLOOKUP(A481,HSK4上词频!A:B,2,FALSE)</f>
        <v>3</v>
      </c>
      <c r="F481" s="24">
        <f>VLOOKUP(A481,总词汇表!A:D,3,FALSE)</f>
        <v>5</v>
      </c>
      <c r="H481" s="20" t="s">
        <v>1193</v>
      </c>
      <c r="I481" s="18">
        <f t="shared" si="7"/>
        <v>1</v>
      </c>
    </row>
    <row r="482" spans="1:9" ht="17">
      <c r="A482" s="18" t="s">
        <v>579</v>
      </c>
      <c r="B482" s="18">
        <v>8</v>
      </c>
      <c r="C482" s="18">
        <v>2</v>
      </c>
      <c r="D482" s="17" t="s">
        <v>2064</v>
      </c>
      <c r="E482" s="24">
        <f>VLOOKUP(A482,HSK4上词频!A:B,2,FALSE)</f>
        <v>4</v>
      </c>
      <c r="F482" s="24">
        <f>VLOOKUP(A482,总词汇表!A:D,3,FALSE)</f>
        <v>7</v>
      </c>
      <c r="H482" s="20" t="s">
        <v>1195</v>
      </c>
      <c r="I482" s="18">
        <f t="shared" si="7"/>
        <v>1</v>
      </c>
    </row>
    <row r="483" spans="1:9" ht="17">
      <c r="A483" s="18" t="s">
        <v>553</v>
      </c>
      <c r="B483" s="18">
        <v>8</v>
      </c>
      <c r="C483" s="18">
        <v>4</v>
      </c>
      <c r="D483" s="17" t="s">
        <v>1883</v>
      </c>
      <c r="E483" s="24">
        <f>VLOOKUP(A483,HSK4上词频!A:B,2,FALSE)</f>
        <v>3</v>
      </c>
      <c r="F483" s="24">
        <f>VLOOKUP(A483,总词汇表!A:D,3,FALSE)</f>
        <v>7</v>
      </c>
      <c r="H483" s="20" t="s">
        <v>1199</v>
      </c>
      <c r="I483" s="18">
        <f t="shared" si="7"/>
        <v>1</v>
      </c>
    </row>
    <row r="484" spans="1:9" ht="17">
      <c r="A484" s="18" t="s">
        <v>553</v>
      </c>
      <c r="B484" s="18">
        <v>8</v>
      </c>
      <c r="C484" s="18">
        <v>4</v>
      </c>
      <c r="D484" s="17" t="s">
        <v>1715</v>
      </c>
      <c r="E484" s="24">
        <f>VLOOKUP(A484,HSK4上词频!A:B,2,FALSE)</f>
        <v>3</v>
      </c>
      <c r="F484" s="24">
        <f>VLOOKUP(A484,总词汇表!A:D,3,FALSE)</f>
        <v>7</v>
      </c>
      <c r="H484" s="20" t="s">
        <v>1201</v>
      </c>
      <c r="I484" s="18">
        <f t="shared" si="7"/>
        <v>3</v>
      </c>
    </row>
    <row r="485" spans="1:9" ht="34">
      <c r="A485" s="18" t="s">
        <v>563</v>
      </c>
      <c r="B485" s="18">
        <v>8</v>
      </c>
      <c r="C485" s="18">
        <v>4</v>
      </c>
      <c r="D485" s="17" t="s">
        <v>1714</v>
      </c>
      <c r="E485" s="24">
        <f>VLOOKUP(A485,HSK4上词频!A:B,2,FALSE)</f>
        <v>3</v>
      </c>
      <c r="F485" s="24">
        <f>VLOOKUP(A485,总词汇表!A:D,3,FALSE)</f>
        <v>7</v>
      </c>
      <c r="H485" s="20" t="s">
        <v>1205</v>
      </c>
      <c r="I485" s="18">
        <f t="shared" si="7"/>
        <v>1</v>
      </c>
    </row>
    <row r="486" spans="1:9" ht="17">
      <c r="A486" s="18" t="s">
        <v>567</v>
      </c>
      <c r="B486" s="18">
        <v>8</v>
      </c>
      <c r="C486" s="18">
        <v>5</v>
      </c>
      <c r="D486" s="17" t="s">
        <v>2054</v>
      </c>
      <c r="E486" s="24">
        <f>VLOOKUP(A486,HSK4上词频!A:B,2,FALSE)</f>
        <v>4</v>
      </c>
      <c r="F486" s="24">
        <f>VLOOKUP(A486,总词汇表!A:D,3,FALSE)</f>
        <v>7</v>
      </c>
      <c r="H486" s="20" t="s">
        <v>1207</v>
      </c>
      <c r="I486" s="18">
        <f t="shared" si="7"/>
        <v>1</v>
      </c>
    </row>
    <row r="487" spans="1:9" ht="17">
      <c r="A487" s="18" t="s">
        <v>649</v>
      </c>
      <c r="B487" s="18">
        <v>8</v>
      </c>
      <c r="C487" s="18">
        <v>1</v>
      </c>
      <c r="D487" s="17" t="s">
        <v>2088</v>
      </c>
      <c r="E487" s="24">
        <f>VLOOKUP(A487,HSK4上词频!A:B,2,FALSE)</f>
        <v>12</v>
      </c>
      <c r="F487" s="24">
        <f>VLOOKUP(A487,总词汇表!A:D,3,FALSE)</f>
        <v>8</v>
      </c>
      <c r="H487" s="20" t="s">
        <v>1209</v>
      </c>
      <c r="I487" s="18">
        <f t="shared" si="7"/>
        <v>1</v>
      </c>
    </row>
    <row r="488" spans="1:9" ht="17">
      <c r="A488" s="18" t="s">
        <v>649</v>
      </c>
      <c r="B488" s="18">
        <v>8</v>
      </c>
      <c r="C488" s="18">
        <v>2</v>
      </c>
      <c r="D488" s="17" t="s">
        <v>2097</v>
      </c>
      <c r="E488" s="24">
        <f>VLOOKUP(A488,HSK4上词频!A:B,2,FALSE)</f>
        <v>12</v>
      </c>
      <c r="F488" s="24">
        <f>VLOOKUP(A488,总词汇表!A:D,3,FALSE)</f>
        <v>8</v>
      </c>
      <c r="H488" s="20" t="s">
        <v>1211</v>
      </c>
      <c r="I488" s="18">
        <f t="shared" si="7"/>
        <v>1</v>
      </c>
    </row>
    <row r="489" spans="1:9" ht="17">
      <c r="A489" s="18" t="s">
        <v>649</v>
      </c>
      <c r="B489" s="18">
        <v>8</v>
      </c>
      <c r="C489" s="18">
        <v>3</v>
      </c>
      <c r="D489" s="17" t="s">
        <v>2080</v>
      </c>
      <c r="E489" s="24">
        <f>VLOOKUP(A489,HSK4上词频!A:B,2,FALSE)</f>
        <v>12</v>
      </c>
      <c r="F489" s="24">
        <f>VLOOKUP(A489,总词汇表!A:D,3,FALSE)</f>
        <v>8</v>
      </c>
      <c r="H489" s="20" t="s">
        <v>1213</v>
      </c>
      <c r="I489" s="18">
        <f t="shared" si="7"/>
        <v>1</v>
      </c>
    </row>
    <row r="490" spans="1:9" ht="17">
      <c r="A490" s="18" t="s">
        <v>649</v>
      </c>
      <c r="B490" s="18">
        <v>8</v>
      </c>
      <c r="C490" s="18">
        <v>3</v>
      </c>
      <c r="D490" s="17" t="s">
        <v>2098</v>
      </c>
      <c r="E490" s="24">
        <f>VLOOKUP(A490,HSK4上词频!A:B,2,FALSE)</f>
        <v>12</v>
      </c>
      <c r="F490" s="24">
        <f>VLOOKUP(A490,总词汇表!A:D,3,FALSE)</f>
        <v>8</v>
      </c>
      <c r="H490" s="20" t="s">
        <v>1566</v>
      </c>
      <c r="I490" s="18">
        <f t="shared" si="7"/>
        <v>1</v>
      </c>
    </row>
    <row r="491" spans="1:9" ht="17">
      <c r="A491" s="18" t="s">
        <v>649</v>
      </c>
      <c r="B491" s="18">
        <v>8</v>
      </c>
      <c r="C491" s="18">
        <v>3</v>
      </c>
      <c r="D491" s="17" t="s">
        <v>1882</v>
      </c>
      <c r="E491" s="24">
        <f>VLOOKUP(A491,HSK4上词频!A:B,2,FALSE)</f>
        <v>12</v>
      </c>
      <c r="F491" s="24">
        <f>VLOOKUP(A491,总词汇表!A:D,3,FALSE)</f>
        <v>8</v>
      </c>
      <c r="H491" s="20" t="s">
        <v>1567</v>
      </c>
      <c r="I491" s="18">
        <f t="shared" si="7"/>
        <v>1</v>
      </c>
    </row>
    <row r="492" spans="1:9" ht="34">
      <c r="A492" s="18" t="s">
        <v>649</v>
      </c>
      <c r="B492" s="18">
        <v>8</v>
      </c>
      <c r="C492" s="18">
        <v>4</v>
      </c>
      <c r="D492" s="17" t="s">
        <v>1714</v>
      </c>
      <c r="E492" s="24">
        <f>VLOOKUP(A492,HSK4上词频!A:B,2,FALSE)</f>
        <v>12</v>
      </c>
      <c r="F492" s="24">
        <f>VLOOKUP(A492,总词汇表!A:D,3,FALSE)</f>
        <v>8</v>
      </c>
      <c r="H492" s="20" t="s">
        <v>1219</v>
      </c>
      <c r="I492" s="18">
        <f t="shared" si="7"/>
        <v>1</v>
      </c>
    </row>
    <row r="493" spans="1:9" ht="17">
      <c r="A493" s="18" t="s">
        <v>649</v>
      </c>
      <c r="B493" s="18">
        <v>8</v>
      </c>
      <c r="C493" s="18">
        <v>4</v>
      </c>
      <c r="D493" s="17" t="s">
        <v>1715</v>
      </c>
      <c r="E493" s="24">
        <f>VLOOKUP(A493,HSK4上词频!A:B,2,FALSE)</f>
        <v>12</v>
      </c>
      <c r="F493" s="24">
        <f>VLOOKUP(A493,总词汇表!A:D,3,FALSE)</f>
        <v>8</v>
      </c>
      <c r="H493" s="20" t="s">
        <v>1223</v>
      </c>
      <c r="I493" s="18">
        <f t="shared" si="7"/>
        <v>1</v>
      </c>
    </row>
    <row r="494" spans="1:9" ht="17">
      <c r="A494" s="18" t="s">
        <v>649</v>
      </c>
      <c r="B494" s="18">
        <v>8</v>
      </c>
      <c r="C494" s="18">
        <v>5</v>
      </c>
      <c r="D494" s="17" t="s">
        <v>2054</v>
      </c>
      <c r="E494" s="24">
        <f>VLOOKUP(A494,HSK4上词频!A:B,2,FALSE)</f>
        <v>12</v>
      </c>
      <c r="F494" s="24">
        <f>VLOOKUP(A494,总词汇表!A:D,3,FALSE)</f>
        <v>8</v>
      </c>
      <c r="H494" s="20" t="s">
        <v>1227</v>
      </c>
      <c r="I494" s="18">
        <f t="shared" si="7"/>
        <v>2</v>
      </c>
    </row>
    <row r="495" spans="1:9" ht="17">
      <c r="A495" s="18" t="s">
        <v>649</v>
      </c>
      <c r="B495" s="18">
        <v>8</v>
      </c>
      <c r="C495" s="18">
        <v>5</v>
      </c>
      <c r="D495" s="17" t="s">
        <v>2099</v>
      </c>
      <c r="E495" s="24">
        <f>VLOOKUP(A495,HSK4上词频!A:B,2,FALSE)</f>
        <v>12</v>
      </c>
      <c r="F495" s="24">
        <f>VLOOKUP(A495,总词汇表!A:D,3,FALSE)</f>
        <v>8</v>
      </c>
      <c r="H495" s="20" t="s">
        <v>1229</v>
      </c>
      <c r="I495" s="18">
        <f t="shared" si="7"/>
        <v>1</v>
      </c>
    </row>
    <row r="496" spans="1:9" ht="17">
      <c r="A496" s="18" t="s">
        <v>661</v>
      </c>
      <c r="B496" s="18">
        <v>8</v>
      </c>
      <c r="C496" s="18">
        <v>2</v>
      </c>
      <c r="D496" s="17" t="s">
        <v>2104</v>
      </c>
      <c r="E496" s="24">
        <f>VLOOKUP(A496,HSK4上词频!A:B,2,FALSE)</f>
        <v>11</v>
      </c>
      <c r="F496" s="24">
        <f>VLOOKUP(A496,总词汇表!A:D,3,FALSE)</f>
        <v>8</v>
      </c>
      <c r="H496" s="20" t="s">
        <v>1231</v>
      </c>
      <c r="I496" s="18">
        <f t="shared" si="7"/>
        <v>2</v>
      </c>
    </row>
    <row r="497" spans="1:9" ht="17">
      <c r="A497" s="18" t="s">
        <v>661</v>
      </c>
      <c r="B497" s="18">
        <v>8</v>
      </c>
      <c r="C497" s="18">
        <v>4</v>
      </c>
      <c r="D497" s="17" t="s">
        <v>1713</v>
      </c>
      <c r="E497" s="24">
        <f>VLOOKUP(A497,HSK4上词频!A:B,2,FALSE)</f>
        <v>11</v>
      </c>
      <c r="F497" s="24">
        <f>VLOOKUP(A497,总词汇表!A:D,3,FALSE)</f>
        <v>8</v>
      </c>
      <c r="H497" s="20" t="s">
        <v>1233</v>
      </c>
      <c r="I497" s="18">
        <f t="shared" si="7"/>
        <v>1</v>
      </c>
    </row>
    <row r="498" spans="1:9" ht="17">
      <c r="A498" s="18" t="s">
        <v>611</v>
      </c>
      <c r="B498" s="18">
        <v>8</v>
      </c>
      <c r="C498" s="18">
        <v>3</v>
      </c>
      <c r="D498" s="17" t="s">
        <v>1790</v>
      </c>
      <c r="E498" s="24">
        <f>VLOOKUP(A498,HSK4上词频!A:B,2,FALSE)</f>
        <v>8</v>
      </c>
      <c r="F498" s="24">
        <f>VLOOKUP(A498,总词汇表!A:D,3,FALSE)</f>
        <v>8</v>
      </c>
      <c r="H498" s="20" t="s">
        <v>1235</v>
      </c>
      <c r="I498" s="18">
        <f t="shared" si="7"/>
        <v>2</v>
      </c>
    </row>
    <row r="499" spans="1:9" ht="17">
      <c r="A499" s="18" t="s">
        <v>611</v>
      </c>
      <c r="B499" s="18">
        <v>8</v>
      </c>
      <c r="C499" s="18">
        <v>3</v>
      </c>
      <c r="D499" s="17" t="s">
        <v>2080</v>
      </c>
      <c r="E499" s="24">
        <f>VLOOKUP(A499,HSK4上词频!A:B,2,FALSE)</f>
        <v>8</v>
      </c>
      <c r="F499" s="24">
        <f>VLOOKUP(A499,总词汇表!A:D,3,FALSE)</f>
        <v>8</v>
      </c>
      <c r="H499" s="20" t="s">
        <v>1237</v>
      </c>
      <c r="I499" s="18">
        <f t="shared" si="7"/>
        <v>1</v>
      </c>
    </row>
    <row r="500" spans="1:9" ht="17">
      <c r="A500" s="18" t="s">
        <v>611</v>
      </c>
      <c r="B500" s="18">
        <v>8</v>
      </c>
      <c r="C500" s="18">
        <v>3</v>
      </c>
      <c r="D500" s="17" t="s">
        <v>2081</v>
      </c>
      <c r="E500" s="24">
        <f>VLOOKUP(A500,HSK4上词频!A:B,2,FALSE)</f>
        <v>8</v>
      </c>
      <c r="F500" s="24">
        <f>VLOOKUP(A500,总词汇表!A:D,3,FALSE)</f>
        <v>8</v>
      </c>
      <c r="H500" s="20" t="s">
        <v>1239</v>
      </c>
      <c r="I500" s="18">
        <f t="shared" si="7"/>
        <v>1</v>
      </c>
    </row>
    <row r="501" spans="1:9" ht="17">
      <c r="A501" s="18" t="s">
        <v>611</v>
      </c>
      <c r="B501" s="18">
        <v>8</v>
      </c>
      <c r="C501" s="18">
        <v>3</v>
      </c>
      <c r="D501" s="17" t="s">
        <v>2082</v>
      </c>
      <c r="E501" s="24">
        <f>VLOOKUP(A501,HSK4上词频!A:B,2,FALSE)</f>
        <v>8</v>
      </c>
      <c r="F501" s="24">
        <f>VLOOKUP(A501,总词汇表!A:D,3,FALSE)</f>
        <v>8</v>
      </c>
      <c r="H501" s="20" t="s">
        <v>1243</v>
      </c>
      <c r="I501" s="18">
        <f t="shared" si="7"/>
        <v>5</v>
      </c>
    </row>
    <row r="502" spans="1:9" ht="17">
      <c r="A502" s="18" t="s">
        <v>611</v>
      </c>
      <c r="B502" s="18">
        <v>8</v>
      </c>
      <c r="C502" s="18">
        <v>3</v>
      </c>
      <c r="D502" s="17" t="s">
        <v>2083</v>
      </c>
      <c r="E502" s="24">
        <f>VLOOKUP(A502,HSK4上词频!A:B,2,FALSE)</f>
        <v>8</v>
      </c>
      <c r="F502" s="24">
        <f>VLOOKUP(A502,总词汇表!A:D,3,FALSE)</f>
        <v>8</v>
      </c>
      <c r="H502" s="20" t="s">
        <v>1245</v>
      </c>
      <c r="I502" s="18">
        <f t="shared" si="7"/>
        <v>1</v>
      </c>
    </row>
    <row r="503" spans="1:9" ht="17">
      <c r="A503" s="18" t="s">
        <v>611</v>
      </c>
      <c r="B503" s="18">
        <v>8</v>
      </c>
      <c r="C503" s="18">
        <v>3</v>
      </c>
      <c r="D503" s="17" t="s">
        <v>1882</v>
      </c>
      <c r="E503" s="24">
        <f>VLOOKUP(A503,HSK4上词频!A:B,2,FALSE)</f>
        <v>8</v>
      </c>
      <c r="F503" s="24">
        <f>VLOOKUP(A503,总词汇表!A:D,3,FALSE)</f>
        <v>8</v>
      </c>
      <c r="H503" s="20" t="s">
        <v>1247</v>
      </c>
      <c r="I503" s="18">
        <f t="shared" si="7"/>
        <v>2</v>
      </c>
    </row>
    <row r="504" spans="1:9" ht="17">
      <c r="A504" s="18" t="s">
        <v>611</v>
      </c>
      <c r="B504" s="18">
        <v>8</v>
      </c>
      <c r="C504" s="18">
        <v>3</v>
      </c>
      <c r="D504" s="17" t="s">
        <v>1853</v>
      </c>
      <c r="E504" s="24">
        <f>VLOOKUP(A504,HSK4上词频!A:B,2,FALSE)</f>
        <v>8</v>
      </c>
      <c r="F504" s="24">
        <f>VLOOKUP(A504,总词汇表!A:D,3,FALSE)</f>
        <v>8</v>
      </c>
      <c r="H504" s="20" t="s">
        <v>1248</v>
      </c>
      <c r="I504" s="18">
        <f t="shared" si="7"/>
        <v>1</v>
      </c>
    </row>
    <row r="505" spans="1:9" ht="34">
      <c r="A505" s="18" t="s">
        <v>643</v>
      </c>
      <c r="B505" s="18">
        <v>8</v>
      </c>
      <c r="C505" s="18">
        <v>4</v>
      </c>
      <c r="D505" s="17" t="s">
        <v>1714</v>
      </c>
      <c r="E505" s="24">
        <f>VLOOKUP(A505,HSK4上词频!A:B,2,FALSE)</f>
        <v>7</v>
      </c>
      <c r="F505" s="24">
        <f>VLOOKUP(A505,总词汇表!A:D,3,FALSE)</f>
        <v>8</v>
      </c>
      <c r="H505" s="20" t="s">
        <v>1250</v>
      </c>
      <c r="I505" s="18">
        <f t="shared" si="7"/>
        <v>1</v>
      </c>
    </row>
    <row r="506" spans="1:9" ht="17">
      <c r="A506" s="18" t="s">
        <v>643</v>
      </c>
      <c r="B506" s="18">
        <v>8</v>
      </c>
      <c r="C506" s="18">
        <v>4</v>
      </c>
      <c r="D506" s="17" t="s">
        <v>1715</v>
      </c>
      <c r="E506" s="24">
        <f>VLOOKUP(A506,HSK4上词频!A:B,2,FALSE)</f>
        <v>7</v>
      </c>
      <c r="F506" s="24">
        <f>VLOOKUP(A506,总词汇表!A:D,3,FALSE)</f>
        <v>8</v>
      </c>
      <c r="H506" s="20" t="s">
        <v>1252</v>
      </c>
      <c r="I506" s="18">
        <f t="shared" si="7"/>
        <v>2</v>
      </c>
    </row>
    <row r="507" spans="1:9" ht="17">
      <c r="A507" s="18" t="s">
        <v>605</v>
      </c>
      <c r="B507" s="18">
        <v>8</v>
      </c>
      <c r="C507" s="18">
        <v>2</v>
      </c>
      <c r="D507" s="17" t="s">
        <v>2072</v>
      </c>
      <c r="E507" s="24">
        <f>VLOOKUP(A507,HSK4上词频!A:B,2,FALSE)</f>
        <v>7</v>
      </c>
      <c r="F507" s="24">
        <f>VLOOKUP(A507,总词汇表!A:D,3,FALSE)</f>
        <v>8</v>
      </c>
      <c r="H507" s="20" t="s">
        <v>1254</v>
      </c>
      <c r="I507" s="18">
        <f t="shared" si="7"/>
        <v>2</v>
      </c>
    </row>
    <row r="508" spans="1:9" ht="17">
      <c r="A508" s="18" t="s">
        <v>629</v>
      </c>
      <c r="B508" s="18">
        <v>8</v>
      </c>
      <c r="C508" s="18">
        <v>1</v>
      </c>
      <c r="D508" s="17" t="s">
        <v>2002</v>
      </c>
      <c r="E508" s="24">
        <f>VLOOKUP(A508,HSK4上词频!A:B,2,FALSE)</f>
        <v>7</v>
      </c>
      <c r="F508" s="24">
        <f>VLOOKUP(A508,总词汇表!A:D,3,FALSE)</f>
        <v>8</v>
      </c>
      <c r="H508" s="20" t="s">
        <v>1258</v>
      </c>
      <c r="I508" s="18">
        <f t="shared" si="7"/>
        <v>1</v>
      </c>
    </row>
    <row r="509" spans="1:9" ht="17">
      <c r="A509" s="18" t="s">
        <v>629</v>
      </c>
      <c r="B509" s="18">
        <v>8</v>
      </c>
      <c r="C509" s="18">
        <v>1</v>
      </c>
      <c r="D509" s="17" t="s">
        <v>2087</v>
      </c>
      <c r="E509" s="24">
        <f>VLOOKUP(A509,HSK4上词频!A:B,2,FALSE)</f>
        <v>7</v>
      </c>
      <c r="F509" s="24">
        <f>VLOOKUP(A509,总词汇表!A:D,3,FALSE)</f>
        <v>8</v>
      </c>
      <c r="H509" s="20" t="s">
        <v>1260</v>
      </c>
      <c r="I509" s="18">
        <f t="shared" si="7"/>
        <v>2</v>
      </c>
    </row>
    <row r="510" spans="1:9" ht="17">
      <c r="A510" s="18" t="s">
        <v>629</v>
      </c>
      <c r="B510" s="18">
        <v>8</v>
      </c>
      <c r="C510" s="18">
        <v>1</v>
      </c>
      <c r="D510" s="17" t="s">
        <v>2014</v>
      </c>
      <c r="E510" s="24">
        <f>VLOOKUP(A510,HSK4上词频!A:B,2,FALSE)</f>
        <v>7</v>
      </c>
      <c r="F510" s="24">
        <f>VLOOKUP(A510,总词汇表!A:D,3,FALSE)</f>
        <v>8</v>
      </c>
      <c r="H510" s="20" t="s">
        <v>1264</v>
      </c>
      <c r="I510" s="18">
        <f t="shared" si="7"/>
        <v>1</v>
      </c>
    </row>
    <row r="511" spans="1:9" ht="17">
      <c r="A511" s="18" t="s">
        <v>629</v>
      </c>
      <c r="B511" s="18">
        <v>8</v>
      </c>
      <c r="C511" s="18">
        <v>1</v>
      </c>
      <c r="D511" s="17" t="s">
        <v>1797</v>
      </c>
      <c r="E511" s="24">
        <f>VLOOKUP(A511,HSK4上词频!A:B,2,FALSE)</f>
        <v>7</v>
      </c>
      <c r="F511" s="24">
        <f>VLOOKUP(A511,总词汇表!A:D,3,FALSE)</f>
        <v>8</v>
      </c>
      <c r="H511" s="20" t="s">
        <v>1266</v>
      </c>
      <c r="I511" s="18">
        <f t="shared" si="7"/>
        <v>1</v>
      </c>
    </row>
    <row r="512" spans="1:9" ht="17">
      <c r="A512" s="18" t="s">
        <v>629</v>
      </c>
      <c r="B512" s="18">
        <v>8</v>
      </c>
      <c r="C512" s="18">
        <v>1</v>
      </c>
      <c r="D512" s="17" t="s">
        <v>2088</v>
      </c>
      <c r="E512" s="24">
        <f>VLOOKUP(A512,HSK4上词频!A:B,2,FALSE)</f>
        <v>7</v>
      </c>
      <c r="F512" s="24">
        <f>VLOOKUP(A512,总词汇表!A:D,3,FALSE)</f>
        <v>8</v>
      </c>
      <c r="H512" s="20" t="s">
        <v>1268</v>
      </c>
      <c r="I512" s="18">
        <f t="shared" si="7"/>
        <v>1</v>
      </c>
    </row>
    <row r="513" spans="1:9" ht="17">
      <c r="A513" s="18" t="s">
        <v>641</v>
      </c>
      <c r="B513" s="18">
        <v>8</v>
      </c>
      <c r="C513" s="18">
        <v>1</v>
      </c>
      <c r="D513" s="17" t="s">
        <v>2088</v>
      </c>
      <c r="E513" s="24">
        <f>VLOOKUP(A513,HSK4上词频!A:B,2,FALSE)</f>
        <v>6</v>
      </c>
      <c r="F513" s="24">
        <f>VLOOKUP(A513,总词汇表!A:D,3,FALSE)</f>
        <v>8</v>
      </c>
      <c r="H513" s="20" t="s">
        <v>1270</v>
      </c>
      <c r="I513" s="18">
        <f t="shared" si="7"/>
        <v>2</v>
      </c>
    </row>
    <row r="514" spans="1:9" ht="17">
      <c r="A514" s="18" t="s">
        <v>647</v>
      </c>
      <c r="B514" s="18">
        <v>8</v>
      </c>
      <c r="C514" s="18">
        <v>5</v>
      </c>
      <c r="D514" s="17" t="s">
        <v>1761</v>
      </c>
      <c r="E514" s="24">
        <f>VLOOKUP(A514,HSK4上词频!A:B,2,FALSE)</f>
        <v>6</v>
      </c>
      <c r="F514" s="24">
        <f>VLOOKUP(A514,总词汇表!A:D,3,FALSE)</f>
        <v>8</v>
      </c>
      <c r="H514" s="20" t="s">
        <v>1568</v>
      </c>
      <c r="I514" s="18">
        <f t="shared" si="7"/>
        <v>3</v>
      </c>
    </row>
    <row r="515" spans="1:9" ht="17">
      <c r="A515" s="18" t="s">
        <v>609</v>
      </c>
      <c r="B515" s="18">
        <v>8</v>
      </c>
      <c r="C515" s="18">
        <v>4</v>
      </c>
      <c r="D515" s="17" t="s">
        <v>1713</v>
      </c>
      <c r="E515" s="24">
        <f>VLOOKUP(A515,HSK4上词频!A:B,2,FALSE)</f>
        <v>5</v>
      </c>
      <c r="F515" s="24">
        <f>VLOOKUP(A515,总词汇表!A:D,3,FALSE)</f>
        <v>8</v>
      </c>
      <c r="H515" s="20" t="s">
        <v>1569</v>
      </c>
      <c r="I515" s="18">
        <f t="shared" ref="I515:I578" si="8">COUNTIF(A:A,H515)</f>
        <v>1</v>
      </c>
    </row>
    <row r="516" spans="1:9" ht="17">
      <c r="A516" s="18" t="s">
        <v>613</v>
      </c>
      <c r="B516" s="18">
        <v>8</v>
      </c>
      <c r="C516" s="18">
        <v>2</v>
      </c>
      <c r="D516" s="17" t="s">
        <v>2072</v>
      </c>
      <c r="E516" s="24">
        <f>VLOOKUP(A516,HSK4上词频!A:B,2,FALSE)</f>
        <v>5</v>
      </c>
      <c r="F516" s="24">
        <f>VLOOKUP(A516,总词汇表!A:D,3,FALSE)</f>
        <v>8</v>
      </c>
      <c r="H516" s="20" t="s">
        <v>1570</v>
      </c>
      <c r="I516" s="18">
        <f t="shared" si="8"/>
        <v>2</v>
      </c>
    </row>
    <row r="517" spans="1:9" ht="34">
      <c r="A517" s="18" t="s">
        <v>645</v>
      </c>
      <c r="B517" s="18">
        <v>8</v>
      </c>
      <c r="C517" s="18">
        <v>5</v>
      </c>
      <c r="D517" s="17" t="s">
        <v>1680</v>
      </c>
      <c r="E517" s="24">
        <f>VLOOKUP(A517,HSK4上词频!A:B,2,FALSE)</f>
        <v>5</v>
      </c>
      <c r="F517" s="24">
        <f>VLOOKUP(A517,总词汇表!A:D,3,FALSE)</f>
        <v>8</v>
      </c>
      <c r="H517" s="20" t="s">
        <v>1571</v>
      </c>
      <c r="I517" s="18">
        <f t="shared" si="8"/>
        <v>2</v>
      </c>
    </row>
    <row r="518" spans="1:9" ht="17">
      <c r="A518" s="18" t="s">
        <v>651</v>
      </c>
      <c r="B518" s="18">
        <v>8</v>
      </c>
      <c r="C518" s="18">
        <v>2</v>
      </c>
      <c r="D518" s="17" t="s">
        <v>2102</v>
      </c>
      <c r="E518" s="24">
        <f>VLOOKUP(A518,HSK4上词频!A:B,2,FALSE)</f>
        <v>5</v>
      </c>
      <c r="F518" s="24">
        <f>VLOOKUP(A518,总词汇表!A:D,3,FALSE)</f>
        <v>8</v>
      </c>
      <c r="H518" s="20" t="s">
        <v>1286</v>
      </c>
      <c r="I518" s="18">
        <f t="shared" si="8"/>
        <v>1</v>
      </c>
    </row>
    <row r="519" spans="1:9" ht="34">
      <c r="A519" s="18" t="s">
        <v>653</v>
      </c>
      <c r="B519" s="18">
        <v>8</v>
      </c>
      <c r="C519" s="18">
        <v>5</v>
      </c>
      <c r="D519" s="17" t="s">
        <v>1680</v>
      </c>
      <c r="E519" s="24">
        <f>VLOOKUP(A519,HSK4上词频!A:B,2,FALSE)</f>
        <v>5</v>
      </c>
      <c r="F519" s="24">
        <f>VLOOKUP(A519,总词汇表!A:D,3,FALSE)</f>
        <v>8</v>
      </c>
      <c r="H519" s="20" t="s">
        <v>1288</v>
      </c>
      <c r="I519" s="18">
        <f t="shared" si="8"/>
        <v>1</v>
      </c>
    </row>
    <row r="520" spans="1:9" ht="34">
      <c r="A520" s="18" t="s">
        <v>655</v>
      </c>
      <c r="B520" s="18">
        <v>8</v>
      </c>
      <c r="C520" s="18">
        <v>4</v>
      </c>
      <c r="D520" s="17" t="s">
        <v>1714</v>
      </c>
      <c r="E520" s="24">
        <f>VLOOKUP(A520,HSK4上词频!A:B,2,FALSE)</f>
        <v>5</v>
      </c>
      <c r="F520" s="24">
        <f>VLOOKUP(A520,总词汇表!A:D,3,FALSE)</f>
        <v>8</v>
      </c>
      <c r="H520" s="20" t="s">
        <v>1290</v>
      </c>
      <c r="I520" s="18">
        <f t="shared" si="8"/>
        <v>1</v>
      </c>
    </row>
    <row r="521" spans="1:9" ht="17">
      <c r="A521" s="18" t="s">
        <v>615</v>
      </c>
      <c r="B521" s="18">
        <v>8</v>
      </c>
      <c r="C521" s="18">
        <v>2</v>
      </c>
      <c r="D521" s="17" t="s">
        <v>2085</v>
      </c>
      <c r="E521" s="24">
        <f>VLOOKUP(A521,HSK4上词频!A:B,2,FALSE)</f>
        <v>3</v>
      </c>
      <c r="F521" s="24">
        <f>VLOOKUP(A521,总词汇表!A:D,3,FALSE)</f>
        <v>8</v>
      </c>
      <c r="H521" s="20" t="s">
        <v>1292</v>
      </c>
      <c r="I521" s="18">
        <f t="shared" si="8"/>
        <v>1</v>
      </c>
    </row>
    <row r="522" spans="1:9" ht="17">
      <c r="A522" s="18" t="s">
        <v>633</v>
      </c>
      <c r="B522" s="18">
        <v>8</v>
      </c>
      <c r="C522" s="18">
        <v>4</v>
      </c>
      <c r="D522" s="17" t="s">
        <v>1712</v>
      </c>
      <c r="E522" s="24">
        <f>VLOOKUP(A522,HSK4上词频!A:B,2,FALSE)</f>
        <v>3</v>
      </c>
      <c r="F522" s="24">
        <f>VLOOKUP(A522,总词汇表!A:D,3,FALSE)</f>
        <v>8</v>
      </c>
      <c r="H522" s="20" t="s">
        <v>1294</v>
      </c>
      <c r="I522" s="18">
        <f t="shared" si="8"/>
        <v>1</v>
      </c>
    </row>
    <row r="523" spans="1:9" ht="17">
      <c r="A523" s="18" t="s">
        <v>635</v>
      </c>
      <c r="B523" s="18">
        <v>8</v>
      </c>
      <c r="C523" s="18">
        <v>1</v>
      </c>
      <c r="D523" s="17" t="s">
        <v>2088</v>
      </c>
      <c r="E523" s="24">
        <f>VLOOKUP(A523,HSK4上词频!A:B,2,FALSE)</f>
        <v>3</v>
      </c>
      <c r="F523" s="24">
        <f>VLOOKUP(A523,总词汇表!A:D,3,FALSE)</f>
        <v>8</v>
      </c>
      <c r="H523" s="20" t="s">
        <v>1296</v>
      </c>
      <c r="I523" s="18">
        <f t="shared" si="8"/>
        <v>1</v>
      </c>
    </row>
    <row r="524" spans="1:9" ht="17">
      <c r="A524" s="18" t="s">
        <v>635</v>
      </c>
      <c r="B524" s="18">
        <v>8</v>
      </c>
      <c r="C524" s="18">
        <v>5</v>
      </c>
      <c r="D524" s="17" t="s">
        <v>1837</v>
      </c>
      <c r="E524" s="24">
        <f>VLOOKUP(A524,HSK4上词频!A:B,2,FALSE)</f>
        <v>3</v>
      </c>
      <c r="F524" s="24">
        <f>VLOOKUP(A524,总词汇表!A:D,3,FALSE)</f>
        <v>8</v>
      </c>
      <c r="H524" s="20" t="s">
        <v>1298</v>
      </c>
      <c r="I524" s="18">
        <f t="shared" si="8"/>
        <v>1</v>
      </c>
    </row>
    <row r="525" spans="1:9" ht="17">
      <c r="A525" s="18" t="s">
        <v>659</v>
      </c>
      <c r="B525" s="18">
        <v>8</v>
      </c>
      <c r="C525" s="18">
        <v>5</v>
      </c>
      <c r="D525" s="17" t="s">
        <v>1761</v>
      </c>
      <c r="E525" s="24">
        <f>VLOOKUP(A525,HSK4上词频!A:B,2,FALSE)</f>
        <v>3</v>
      </c>
      <c r="F525" s="24">
        <f>VLOOKUP(A525,总词汇表!A:D,3,FALSE)</f>
        <v>8</v>
      </c>
      <c r="H525" s="20" t="s">
        <v>1300</v>
      </c>
      <c r="I525" s="18">
        <f t="shared" si="8"/>
        <v>3</v>
      </c>
    </row>
    <row r="526" spans="1:9" ht="17">
      <c r="A526" s="18" t="s">
        <v>623</v>
      </c>
      <c r="B526" s="18">
        <v>8</v>
      </c>
      <c r="C526" s="18">
        <v>3</v>
      </c>
      <c r="D526" s="17" t="s">
        <v>1790</v>
      </c>
      <c r="E526" s="24">
        <f>VLOOKUP(A526,HSK4上词频!A:B,2,FALSE)</f>
        <v>2</v>
      </c>
      <c r="F526" s="24">
        <f>VLOOKUP(A526,总词汇表!A:D,3,FALSE)</f>
        <v>8</v>
      </c>
      <c r="H526" s="20" t="s">
        <v>1302</v>
      </c>
      <c r="I526" s="18">
        <f t="shared" si="8"/>
        <v>1</v>
      </c>
    </row>
    <row r="527" spans="1:9" ht="17">
      <c r="A527" s="18" t="s">
        <v>627</v>
      </c>
      <c r="B527" s="18">
        <v>8</v>
      </c>
      <c r="C527" s="18">
        <v>3</v>
      </c>
      <c r="D527" s="17" t="s">
        <v>2083</v>
      </c>
      <c r="E527" s="24">
        <f>VLOOKUP(A527,HSK4上词频!A:B,2,FALSE)</f>
        <v>2</v>
      </c>
      <c r="F527" s="24">
        <f>VLOOKUP(A527,总词汇表!A:D,3,FALSE)</f>
        <v>8</v>
      </c>
      <c r="H527" s="20" t="s">
        <v>1304</v>
      </c>
      <c r="I527" s="18">
        <f t="shared" si="8"/>
        <v>1</v>
      </c>
    </row>
    <row r="528" spans="1:9" ht="17">
      <c r="A528" s="18" t="s">
        <v>637</v>
      </c>
      <c r="B528" s="18">
        <v>8</v>
      </c>
      <c r="C528" s="18">
        <v>4</v>
      </c>
      <c r="D528" s="17" t="s">
        <v>2091</v>
      </c>
      <c r="E528" s="24">
        <f>VLOOKUP(A528,HSK4上词频!A:B,2,FALSE)</f>
        <v>2</v>
      </c>
      <c r="F528" s="24">
        <f>VLOOKUP(A528,总词汇表!A:D,3,FALSE)</f>
        <v>8</v>
      </c>
      <c r="H528" s="20" t="s">
        <v>1306</v>
      </c>
      <c r="I528" s="18">
        <f t="shared" si="8"/>
        <v>1</v>
      </c>
    </row>
    <row r="529" spans="1:9" ht="17">
      <c r="A529" s="18" t="s">
        <v>657</v>
      </c>
      <c r="B529" s="18">
        <v>8</v>
      </c>
      <c r="C529" s="18">
        <v>1</v>
      </c>
      <c r="D529" s="17" t="s">
        <v>2088</v>
      </c>
      <c r="E529" s="24">
        <f>VLOOKUP(A529,HSK4上词频!A:B,2,FALSE)</f>
        <v>2</v>
      </c>
      <c r="F529" s="24">
        <f>VLOOKUP(A529,总词汇表!A:D,3,FALSE)</f>
        <v>8</v>
      </c>
      <c r="H529" s="20" t="s">
        <v>1308</v>
      </c>
      <c r="I529" s="18">
        <f t="shared" si="8"/>
        <v>1</v>
      </c>
    </row>
    <row r="530" spans="1:9" ht="17">
      <c r="A530" s="18" t="s">
        <v>607</v>
      </c>
      <c r="B530" s="18">
        <v>8</v>
      </c>
      <c r="C530" s="18">
        <v>3</v>
      </c>
      <c r="D530" s="17" t="s">
        <v>2076</v>
      </c>
      <c r="E530" s="24">
        <f>VLOOKUP(A530,HSK4上词频!A:B,2,FALSE)</f>
        <v>1</v>
      </c>
      <c r="F530" s="24">
        <f>VLOOKUP(A530,总词汇表!A:D,3,FALSE)</f>
        <v>8</v>
      </c>
      <c r="H530" s="20" t="s">
        <v>1310</v>
      </c>
      <c r="I530" s="18">
        <f t="shared" si="8"/>
        <v>1</v>
      </c>
    </row>
    <row r="531" spans="1:9" ht="17">
      <c r="A531" s="18" t="s">
        <v>617</v>
      </c>
      <c r="B531" s="18">
        <v>8</v>
      </c>
      <c r="C531" s="18">
        <v>2</v>
      </c>
      <c r="D531" s="17" t="s">
        <v>2086</v>
      </c>
      <c r="E531" s="24">
        <f>VLOOKUP(A531,HSK4上词频!A:B,2,FALSE)</f>
        <v>1</v>
      </c>
      <c r="F531" s="24">
        <f>VLOOKUP(A531,总词汇表!A:D,3,FALSE)</f>
        <v>8</v>
      </c>
      <c r="H531" s="20" t="s">
        <v>1312</v>
      </c>
      <c r="I531" s="18">
        <f t="shared" si="8"/>
        <v>1</v>
      </c>
    </row>
    <row r="532" spans="1:9" ht="17">
      <c r="A532" s="18" t="s">
        <v>621</v>
      </c>
      <c r="B532" s="18">
        <v>8</v>
      </c>
      <c r="C532" s="18">
        <v>2</v>
      </c>
      <c r="D532" s="17" t="s">
        <v>2064</v>
      </c>
      <c r="E532" s="24">
        <f>VLOOKUP(A532,HSK4上词频!A:B,2,FALSE)</f>
        <v>1</v>
      </c>
      <c r="F532" s="24">
        <f>VLOOKUP(A532,总词汇表!A:D,3,FALSE)</f>
        <v>8</v>
      </c>
      <c r="H532" s="20" t="s">
        <v>1318</v>
      </c>
      <c r="I532" s="18">
        <f t="shared" si="8"/>
        <v>2</v>
      </c>
    </row>
    <row r="533" spans="1:9" ht="17">
      <c r="A533" s="18" t="s">
        <v>639</v>
      </c>
      <c r="B533" s="18">
        <v>8</v>
      </c>
      <c r="C533" s="18">
        <v>3</v>
      </c>
      <c r="D533" s="17" t="s">
        <v>2076</v>
      </c>
      <c r="E533" s="24">
        <f>VLOOKUP(A533,HSK4上词频!A:B,2,FALSE)</f>
        <v>1</v>
      </c>
      <c r="F533" s="24">
        <f>VLOOKUP(A533,总词汇表!A:D,3,FALSE)</f>
        <v>8</v>
      </c>
      <c r="H533" s="20" t="s">
        <v>1320</v>
      </c>
      <c r="I533" s="18">
        <f t="shared" si="8"/>
        <v>1</v>
      </c>
    </row>
    <row r="534" spans="1:9" ht="17">
      <c r="A534" s="18" t="s">
        <v>933</v>
      </c>
      <c r="B534" s="18">
        <v>8</v>
      </c>
      <c r="C534" s="18">
        <v>4</v>
      </c>
      <c r="D534" s="17" t="s">
        <v>1883</v>
      </c>
      <c r="E534" s="24">
        <f>VLOOKUP(A534,HSK4上词频!A:B,2,FALSE)</f>
        <v>3</v>
      </c>
      <c r="F534" s="24">
        <f>VLOOKUP(A534,总词汇表!A:D,3,FALSE)</f>
        <v>12</v>
      </c>
      <c r="H534" s="20" t="s">
        <v>1322</v>
      </c>
      <c r="I534" s="18">
        <f t="shared" si="8"/>
        <v>1</v>
      </c>
    </row>
    <row r="535" spans="1:9" ht="17">
      <c r="A535" s="18" t="s">
        <v>1538</v>
      </c>
      <c r="B535" s="18">
        <v>9</v>
      </c>
      <c r="C535" s="18">
        <v>5</v>
      </c>
      <c r="D535" s="17" t="s">
        <v>1816</v>
      </c>
      <c r="E535" s="24">
        <f>VLOOKUP(A535,HSK4上词频!A:B,2,FALSE)</f>
        <v>14</v>
      </c>
      <c r="F535" s="24">
        <f>VLOOKUP(A535,总词汇表!A:D,3,FALSE)</f>
        <v>0</v>
      </c>
      <c r="H535" s="20" t="s">
        <v>1325</v>
      </c>
      <c r="I535" s="18">
        <f t="shared" si="8"/>
        <v>1</v>
      </c>
    </row>
    <row r="536" spans="1:9" ht="34">
      <c r="A536" s="18" t="s">
        <v>1542</v>
      </c>
      <c r="B536" s="18">
        <v>9</v>
      </c>
      <c r="C536" s="18">
        <v>3</v>
      </c>
      <c r="D536" s="17" t="s">
        <v>2041</v>
      </c>
      <c r="E536" s="24">
        <f>VLOOKUP(A536,HSK4上词频!A:B,2,FALSE)</f>
        <v>24</v>
      </c>
      <c r="F536" s="24">
        <f>VLOOKUP(A536,总词汇表!A:D,3,FALSE)</f>
        <v>0</v>
      </c>
      <c r="H536" s="20" t="s">
        <v>1327</v>
      </c>
      <c r="I536" s="18">
        <f t="shared" si="8"/>
        <v>2</v>
      </c>
    </row>
    <row r="537" spans="1:9" ht="34">
      <c r="A537" s="18" t="s">
        <v>1542</v>
      </c>
      <c r="B537" s="18">
        <v>9</v>
      </c>
      <c r="C537" s="18">
        <v>3</v>
      </c>
      <c r="D537" s="17" t="s">
        <v>2041</v>
      </c>
      <c r="E537" s="24">
        <f>VLOOKUP(A537,HSK4上词频!A:B,2,FALSE)</f>
        <v>24</v>
      </c>
      <c r="F537" s="24">
        <f>VLOOKUP(A537,总词汇表!A:D,3,FALSE)</f>
        <v>0</v>
      </c>
      <c r="H537" s="20" t="s">
        <v>1329</v>
      </c>
      <c r="I537" s="18">
        <f t="shared" si="8"/>
        <v>1</v>
      </c>
    </row>
    <row r="538" spans="1:9" ht="17">
      <c r="A538" s="18" t="s">
        <v>1540</v>
      </c>
      <c r="B538" s="18">
        <v>9</v>
      </c>
      <c r="C538" s="18">
        <v>2</v>
      </c>
      <c r="D538" s="17" t="s">
        <v>1941</v>
      </c>
      <c r="E538" s="24">
        <f>VLOOKUP(A538,HSK4上词频!A:B,2,FALSE)</f>
        <v>8</v>
      </c>
      <c r="F538" s="24">
        <f>VLOOKUP(A538,总词汇表!A:D,3,FALSE)</f>
        <v>0</v>
      </c>
      <c r="H538" s="20" t="s">
        <v>1331</v>
      </c>
      <c r="I538" s="18">
        <f t="shared" si="8"/>
        <v>1</v>
      </c>
    </row>
    <row r="539" spans="1:9" ht="34">
      <c r="A539" s="18" t="s">
        <v>1540</v>
      </c>
      <c r="B539" s="18">
        <v>9</v>
      </c>
      <c r="C539" s="18">
        <v>3</v>
      </c>
      <c r="D539" s="17" t="s">
        <v>2037</v>
      </c>
      <c r="E539" s="24">
        <f>VLOOKUP(A539,HSK4上词频!A:B,2,FALSE)</f>
        <v>8</v>
      </c>
      <c r="F539" s="24">
        <f>VLOOKUP(A539,总词汇表!A:D,3,FALSE)</f>
        <v>0</v>
      </c>
      <c r="H539" s="20" t="s">
        <v>1333</v>
      </c>
      <c r="I539" s="18">
        <f t="shared" si="8"/>
        <v>1</v>
      </c>
    </row>
    <row r="540" spans="1:9" ht="17">
      <c r="A540" s="18" t="s">
        <v>148</v>
      </c>
      <c r="B540" s="18">
        <v>9</v>
      </c>
      <c r="C540" s="18">
        <v>2</v>
      </c>
      <c r="D540" s="17" t="s">
        <v>1661</v>
      </c>
      <c r="E540" s="24">
        <f>VLOOKUP(A540,HSK4上词频!A:B,2,FALSE)</f>
        <v>7</v>
      </c>
      <c r="F540" s="24">
        <f>VLOOKUP(A540,总词汇表!A:D,3,FALSE)</f>
        <v>1</v>
      </c>
      <c r="H540" s="20" t="s">
        <v>1335</v>
      </c>
      <c r="I540" s="18">
        <f t="shared" si="8"/>
        <v>1</v>
      </c>
    </row>
    <row r="541" spans="1:9" ht="34">
      <c r="A541" s="18" t="s">
        <v>162</v>
      </c>
      <c r="B541" s="18">
        <v>9</v>
      </c>
      <c r="C541" s="18">
        <v>4</v>
      </c>
      <c r="D541" s="17" t="s">
        <v>1687</v>
      </c>
      <c r="E541" s="24">
        <f>VLOOKUP(A541,HSK4上词频!A:B,2,FALSE)</f>
        <v>7</v>
      </c>
      <c r="F541" s="24">
        <f>VLOOKUP(A541,总词汇表!A:D,3,FALSE)</f>
        <v>1</v>
      </c>
      <c r="H541" s="20" t="s">
        <v>1337</v>
      </c>
      <c r="I541" s="18">
        <f t="shared" si="8"/>
        <v>1</v>
      </c>
    </row>
    <row r="542" spans="1:9" ht="34">
      <c r="A542" s="18" t="s">
        <v>200</v>
      </c>
      <c r="B542" s="18">
        <v>9</v>
      </c>
      <c r="C542" s="18">
        <v>4</v>
      </c>
      <c r="D542" s="17" t="s">
        <v>1687</v>
      </c>
      <c r="E542" s="24">
        <f>VLOOKUP(A542,HSK4上词频!A:B,2,FALSE)</f>
        <v>3</v>
      </c>
      <c r="F542" s="24">
        <f>VLOOKUP(A542,总词汇表!A:D,3,FALSE)</f>
        <v>1</v>
      </c>
      <c r="H542" s="20" t="s">
        <v>1339</v>
      </c>
      <c r="I542" s="18">
        <f t="shared" si="8"/>
        <v>1</v>
      </c>
    </row>
    <row r="543" spans="1:9" ht="17">
      <c r="A543" s="18" t="s">
        <v>255</v>
      </c>
      <c r="B543" s="18">
        <v>9</v>
      </c>
      <c r="C543" s="18">
        <v>2</v>
      </c>
      <c r="D543" s="17" t="s">
        <v>1838</v>
      </c>
      <c r="E543" s="24">
        <f>VLOOKUP(A543,HSK4上词频!A:B,2,FALSE)</f>
        <v>16</v>
      </c>
      <c r="F543" s="24">
        <f>VLOOKUP(A543,总词汇表!A:D,3,FALSE)</f>
        <v>2</v>
      </c>
      <c r="H543" s="20" t="s">
        <v>1341</v>
      </c>
      <c r="I543" s="18">
        <f t="shared" si="8"/>
        <v>2</v>
      </c>
    </row>
    <row r="544" spans="1:9" ht="17">
      <c r="A544" s="18" t="s">
        <v>255</v>
      </c>
      <c r="B544" s="18">
        <v>9</v>
      </c>
      <c r="C544" s="18">
        <v>5</v>
      </c>
      <c r="D544" s="17" t="s">
        <v>1798</v>
      </c>
      <c r="E544" s="24">
        <f>VLOOKUP(A544,HSK4上词频!A:B,2,FALSE)</f>
        <v>16</v>
      </c>
      <c r="F544" s="24">
        <f>VLOOKUP(A544,总词汇表!A:D,3,FALSE)</f>
        <v>2</v>
      </c>
      <c r="H544" s="20" t="s">
        <v>1572</v>
      </c>
      <c r="I544" s="18">
        <f t="shared" si="8"/>
        <v>1</v>
      </c>
    </row>
    <row r="545" spans="1:9" ht="17">
      <c r="A545" s="18" t="s">
        <v>215</v>
      </c>
      <c r="B545" s="18">
        <v>9</v>
      </c>
      <c r="C545" s="18">
        <v>3</v>
      </c>
      <c r="D545" s="17" t="s">
        <v>1784</v>
      </c>
      <c r="E545" s="24">
        <f>VLOOKUP(A545,HSK4上词频!A:B,2,FALSE)</f>
        <v>9</v>
      </c>
      <c r="F545" s="24">
        <f>VLOOKUP(A545,总词汇表!A:D,3,FALSE)</f>
        <v>2</v>
      </c>
      <c r="H545" s="20" t="s">
        <v>1573</v>
      </c>
      <c r="I545" s="18">
        <f t="shared" si="8"/>
        <v>2</v>
      </c>
    </row>
    <row r="546" spans="1:9" ht="17">
      <c r="A546" s="18" t="s">
        <v>223</v>
      </c>
      <c r="B546" s="18">
        <v>9</v>
      </c>
      <c r="C546" s="18">
        <v>5</v>
      </c>
      <c r="D546" s="17" t="s">
        <v>1798</v>
      </c>
      <c r="E546" s="24">
        <f>VLOOKUP(A546,HSK4上词频!A:B,2,FALSE)</f>
        <v>10</v>
      </c>
      <c r="F546" s="24">
        <f>VLOOKUP(A546,总词汇表!A:D,3,FALSE)</f>
        <v>2</v>
      </c>
      <c r="H546" s="20" t="s">
        <v>1349</v>
      </c>
      <c r="I546" s="18">
        <f t="shared" si="8"/>
        <v>2</v>
      </c>
    </row>
    <row r="547" spans="1:9" ht="17">
      <c r="A547" s="18" t="s">
        <v>243</v>
      </c>
      <c r="B547" s="18">
        <v>9</v>
      </c>
      <c r="C547" s="18">
        <v>5</v>
      </c>
      <c r="D547" s="17" t="s">
        <v>1815</v>
      </c>
      <c r="E547" s="24">
        <f>VLOOKUP(A547,HSK4上词频!A:B,2,FALSE)</f>
        <v>7</v>
      </c>
      <c r="F547" s="24">
        <f>VLOOKUP(A547,总词汇表!A:D,3,FALSE)</f>
        <v>2</v>
      </c>
      <c r="H547" s="20" t="s">
        <v>1355</v>
      </c>
      <c r="I547" s="18">
        <f t="shared" si="8"/>
        <v>1</v>
      </c>
    </row>
    <row r="548" spans="1:9" ht="17">
      <c r="A548" s="18" t="s">
        <v>243</v>
      </c>
      <c r="B548" s="18">
        <v>9</v>
      </c>
      <c r="C548" s="18">
        <v>5</v>
      </c>
      <c r="D548" s="17" t="s">
        <v>1816</v>
      </c>
      <c r="E548" s="24">
        <f>VLOOKUP(A548,HSK4上词频!A:B,2,FALSE)</f>
        <v>7</v>
      </c>
      <c r="F548" s="24">
        <f>VLOOKUP(A548,总词汇表!A:D,3,FALSE)</f>
        <v>2</v>
      </c>
      <c r="H548" s="20" t="s">
        <v>1357</v>
      </c>
      <c r="I548" s="18">
        <f t="shared" si="8"/>
        <v>2</v>
      </c>
    </row>
    <row r="549" spans="1:9" ht="34">
      <c r="A549" s="18" t="s">
        <v>243</v>
      </c>
      <c r="B549" s="18">
        <v>9</v>
      </c>
      <c r="C549" s="18">
        <v>5</v>
      </c>
      <c r="D549" s="17" t="s">
        <v>1817</v>
      </c>
      <c r="E549" s="24">
        <f>VLOOKUP(A549,HSK4上词频!A:B,2,FALSE)</f>
        <v>7</v>
      </c>
      <c r="F549" s="24">
        <f>VLOOKUP(A549,总词汇表!A:D,3,FALSE)</f>
        <v>2</v>
      </c>
      <c r="H549" s="20" t="s">
        <v>1359</v>
      </c>
      <c r="I549" s="18">
        <f t="shared" si="8"/>
        <v>1</v>
      </c>
    </row>
    <row r="550" spans="1:9" ht="17">
      <c r="A550" s="18" t="s">
        <v>273</v>
      </c>
      <c r="B550" s="18">
        <v>9</v>
      </c>
      <c r="C550" s="18">
        <v>3</v>
      </c>
      <c r="D550" s="17" t="s">
        <v>1784</v>
      </c>
      <c r="E550" s="24">
        <f>VLOOKUP(A550,HSK4上词频!A:B,2,FALSE)</f>
        <v>6</v>
      </c>
      <c r="F550" s="24">
        <f>VLOOKUP(A550,总词汇表!A:D,3,FALSE)</f>
        <v>2</v>
      </c>
      <c r="H550" s="20" t="s">
        <v>1365</v>
      </c>
      <c r="I550" s="18">
        <f t="shared" si="8"/>
        <v>1</v>
      </c>
    </row>
    <row r="551" spans="1:9" ht="34">
      <c r="A551" s="18" t="s">
        <v>313</v>
      </c>
      <c r="B551" s="18">
        <v>9</v>
      </c>
      <c r="C551" s="18">
        <v>3</v>
      </c>
      <c r="D551" s="17" t="s">
        <v>1899</v>
      </c>
      <c r="E551" s="24">
        <f>VLOOKUP(A551,HSK4上词频!A:B,2,FALSE)</f>
        <v>11</v>
      </c>
      <c r="F551" s="24">
        <f>VLOOKUP(A551,总词汇表!A:D,3,FALSE)</f>
        <v>3</v>
      </c>
      <c r="H551" s="20" t="s">
        <v>1367</v>
      </c>
      <c r="I551" s="18">
        <f t="shared" si="8"/>
        <v>1</v>
      </c>
    </row>
    <row r="552" spans="1:9" ht="17">
      <c r="A552" s="18" t="s">
        <v>299</v>
      </c>
      <c r="B552" s="18">
        <v>9</v>
      </c>
      <c r="C552" s="18">
        <v>1</v>
      </c>
      <c r="D552" s="17" t="s">
        <v>1865</v>
      </c>
      <c r="E552" s="24">
        <f>VLOOKUP(A552,HSK4上词频!A:B,2,FALSE)</f>
        <v>7</v>
      </c>
      <c r="F552" s="24">
        <f>VLOOKUP(A552,总词汇表!A:D,3,FALSE)</f>
        <v>3</v>
      </c>
      <c r="H552" s="20" t="s">
        <v>1369</v>
      </c>
      <c r="I552" s="18">
        <f t="shared" si="8"/>
        <v>1</v>
      </c>
    </row>
    <row r="553" spans="1:9" ht="17">
      <c r="A553" s="18" t="s">
        <v>289</v>
      </c>
      <c r="B553" s="18">
        <v>9</v>
      </c>
      <c r="C553" s="18">
        <v>2</v>
      </c>
      <c r="D553" s="17" t="s">
        <v>1661</v>
      </c>
      <c r="E553" s="24">
        <f>VLOOKUP(A553,HSK4上词频!A:B,2,FALSE)</f>
        <v>6</v>
      </c>
      <c r="F553" s="24">
        <f>VLOOKUP(A553,总词汇表!A:D,3,FALSE)</f>
        <v>3</v>
      </c>
      <c r="H553" s="20" t="s">
        <v>1371</v>
      </c>
      <c r="I553" s="18">
        <f t="shared" si="8"/>
        <v>1</v>
      </c>
    </row>
    <row r="554" spans="1:9" ht="17">
      <c r="A554" s="18" t="s">
        <v>291</v>
      </c>
      <c r="B554" s="18">
        <v>9</v>
      </c>
      <c r="C554" s="18">
        <v>5</v>
      </c>
      <c r="D554" s="17" t="s">
        <v>1873</v>
      </c>
      <c r="E554" s="24">
        <f>VLOOKUP(A554,HSK4上词频!A:B,2,FALSE)</f>
        <v>4</v>
      </c>
      <c r="F554" s="24">
        <f>VLOOKUP(A554,总词汇表!A:D,3,FALSE)</f>
        <v>3</v>
      </c>
      <c r="H554" s="20" t="s">
        <v>1373</v>
      </c>
      <c r="I554" s="18">
        <f t="shared" si="8"/>
        <v>1</v>
      </c>
    </row>
    <row r="555" spans="1:9" ht="17">
      <c r="A555" s="18" t="s">
        <v>287</v>
      </c>
      <c r="B555" s="18">
        <v>9</v>
      </c>
      <c r="C555" s="18">
        <v>1</v>
      </c>
      <c r="D555" s="17" t="s">
        <v>1865</v>
      </c>
      <c r="E555" s="24">
        <f>VLOOKUP(A555,HSK4上词频!A:B,2,FALSE)</f>
        <v>4</v>
      </c>
      <c r="F555" s="24">
        <f>VLOOKUP(A555,总词汇表!A:D,3,FALSE)</f>
        <v>3</v>
      </c>
      <c r="H555" s="20" t="s">
        <v>1375</v>
      </c>
      <c r="I555" s="18">
        <f t="shared" si="8"/>
        <v>1</v>
      </c>
    </row>
    <row r="556" spans="1:9" ht="17">
      <c r="A556" s="18" t="s">
        <v>301</v>
      </c>
      <c r="B556" s="18">
        <v>9</v>
      </c>
      <c r="C556" s="18">
        <v>2</v>
      </c>
      <c r="D556" s="17" t="s">
        <v>1885</v>
      </c>
      <c r="E556" s="24">
        <f>VLOOKUP(A556,HSK4上词频!A:B,2,FALSE)</f>
        <v>3</v>
      </c>
      <c r="F556" s="24">
        <f>VLOOKUP(A556,总词汇表!A:D,3,FALSE)</f>
        <v>3</v>
      </c>
      <c r="H556" s="20" t="s">
        <v>1377</v>
      </c>
      <c r="I556" s="18">
        <f t="shared" si="8"/>
        <v>2</v>
      </c>
    </row>
    <row r="557" spans="1:9" ht="17">
      <c r="A557" s="18" t="s">
        <v>329</v>
      </c>
      <c r="B557" s="18">
        <v>9</v>
      </c>
      <c r="C557" s="18">
        <v>1</v>
      </c>
      <c r="D557" s="17" t="s">
        <v>1920</v>
      </c>
      <c r="E557" s="24">
        <f>VLOOKUP(A557,HSK4上词频!A:B,2,FALSE)</f>
        <v>3</v>
      </c>
      <c r="F557" s="24">
        <f>VLOOKUP(A557,总词汇表!A:D,3,FALSE)</f>
        <v>3</v>
      </c>
      <c r="H557" s="20" t="s">
        <v>1379</v>
      </c>
      <c r="I557" s="18">
        <f t="shared" si="8"/>
        <v>1</v>
      </c>
    </row>
    <row r="558" spans="1:9" ht="17">
      <c r="A558" s="18" t="s">
        <v>311</v>
      </c>
      <c r="B558" s="18">
        <v>9</v>
      </c>
      <c r="C558" s="18">
        <v>3</v>
      </c>
      <c r="D558" s="17" t="s">
        <v>1784</v>
      </c>
      <c r="E558" s="24">
        <f>VLOOKUP(A558,HSK4上词频!A:B,2,FALSE)</f>
        <v>2</v>
      </c>
      <c r="F558" s="24">
        <f>VLOOKUP(A558,总词汇表!A:D,3,FALSE)</f>
        <v>3</v>
      </c>
      <c r="H558" s="20" t="s">
        <v>1383</v>
      </c>
      <c r="I558" s="18">
        <f t="shared" si="8"/>
        <v>1</v>
      </c>
    </row>
    <row r="559" spans="1:9" ht="17">
      <c r="A559" s="18" t="s">
        <v>361</v>
      </c>
      <c r="B559" s="18">
        <v>9</v>
      </c>
      <c r="C559" s="18">
        <v>1</v>
      </c>
      <c r="D559" s="17" t="s">
        <v>1939</v>
      </c>
      <c r="E559" s="24">
        <f>VLOOKUP(A559,HSK4上词频!A:B,2,FALSE)</f>
        <v>10</v>
      </c>
      <c r="F559" s="24">
        <f>VLOOKUP(A559,总词汇表!A:D,3,FALSE)</f>
        <v>4</v>
      </c>
      <c r="H559" s="20" t="s">
        <v>1385</v>
      </c>
      <c r="I559" s="18">
        <f t="shared" si="8"/>
        <v>4</v>
      </c>
    </row>
    <row r="560" spans="1:9" ht="17">
      <c r="A560" s="18" t="s">
        <v>361</v>
      </c>
      <c r="B560" s="18">
        <v>9</v>
      </c>
      <c r="C560" s="18">
        <v>2</v>
      </c>
      <c r="D560" s="17" t="s">
        <v>1940</v>
      </c>
      <c r="E560" s="24">
        <f>VLOOKUP(A560,HSK4上词频!A:B,2,FALSE)</f>
        <v>10</v>
      </c>
      <c r="F560" s="24">
        <f>VLOOKUP(A560,总词汇表!A:D,3,FALSE)</f>
        <v>4</v>
      </c>
      <c r="H560" s="20" t="s">
        <v>1387</v>
      </c>
      <c r="I560" s="18">
        <f t="shared" si="8"/>
        <v>1</v>
      </c>
    </row>
    <row r="561" spans="1:9" ht="17">
      <c r="A561" s="18" t="s">
        <v>361</v>
      </c>
      <c r="B561" s="18">
        <v>9</v>
      </c>
      <c r="C561" s="18">
        <v>2</v>
      </c>
      <c r="D561" s="17" t="s">
        <v>1838</v>
      </c>
      <c r="E561" s="24">
        <f>VLOOKUP(A561,HSK4上词频!A:B,2,FALSE)</f>
        <v>10</v>
      </c>
      <c r="F561" s="24">
        <f>VLOOKUP(A561,总词汇表!A:D,3,FALSE)</f>
        <v>4</v>
      </c>
      <c r="H561" s="20" t="s">
        <v>1389</v>
      </c>
      <c r="I561" s="18">
        <f t="shared" si="8"/>
        <v>1</v>
      </c>
    </row>
    <row r="562" spans="1:9" ht="17">
      <c r="A562" s="18" t="s">
        <v>361</v>
      </c>
      <c r="B562" s="18">
        <v>9</v>
      </c>
      <c r="C562" s="18">
        <v>2</v>
      </c>
      <c r="D562" s="17" t="s">
        <v>1941</v>
      </c>
      <c r="E562" s="24">
        <f>VLOOKUP(A562,HSK4上词频!A:B,2,FALSE)</f>
        <v>10</v>
      </c>
      <c r="F562" s="24">
        <f>VLOOKUP(A562,总词汇表!A:D,3,FALSE)</f>
        <v>4</v>
      </c>
      <c r="H562" s="20" t="s">
        <v>1393</v>
      </c>
      <c r="I562" s="18">
        <f t="shared" si="8"/>
        <v>1</v>
      </c>
    </row>
    <row r="563" spans="1:9" ht="17">
      <c r="A563" s="18" t="s">
        <v>361</v>
      </c>
      <c r="B563" s="18">
        <v>9</v>
      </c>
      <c r="C563" s="18">
        <v>3</v>
      </c>
      <c r="D563" s="17" t="s">
        <v>1784</v>
      </c>
      <c r="E563" s="24">
        <f>VLOOKUP(A563,HSK4上词频!A:B,2,FALSE)</f>
        <v>10</v>
      </c>
      <c r="F563" s="24">
        <f>VLOOKUP(A563,总词汇表!A:D,3,FALSE)</f>
        <v>4</v>
      </c>
      <c r="H563" s="20" t="s">
        <v>1395</v>
      </c>
      <c r="I563" s="18">
        <f t="shared" si="8"/>
        <v>1</v>
      </c>
    </row>
    <row r="564" spans="1:9" ht="34">
      <c r="A564" s="18" t="s">
        <v>361</v>
      </c>
      <c r="B564" s="18">
        <v>9</v>
      </c>
      <c r="C564" s="18">
        <v>4</v>
      </c>
      <c r="D564" s="17" t="s">
        <v>1687</v>
      </c>
      <c r="E564" s="24">
        <f>VLOOKUP(A564,HSK4上词频!A:B,2,FALSE)</f>
        <v>10</v>
      </c>
      <c r="F564" s="24">
        <f>VLOOKUP(A564,总词汇表!A:D,3,FALSE)</f>
        <v>4</v>
      </c>
      <c r="H564" s="20" t="s">
        <v>1399</v>
      </c>
      <c r="I564" s="18">
        <f t="shared" si="8"/>
        <v>1</v>
      </c>
    </row>
    <row r="565" spans="1:9" ht="17">
      <c r="A565" s="18" t="s">
        <v>361</v>
      </c>
      <c r="B565" s="18">
        <v>9</v>
      </c>
      <c r="C565" s="18">
        <v>5</v>
      </c>
      <c r="D565" s="17" t="s">
        <v>1815</v>
      </c>
      <c r="E565" s="24">
        <f>VLOOKUP(A565,HSK4上词频!A:B,2,FALSE)</f>
        <v>10</v>
      </c>
      <c r="F565" s="24">
        <f>VLOOKUP(A565,总词汇表!A:D,3,FALSE)</f>
        <v>4</v>
      </c>
      <c r="H565" s="20" t="s">
        <v>1401</v>
      </c>
      <c r="I565" s="18">
        <f t="shared" si="8"/>
        <v>1</v>
      </c>
    </row>
    <row r="566" spans="1:9" ht="34">
      <c r="A566" s="18" t="s">
        <v>377</v>
      </c>
      <c r="B566" s="18">
        <v>9</v>
      </c>
      <c r="C566" s="18">
        <v>4</v>
      </c>
      <c r="D566" s="17" t="s">
        <v>1687</v>
      </c>
      <c r="E566" s="24">
        <f>VLOOKUP(A566,HSK4上词频!A:B,2,FALSE)</f>
        <v>9</v>
      </c>
      <c r="F566" s="24">
        <f>VLOOKUP(A566,总词汇表!A:D,3,FALSE)</f>
        <v>4</v>
      </c>
      <c r="H566" s="20" t="s">
        <v>1405</v>
      </c>
      <c r="I566" s="18">
        <f t="shared" si="8"/>
        <v>1</v>
      </c>
    </row>
    <row r="567" spans="1:9" ht="34">
      <c r="A567" s="18" t="s">
        <v>371</v>
      </c>
      <c r="B567" s="18">
        <v>9</v>
      </c>
      <c r="C567" s="18">
        <v>4</v>
      </c>
      <c r="D567" s="17" t="s">
        <v>1687</v>
      </c>
      <c r="E567" s="24">
        <f>VLOOKUP(A567,HSK4上词频!A:B,2,FALSE)</f>
        <v>4</v>
      </c>
      <c r="F567" s="24">
        <f>VLOOKUP(A567,总词汇表!A:D,3,FALSE)</f>
        <v>4</v>
      </c>
      <c r="H567" s="20" t="s">
        <v>1407</v>
      </c>
      <c r="I567" s="18">
        <f t="shared" si="8"/>
        <v>1</v>
      </c>
    </row>
    <row r="568" spans="1:9" ht="17">
      <c r="A568" s="18" t="s">
        <v>451</v>
      </c>
      <c r="B568" s="18">
        <v>9</v>
      </c>
      <c r="C568" s="18">
        <v>1</v>
      </c>
      <c r="D568" s="17" t="s">
        <v>1920</v>
      </c>
      <c r="E568" s="24">
        <f>VLOOKUP(A568,HSK4上词频!A:B,2,FALSE)</f>
        <v>7</v>
      </c>
      <c r="F568" s="24">
        <f>VLOOKUP(A568,总词汇表!A:D,3,FALSE)</f>
        <v>5</v>
      </c>
      <c r="H568" s="20" t="s">
        <v>1574</v>
      </c>
      <c r="I568" s="18">
        <f t="shared" si="8"/>
        <v>1</v>
      </c>
    </row>
    <row r="569" spans="1:9" ht="17">
      <c r="A569" s="18" t="s">
        <v>463</v>
      </c>
      <c r="B569" s="18">
        <v>9</v>
      </c>
      <c r="C569" s="18">
        <v>1</v>
      </c>
      <c r="D569" s="17" t="s">
        <v>1939</v>
      </c>
      <c r="E569" s="24">
        <f>VLOOKUP(A569,HSK4上词频!A:B,2,FALSE)</f>
        <v>7</v>
      </c>
      <c r="F569" s="24">
        <f>VLOOKUP(A569,总词汇表!A:D,3,FALSE)</f>
        <v>5</v>
      </c>
      <c r="H569" s="20" t="s">
        <v>1411</v>
      </c>
      <c r="I569" s="18">
        <f t="shared" si="8"/>
        <v>1</v>
      </c>
    </row>
    <row r="570" spans="1:9" ht="34">
      <c r="A570" s="18" t="s">
        <v>433</v>
      </c>
      <c r="B570" s="18">
        <v>9</v>
      </c>
      <c r="C570" s="18">
        <v>4</v>
      </c>
      <c r="D570" s="17" t="s">
        <v>1990</v>
      </c>
      <c r="E570" s="24">
        <f>VLOOKUP(A570,HSK4上词频!A:B,2,FALSE)</f>
        <v>4</v>
      </c>
      <c r="F570" s="24">
        <f>VLOOKUP(A570,总词汇表!A:D,3,FALSE)</f>
        <v>5</v>
      </c>
      <c r="H570" s="20" t="s">
        <v>1415</v>
      </c>
      <c r="I570" s="18">
        <f t="shared" si="8"/>
        <v>1</v>
      </c>
    </row>
    <row r="571" spans="1:9" ht="17">
      <c r="A571" s="18" t="s">
        <v>445</v>
      </c>
      <c r="B571" s="18">
        <v>9</v>
      </c>
      <c r="C571" s="18">
        <v>2</v>
      </c>
      <c r="D571" s="17" t="s">
        <v>1941</v>
      </c>
      <c r="E571" s="24">
        <f>VLOOKUP(A571,HSK4上词频!A:B,2,FALSE)</f>
        <v>4</v>
      </c>
      <c r="F571" s="24">
        <f>VLOOKUP(A571,总词汇表!A:D,3,FALSE)</f>
        <v>5</v>
      </c>
      <c r="H571" s="20" t="s">
        <v>1417</v>
      </c>
      <c r="I571" s="18">
        <f t="shared" si="8"/>
        <v>1</v>
      </c>
    </row>
    <row r="572" spans="1:9" ht="34">
      <c r="A572" s="18" t="s">
        <v>445</v>
      </c>
      <c r="B572" s="18">
        <v>9</v>
      </c>
      <c r="C572" s="18">
        <v>4</v>
      </c>
      <c r="D572" s="17" t="s">
        <v>1994</v>
      </c>
      <c r="E572" s="24">
        <f>VLOOKUP(A572,HSK4上词频!A:B,2,FALSE)</f>
        <v>4</v>
      </c>
      <c r="F572" s="24">
        <f>VLOOKUP(A572,总词汇表!A:D,3,FALSE)</f>
        <v>5</v>
      </c>
      <c r="H572" s="20" t="s">
        <v>1419</v>
      </c>
      <c r="I572" s="18">
        <f t="shared" si="8"/>
        <v>1</v>
      </c>
    </row>
    <row r="573" spans="1:9" ht="34">
      <c r="A573" s="18" t="s">
        <v>535</v>
      </c>
      <c r="B573" s="18">
        <v>9</v>
      </c>
      <c r="C573" s="18">
        <v>3</v>
      </c>
      <c r="D573" s="17" t="s">
        <v>2041</v>
      </c>
      <c r="E573" s="24">
        <f>VLOOKUP(A573,HSK4上词频!A:B,2,FALSE)</f>
        <v>6</v>
      </c>
      <c r="F573" s="24">
        <f>VLOOKUP(A573,总词汇表!A:D,3,FALSE)</f>
        <v>6</v>
      </c>
      <c r="H573" s="20" t="s">
        <v>1421</v>
      </c>
      <c r="I573" s="18">
        <f t="shared" si="8"/>
        <v>2</v>
      </c>
    </row>
    <row r="574" spans="1:9" ht="17">
      <c r="A574" s="18" t="s">
        <v>497</v>
      </c>
      <c r="B574" s="18">
        <v>9</v>
      </c>
      <c r="C574" s="18">
        <v>2</v>
      </c>
      <c r="D574" s="17" t="s">
        <v>1838</v>
      </c>
      <c r="E574" s="24">
        <f>VLOOKUP(A574,HSK4上词频!A:B,2,FALSE)</f>
        <v>4</v>
      </c>
      <c r="F574" s="24">
        <f>VLOOKUP(A574,总词汇表!A:D,3,FALSE)</f>
        <v>6</v>
      </c>
      <c r="H574" s="20" t="s">
        <v>1423</v>
      </c>
      <c r="I574" s="18">
        <f t="shared" si="8"/>
        <v>1</v>
      </c>
    </row>
    <row r="575" spans="1:9" ht="17">
      <c r="A575" s="18" t="s">
        <v>501</v>
      </c>
      <c r="B575" s="18">
        <v>9</v>
      </c>
      <c r="C575" s="18">
        <v>3</v>
      </c>
      <c r="D575" s="17" t="s">
        <v>1784</v>
      </c>
      <c r="E575" s="24">
        <f>VLOOKUP(A575,HSK4上词频!A:B,2,FALSE)</f>
        <v>3</v>
      </c>
      <c r="F575" s="24">
        <f>VLOOKUP(A575,总词汇表!A:D,3,FALSE)</f>
        <v>6</v>
      </c>
      <c r="H575" s="20" t="s">
        <v>1425</v>
      </c>
      <c r="I575" s="18">
        <f t="shared" si="8"/>
        <v>2</v>
      </c>
    </row>
    <row r="576" spans="1:9" ht="34">
      <c r="A576" s="18" t="s">
        <v>525</v>
      </c>
      <c r="B576" s="18">
        <v>9</v>
      </c>
      <c r="C576" s="18">
        <v>3</v>
      </c>
      <c r="D576" s="17" t="s">
        <v>2037</v>
      </c>
      <c r="E576" s="24">
        <f>VLOOKUP(A576,HSK4上词频!A:B,2,FALSE)</f>
        <v>3</v>
      </c>
      <c r="F576" s="24">
        <f>VLOOKUP(A576,总词汇表!A:D,3,FALSE)</f>
        <v>6</v>
      </c>
      <c r="H576" s="20" t="s">
        <v>1427</v>
      </c>
      <c r="I576" s="18">
        <f t="shared" si="8"/>
        <v>2</v>
      </c>
    </row>
    <row r="577" spans="1:9" ht="17">
      <c r="A577" s="18" t="s">
        <v>531</v>
      </c>
      <c r="B577" s="18">
        <v>9</v>
      </c>
      <c r="C577" s="18">
        <v>3</v>
      </c>
      <c r="D577" s="17" t="s">
        <v>1784</v>
      </c>
      <c r="E577" s="24">
        <f>VLOOKUP(A577,HSK4上词频!A:B,2,FALSE)</f>
        <v>3</v>
      </c>
      <c r="F577" s="24">
        <f>VLOOKUP(A577,总词汇表!A:D,3,FALSE)</f>
        <v>6</v>
      </c>
      <c r="H577" s="20" t="s">
        <v>1429</v>
      </c>
      <c r="I577" s="18">
        <f t="shared" si="8"/>
        <v>1</v>
      </c>
    </row>
    <row r="578" spans="1:9" ht="17">
      <c r="A578" s="18" t="s">
        <v>537</v>
      </c>
      <c r="B578" s="18">
        <v>9</v>
      </c>
      <c r="C578" s="18">
        <v>3</v>
      </c>
      <c r="D578" s="17" t="s">
        <v>2044</v>
      </c>
      <c r="E578" s="24">
        <f>VLOOKUP(A578,HSK4上词频!A:B,2,FALSE)</f>
        <v>3</v>
      </c>
      <c r="F578" s="24">
        <f>VLOOKUP(A578,总词汇表!A:D,3,FALSE)</f>
        <v>6</v>
      </c>
      <c r="H578" s="20" t="s">
        <v>1431</v>
      </c>
      <c r="I578" s="18">
        <f t="shared" si="8"/>
        <v>1</v>
      </c>
    </row>
    <row r="579" spans="1:9" ht="17">
      <c r="A579" s="18" t="s">
        <v>519</v>
      </c>
      <c r="B579" s="18">
        <v>9</v>
      </c>
      <c r="C579" s="18">
        <v>1</v>
      </c>
      <c r="D579" s="17" t="s">
        <v>2035</v>
      </c>
      <c r="E579" s="24">
        <f>VLOOKUP(A579,HSK4上词频!A:B,2,FALSE)</f>
        <v>2</v>
      </c>
      <c r="F579" s="24">
        <f>VLOOKUP(A579,总词汇表!A:D,3,FALSE)</f>
        <v>6</v>
      </c>
      <c r="H579" s="20" t="s">
        <v>1433</v>
      </c>
      <c r="I579" s="18">
        <f t="shared" ref="I579:I616" si="9">COUNTIF(A:A,H579)</f>
        <v>1</v>
      </c>
    </row>
    <row r="580" spans="1:9" ht="17">
      <c r="A580" s="18" t="s">
        <v>599</v>
      </c>
      <c r="B580" s="18">
        <v>9</v>
      </c>
      <c r="C580" s="18">
        <v>4</v>
      </c>
      <c r="D580" s="17" t="s">
        <v>2053</v>
      </c>
      <c r="E580" s="24">
        <f>VLOOKUP(A580,HSK4上词频!A:B,2,FALSE)</f>
        <v>5</v>
      </c>
      <c r="F580" s="24">
        <f>VLOOKUP(A580,总词汇表!A:D,3,FALSE)</f>
        <v>7</v>
      </c>
      <c r="H580" s="20" t="s">
        <v>1435</v>
      </c>
      <c r="I580" s="18">
        <f t="shared" si="9"/>
        <v>1</v>
      </c>
    </row>
    <row r="581" spans="1:9" ht="17">
      <c r="A581" s="18" t="s">
        <v>573</v>
      </c>
      <c r="B581" s="18">
        <v>9</v>
      </c>
      <c r="C581" s="18">
        <v>1</v>
      </c>
      <c r="D581" s="17" t="s">
        <v>2057</v>
      </c>
      <c r="E581" s="24">
        <f>VLOOKUP(A581,HSK4上词频!A:B,2,FALSE)</f>
        <v>4</v>
      </c>
      <c r="F581" s="24">
        <f>VLOOKUP(A581,总词汇表!A:D,3,FALSE)</f>
        <v>7</v>
      </c>
      <c r="H581" s="20" t="s">
        <v>1439</v>
      </c>
      <c r="I581" s="18">
        <f t="shared" si="9"/>
        <v>1</v>
      </c>
    </row>
    <row r="582" spans="1:9" ht="17">
      <c r="A582" s="18" t="s">
        <v>573</v>
      </c>
      <c r="B582" s="18">
        <v>9</v>
      </c>
      <c r="C582" s="18">
        <v>1</v>
      </c>
      <c r="D582" s="17" t="s">
        <v>2058</v>
      </c>
      <c r="E582" s="24">
        <f>VLOOKUP(A582,HSK4上词频!A:B,2,FALSE)</f>
        <v>4</v>
      </c>
      <c r="F582" s="24">
        <f>VLOOKUP(A582,总词汇表!A:D,3,FALSE)</f>
        <v>7</v>
      </c>
      <c r="H582" s="20" t="s">
        <v>1441</v>
      </c>
      <c r="I582" s="18">
        <f t="shared" si="9"/>
        <v>1</v>
      </c>
    </row>
    <row r="583" spans="1:9" ht="17">
      <c r="A583" s="18" t="s">
        <v>573</v>
      </c>
      <c r="B583" s="18">
        <v>9</v>
      </c>
      <c r="C583" s="18">
        <v>1</v>
      </c>
      <c r="D583" s="17" t="s">
        <v>1939</v>
      </c>
      <c r="E583" s="24">
        <f>VLOOKUP(A583,HSK4上词频!A:B,2,FALSE)</f>
        <v>4</v>
      </c>
      <c r="F583" s="24">
        <f>VLOOKUP(A583,总词汇表!A:D,3,FALSE)</f>
        <v>7</v>
      </c>
      <c r="H583" s="20" t="s">
        <v>1443</v>
      </c>
      <c r="I583" s="18">
        <f t="shared" si="9"/>
        <v>5</v>
      </c>
    </row>
    <row r="584" spans="1:9" ht="17">
      <c r="A584" s="18" t="s">
        <v>563</v>
      </c>
      <c r="B584" s="18">
        <v>9</v>
      </c>
      <c r="C584" s="18">
        <v>4</v>
      </c>
      <c r="D584" s="17" t="s">
        <v>2053</v>
      </c>
      <c r="E584" s="24">
        <f>VLOOKUP(A584,HSK4上词频!A:B,2,FALSE)</f>
        <v>3</v>
      </c>
      <c r="F584" s="24">
        <f>VLOOKUP(A584,总词汇表!A:D,3,FALSE)</f>
        <v>7</v>
      </c>
      <c r="H584" s="20" t="s">
        <v>1447</v>
      </c>
      <c r="I584" s="18">
        <f t="shared" si="9"/>
        <v>1</v>
      </c>
    </row>
    <row r="585" spans="1:9" ht="17">
      <c r="A585" s="18" t="s">
        <v>593</v>
      </c>
      <c r="B585" s="18">
        <v>9</v>
      </c>
      <c r="C585" s="18">
        <v>2</v>
      </c>
      <c r="D585" s="17" t="s">
        <v>1940</v>
      </c>
      <c r="E585" s="24">
        <f>VLOOKUP(A585,HSK4上词频!A:B,2,FALSE)</f>
        <v>3</v>
      </c>
      <c r="F585" s="24">
        <f>VLOOKUP(A585,总词汇表!A:D,3,FALSE)</f>
        <v>7</v>
      </c>
      <c r="H585" s="20" t="s">
        <v>1449</v>
      </c>
      <c r="I585" s="18">
        <f t="shared" si="9"/>
        <v>1</v>
      </c>
    </row>
    <row r="586" spans="1:9" ht="17">
      <c r="A586" s="18" t="s">
        <v>661</v>
      </c>
      <c r="B586" s="18">
        <v>9</v>
      </c>
      <c r="C586" s="18">
        <v>2</v>
      </c>
      <c r="D586" s="17" t="s">
        <v>2105</v>
      </c>
      <c r="E586" s="24">
        <f>VLOOKUP(A586,HSK4上词频!A:B,2,FALSE)</f>
        <v>11</v>
      </c>
      <c r="F586" s="24">
        <f>VLOOKUP(A586,总词汇表!A:D,3,FALSE)</f>
        <v>8</v>
      </c>
      <c r="H586" s="20" t="s">
        <v>1455</v>
      </c>
      <c r="I586" s="18">
        <f t="shared" si="9"/>
        <v>1</v>
      </c>
    </row>
    <row r="587" spans="1:9" ht="17">
      <c r="A587" s="18" t="s">
        <v>643</v>
      </c>
      <c r="B587" s="18">
        <v>9</v>
      </c>
      <c r="C587" s="18">
        <v>5</v>
      </c>
      <c r="D587" s="17" t="s">
        <v>1816</v>
      </c>
      <c r="E587" s="24">
        <f>VLOOKUP(A587,HSK4上词频!A:B,2,FALSE)</f>
        <v>7</v>
      </c>
      <c r="F587" s="24">
        <f>VLOOKUP(A587,总词汇表!A:D,3,FALSE)</f>
        <v>8</v>
      </c>
      <c r="H587" s="20" t="s">
        <v>1457</v>
      </c>
      <c r="I587" s="18">
        <f t="shared" si="9"/>
        <v>1</v>
      </c>
    </row>
    <row r="588" spans="1:9" ht="17">
      <c r="A588" s="18" t="s">
        <v>629</v>
      </c>
      <c r="B588" s="18">
        <v>9</v>
      </c>
      <c r="C588" s="18">
        <v>1</v>
      </c>
      <c r="D588" s="17" t="s">
        <v>2089</v>
      </c>
      <c r="E588" s="24">
        <f>VLOOKUP(A588,HSK4上词频!A:B,2,FALSE)</f>
        <v>7</v>
      </c>
      <c r="F588" s="24">
        <f>VLOOKUP(A588,总词汇表!A:D,3,FALSE)</f>
        <v>8</v>
      </c>
      <c r="H588" s="20" t="s">
        <v>1461</v>
      </c>
      <c r="I588" s="18">
        <f t="shared" si="9"/>
        <v>1</v>
      </c>
    </row>
    <row r="589" spans="1:9" ht="17">
      <c r="A589" s="18" t="s">
        <v>629</v>
      </c>
      <c r="B589" s="18">
        <v>9</v>
      </c>
      <c r="C589" s="18">
        <v>1</v>
      </c>
      <c r="D589" s="17" t="s">
        <v>2090</v>
      </c>
      <c r="E589" s="24">
        <f>VLOOKUP(A589,HSK4上词频!A:B,2,FALSE)</f>
        <v>7</v>
      </c>
      <c r="F589" s="24">
        <f>VLOOKUP(A589,总词汇表!A:D,3,FALSE)</f>
        <v>8</v>
      </c>
      <c r="H589" s="20" t="s">
        <v>1463</v>
      </c>
      <c r="I589" s="18">
        <f t="shared" si="9"/>
        <v>1</v>
      </c>
    </row>
    <row r="590" spans="1:9" ht="34">
      <c r="A590" s="18" t="s">
        <v>647</v>
      </c>
      <c r="B590" s="18">
        <v>9</v>
      </c>
      <c r="C590" s="18">
        <v>5</v>
      </c>
      <c r="D590" s="17" t="s">
        <v>2095</v>
      </c>
      <c r="E590" s="24">
        <f>VLOOKUP(A590,HSK4上词频!A:B,2,FALSE)</f>
        <v>6</v>
      </c>
      <c r="F590" s="24">
        <f>VLOOKUP(A590,总词汇表!A:D,3,FALSE)</f>
        <v>8</v>
      </c>
      <c r="H590" s="20" t="s">
        <v>1465</v>
      </c>
      <c r="I590" s="18">
        <f t="shared" si="9"/>
        <v>2</v>
      </c>
    </row>
    <row r="591" spans="1:9" ht="34">
      <c r="A591" s="18" t="s">
        <v>653</v>
      </c>
      <c r="B591" s="18">
        <v>9</v>
      </c>
      <c r="C591" s="18">
        <v>5</v>
      </c>
      <c r="D591" s="17" t="s">
        <v>1817</v>
      </c>
      <c r="E591" s="24">
        <f>VLOOKUP(A591,HSK4上词频!A:B,2,FALSE)</f>
        <v>5</v>
      </c>
      <c r="F591" s="24">
        <f>VLOOKUP(A591,总词汇表!A:D,3,FALSE)</f>
        <v>8</v>
      </c>
      <c r="H591" s="20" t="s">
        <v>1467</v>
      </c>
      <c r="I591" s="18">
        <f t="shared" si="9"/>
        <v>1</v>
      </c>
    </row>
    <row r="592" spans="1:9" ht="34">
      <c r="A592" s="18" t="s">
        <v>659</v>
      </c>
      <c r="B592" s="18">
        <v>9</v>
      </c>
      <c r="C592" s="18">
        <v>3</v>
      </c>
      <c r="D592" s="17" t="s">
        <v>2041</v>
      </c>
      <c r="E592" s="24">
        <f>VLOOKUP(A592,HSK4上词频!A:B,2,FALSE)</f>
        <v>3</v>
      </c>
      <c r="F592" s="24">
        <f>VLOOKUP(A592,总词汇表!A:D,3,FALSE)</f>
        <v>8</v>
      </c>
      <c r="H592" s="20" t="s">
        <v>1575</v>
      </c>
      <c r="I592" s="18">
        <f t="shared" si="9"/>
        <v>1</v>
      </c>
    </row>
    <row r="593" spans="1:9" ht="34">
      <c r="A593" s="18" t="s">
        <v>631</v>
      </c>
      <c r="B593" s="18">
        <v>9</v>
      </c>
      <c r="C593" s="18">
        <v>3</v>
      </c>
      <c r="D593" s="17" t="s">
        <v>2041</v>
      </c>
      <c r="E593" s="24">
        <f>VLOOKUP(A593,HSK4上词频!A:B,2,FALSE)</f>
        <v>1</v>
      </c>
      <c r="F593" s="24">
        <f>VLOOKUP(A593,总词汇表!A:D,3,FALSE)</f>
        <v>8</v>
      </c>
      <c r="H593" s="20" t="s">
        <v>1576</v>
      </c>
      <c r="I593" s="18">
        <f t="shared" si="9"/>
        <v>1</v>
      </c>
    </row>
    <row r="594" spans="1:9" ht="17">
      <c r="A594" s="18" t="s">
        <v>669</v>
      </c>
      <c r="B594" s="18">
        <v>9</v>
      </c>
      <c r="C594" s="18">
        <v>1</v>
      </c>
      <c r="D594" s="17" t="s">
        <v>2058</v>
      </c>
      <c r="E594" s="24">
        <f>VLOOKUP(A594,HSK4上词频!A:B,2,FALSE)</f>
        <v>34</v>
      </c>
      <c r="F594" s="24">
        <f>VLOOKUP(A594,总词汇表!A:D,3,FALSE)</f>
        <v>9</v>
      </c>
      <c r="H594" s="20" t="s">
        <v>1577</v>
      </c>
      <c r="I594" s="18">
        <f t="shared" si="9"/>
        <v>1</v>
      </c>
    </row>
    <row r="595" spans="1:9" ht="17">
      <c r="A595" s="18" t="s">
        <v>669</v>
      </c>
      <c r="B595" s="18">
        <v>9</v>
      </c>
      <c r="C595" s="18">
        <v>2</v>
      </c>
      <c r="D595" s="17" t="s">
        <v>2110</v>
      </c>
      <c r="E595" s="24">
        <f>VLOOKUP(A595,HSK4上词频!A:B,2,FALSE)</f>
        <v>34</v>
      </c>
      <c r="F595" s="24">
        <f>VLOOKUP(A595,总词汇表!A:D,3,FALSE)</f>
        <v>9</v>
      </c>
      <c r="H595" s="20" t="s">
        <v>1578</v>
      </c>
      <c r="I595" s="18">
        <f t="shared" si="9"/>
        <v>2</v>
      </c>
    </row>
    <row r="596" spans="1:9" ht="17">
      <c r="A596" s="18" t="s">
        <v>669</v>
      </c>
      <c r="B596" s="18">
        <v>9</v>
      </c>
      <c r="C596" s="18">
        <v>2</v>
      </c>
      <c r="D596" s="17" t="s">
        <v>2111</v>
      </c>
      <c r="E596" s="24">
        <f>VLOOKUP(A596,HSK4上词频!A:B,2,FALSE)</f>
        <v>34</v>
      </c>
      <c r="F596" s="24">
        <f>VLOOKUP(A596,总词汇表!A:D,3,FALSE)</f>
        <v>9</v>
      </c>
      <c r="H596" s="20" t="s">
        <v>1579</v>
      </c>
      <c r="I596" s="18">
        <f t="shared" si="9"/>
        <v>1</v>
      </c>
    </row>
    <row r="597" spans="1:9" ht="17">
      <c r="A597" s="18" t="s">
        <v>671</v>
      </c>
      <c r="B597" s="18">
        <v>9</v>
      </c>
      <c r="C597" s="18">
        <v>1</v>
      </c>
      <c r="D597" s="17" t="s">
        <v>1865</v>
      </c>
      <c r="E597" s="24">
        <f>VLOOKUP(A597,HSK4上词频!A:B,2,FALSE)</f>
        <v>8</v>
      </c>
      <c r="F597" s="24">
        <f>VLOOKUP(A597,总词汇表!A:D,3,FALSE)</f>
        <v>9</v>
      </c>
      <c r="H597" s="20" t="s">
        <v>1580</v>
      </c>
      <c r="I597" s="18">
        <f t="shared" si="9"/>
        <v>1</v>
      </c>
    </row>
    <row r="598" spans="1:9" ht="17">
      <c r="A598" s="18" t="s">
        <v>671</v>
      </c>
      <c r="B598" s="18">
        <v>9</v>
      </c>
      <c r="C598" s="18">
        <v>3</v>
      </c>
      <c r="D598" s="17" t="s">
        <v>1784</v>
      </c>
      <c r="E598" s="24">
        <f>VLOOKUP(A598,HSK4上词频!A:B,2,FALSE)</f>
        <v>8</v>
      </c>
      <c r="F598" s="24">
        <f>VLOOKUP(A598,总词汇表!A:D,3,FALSE)</f>
        <v>9</v>
      </c>
      <c r="H598" s="20" t="s">
        <v>1581</v>
      </c>
      <c r="I598" s="18">
        <f t="shared" si="9"/>
        <v>2</v>
      </c>
    </row>
    <row r="599" spans="1:9" ht="17">
      <c r="A599" s="18" t="s">
        <v>671</v>
      </c>
      <c r="B599" s="18">
        <v>9</v>
      </c>
      <c r="C599" s="18">
        <v>3</v>
      </c>
      <c r="D599" s="17" t="s">
        <v>2044</v>
      </c>
      <c r="E599" s="24">
        <f>VLOOKUP(A599,HSK4上词频!A:B,2,FALSE)</f>
        <v>8</v>
      </c>
      <c r="F599" s="24">
        <f>VLOOKUP(A599,总词汇表!A:D,3,FALSE)</f>
        <v>9</v>
      </c>
      <c r="H599" s="20" t="s">
        <v>1582</v>
      </c>
      <c r="I599" s="18">
        <f t="shared" si="9"/>
        <v>1</v>
      </c>
    </row>
    <row r="600" spans="1:9" ht="34">
      <c r="A600" s="18" t="s">
        <v>671</v>
      </c>
      <c r="B600" s="18">
        <v>9</v>
      </c>
      <c r="C600" s="18">
        <v>3</v>
      </c>
      <c r="D600" s="17" t="s">
        <v>2037</v>
      </c>
      <c r="E600" s="24">
        <f>VLOOKUP(A600,HSK4上词频!A:B,2,FALSE)</f>
        <v>8</v>
      </c>
      <c r="F600" s="24">
        <f>VLOOKUP(A600,总词汇表!A:D,3,FALSE)</f>
        <v>9</v>
      </c>
      <c r="H600" s="20" t="s">
        <v>1583</v>
      </c>
      <c r="I600" s="18">
        <f t="shared" si="9"/>
        <v>1</v>
      </c>
    </row>
    <row r="601" spans="1:9" ht="34">
      <c r="A601" s="18" t="s">
        <v>671</v>
      </c>
      <c r="B601" s="18">
        <v>9</v>
      </c>
      <c r="C601" s="18">
        <v>3</v>
      </c>
      <c r="D601" s="17" t="s">
        <v>1899</v>
      </c>
      <c r="E601" s="24">
        <f>VLOOKUP(A601,HSK4上词频!A:B,2,FALSE)</f>
        <v>8</v>
      </c>
      <c r="F601" s="24">
        <f>VLOOKUP(A601,总词汇表!A:D,3,FALSE)</f>
        <v>9</v>
      </c>
      <c r="H601" s="20" t="s">
        <v>1584</v>
      </c>
      <c r="I601" s="18">
        <f t="shared" si="9"/>
        <v>1</v>
      </c>
    </row>
    <row r="602" spans="1:9" ht="17">
      <c r="A602" s="18" t="s">
        <v>671</v>
      </c>
      <c r="B602" s="18">
        <v>9</v>
      </c>
      <c r="C602" s="18">
        <v>5</v>
      </c>
      <c r="D602" s="17" t="s">
        <v>1798</v>
      </c>
      <c r="E602" s="24">
        <f>VLOOKUP(A602,HSK4上词频!A:B,2,FALSE)</f>
        <v>8</v>
      </c>
      <c r="F602" s="24">
        <f>VLOOKUP(A602,总词汇表!A:D,3,FALSE)</f>
        <v>9</v>
      </c>
      <c r="H602" s="20" t="s">
        <v>1585</v>
      </c>
      <c r="I602" s="18">
        <f t="shared" si="9"/>
        <v>1</v>
      </c>
    </row>
    <row r="603" spans="1:9" ht="17">
      <c r="A603" s="18" t="s">
        <v>679</v>
      </c>
      <c r="B603" s="18">
        <v>9</v>
      </c>
      <c r="C603" s="18">
        <v>1</v>
      </c>
      <c r="D603" s="17" t="s">
        <v>1939</v>
      </c>
      <c r="E603" s="24">
        <f>VLOOKUP(A603,HSK4上词频!A:B,2,FALSE)</f>
        <v>8</v>
      </c>
      <c r="F603" s="24">
        <f>VLOOKUP(A603,总词汇表!A:D,3,FALSE)</f>
        <v>9</v>
      </c>
      <c r="H603" s="20" t="s">
        <v>1586</v>
      </c>
      <c r="I603" s="18">
        <f t="shared" si="9"/>
        <v>1</v>
      </c>
    </row>
    <row r="604" spans="1:9" ht="17">
      <c r="A604" s="18" t="s">
        <v>679</v>
      </c>
      <c r="B604" s="18">
        <v>9</v>
      </c>
      <c r="C604" s="18">
        <v>2</v>
      </c>
      <c r="D604" s="17" t="s">
        <v>2105</v>
      </c>
      <c r="E604" s="24">
        <f>VLOOKUP(A604,HSK4上词频!A:B,2,FALSE)</f>
        <v>8</v>
      </c>
      <c r="F604" s="24">
        <f>VLOOKUP(A604,总词汇表!A:D,3,FALSE)</f>
        <v>9</v>
      </c>
      <c r="H604" s="20" t="s">
        <v>1587</v>
      </c>
      <c r="I604" s="18">
        <f t="shared" si="9"/>
        <v>1</v>
      </c>
    </row>
    <row r="605" spans="1:9" ht="34">
      <c r="A605" s="18" t="s">
        <v>679</v>
      </c>
      <c r="B605" s="18">
        <v>9</v>
      </c>
      <c r="C605" s="18">
        <v>3</v>
      </c>
      <c r="D605" s="17" t="s">
        <v>2041</v>
      </c>
      <c r="E605" s="24">
        <f>VLOOKUP(A605,HSK4上词频!A:B,2,FALSE)</f>
        <v>8</v>
      </c>
      <c r="F605" s="24">
        <f>VLOOKUP(A605,总词汇表!A:D,3,FALSE)</f>
        <v>9</v>
      </c>
      <c r="H605" s="20" t="s">
        <v>1588</v>
      </c>
      <c r="I605" s="18">
        <f t="shared" si="9"/>
        <v>1</v>
      </c>
    </row>
    <row r="606" spans="1:9" ht="34">
      <c r="A606" s="18" t="s">
        <v>679</v>
      </c>
      <c r="B606" s="18">
        <v>9</v>
      </c>
      <c r="C606" s="18">
        <v>5</v>
      </c>
      <c r="D606" s="17" t="s">
        <v>2095</v>
      </c>
      <c r="E606" s="24">
        <f>VLOOKUP(A606,HSK4上词频!A:B,2,FALSE)</f>
        <v>8</v>
      </c>
      <c r="F606" s="24">
        <f>VLOOKUP(A606,总词汇表!A:D,3,FALSE)</f>
        <v>9</v>
      </c>
      <c r="H606" s="20" t="s">
        <v>1589</v>
      </c>
      <c r="I606" s="18">
        <f t="shared" si="9"/>
        <v>1</v>
      </c>
    </row>
    <row r="607" spans="1:9" ht="34">
      <c r="A607" s="18" t="s">
        <v>685</v>
      </c>
      <c r="B607" s="18">
        <v>9</v>
      </c>
      <c r="C607" s="18">
        <v>3</v>
      </c>
      <c r="D607" s="17" t="s">
        <v>2041</v>
      </c>
      <c r="E607" s="24">
        <f>VLOOKUP(A607,HSK4上词频!A:B,2,FALSE)</f>
        <v>8</v>
      </c>
      <c r="F607" s="24">
        <f>VLOOKUP(A607,总词汇表!A:D,3,FALSE)</f>
        <v>9</v>
      </c>
      <c r="H607" s="20" t="s">
        <v>1590</v>
      </c>
      <c r="I607" s="18">
        <f t="shared" si="9"/>
        <v>2</v>
      </c>
    </row>
    <row r="608" spans="1:9" ht="17">
      <c r="A608" s="18" t="s">
        <v>685</v>
      </c>
      <c r="B608" s="18">
        <v>9</v>
      </c>
      <c r="C608" s="18">
        <v>5</v>
      </c>
      <c r="D608" s="17" t="s">
        <v>1815</v>
      </c>
      <c r="E608" s="24">
        <f>VLOOKUP(A608,HSK4上词频!A:B,2,FALSE)</f>
        <v>8</v>
      </c>
      <c r="F608" s="24">
        <f>VLOOKUP(A608,总词汇表!A:D,3,FALSE)</f>
        <v>9</v>
      </c>
      <c r="H608" s="20" t="s">
        <v>1591</v>
      </c>
      <c r="I608" s="18">
        <f t="shared" si="9"/>
        <v>1</v>
      </c>
    </row>
    <row r="609" spans="1:9" ht="34">
      <c r="A609" s="18" t="s">
        <v>681</v>
      </c>
      <c r="B609" s="18">
        <v>9</v>
      </c>
      <c r="C609" s="18">
        <v>4</v>
      </c>
      <c r="D609" s="17" t="s">
        <v>1990</v>
      </c>
      <c r="E609" s="24">
        <f>VLOOKUP(A609,HSK4上词频!A:B,2,FALSE)</f>
        <v>8</v>
      </c>
      <c r="F609" s="24">
        <f>VLOOKUP(A609,总词汇表!A:D,3,FALSE)</f>
        <v>9</v>
      </c>
      <c r="H609" s="20" t="s">
        <v>1592</v>
      </c>
      <c r="I609" s="18">
        <f t="shared" si="9"/>
        <v>1</v>
      </c>
    </row>
    <row r="610" spans="1:9" ht="17">
      <c r="A610" s="18" t="s">
        <v>681</v>
      </c>
      <c r="B610" s="18">
        <v>9</v>
      </c>
      <c r="C610" s="18">
        <v>4</v>
      </c>
      <c r="D610" s="17" t="s">
        <v>2053</v>
      </c>
      <c r="E610" s="24">
        <f>VLOOKUP(A610,HSK4上词频!A:B,2,FALSE)</f>
        <v>8</v>
      </c>
      <c r="F610" s="24">
        <f>VLOOKUP(A610,总词汇表!A:D,3,FALSE)</f>
        <v>9</v>
      </c>
      <c r="H610" s="20" t="s">
        <v>1593</v>
      </c>
      <c r="I610" s="18">
        <f t="shared" si="9"/>
        <v>2</v>
      </c>
    </row>
    <row r="611" spans="1:9" ht="17">
      <c r="A611" s="18" t="s">
        <v>681</v>
      </c>
      <c r="B611" s="18">
        <v>9</v>
      </c>
      <c r="C611" s="18">
        <v>5</v>
      </c>
      <c r="D611" s="17" t="s">
        <v>1816</v>
      </c>
      <c r="E611" s="24">
        <f>VLOOKUP(A611,HSK4上词频!A:B,2,FALSE)</f>
        <v>8</v>
      </c>
      <c r="F611" s="24">
        <f>VLOOKUP(A611,总词汇表!A:D,3,FALSE)</f>
        <v>9</v>
      </c>
      <c r="H611" s="18" t="s">
        <v>1594</v>
      </c>
      <c r="I611" s="18">
        <f t="shared" si="9"/>
        <v>4</v>
      </c>
    </row>
    <row r="612" spans="1:9" ht="17">
      <c r="A612" s="18" t="s">
        <v>689</v>
      </c>
      <c r="B612" s="18">
        <v>9</v>
      </c>
      <c r="C612" s="18">
        <v>1</v>
      </c>
      <c r="D612" s="17" t="s">
        <v>2057</v>
      </c>
      <c r="E612" s="24">
        <f>VLOOKUP(A612,HSK4上词频!A:B,2,FALSE)</f>
        <v>6</v>
      </c>
      <c r="F612" s="24">
        <f>VLOOKUP(A612,总词汇表!A:D,3,FALSE)</f>
        <v>9</v>
      </c>
      <c r="H612" s="18" t="s">
        <v>1595</v>
      </c>
      <c r="I612" s="18">
        <f t="shared" si="9"/>
        <v>1</v>
      </c>
    </row>
    <row r="613" spans="1:9" ht="34">
      <c r="A613" s="18" t="s">
        <v>707</v>
      </c>
      <c r="B613" s="18">
        <v>9</v>
      </c>
      <c r="C613" s="18">
        <v>5</v>
      </c>
      <c r="D613" s="17" t="s">
        <v>2095</v>
      </c>
      <c r="E613" s="24">
        <f>VLOOKUP(A613,HSK4上词频!A:B,2,FALSE)</f>
        <v>6</v>
      </c>
      <c r="F613" s="24">
        <f>VLOOKUP(A613,总词汇表!A:D,3,FALSE)</f>
        <v>9</v>
      </c>
      <c r="H613" s="18" t="s">
        <v>1596</v>
      </c>
      <c r="I613" s="18">
        <f t="shared" si="9"/>
        <v>1</v>
      </c>
    </row>
    <row r="614" spans="1:9" ht="34">
      <c r="A614" s="18" t="s">
        <v>675</v>
      </c>
      <c r="B614" s="18">
        <v>9</v>
      </c>
      <c r="C614" s="18">
        <v>4</v>
      </c>
      <c r="D614" s="17" t="s">
        <v>1994</v>
      </c>
      <c r="E614" s="24">
        <f>VLOOKUP(A614,HSK4上词频!A:B,2,FALSE)</f>
        <v>4</v>
      </c>
      <c r="F614" s="24">
        <f>VLOOKUP(A614,总词汇表!A:D,3,FALSE)</f>
        <v>9</v>
      </c>
      <c r="H614" s="18" t="s">
        <v>1597</v>
      </c>
      <c r="I614" s="18">
        <f t="shared" si="9"/>
        <v>2</v>
      </c>
    </row>
    <row r="615" spans="1:9" ht="34">
      <c r="A615" s="18" t="s">
        <v>699</v>
      </c>
      <c r="B615" s="18">
        <v>9</v>
      </c>
      <c r="C615" s="18">
        <v>4</v>
      </c>
      <c r="D615" s="17" t="s">
        <v>1990</v>
      </c>
      <c r="E615" s="24">
        <f>VLOOKUP(A615,HSK4上词频!A:B,2,FALSE)</f>
        <v>4</v>
      </c>
      <c r="F615" s="24">
        <f>VLOOKUP(A615,总词汇表!A:D,3,FALSE)</f>
        <v>9</v>
      </c>
      <c r="H615" s="18" t="s">
        <v>1598</v>
      </c>
      <c r="I615" s="18">
        <f t="shared" si="9"/>
        <v>3</v>
      </c>
    </row>
    <row r="616" spans="1:9" ht="17">
      <c r="A616" s="18" t="s">
        <v>699</v>
      </c>
      <c r="B616" s="18">
        <v>9</v>
      </c>
      <c r="C616" s="18">
        <v>4</v>
      </c>
      <c r="D616" s="17" t="s">
        <v>2053</v>
      </c>
      <c r="E616" s="24">
        <f>VLOOKUP(A616,HSK4上词频!A:B,2,FALSE)</f>
        <v>4</v>
      </c>
      <c r="F616" s="24">
        <f>VLOOKUP(A616,总词汇表!A:D,3,FALSE)</f>
        <v>9</v>
      </c>
      <c r="H616" s="18" t="s">
        <v>1599</v>
      </c>
      <c r="I616" s="18">
        <f t="shared" si="9"/>
        <v>1</v>
      </c>
    </row>
    <row r="617" spans="1:9" ht="34">
      <c r="A617" s="18" t="s">
        <v>699</v>
      </c>
      <c r="B617" s="18">
        <v>9</v>
      </c>
      <c r="C617" s="18">
        <v>4</v>
      </c>
      <c r="D617" s="17" t="s">
        <v>1687</v>
      </c>
      <c r="E617" s="24">
        <f>VLOOKUP(A617,HSK4上词频!A:B,2,FALSE)</f>
        <v>4</v>
      </c>
      <c r="F617" s="24">
        <f>VLOOKUP(A617,总词汇表!A:D,3,FALSE)</f>
        <v>9</v>
      </c>
    </row>
    <row r="618" spans="1:9" ht="34">
      <c r="A618" s="18" t="s">
        <v>699</v>
      </c>
      <c r="B618" s="18">
        <v>9</v>
      </c>
      <c r="C618" s="18">
        <v>5</v>
      </c>
      <c r="D618" s="17" t="s">
        <v>2095</v>
      </c>
      <c r="E618" s="24">
        <f>VLOOKUP(A618,HSK4上词频!A:B,2,FALSE)</f>
        <v>4</v>
      </c>
      <c r="F618" s="24">
        <f>VLOOKUP(A618,总词汇表!A:D,3,FALSE)</f>
        <v>9</v>
      </c>
    </row>
    <row r="619" spans="1:9" ht="34">
      <c r="A619" s="18" t="s">
        <v>711</v>
      </c>
      <c r="B619" s="18">
        <v>9</v>
      </c>
      <c r="C619" s="18">
        <v>4</v>
      </c>
      <c r="D619" s="17" t="s">
        <v>1990</v>
      </c>
      <c r="E619" s="24">
        <f>VLOOKUP(A619,HSK4上词频!A:B,2,FALSE)</f>
        <v>4</v>
      </c>
      <c r="F619" s="24">
        <f>VLOOKUP(A619,总词汇表!A:D,3,FALSE)</f>
        <v>9</v>
      </c>
    </row>
    <row r="620" spans="1:9" ht="34">
      <c r="A620" s="18" t="s">
        <v>711</v>
      </c>
      <c r="B620" s="18">
        <v>9</v>
      </c>
      <c r="C620" s="18">
        <v>5</v>
      </c>
      <c r="D620" s="17" t="s">
        <v>1817</v>
      </c>
      <c r="E620" s="24">
        <f>VLOOKUP(A620,HSK4上词频!A:B,2,FALSE)</f>
        <v>4</v>
      </c>
      <c r="F620" s="24">
        <f>VLOOKUP(A620,总词汇表!A:D,3,FALSE)</f>
        <v>9</v>
      </c>
    </row>
    <row r="621" spans="1:9" ht="34">
      <c r="A621" s="18" t="s">
        <v>715</v>
      </c>
      <c r="B621" s="18">
        <v>9</v>
      </c>
      <c r="C621" s="18">
        <v>3</v>
      </c>
      <c r="D621" s="17" t="s">
        <v>2041</v>
      </c>
      <c r="E621" s="24">
        <f>VLOOKUP(A621,HSK4上词频!A:B,2,FALSE)</f>
        <v>4</v>
      </c>
      <c r="F621" s="24">
        <f>VLOOKUP(A621,总词汇表!A:D,3,FALSE)</f>
        <v>9</v>
      </c>
    </row>
    <row r="622" spans="1:9" ht="34">
      <c r="A622" s="18" t="s">
        <v>683</v>
      </c>
      <c r="B622" s="18">
        <v>9</v>
      </c>
      <c r="C622" s="18">
        <v>5</v>
      </c>
      <c r="D622" s="17" t="s">
        <v>2095</v>
      </c>
      <c r="E622" s="24">
        <f>VLOOKUP(A622,HSK4上词频!A:B,2,FALSE)</f>
        <v>3</v>
      </c>
      <c r="F622" s="24">
        <f>VLOOKUP(A622,总词汇表!A:D,3,FALSE)</f>
        <v>9</v>
      </c>
    </row>
    <row r="623" spans="1:9" ht="34">
      <c r="A623" s="18" t="s">
        <v>695</v>
      </c>
      <c r="B623" s="18">
        <v>9</v>
      </c>
      <c r="C623" s="18">
        <v>5</v>
      </c>
      <c r="D623" s="17" t="s">
        <v>2095</v>
      </c>
      <c r="E623" s="24">
        <f>VLOOKUP(A623,HSK4上词频!A:B,2,FALSE)</f>
        <v>3</v>
      </c>
      <c r="F623" s="24">
        <f>VLOOKUP(A623,总词汇表!A:D,3,FALSE)</f>
        <v>9</v>
      </c>
    </row>
    <row r="624" spans="1:9" ht="17">
      <c r="A624" s="18" t="s">
        <v>703</v>
      </c>
      <c r="B624" s="18">
        <v>9</v>
      </c>
      <c r="C624" s="18">
        <v>2</v>
      </c>
      <c r="D624" s="17" t="s">
        <v>1941</v>
      </c>
      <c r="E624" s="24">
        <f>VLOOKUP(A624,HSK4上词频!A:B,2,FALSE)</f>
        <v>3</v>
      </c>
      <c r="F624" s="24">
        <f>VLOOKUP(A624,总词汇表!A:D,3,FALSE)</f>
        <v>9</v>
      </c>
    </row>
    <row r="625" spans="1:6" ht="17">
      <c r="A625" s="18" t="s">
        <v>719</v>
      </c>
      <c r="B625" s="18">
        <v>9</v>
      </c>
      <c r="C625" s="18">
        <v>1</v>
      </c>
      <c r="D625" s="17" t="s">
        <v>1865</v>
      </c>
      <c r="E625" s="24">
        <f>VLOOKUP(A625,HSK4上词频!A:B,2,FALSE)</f>
        <v>3</v>
      </c>
      <c r="F625" s="24">
        <f>VLOOKUP(A625,总词汇表!A:D,3,FALSE)</f>
        <v>9</v>
      </c>
    </row>
    <row r="626" spans="1:6" ht="17">
      <c r="A626" s="18" t="s">
        <v>665</v>
      </c>
      <c r="B626" s="18">
        <v>9</v>
      </c>
      <c r="C626" s="18">
        <v>1</v>
      </c>
      <c r="D626" s="17" t="s">
        <v>2089</v>
      </c>
      <c r="E626" s="24">
        <f>VLOOKUP(A626,HSK4上词频!A:B,2,FALSE)</f>
        <v>2</v>
      </c>
      <c r="F626" s="24">
        <f>VLOOKUP(A626,总词汇表!A:D,3,FALSE)</f>
        <v>9</v>
      </c>
    </row>
    <row r="627" spans="1:6" ht="17">
      <c r="A627" s="18" t="s">
        <v>665</v>
      </c>
      <c r="B627" s="18">
        <v>9</v>
      </c>
      <c r="C627" s="18">
        <v>1</v>
      </c>
      <c r="D627" s="17" t="s">
        <v>2090</v>
      </c>
      <c r="E627" s="24">
        <f>VLOOKUP(A627,HSK4上词频!A:B,2,FALSE)</f>
        <v>2</v>
      </c>
      <c r="F627" s="24">
        <f>VLOOKUP(A627,总词汇表!A:D,3,FALSE)</f>
        <v>9</v>
      </c>
    </row>
    <row r="628" spans="1:6" ht="34">
      <c r="A628" s="18" t="s">
        <v>667</v>
      </c>
      <c r="B628" s="18">
        <v>9</v>
      </c>
      <c r="C628" s="18">
        <v>3</v>
      </c>
      <c r="D628" s="17" t="s">
        <v>2041</v>
      </c>
      <c r="E628" s="24">
        <f>VLOOKUP(A628,HSK4上词频!A:B,2,FALSE)</f>
        <v>2</v>
      </c>
      <c r="F628" s="24">
        <f>VLOOKUP(A628,总词汇表!A:D,3,FALSE)</f>
        <v>9</v>
      </c>
    </row>
    <row r="629" spans="1:6" ht="17">
      <c r="A629" s="18" t="s">
        <v>705</v>
      </c>
      <c r="B629" s="18">
        <v>9</v>
      </c>
      <c r="C629" s="18">
        <v>2</v>
      </c>
      <c r="D629" s="17" t="s">
        <v>2110</v>
      </c>
      <c r="E629" s="24">
        <f>VLOOKUP(A629,HSK4上词频!A:B,2,FALSE)</f>
        <v>2</v>
      </c>
      <c r="F629" s="24">
        <f>VLOOKUP(A629,总词汇表!A:D,3,FALSE)</f>
        <v>9</v>
      </c>
    </row>
    <row r="630" spans="1:6" ht="17">
      <c r="A630" s="18" t="s">
        <v>705</v>
      </c>
      <c r="B630" s="18">
        <v>9</v>
      </c>
      <c r="C630" s="18">
        <v>2</v>
      </c>
      <c r="D630" s="17" t="s">
        <v>2111</v>
      </c>
      <c r="E630" s="24">
        <f>VLOOKUP(A630,HSK4上词频!A:B,2,FALSE)</f>
        <v>2</v>
      </c>
      <c r="F630" s="24">
        <f>VLOOKUP(A630,总词汇表!A:D,3,FALSE)</f>
        <v>9</v>
      </c>
    </row>
    <row r="631" spans="1:6" ht="34">
      <c r="A631" s="18" t="s">
        <v>721</v>
      </c>
      <c r="B631" s="18">
        <v>9</v>
      </c>
      <c r="C631" s="18">
        <v>4</v>
      </c>
      <c r="D631" s="17" t="s">
        <v>1687</v>
      </c>
      <c r="E631" s="24">
        <f>VLOOKUP(A631,HSK4上词频!A:B,2,FALSE)</f>
        <v>2</v>
      </c>
      <c r="F631" s="24">
        <f>VLOOKUP(A631,总词汇表!A:D,3,FALSE)</f>
        <v>9</v>
      </c>
    </row>
    <row r="632" spans="1:6" ht="17">
      <c r="A632" s="18" t="s">
        <v>673</v>
      </c>
      <c r="B632" s="18">
        <v>9</v>
      </c>
      <c r="C632" s="18">
        <v>2</v>
      </c>
      <c r="D632" s="17" t="s">
        <v>2110</v>
      </c>
      <c r="E632" s="24">
        <f>VLOOKUP(A632,HSK4上词频!A:B,2,FALSE)</f>
        <v>1</v>
      </c>
      <c r="F632" s="24">
        <f>VLOOKUP(A632,总词汇表!A:D,3,FALSE)</f>
        <v>9</v>
      </c>
    </row>
    <row r="633" spans="1:6" ht="17">
      <c r="A633" s="18" t="s">
        <v>687</v>
      </c>
      <c r="B633" s="18">
        <v>9</v>
      </c>
      <c r="C633" s="18">
        <v>3</v>
      </c>
      <c r="D633" s="17" t="s">
        <v>2044</v>
      </c>
      <c r="E633" s="24">
        <f>VLOOKUP(A633,HSK4上词频!A:B,2,FALSE)</f>
        <v>1</v>
      </c>
      <c r="F633" s="24">
        <f>VLOOKUP(A633,总词汇表!A:D,3,FALSE)</f>
        <v>9</v>
      </c>
    </row>
    <row r="634" spans="1:6" ht="34">
      <c r="A634" s="18" t="s">
        <v>713</v>
      </c>
      <c r="B634" s="18">
        <v>9</v>
      </c>
      <c r="C634" s="18">
        <v>5</v>
      </c>
      <c r="D634" s="17" t="s">
        <v>1817</v>
      </c>
      <c r="E634" s="24">
        <f>VLOOKUP(A634,HSK4上词频!A:B,2,FALSE)</f>
        <v>1</v>
      </c>
      <c r="F634" s="24">
        <f>VLOOKUP(A634,总词汇表!A:D,3,FALSE)</f>
        <v>9</v>
      </c>
    </row>
    <row r="635" spans="1:6" ht="34">
      <c r="A635" s="18" t="s">
        <v>717</v>
      </c>
      <c r="B635" s="18">
        <v>9</v>
      </c>
      <c r="C635" s="18">
        <v>4</v>
      </c>
      <c r="D635" s="17" t="s">
        <v>1687</v>
      </c>
      <c r="E635" s="24">
        <f>VLOOKUP(A635,HSK4上词频!A:B,2,FALSE)</f>
        <v>1</v>
      </c>
      <c r="F635" s="24">
        <f>VLOOKUP(A635,总词汇表!A:D,3,FALSE)</f>
        <v>9</v>
      </c>
    </row>
    <row r="636" spans="1:6" ht="17">
      <c r="A636" s="18" t="s">
        <v>723</v>
      </c>
      <c r="B636" s="18">
        <v>9</v>
      </c>
      <c r="C636" s="18">
        <v>3</v>
      </c>
      <c r="D636" s="17" t="s">
        <v>2134</v>
      </c>
      <c r="E636" s="24">
        <f>VLOOKUP(A636,HSK4上词频!A:B,2,FALSE)</f>
        <v>1</v>
      </c>
      <c r="F636" s="24">
        <f>VLOOKUP(A636,总词汇表!A:D,3,FALSE)</f>
        <v>9</v>
      </c>
    </row>
    <row r="637" spans="1:6" ht="17">
      <c r="A637" s="18" t="s">
        <v>1534</v>
      </c>
      <c r="B637" s="18">
        <v>9</v>
      </c>
      <c r="C637" s="18">
        <v>5</v>
      </c>
      <c r="D637" s="17" t="s">
        <v>1873</v>
      </c>
      <c r="E637" s="24">
        <f>VLOOKUP(A637,HSK4上词频!A:B,2,FALSE)</f>
        <v>1</v>
      </c>
      <c r="F637" s="24">
        <f>VLOOKUP(A637,总词汇表!A:D,3,FALSE)</f>
        <v>9</v>
      </c>
    </row>
    <row r="638" spans="1:6" ht="17">
      <c r="A638" s="18" t="s">
        <v>727</v>
      </c>
      <c r="B638" s="18">
        <v>9</v>
      </c>
      <c r="C638" s="18">
        <v>3</v>
      </c>
      <c r="D638" s="17" t="s">
        <v>2268</v>
      </c>
      <c r="E638" s="24">
        <f>VLOOKUP(A638,HSK4上词频!A:B,2,FALSE)</f>
        <v>1</v>
      </c>
      <c r="F638" s="24">
        <f>VLOOKUP(A638,总词汇表!A:D,3,FALSE)</f>
        <v>9</v>
      </c>
    </row>
    <row r="639" spans="1:6" ht="17">
      <c r="A639" s="18" t="s">
        <v>1538</v>
      </c>
      <c r="B639" s="18">
        <v>10</v>
      </c>
      <c r="C639" s="18">
        <v>5</v>
      </c>
      <c r="D639" s="17" t="s">
        <v>1618</v>
      </c>
      <c r="E639" s="24">
        <f>VLOOKUP(A639,HSK4上词频!A:B,2,FALSE)</f>
        <v>14</v>
      </c>
      <c r="F639" s="24">
        <f>VLOOKUP(A639,总词汇表!A:D,3,FALSE)</f>
        <v>0</v>
      </c>
    </row>
    <row r="640" spans="1:6" ht="34">
      <c r="A640" s="18" t="s">
        <v>1540</v>
      </c>
      <c r="B640" s="18">
        <v>10</v>
      </c>
      <c r="C640" s="18">
        <v>4</v>
      </c>
      <c r="D640" s="17" t="s">
        <v>1753</v>
      </c>
      <c r="E640" s="24">
        <f>VLOOKUP(A640,HSK4上词频!A:B,2,FALSE)</f>
        <v>8</v>
      </c>
      <c r="F640" s="24">
        <f>VLOOKUP(A640,总词汇表!A:D,3,FALSE)</f>
        <v>0</v>
      </c>
    </row>
    <row r="641" spans="1:6" ht="34">
      <c r="A641" s="18" t="s">
        <v>1540</v>
      </c>
      <c r="B641" s="18">
        <v>10</v>
      </c>
      <c r="C641" s="18">
        <v>5</v>
      </c>
      <c r="D641" s="17" t="s">
        <v>1758</v>
      </c>
      <c r="E641" s="24">
        <f>VLOOKUP(A641,HSK4上词频!A:B,2,FALSE)</f>
        <v>8</v>
      </c>
      <c r="F641" s="24">
        <f>VLOOKUP(A641,总词汇表!A:D,3,FALSE)</f>
        <v>0</v>
      </c>
    </row>
    <row r="642" spans="1:6" ht="34">
      <c r="A642" s="18" t="s">
        <v>1551</v>
      </c>
      <c r="B642" s="18">
        <v>10</v>
      </c>
      <c r="C642" s="18">
        <v>2</v>
      </c>
      <c r="D642" s="17" t="s">
        <v>1672</v>
      </c>
      <c r="E642" s="24">
        <f>VLOOKUP(A642,HSK4上词频!A:B,2,FALSE)</f>
        <v>7</v>
      </c>
      <c r="F642" s="24">
        <f>VLOOKUP(A642,总词汇表!A:D,3,FALSE)</f>
        <v>0</v>
      </c>
    </row>
    <row r="643" spans="1:6" ht="17">
      <c r="A643" s="18" t="s">
        <v>1543</v>
      </c>
      <c r="B643" s="18">
        <v>10</v>
      </c>
      <c r="C643" s="18">
        <v>3</v>
      </c>
      <c r="D643" s="17" t="s">
        <v>2256</v>
      </c>
      <c r="E643" s="24">
        <f>VLOOKUP(A643,HSK4上词频!A:B,2,FALSE)</f>
        <v>3</v>
      </c>
      <c r="F643" s="24">
        <f>VLOOKUP(A643,总词汇表!A:D,3,FALSE)</f>
        <v>0</v>
      </c>
    </row>
    <row r="644" spans="1:6" ht="17">
      <c r="A644" s="18" t="s">
        <v>1594</v>
      </c>
      <c r="B644" s="18">
        <v>10</v>
      </c>
      <c r="C644" s="18">
        <v>3</v>
      </c>
      <c r="D644" s="17" t="s">
        <v>2149</v>
      </c>
      <c r="E644" s="24">
        <f>VLOOKUP(A644,HSK4上词频!A:B,2,FALSE)</f>
        <v>4</v>
      </c>
      <c r="F644" s="24">
        <f>VLOOKUP(A644,总词汇表!A:D,3,FALSE)</f>
        <v>0</v>
      </c>
    </row>
    <row r="645" spans="1:6" ht="17">
      <c r="A645" s="18" t="s">
        <v>180</v>
      </c>
      <c r="B645" s="18">
        <v>10</v>
      </c>
      <c r="C645" s="18">
        <v>2</v>
      </c>
      <c r="D645" s="17" t="s">
        <v>1716</v>
      </c>
      <c r="E645" s="24">
        <f>VLOOKUP(A645,HSK4上词频!A:B,2,FALSE)</f>
        <v>30</v>
      </c>
      <c r="F645" s="24">
        <f>VLOOKUP(A645,总词汇表!A:D,3,FALSE)</f>
        <v>1</v>
      </c>
    </row>
    <row r="646" spans="1:6" ht="17">
      <c r="A646" s="18" t="s">
        <v>180</v>
      </c>
      <c r="B646" s="18">
        <v>10</v>
      </c>
      <c r="C646" s="18">
        <v>3</v>
      </c>
      <c r="D646" s="17" t="s">
        <v>1717</v>
      </c>
      <c r="E646" s="24">
        <f>VLOOKUP(A646,HSK4上词频!A:B,2,FALSE)</f>
        <v>30</v>
      </c>
      <c r="F646" s="24">
        <f>VLOOKUP(A646,总词汇表!A:D,3,FALSE)</f>
        <v>1</v>
      </c>
    </row>
    <row r="647" spans="1:6" ht="34">
      <c r="A647" s="18" t="s">
        <v>180</v>
      </c>
      <c r="B647" s="18">
        <v>10</v>
      </c>
      <c r="C647" s="18">
        <v>4</v>
      </c>
      <c r="D647" s="17" t="s">
        <v>1718</v>
      </c>
      <c r="E647" s="24">
        <f>VLOOKUP(A647,HSK4上词频!A:B,2,FALSE)</f>
        <v>30</v>
      </c>
      <c r="F647" s="24">
        <f>VLOOKUP(A647,总词汇表!A:D,3,FALSE)</f>
        <v>1</v>
      </c>
    </row>
    <row r="648" spans="1:6" ht="17">
      <c r="A648" s="18" t="s">
        <v>180</v>
      </c>
      <c r="B648" s="18">
        <v>10</v>
      </c>
      <c r="C648" s="18">
        <v>5</v>
      </c>
      <c r="D648" s="17" t="s">
        <v>1719</v>
      </c>
      <c r="E648" s="24">
        <f>VLOOKUP(A648,HSK4上词频!A:B,2,FALSE)</f>
        <v>30</v>
      </c>
      <c r="F648" s="24">
        <f>VLOOKUP(A648,总词汇表!A:D,3,FALSE)</f>
        <v>1</v>
      </c>
    </row>
    <row r="649" spans="1:6" ht="17">
      <c r="A649" s="18" t="s">
        <v>190</v>
      </c>
      <c r="B649" s="18">
        <v>10</v>
      </c>
      <c r="C649" s="18">
        <v>1</v>
      </c>
      <c r="D649" s="17" t="s">
        <v>1746</v>
      </c>
      <c r="E649" s="24">
        <f>VLOOKUP(A649,HSK4上词频!A:B,2,FALSE)</f>
        <v>24</v>
      </c>
      <c r="F649" s="24">
        <f>VLOOKUP(A649,总词汇表!A:D,3,FALSE)</f>
        <v>1</v>
      </c>
    </row>
    <row r="650" spans="1:6" ht="17">
      <c r="A650" s="18" t="s">
        <v>190</v>
      </c>
      <c r="B650" s="18">
        <v>10</v>
      </c>
      <c r="C650" s="18">
        <v>2</v>
      </c>
      <c r="D650" s="17" t="s">
        <v>1747</v>
      </c>
      <c r="E650" s="24">
        <f>VLOOKUP(A650,HSK4上词频!A:B,2,FALSE)</f>
        <v>24</v>
      </c>
      <c r="F650" s="24">
        <f>VLOOKUP(A650,总词汇表!A:D,3,FALSE)</f>
        <v>1</v>
      </c>
    </row>
    <row r="651" spans="1:6" ht="17">
      <c r="A651" s="18" t="s">
        <v>190</v>
      </c>
      <c r="B651" s="18">
        <v>10</v>
      </c>
      <c r="C651" s="18">
        <v>3</v>
      </c>
      <c r="D651" s="17" t="s">
        <v>1748</v>
      </c>
      <c r="E651" s="24">
        <f>VLOOKUP(A651,HSK4上词频!A:B,2,FALSE)</f>
        <v>24</v>
      </c>
      <c r="F651" s="24">
        <f>VLOOKUP(A651,总词汇表!A:D,3,FALSE)</f>
        <v>1</v>
      </c>
    </row>
    <row r="652" spans="1:6" ht="17">
      <c r="A652" s="18" t="s">
        <v>190</v>
      </c>
      <c r="B652" s="18">
        <v>10</v>
      </c>
      <c r="C652" s="18">
        <v>3</v>
      </c>
      <c r="D652" s="17" t="s">
        <v>1717</v>
      </c>
      <c r="E652" s="24">
        <f>VLOOKUP(A652,HSK4上词频!A:B,2,FALSE)</f>
        <v>24</v>
      </c>
      <c r="F652" s="24">
        <f>VLOOKUP(A652,总词汇表!A:D,3,FALSE)</f>
        <v>1</v>
      </c>
    </row>
    <row r="653" spans="1:6" ht="17">
      <c r="A653" s="18" t="s">
        <v>190</v>
      </c>
      <c r="B653" s="18">
        <v>10</v>
      </c>
      <c r="C653" s="18">
        <v>3</v>
      </c>
      <c r="D653" s="17" t="s">
        <v>1749</v>
      </c>
      <c r="E653" s="24">
        <f>VLOOKUP(A653,HSK4上词频!A:B,2,FALSE)</f>
        <v>24</v>
      </c>
      <c r="F653" s="24">
        <f>VLOOKUP(A653,总词汇表!A:D,3,FALSE)</f>
        <v>1</v>
      </c>
    </row>
    <row r="654" spans="1:6" ht="34">
      <c r="A654" s="18" t="s">
        <v>190</v>
      </c>
      <c r="B654" s="18">
        <v>10</v>
      </c>
      <c r="C654" s="18">
        <v>3</v>
      </c>
      <c r="D654" s="17" t="s">
        <v>1750</v>
      </c>
      <c r="E654" s="24">
        <f>VLOOKUP(A654,HSK4上词频!A:B,2,FALSE)</f>
        <v>24</v>
      </c>
      <c r="F654" s="24">
        <f>VLOOKUP(A654,总词汇表!A:D,3,FALSE)</f>
        <v>1</v>
      </c>
    </row>
    <row r="655" spans="1:6" ht="17">
      <c r="A655" s="18" t="s">
        <v>190</v>
      </c>
      <c r="B655" s="18">
        <v>10</v>
      </c>
      <c r="C655" s="18">
        <v>4</v>
      </c>
      <c r="D655" s="17" t="s">
        <v>1751</v>
      </c>
      <c r="E655" s="24">
        <f>VLOOKUP(A655,HSK4上词频!A:B,2,FALSE)</f>
        <v>24</v>
      </c>
      <c r="F655" s="24">
        <f>VLOOKUP(A655,总词汇表!A:D,3,FALSE)</f>
        <v>1</v>
      </c>
    </row>
    <row r="656" spans="1:6" ht="34">
      <c r="A656" s="18" t="s">
        <v>190</v>
      </c>
      <c r="B656" s="18">
        <v>10</v>
      </c>
      <c r="C656" s="18">
        <v>4</v>
      </c>
      <c r="D656" s="17" t="s">
        <v>1718</v>
      </c>
      <c r="E656" s="24">
        <f>VLOOKUP(A656,HSK4上词频!A:B,2,FALSE)</f>
        <v>24</v>
      </c>
      <c r="F656" s="24">
        <f>VLOOKUP(A656,总词汇表!A:D,3,FALSE)</f>
        <v>1</v>
      </c>
    </row>
    <row r="657" spans="1:6" ht="17">
      <c r="A657" s="18" t="s">
        <v>190</v>
      </c>
      <c r="B657" s="18">
        <v>10</v>
      </c>
      <c r="C657" s="18">
        <v>4</v>
      </c>
      <c r="D657" s="17" t="s">
        <v>1752</v>
      </c>
      <c r="E657" s="24">
        <f>VLOOKUP(A657,HSK4上词频!A:B,2,FALSE)</f>
        <v>24</v>
      </c>
      <c r="F657" s="24">
        <f>VLOOKUP(A657,总词汇表!A:D,3,FALSE)</f>
        <v>1</v>
      </c>
    </row>
    <row r="658" spans="1:6" ht="34">
      <c r="A658" s="18" t="s">
        <v>190</v>
      </c>
      <c r="B658" s="18">
        <v>10</v>
      </c>
      <c r="C658" s="18">
        <v>4</v>
      </c>
      <c r="D658" s="17" t="s">
        <v>1753</v>
      </c>
      <c r="E658" s="24">
        <f>VLOOKUP(A658,HSK4上词频!A:B,2,FALSE)</f>
        <v>24</v>
      </c>
      <c r="F658" s="24">
        <f>VLOOKUP(A658,总词汇表!A:D,3,FALSE)</f>
        <v>1</v>
      </c>
    </row>
    <row r="659" spans="1:6" ht="17">
      <c r="A659" s="18" t="s">
        <v>190</v>
      </c>
      <c r="B659" s="18">
        <v>10</v>
      </c>
      <c r="C659" s="18">
        <v>5</v>
      </c>
      <c r="D659" s="17" t="s">
        <v>1754</v>
      </c>
      <c r="E659" s="24">
        <f>VLOOKUP(A659,HSK4上词频!A:B,2,FALSE)</f>
        <v>24</v>
      </c>
      <c r="F659" s="24">
        <f>VLOOKUP(A659,总词汇表!A:D,3,FALSE)</f>
        <v>1</v>
      </c>
    </row>
    <row r="660" spans="1:6" ht="17">
      <c r="A660" s="18" t="s">
        <v>190</v>
      </c>
      <c r="B660" s="18">
        <v>10</v>
      </c>
      <c r="C660" s="18">
        <v>5</v>
      </c>
      <c r="D660" s="17" t="s">
        <v>1755</v>
      </c>
      <c r="E660" s="24">
        <f>VLOOKUP(A660,HSK4上词频!A:B,2,FALSE)</f>
        <v>24</v>
      </c>
      <c r="F660" s="24">
        <f>VLOOKUP(A660,总词汇表!A:D,3,FALSE)</f>
        <v>1</v>
      </c>
    </row>
    <row r="661" spans="1:6" ht="17">
      <c r="A661" s="18" t="s">
        <v>190</v>
      </c>
      <c r="B661" s="18">
        <v>10</v>
      </c>
      <c r="C661" s="18">
        <v>5</v>
      </c>
      <c r="D661" s="17" t="s">
        <v>1756</v>
      </c>
      <c r="E661" s="24">
        <f>VLOOKUP(A661,HSK4上词频!A:B,2,FALSE)</f>
        <v>24</v>
      </c>
      <c r="F661" s="24">
        <f>VLOOKUP(A661,总词汇表!A:D,3,FALSE)</f>
        <v>1</v>
      </c>
    </row>
    <row r="662" spans="1:6" ht="17">
      <c r="A662" s="18" t="s">
        <v>190</v>
      </c>
      <c r="B662" s="18">
        <v>10</v>
      </c>
      <c r="C662" s="18">
        <v>5</v>
      </c>
      <c r="D662" s="17" t="s">
        <v>1757</v>
      </c>
      <c r="E662" s="24">
        <f>VLOOKUP(A662,HSK4上词频!A:B,2,FALSE)</f>
        <v>24</v>
      </c>
      <c r="F662" s="24">
        <f>VLOOKUP(A662,总词汇表!A:D,3,FALSE)</f>
        <v>1</v>
      </c>
    </row>
    <row r="663" spans="1:6" ht="34">
      <c r="A663" s="18" t="s">
        <v>190</v>
      </c>
      <c r="B663" s="18">
        <v>10</v>
      </c>
      <c r="C663" s="18">
        <v>5</v>
      </c>
      <c r="D663" s="17" t="s">
        <v>1758</v>
      </c>
      <c r="E663" s="24">
        <f>VLOOKUP(A663,HSK4上词频!A:B,2,FALSE)</f>
        <v>24</v>
      </c>
      <c r="F663" s="24">
        <f>VLOOKUP(A663,总词汇表!A:D,3,FALSE)</f>
        <v>1</v>
      </c>
    </row>
    <row r="664" spans="1:6" ht="17">
      <c r="A664" s="18" t="s">
        <v>190</v>
      </c>
      <c r="B664" s="18">
        <v>10</v>
      </c>
      <c r="C664" s="18">
        <v>5</v>
      </c>
      <c r="D664" s="17" t="s">
        <v>1719</v>
      </c>
      <c r="E664" s="24">
        <f>VLOOKUP(A664,HSK4上词频!A:B,2,FALSE)</f>
        <v>24</v>
      </c>
      <c r="F664" s="24">
        <f>VLOOKUP(A664,总词汇表!A:D,3,FALSE)</f>
        <v>1</v>
      </c>
    </row>
    <row r="665" spans="1:6" ht="17">
      <c r="A665" s="18" t="s">
        <v>190</v>
      </c>
      <c r="B665" s="18">
        <v>10</v>
      </c>
      <c r="C665" s="18">
        <v>5</v>
      </c>
      <c r="D665" s="17" t="s">
        <v>1759</v>
      </c>
      <c r="E665" s="24">
        <f>VLOOKUP(A665,HSK4上词频!A:B,2,FALSE)</f>
        <v>24</v>
      </c>
      <c r="F665" s="24">
        <f>VLOOKUP(A665,总词汇表!A:D,3,FALSE)</f>
        <v>1</v>
      </c>
    </row>
    <row r="666" spans="1:6" ht="17">
      <c r="A666" s="18" t="s">
        <v>190</v>
      </c>
      <c r="B666" s="18">
        <v>10</v>
      </c>
      <c r="C666" s="18">
        <v>5</v>
      </c>
      <c r="D666" s="17" t="s">
        <v>1618</v>
      </c>
      <c r="E666" s="24">
        <f>VLOOKUP(A666,HSK4上词频!A:B,2,FALSE)</f>
        <v>24</v>
      </c>
      <c r="F666" s="24">
        <f>VLOOKUP(A666,总词汇表!A:D,3,FALSE)</f>
        <v>1</v>
      </c>
    </row>
    <row r="667" spans="1:6" ht="17">
      <c r="A667" s="18" t="s">
        <v>190</v>
      </c>
      <c r="B667" s="18">
        <v>10</v>
      </c>
      <c r="C667" s="18">
        <v>5</v>
      </c>
      <c r="D667" s="17" t="s">
        <v>1760</v>
      </c>
      <c r="E667" s="24">
        <f>VLOOKUP(A667,HSK4上词频!A:B,2,FALSE)</f>
        <v>24</v>
      </c>
      <c r="F667" s="24">
        <f>VLOOKUP(A667,总词汇表!A:D,3,FALSE)</f>
        <v>1</v>
      </c>
    </row>
    <row r="668" spans="1:6" ht="17">
      <c r="A668" s="18" t="s">
        <v>202</v>
      </c>
      <c r="B668" s="18">
        <v>10</v>
      </c>
      <c r="C668" s="18">
        <v>3</v>
      </c>
      <c r="D668" s="17" t="s">
        <v>1628</v>
      </c>
      <c r="E668" s="24">
        <f>VLOOKUP(A668,HSK4上词频!A:B,2,FALSE)</f>
        <v>9</v>
      </c>
      <c r="F668" s="24">
        <f>VLOOKUP(A668,总词汇表!A:D,3,FALSE)</f>
        <v>1</v>
      </c>
    </row>
    <row r="669" spans="1:6" ht="34">
      <c r="A669" s="18" t="s">
        <v>154</v>
      </c>
      <c r="B669" s="18">
        <v>10</v>
      </c>
      <c r="C669" s="18">
        <v>2</v>
      </c>
      <c r="D669" s="17" t="s">
        <v>1671</v>
      </c>
      <c r="E669" s="24">
        <f>VLOOKUP(A669,HSK4上词频!A:B,2,FALSE)</f>
        <v>7</v>
      </c>
      <c r="F669" s="24">
        <f>VLOOKUP(A669,总词汇表!A:D,3,FALSE)</f>
        <v>1</v>
      </c>
    </row>
    <row r="670" spans="1:6" ht="34">
      <c r="A670" s="18" t="s">
        <v>154</v>
      </c>
      <c r="B670" s="18">
        <v>10</v>
      </c>
      <c r="C670" s="18">
        <v>2</v>
      </c>
      <c r="D670" s="17" t="s">
        <v>1672</v>
      </c>
      <c r="E670" s="24">
        <f>VLOOKUP(A670,HSK4上词频!A:B,2,FALSE)</f>
        <v>7</v>
      </c>
      <c r="F670" s="24">
        <f>VLOOKUP(A670,总词汇表!A:D,3,FALSE)</f>
        <v>1</v>
      </c>
    </row>
    <row r="671" spans="1:6" ht="34">
      <c r="A671" s="18" t="s">
        <v>188</v>
      </c>
      <c r="B671" s="18">
        <v>10</v>
      </c>
      <c r="C671" s="18">
        <v>2</v>
      </c>
      <c r="D671" s="17" t="s">
        <v>1671</v>
      </c>
      <c r="E671" s="24">
        <f>VLOOKUP(A671,HSK4上词频!A:B,2,FALSE)</f>
        <v>6</v>
      </c>
      <c r="F671" s="24">
        <f>VLOOKUP(A671,总词汇表!A:D,3,FALSE)</f>
        <v>1</v>
      </c>
    </row>
    <row r="672" spans="1:6" ht="17">
      <c r="A672" s="18" t="s">
        <v>188</v>
      </c>
      <c r="B672" s="18">
        <v>10</v>
      </c>
      <c r="C672" s="18">
        <v>2</v>
      </c>
      <c r="D672" s="17" t="s">
        <v>1716</v>
      </c>
      <c r="E672" s="24">
        <f>VLOOKUP(A672,HSK4上词频!A:B,2,FALSE)</f>
        <v>6</v>
      </c>
      <c r="F672" s="24">
        <f>VLOOKUP(A672,总词汇表!A:D,3,FALSE)</f>
        <v>1</v>
      </c>
    </row>
    <row r="673" spans="1:6" ht="17">
      <c r="A673" s="18" t="s">
        <v>188</v>
      </c>
      <c r="B673" s="18">
        <v>10</v>
      </c>
      <c r="C673" s="18">
        <v>2</v>
      </c>
      <c r="D673" s="17" t="s">
        <v>1741</v>
      </c>
      <c r="E673" s="24">
        <f>VLOOKUP(A673,HSK4上词频!A:B,2,FALSE)</f>
        <v>6</v>
      </c>
      <c r="F673" s="24">
        <f>VLOOKUP(A673,总词汇表!A:D,3,FALSE)</f>
        <v>1</v>
      </c>
    </row>
    <row r="674" spans="1:6" ht="34">
      <c r="A674" s="18" t="s">
        <v>172</v>
      </c>
      <c r="B674" s="18">
        <v>10</v>
      </c>
      <c r="C674" s="18">
        <v>2</v>
      </c>
      <c r="D674" s="17" t="s">
        <v>1672</v>
      </c>
      <c r="E674" s="24">
        <f>VLOOKUP(A674,HSK4上词频!A:B,2,FALSE)</f>
        <v>4</v>
      </c>
      <c r="F674" s="24">
        <f>VLOOKUP(A674,总词汇表!A:D,3,FALSE)</f>
        <v>1</v>
      </c>
    </row>
    <row r="675" spans="1:6" ht="17">
      <c r="A675" s="18" t="s">
        <v>204</v>
      </c>
      <c r="B675" s="18">
        <v>10</v>
      </c>
      <c r="C675" s="18">
        <v>5</v>
      </c>
      <c r="D675" s="17" t="s">
        <v>1755</v>
      </c>
      <c r="E675" s="24">
        <f>VLOOKUP(A675,HSK4上词频!A:B,2,FALSE)</f>
        <v>5</v>
      </c>
      <c r="F675" s="24">
        <f>VLOOKUP(A675,总词汇表!A:D,3,FALSE)</f>
        <v>1</v>
      </c>
    </row>
    <row r="676" spans="1:6" ht="17">
      <c r="A676" s="18" t="s">
        <v>255</v>
      </c>
      <c r="B676" s="18">
        <v>10</v>
      </c>
      <c r="C676" s="18">
        <v>4</v>
      </c>
      <c r="D676" s="17" t="s">
        <v>1617</v>
      </c>
      <c r="E676" s="24">
        <f>VLOOKUP(A676,HSK4上词频!A:B,2,FALSE)</f>
        <v>16</v>
      </c>
      <c r="F676" s="24">
        <f>VLOOKUP(A676,总词汇表!A:D,3,FALSE)</f>
        <v>2</v>
      </c>
    </row>
    <row r="677" spans="1:6" ht="17">
      <c r="A677" s="18" t="s">
        <v>265</v>
      </c>
      <c r="B677" s="18">
        <v>10</v>
      </c>
      <c r="C677" s="18">
        <v>5</v>
      </c>
      <c r="D677" s="17" t="s">
        <v>1759</v>
      </c>
      <c r="E677" s="24">
        <f>VLOOKUP(A677,HSK4上词频!A:B,2,FALSE)</f>
        <v>11</v>
      </c>
      <c r="F677" s="24">
        <f>VLOOKUP(A677,总词汇表!A:D,3,FALSE)</f>
        <v>2</v>
      </c>
    </row>
    <row r="678" spans="1:6" ht="34">
      <c r="A678" s="18" t="s">
        <v>219</v>
      </c>
      <c r="B678" s="18">
        <v>10</v>
      </c>
      <c r="C678" s="18">
        <v>2</v>
      </c>
      <c r="D678" s="17" t="s">
        <v>1671</v>
      </c>
      <c r="E678" s="24">
        <f>VLOOKUP(A678,HSK4上词频!A:B,2,FALSE)</f>
        <v>10</v>
      </c>
      <c r="F678" s="24">
        <f>VLOOKUP(A678,总词汇表!A:D,3,FALSE)</f>
        <v>2</v>
      </c>
    </row>
    <row r="679" spans="1:6" ht="17">
      <c r="A679" s="18" t="s">
        <v>219</v>
      </c>
      <c r="B679" s="18">
        <v>10</v>
      </c>
      <c r="C679" s="18">
        <v>2</v>
      </c>
      <c r="D679" s="17" t="s">
        <v>1785</v>
      </c>
      <c r="E679" s="24">
        <f>VLOOKUP(A679,HSK4上词频!A:B,2,FALSE)</f>
        <v>10</v>
      </c>
      <c r="F679" s="24">
        <f>VLOOKUP(A679,总词汇表!A:D,3,FALSE)</f>
        <v>2</v>
      </c>
    </row>
    <row r="680" spans="1:6" ht="34">
      <c r="A680" s="18" t="s">
        <v>219</v>
      </c>
      <c r="B680" s="18">
        <v>10</v>
      </c>
      <c r="C680" s="18">
        <v>4</v>
      </c>
      <c r="D680" s="17" t="s">
        <v>1753</v>
      </c>
      <c r="E680" s="24">
        <f>VLOOKUP(A680,HSK4上词频!A:B,2,FALSE)</f>
        <v>10</v>
      </c>
      <c r="F680" s="24">
        <f>VLOOKUP(A680,总词汇表!A:D,3,FALSE)</f>
        <v>2</v>
      </c>
    </row>
    <row r="681" spans="1:6" ht="17">
      <c r="A681" s="18" t="s">
        <v>215</v>
      </c>
      <c r="B681" s="18">
        <v>10</v>
      </c>
      <c r="C681" s="18">
        <v>2</v>
      </c>
      <c r="D681" s="17" t="s">
        <v>1785</v>
      </c>
      <c r="E681" s="24">
        <f>VLOOKUP(A681,HSK4上词频!A:B,2,FALSE)</f>
        <v>9</v>
      </c>
      <c r="F681" s="24">
        <f>VLOOKUP(A681,总词汇表!A:D,3,FALSE)</f>
        <v>2</v>
      </c>
    </row>
    <row r="682" spans="1:6" ht="17">
      <c r="A682" s="18" t="s">
        <v>215</v>
      </c>
      <c r="B682" s="18">
        <v>10</v>
      </c>
      <c r="C682" s="18">
        <v>3</v>
      </c>
      <c r="D682" s="17" t="s">
        <v>1786</v>
      </c>
      <c r="E682" s="24">
        <f>VLOOKUP(A682,HSK4上词频!A:B,2,FALSE)</f>
        <v>9</v>
      </c>
      <c r="F682" s="24">
        <f>VLOOKUP(A682,总词汇表!A:D,3,FALSE)</f>
        <v>2</v>
      </c>
    </row>
    <row r="683" spans="1:6" ht="17">
      <c r="A683" s="18" t="s">
        <v>215</v>
      </c>
      <c r="B683" s="18">
        <v>10</v>
      </c>
      <c r="C683" s="18">
        <v>3</v>
      </c>
      <c r="D683" s="17" t="s">
        <v>1787</v>
      </c>
      <c r="E683" s="24">
        <f>VLOOKUP(A683,HSK4上词频!A:B,2,FALSE)</f>
        <v>9</v>
      </c>
      <c r="F683" s="24">
        <f>VLOOKUP(A683,总词汇表!A:D,3,FALSE)</f>
        <v>2</v>
      </c>
    </row>
    <row r="684" spans="1:6" ht="17">
      <c r="A684" s="18" t="s">
        <v>223</v>
      </c>
      <c r="B684" s="18">
        <v>10</v>
      </c>
      <c r="C684" s="18">
        <v>4</v>
      </c>
      <c r="D684" s="17" t="s">
        <v>1617</v>
      </c>
      <c r="E684" s="24">
        <f>VLOOKUP(A684,HSK4上词频!A:B,2,FALSE)</f>
        <v>10</v>
      </c>
      <c r="F684" s="24">
        <f>VLOOKUP(A684,总词汇表!A:D,3,FALSE)</f>
        <v>2</v>
      </c>
    </row>
    <row r="685" spans="1:6" ht="34">
      <c r="A685" s="18" t="s">
        <v>223</v>
      </c>
      <c r="B685" s="18">
        <v>10</v>
      </c>
      <c r="C685" s="18">
        <v>4</v>
      </c>
      <c r="D685" s="17" t="s">
        <v>1753</v>
      </c>
      <c r="E685" s="24">
        <f>VLOOKUP(A685,HSK4上词频!A:B,2,FALSE)</f>
        <v>10</v>
      </c>
      <c r="F685" s="24">
        <f>VLOOKUP(A685,总词汇表!A:D,3,FALSE)</f>
        <v>2</v>
      </c>
    </row>
    <row r="686" spans="1:6" ht="17">
      <c r="A686" s="18" t="s">
        <v>245</v>
      </c>
      <c r="B686" s="18">
        <v>10</v>
      </c>
      <c r="C686" s="18">
        <v>5</v>
      </c>
      <c r="D686" s="17" t="s">
        <v>1618</v>
      </c>
      <c r="E686" s="24">
        <f>VLOOKUP(A686,HSK4上词频!A:B,2,FALSE)</f>
        <v>5</v>
      </c>
      <c r="F686" s="24">
        <f>VLOOKUP(A686,总词汇表!A:D,3,FALSE)</f>
        <v>2</v>
      </c>
    </row>
    <row r="687" spans="1:6" ht="17">
      <c r="A687" s="18" t="s">
        <v>251</v>
      </c>
      <c r="B687" s="18">
        <v>10</v>
      </c>
      <c r="C687" s="18">
        <v>1</v>
      </c>
      <c r="D687" s="17" t="s">
        <v>1827</v>
      </c>
      <c r="E687" s="24">
        <f>VLOOKUP(A687,HSK4上词频!A:B,2,FALSE)</f>
        <v>5</v>
      </c>
      <c r="F687" s="24">
        <f>VLOOKUP(A687,总词汇表!A:D,3,FALSE)</f>
        <v>2</v>
      </c>
    </row>
    <row r="688" spans="1:6" ht="34">
      <c r="A688" s="18" t="s">
        <v>231</v>
      </c>
      <c r="B688" s="18">
        <v>10</v>
      </c>
      <c r="C688" s="18">
        <v>4</v>
      </c>
      <c r="D688" s="17" t="s">
        <v>1753</v>
      </c>
      <c r="E688" s="24">
        <f>VLOOKUP(A688,HSK4上词频!A:B,2,FALSE)</f>
        <v>4</v>
      </c>
      <c r="F688" s="24">
        <f>VLOOKUP(A688,总词汇表!A:D,3,FALSE)</f>
        <v>2</v>
      </c>
    </row>
    <row r="689" spans="1:6" ht="17">
      <c r="A689" s="18" t="s">
        <v>307</v>
      </c>
      <c r="B689" s="18">
        <v>10</v>
      </c>
      <c r="C689" s="18">
        <v>4</v>
      </c>
      <c r="D689" s="17" t="s">
        <v>1752</v>
      </c>
      <c r="E689" s="24">
        <f>VLOOKUP(A689,HSK4上词频!A:B,2,FALSE)</f>
        <v>12</v>
      </c>
      <c r="F689" s="24">
        <f>VLOOKUP(A689,总词汇表!A:D,3,FALSE)</f>
        <v>3</v>
      </c>
    </row>
    <row r="690" spans="1:6" ht="17">
      <c r="A690" s="18" t="s">
        <v>289</v>
      </c>
      <c r="B690" s="18">
        <v>10</v>
      </c>
      <c r="C690" s="18">
        <v>5</v>
      </c>
      <c r="D690" s="17" t="s">
        <v>1760</v>
      </c>
      <c r="E690" s="24">
        <f>VLOOKUP(A690,HSK4上词频!A:B,2,FALSE)</f>
        <v>6</v>
      </c>
      <c r="F690" s="24">
        <f>VLOOKUP(A690,总词汇表!A:D,3,FALSE)</f>
        <v>3</v>
      </c>
    </row>
    <row r="691" spans="1:6" ht="17">
      <c r="A691" s="18" t="s">
        <v>319</v>
      </c>
      <c r="B691" s="18">
        <v>10</v>
      </c>
      <c r="C691" s="18">
        <v>3</v>
      </c>
      <c r="D691" s="17" t="s">
        <v>1910</v>
      </c>
      <c r="E691" s="24">
        <f>VLOOKUP(A691,HSK4上词频!A:B,2,FALSE)</f>
        <v>5</v>
      </c>
      <c r="F691" s="24">
        <f>VLOOKUP(A691,总词汇表!A:D,3,FALSE)</f>
        <v>3</v>
      </c>
    </row>
    <row r="692" spans="1:6" ht="17">
      <c r="A692" s="18" t="s">
        <v>319</v>
      </c>
      <c r="B692" s="18">
        <v>10</v>
      </c>
      <c r="C692" s="18">
        <v>3</v>
      </c>
      <c r="D692" s="17" t="s">
        <v>1628</v>
      </c>
      <c r="E692" s="24">
        <f>VLOOKUP(A692,HSK4上词频!A:B,2,FALSE)</f>
        <v>5</v>
      </c>
      <c r="F692" s="24">
        <f>VLOOKUP(A692,总词汇表!A:D,3,FALSE)</f>
        <v>3</v>
      </c>
    </row>
    <row r="693" spans="1:6" ht="17">
      <c r="A693" s="18" t="s">
        <v>351</v>
      </c>
      <c r="B693" s="18">
        <v>10</v>
      </c>
      <c r="C693" s="18">
        <v>4</v>
      </c>
      <c r="D693" s="17" t="s">
        <v>1617</v>
      </c>
      <c r="E693" s="24">
        <f>VLOOKUP(A693,HSK4上词频!A:B,2,FALSE)</f>
        <v>11</v>
      </c>
      <c r="F693" s="24">
        <f>VLOOKUP(A693,总词汇表!A:D,3,FALSE)</f>
        <v>4</v>
      </c>
    </row>
    <row r="694" spans="1:6" ht="17">
      <c r="A694" s="18" t="s">
        <v>351</v>
      </c>
      <c r="B694" s="18">
        <v>10</v>
      </c>
      <c r="C694" s="18">
        <v>5</v>
      </c>
      <c r="D694" s="17" t="s">
        <v>1618</v>
      </c>
      <c r="E694" s="24">
        <f>VLOOKUP(A694,HSK4上词频!A:B,2,FALSE)</f>
        <v>11</v>
      </c>
      <c r="F694" s="24">
        <f>VLOOKUP(A694,总词汇表!A:D,3,FALSE)</f>
        <v>4</v>
      </c>
    </row>
    <row r="695" spans="1:6" ht="34">
      <c r="A695" s="18" t="s">
        <v>357</v>
      </c>
      <c r="B695" s="18">
        <v>10</v>
      </c>
      <c r="C695" s="18">
        <v>4</v>
      </c>
      <c r="D695" s="17" t="s">
        <v>1753</v>
      </c>
      <c r="E695" s="24">
        <f>VLOOKUP(A695,HSK4上词频!A:B,2,FALSE)</f>
        <v>5</v>
      </c>
      <c r="F695" s="24">
        <f>VLOOKUP(A695,总词汇表!A:D,3,FALSE)</f>
        <v>4</v>
      </c>
    </row>
    <row r="696" spans="1:6" ht="17">
      <c r="A696" s="18" t="s">
        <v>369</v>
      </c>
      <c r="B696" s="18">
        <v>10</v>
      </c>
      <c r="C696" s="18">
        <v>5</v>
      </c>
      <c r="D696" s="17" t="s">
        <v>1755</v>
      </c>
      <c r="E696" s="24">
        <f>VLOOKUP(A696,HSK4上词频!A:B,2,FALSE)</f>
        <v>3</v>
      </c>
      <c r="F696" s="24">
        <f>VLOOKUP(A696,总词汇表!A:D,3,FALSE)</f>
        <v>4</v>
      </c>
    </row>
    <row r="697" spans="1:6" ht="17">
      <c r="A697" s="18" t="s">
        <v>487</v>
      </c>
      <c r="B697" s="18">
        <v>10</v>
      </c>
      <c r="C697" s="18">
        <v>4</v>
      </c>
      <c r="D697" s="17" t="s">
        <v>1752</v>
      </c>
      <c r="E697" s="24">
        <f>VLOOKUP(A697,HSK4上词频!A:B,2,FALSE)</f>
        <v>7</v>
      </c>
      <c r="F697" s="24">
        <f>VLOOKUP(A697,总词汇表!A:D,3,FALSE)</f>
        <v>6</v>
      </c>
    </row>
    <row r="698" spans="1:6" ht="34">
      <c r="A698" s="18" t="s">
        <v>507</v>
      </c>
      <c r="B698" s="18">
        <v>10</v>
      </c>
      <c r="C698" s="18">
        <v>4</v>
      </c>
      <c r="D698" s="17" t="s">
        <v>1718</v>
      </c>
      <c r="E698" s="24">
        <f>VLOOKUP(A698,HSK4上词频!A:B,2,FALSE)</f>
        <v>3</v>
      </c>
      <c r="F698" s="24">
        <f>VLOOKUP(A698,总词汇表!A:D,3,FALSE)</f>
        <v>6</v>
      </c>
    </row>
    <row r="699" spans="1:6" ht="17">
      <c r="A699" s="18" t="s">
        <v>539</v>
      </c>
      <c r="B699" s="18">
        <v>10</v>
      </c>
      <c r="C699" s="18">
        <v>3</v>
      </c>
      <c r="D699" s="17" t="s">
        <v>1628</v>
      </c>
      <c r="E699" s="24">
        <f>VLOOKUP(A699,HSK4上词频!A:B,2,FALSE)</f>
        <v>4</v>
      </c>
      <c r="F699" s="24">
        <f>VLOOKUP(A699,总词汇表!A:D,3,FALSE)</f>
        <v>7</v>
      </c>
    </row>
    <row r="700" spans="1:6" ht="34">
      <c r="A700" s="18" t="s">
        <v>567</v>
      </c>
      <c r="B700" s="18">
        <v>10</v>
      </c>
      <c r="C700" s="18">
        <v>4</v>
      </c>
      <c r="D700" s="17" t="s">
        <v>1718</v>
      </c>
      <c r="E700" s="24">
        <f>VLOOKUP(A700,HSK4上词频!A:B,2,FALSE)</f>
        <v>4</v>
      </c>
      <c r="F700" s="24">
        <f>VLOOKUP(A700,总词汇表!A:D,3,FALSE)</f>
        <v>7</v>
      </c>
    </row>
    <row r="701" spans="1:6" ht="34">
      <c r="A701" s="18" t="s">
        <v>575</v>
      </c>
      <c r="B701" s="18">
        <v>10</v>
      </c>
      <c r="C701" s="18">
        <v>2</v>
      </c>
      <c r="D701" s="17" t="s">
        <v>1671</v>
      </c>
      <c r="E701" s="24">
        <f>VLOOKUP(A701,HSK4上词频!A:B,2,FALSE)</f>
        <v>3</v>
      </c>
      <c r="F701" s="24">
        <f>VLOOKUP(A701,总词汇表!A:D,3,FALSE)</f>
        <v>7</v>
      </c>
    </row>
    <row r="702" spans="1:6" ht="17">
      <c r="A702" s="18" t="s">
        <v>593</v>
      </c>
      <c r="B702" s="18">
        <v>10</v>
      </c>
      <c r="C702" s="18">
        <v>1</v>
      </c>
      <c r="D702" s="17" t="s">
        <v>2069</v>
      </c>
      <c r="E702" s="24">
        <f>VLOOKUP(A702,HSK4上词频!A:B,2,FALSE)</f>
        <v>3</v>
      </c>
      <c r="F702" s="24">
        <f>VLOOKUP(A702,总词汇表!A:D,3,FALSE)</f>
        <v>7</v>
      </c>
    </row>
    <row r="703" spans="1:6" ht="17">
      <c r="A703" s="18" t="s">
        <v>649</v>
      </c>
      <c r="B703" s="18">
        <v>10</v>
      </c>
      <c r="C703" s="18">
        <v>5</v>
      </c>
      <c r="D703" s="17" t="s">
        <v>1756</v>
      </c>
      <c r="E703" s="24">
        <f>VLOOKUP(A703,HSK4上词频!A:B,2,FALSE)</f>
        <v>12</v>
      </c>
      <c r="F703" s="24">
        <f>VLOOKUP(A703,总词汇表!A:D,3,FALSE)</f>
        <v>8</v>
      </c>
    </row>
    <row r="704" spans="1:6" ht="17">
      <c r="A704" s="18" t="s">
        <v>661</v>
      </c>
      <c r="B704" s="18">
        <v>10</v>
      </c>
      <c r="C704" s="18">
        <v>3</v>
      </c>
      <c r="D704" s="17" t="s">
        <v>1749</v>
      </c>
      <c r="E704" s="24">
        <f>VLOOKUP(A704,HSK4上词频!A:B,2,FALSE)</f>
        <v>11</v>
      </c>
      <c r="F704" s="24">
        <f>VLOOKUP(A704,总词汇表!A:D,3,FALSE)</f>
        <v>8</v>
      </c>
    </row>
    <row r="705" spans="1:6" ht="17">
      <c r="A705" s="18" t="s">
        <v>661</v>
      </c>
      <c r="B705" s="18">
        <v>10</v>
      </c>
      <c r="C705" s="18">
        <v>5</v>
      </c>
      <c r="D705" s="17" t="s">
        <v>1760</v>
      </c>
      <c r="E705" s="24">
        <f>VLOOKUP(A705,HSK4上词频!A:B,2,FALSE)</f>
        <v>11</v>
      </c>
      <c r="F705" s="24">
        <f>VLOOKUP(A705,总词汇表!A:D,3,FALSE)</f>
        <v>8</v>
      </c>
    </row>
    <row r="706" spans="1:6" ht="17">
      <c r="A706" s="18" t="s">
        <v>643</v>
      </c>
      <c r="B706" s="18">
        <v>10</v>
      </c>
      <c r="C706" s="18">
        <v>5</v>
      </c>
      <c r="D706" s="17" t="s">
        <v>1719</v>
      </c>
      <c r="E706" s="24">
        <f>VLOOKUP(A706,HSK4上词频!A:B,2,FALSE)</f>
        <v>7</v>
      </c>
      <c r="F706" s="24">
        <f>VLOOKUP(A706,总词汇表!A:D,3,FALSE)</f>
        <v>8</v>
      </c>
    </row>
    <row r="707" spans="1:6" ht="17">
      <c r="A707" s="18" t="s">
        <v>651</v>
      </c>
      <c r="B707" s="18">
        <v>10</v>
      </c>
      <c r="C707" s="18">
        <v>3</v>
      </c>
      <c r="D707" s="17" t="s">
        <v>1717</v>
      </c>
      <c r="E707" s="24">
        <f>VLOOKUP(A707,HSK4上词频!A:B,2,FALSE)</f>
        <v>5</v>
      </c>
      <c r="F707" s="24">
        <f>VLOOKUP(A707,总词汇表!A:D,3,FALSE)</f>
        <v>8</v>
      </c>
    </row>
    <row r="708" spans="1:6" ht="17">
      <c r="A708" s="18" t="s">
        <v>615</v>
      </c>
      <c r="B708" s="18">
        <v>10</v>
      </c>
      <c r="C708" s="18">
        <v>5</v>
      </c>
      <c r="D708" s="17" t="s">
        <v>1756</v>
      </c>
      <c r="E708" s="24">
        <f>VLOOKUP(A708,HSK4上词频!A:B,2,FALSE)</f>
        <v>3</v>
      </c>
      <c r="F708" s="24">
        <f>VLOOKUP(A708,总词汇表!A:D,3,FALSE)</f>
        <v>8</v>
      </c>
    </row>
    <row r="709" spans="1:6" ht="17">
      <c r="A709" s="18" t="s">
        <v>657</v>
      </c>
      <c r="B709" s="18">
        <v>10</v>
      </c>
      <c r="C709" s="18">
        <v>4</v>
      </c>
      <c r="D709" s="17" t="s">
        <v>1617</v>
      </c>
      <c r="E709" s="24">
        <f>VLOOKUP(A709,HSK4上词频!A:B,2,FALSE)</f>
        <v>2</v>
      </c>
      <c r="F709" s="24">
        <f>VLOOKUP(A709,总词汇表!A:D,3,FALSE)</f>
        <v>8</v>
      </c>
    </row>
    <row r="710" spans="1:6" ht="17">
      <c r="A710" s="18" t="s">
        <v>669</v>
      </c>
      <c r="B710" s="18">
        <v>10</v>
      </c>
      <c r="C710" s="18">
        <v>4</v>
      </c>
      <c r="D710" s="17" t="s">
        <v>1751</v>
      </c>
      <c r="E710" s="24">
        <f>VLOOKUP(A710,HSK4上词频!A:B,2,FALSE)</f>
        <v>34</v>
      </c>
      <c r="F710" s="24">
        <f>VLOOKUP(A710,总词汇表!A:D,3,FALSE)</f>
        <v>9</v>
      </c>
    </row>
    <row r="711" spans="1:6" ht="17">
      <c r="A711" s="18" t="s">
        <v>669</v>
      </c>
      <c r="B711" s="18">
        <v>10</v>
      </c>
      <c r="C711" s="18">
        <v>4</v>
      </c>
      <c r="D711" s="17" t="s">
        <v>1617</v>
      </c>
      <c r="E711" s="24">
        <f>VLOOKUP(A711,HSK4上词频!A:B,2,FALSE)</f>
        <v>34</v>
      </c>
      <c r="F711" s="24">
        <f>VLOOKUP(A711,总词汇表!A:D,3,FALSE)</f>
        <v>9</v>
      </c>
    </row>
    <row r="712" spans="1:6" ht="17">
      <c r="A712" s="18" t="s">
        <v>669</v>
      </c>
      <c r="B712" s="18">
        <v>10</v>
      </c>
      <c r="C712" s="18">
        <v>4</v>
      </c>
      <c r="D712" s="17" t="s">
        <v>1752</v>
      </c>
      <c r="E712" s="24">
        <f>VLOOKUP(A712,HSK4上词频!A:B,2,FALSE)</f>
        <v>34</v>
      </c>
      <c r="F712" s="24">
        <f>VLOOKUP(A712,总词汇表!A:D,3,FALSE)</f>
        <v>9</v>
      </c>
    </row>
    <row r="713" spans="1:6" ht="34">
      <c r="A713" s="18" t="s">
        <v>683</v>
      </c>
      <c r="B713" s="18">
        <v>10</v>
      </c>
      <c r="C713" s="18">
        <v>4</v>
      </c>
      <c r="D713" s="17" t="s">
        <v>1718</v>
      </c>
      <c r="E713" s="24">
        <f>VLOOKUP(A713,HSK4上词频!A:B,2,FALSE)</f>
        <v>3</v>
      </c>
      <c r="F713" s="24">
        <f>VLOOKUP(A713,总词汇表!A:D,3,FALSE)</f>
        <v>9</v>
      </c>
    </row>
    <row r="714" spans="1:6" ht="17">
      <c r="A714" s="18" t="s">
        <v>731</v>
      </c>
      <c r="B714" s="18">
        <v>10</v>
      </c>
      <c r="C714" s="18">
        <v>1</v>
      </c>
      <c r="D714" s="17" t="s">
        <v>1746</v>
      </c>
      <c r="E714" s="24">
        <f>VLOOKUP(A714,HSK4上词频!A:B,2,FALSE)</f>
        <v>12</v>
      </c>
      <c r="F714" s="24">
        <f>VLOOKUP(A714,总词汇表!A:D,3,FALSE)</f>
        <v>10</v>
      </c>
    </row>
    <row r="715" spans="1:6" ht="17">
      <c r="A715" s="18" t="s">
        <v>731</v>
      </c>
      <c r="B715" s="18">
        <v>10</v>
      </c>
      <c r="C715" s="18">
        <v>3</v>
      </c>
      <c r="D715" s="17" t="s">
        <v>1717</v>
      </c>
      <c r="E715" s="24">
        <f>VLOOKUP(A715,HSK4上词频!A:B,2,FALSE)</f>
        <v>12</v>
      </c>
      <c r="F715" s="24">
        <f>VLOOKUP(A715,总词汇表!A:D,3,FALSE)</f>
        <v>10</v>
      </c>
    </row>
    <row r="716" spans="1:6" ht="34">
      <c r="A716" s="18" t="s">
        <v>734</v>
      </c>
      <c r="B716" s="18">
        <v>10</v>
      </c>
      <c r="C716" s="18">
        <v>4</v>
      </c>
      <c r="D716" s="17" t="s">
        <v>1718</v>
      </c>
      <c r="E716" s="24">
        <f>VLOOKUP(A716,HSK4上词频!A:B,2,FALSE)</f>
        <v>12</v>
      </c>
      <c r="F716" s="24">
        <f>VLOOKUP(A716,总词汇表!A:D,3,FALSE)</f>
        <v>10</v>
      </c>
    </row>
    <row r="717" spans="1:6" ht="17">
      <c r="A717" s="18" t="s">
        <v>738</v>
      </c>
      <c r="B717" s="18">
        <v>10</v>
      </c>
      <c r="C717" s="18">
        <v>3</v>
      </c>
      <c r="D717" s="17" t="s">
        <v>1748</v>
      </c>
      <c r="E717" s="24">
        <f>VLOOKUP(A717,HSK4上词频!A:B,2,FALSE)</f>
        <v>5</v>
      </c>
      <c r="F717" s="24">
        <f>VLOOKUP(A717,总词汇表!A:D,3,FALSE)</f>
        <v>10</v>
      </c>
    </row>
    <row r="718" spans="1:6" ht="34">
      <c r="A718" s="18" t="s">
        <v>729</v>
      </c>
      <c r="B718" s="18">
        <v>10</v>
      </c>
      <c r="C718" s="18">
        <v>5</v>
      </c>
      <c r="D718" s="17" t="s">
        <v>1758</v>
      </c>
      <c r="E718" s="24">
        <f>VLOOKUP(A718,HSK4上词频!A:B,2,FALSE)</f>
        <v>4</v>
      </c>
      <c r="F718" s="24">
        <f>VLOOKUP(A718,总词汇表!A:D,3,FALSE)</f>
        <v>10</v>
      </c>
    </row>
    <row r="719" spans="1:6" ht="17">
      <c r="A719" s="18" t="s">
        <v>748</v>
      </c>
      <c r="B719" s="18">
        <v>10</v>
      </c>
      <c r="C719" s="18">
        <v>3</v>
      </c>
      <c r="D719" s="17" t="s">
        <v>2150</v>
      </c>
      <c r="E719" s="24">
        <f>VLOOKUP(A719,HSK4上词频!A:B,2,FALSE)</f>
        <v>4</v>
      </c>
      <c r="F719" s="24">
        <f>VLOOKUP(A719,总词汇表!A:D,3,FALSE)</f>
        <v>10</v>
      </c>
    </row>
    <row r="720" spans="1:6" ht="17">
      <c r="A720" s="18" t="s">
        <v>750</v>
      </c>
      <c r="B720" s="18">
        <v>10</v>
      </c>
      <c r="C720" s="18">
        <v>3</v>
      </c>
      <c r="D720" s="17" t="s">
        <v>1748</v>
      </c>
      <c r="E720" s="24">
        <f>VLOOKUP(A720,HSK4上词频!A:B,2,FALSE)</f>
        <v>4</v>
      </c>
      <c r="F720" s="24">
        <f>VLOOKUP(A720,总词汇表!A:D,3,FALSE)</f>
        <v>10</v>
      </c>
    </row>
    <row r="721" spans="1:6" ht="17">
      <c r="A721" s="18" t="s">
        <v>762</v>
      </c>
      <c r="B721" s="18">
        <v>10</v>
      </c>
      <c r="C721" s="18">
        <v>1</v>
      </c>
      <c r="D721" s="17" t="s">
        <v>2154</v>
      </c>
      <c r="E721" s="24">
        <f>VLOOKUP(A721,HSK4上词频!A:B,2,FALSE)</f>
        <v>4</v>
      </c>
      <c r="F721" s="24">
        <f>VLOOKUP(A721,总词汇表!A:D,3,FALSE)</f>
        <v>10</v>
      </c>
    </row>
    <row r="722" spans="1:6" ht="17">
      <c r="A722" s="18" t="s">
        <v>762</v>
      </c>
      <c r="B722" s="18">
        <v>10</v>
      </c>
      <c r="C722" s="18">
        <v>1</v>
      </c>
      <c r="D722" s="17" t="s">
        <v>1746</v>
      </c>
      <c r="E722" s="24">
        <f>VLOOKUP(A722,HSK4上词频!A:B,2,FALSE)</f>
        <v>4</v>
      </c>
      <c r="F722" s="24">
        <f>VLOOKUP(A722,总词汇表!A:D,3,FALSE)</f>
        <v>10</v>
      </c>
    </row>
    <row r="723" spans="1:6" ht="17">
      <c r="A723" s="18" t="s">
        <v>762</v>
      </c>
      <c r="B723" s="18">
        <v>10</v>
      </c>
      <c r="C723" s="18">
        <v>1</v>
      </c>
      <c r="D723" s="17" t="s">
        <v>2148</v>
      </c>
      <c r="E723" s="24">
        <f>VLOOKUP(A723,HSK4上词频!A:B,2,FALSE)</f>
        <v>4</v>
      </c>
      <c r="F723" s="24">
        <f>VLOOKUP(A723,总词汇表!A:D,3,FALSE)</f>
        <v>10</v>
      </c>
    </row>
    <row r="724" spans="1:6" ht="17">
      <c r="A724" s="18" t="s">
        <v>782</v>
      </c>
      <c r="B724" s="18">
        <v>10</v>
      </c>
      <c r="C724" s="18">
        <v>2</v>
      </c>
      <c r="D724" s="17" t="s">
        <v>1785</v>
      </c>
      <c r="E724" s="24">
        <f>VLOOKUP(A724,HSK4上词频!A:B,2,FALSE)</f>
        <v>3</v>
      </c>
      <c r="F724" s="24">
        <f>VLOOKUP(A724,总词汇表!A:D,3,FALSE)</f>
        <v>10</v>
      </c>
    </row>
    <row r="725" spans="1:6" ht="17">
      <c r="A725" s="18" t="s">
        <v>774</v>
      </c>
      <c r="B725" s="18">
        <v>10</v>
      </c>
      <c r="C725" s="18">
        <v>4</v>
      </c>
      <c r="D725" s="17" t="s">
        <v>1751</v>
      </c>
      <c r="E725" s="24">
        <f>VLOOKUP(A725,HSK4上词频!A:B,2,FALSE)</f>
        <v>3</v>
      </c>
      <c r="F725" s="24">
        <f>VLOOKUP(A725,总词汇表!A:D,3,FALSE)</f>
        <v>10</v>
      </c>
    </row>
    <row r="726" spans="1:6" ht="17">
      <c r="A726" s="18" t="s">
        <v>754</v>
      </c>
      <c r="B726" s="18">
        <v>10</v>
      </c>
      <c r="C726" s="18">
        <v>1</v>
      </c>
      <c r="D726" s="17" t="s">
        <v>2153</v>
      </c>
      <c r="E726" s="24">
        <f>VLOOKUP(A726,HSK4上词频!A:B,2,FALSE)</f>
        <v>2</v>
      </c>
      <c r="F726" s="24">
        <f>VLOOKUP(A726,总词汇表!A:D,3,FALSE)</f>
        <v>10</v>
      </c>
    </row>
    <row r="727" spans="1:6" ht="17">
      <c r="A727" s="18" t="s">
        <v>768</v>
      </c>
      <c r="B727" s="18">
        <v>10</v>
      </c>
      <c r="C727" s="18">
        <v>2</v>
      </c>
      <c r="D727" s="17" t="s">
        <v>1785</v>
      </c>
      <c r="E727" s="24">
        <f>VLOOKUP(A727,HSK4上词频!A:B,2,FALSE)</f>
        <v>2</v>
      </c>
      <c r="F727" s="24">
        <f>VLOOKUP(A727,总词汇表!A:D,3,FALSE)</f>
        <v>10</v>
      </c>
    </row>
    <row r="728" spans="1:6" ht="17">
      <c r="A728" s="18" t="s">
        <v>780</v>
      </c>
      <c r="B728" s="18">
        <v>10</v>
      </c>
      <c r="C728" s="18">
        <v>1</v>
      </c>
      <c r="D728" s="17" t="s">
        <v>1746</v>
      </c>
      <c r="E728" s="24">
        <f>VLOOKUP(A728,HSK4上词频!A:B,2,FALSE)</f>
        <v>2</v>
      </c>
      <c r="F728" s="24">
        <f>VLOOKUP(A728,总词汇表!A:D,3,FALSE)</f>
        <v>10</v>
      </c>
    </row>
    <row r="729" spans="1:6" ht="34">
      <c r="A729" s="18" t="s">
        <v>784</v>
      </c>
      <c r="B729" s="18">
        <v>10</v>
      </c>
      <c r="C729" s="18">
        <v>4</v>
      </c>
      <c r="D729" s="17" t="s">
        <v>1753</v>
      </c>
      <c r="E729" s="24">
        <f>VLOOKUP(A729,HSK4上词频!A:B,2,FALSE)</f>
        <v>2</v>
      </c>
      <c r="F729" s="24">
        <f>VLOOKUP(A729,总词汇表!A:D,3,FALSE)</f>
        <v>10</v>
      </c>
    </row>
    <row r="730" spans="1:6" ht="17">
      <c r="A730" s="18" t="s">
        <v>740</v>
      </c>
      <c r="B730" s="18">
        <v>10</v>
      </c>
      <c r="C730" s="18">
        <v>2</v>
      </c>
      <c r="D730" s="17" t="s">
        <v>1785</v>
      </c>
      <c r="E730" s="24">
        <f>VLOOKUP(A730,HSK4上词频!A:B,2,FALSE)</f>
        <v>1</v>
      </c>
      <c r="F730" s="24">
        <f>VLOOKUP(A730,总词汇表!A:D,3,FALSE)</f>
        <v>10</v>
      </c>
    </row>
    <row r="731" spans="1:6" ht="17">
      <c r="A731" s="18" t="s">
        <v>742</v>
      </c>
      <c r="B731" s="18">
        <v>10</v>
      </c>
      <c r="C731" s="18">
        <v>1</v>
      </c>
      <c r="D731" s="17" t="s">
        <v>2148</v>
      </c>
      <c r="E731" s="24">
        <f>VLOOKUP(A731,HSK4上词频!A:B,2,FALSE)</f>
        <v>1</v>
      </c>
      <c r="F731" s="24">
        <f>VLOOKUP(A731,总词汇表!A:D,3,FALSE)</f>
        <v>10</v>
      </c>
    </row>
    <row r="732" spans="1:6" ht="17">
      <c r="A732" s="18" t="s">
        <v>746</v>
      </c>
      <c r="B732" s="18">
        <v>10</v>
      </c>
      <c r="C732" s="18">
        <v>3</v>
      </c>
      <c r="D732" s="17" t="s">
        <v>2149</v>
      </c>
      <c r="E732" s="24">
        <f>VLOOKUP(A732,HSK4上词频!A:B,2,FALSE)</f>
        <v>1</v>
      </c>
      <c r="F732" s="24">
        <f>VLOOKUP(A732,总词汇表!A:D,3,FALSE)</f>
        <v>10</v>
      </c>
    </row>
    <row r="733" spans="1:6" ht="17">
      <c r="A733" s="18" t="s">
        <v>752</v>
      </c>
      <c r="B733" s="18">
        <v>10</v>
      </c>
      <c r="C733" s="18">
        <v>4</v>
      </c>
      <c r="D733" s="17" t="s">
        <v>1751</v>
      </c>
      <c r="E733" s="24">
        <f>VLOOKUP(A733,HSK4上词频!A:B,2,FALSE)</f>
        <v>1</v>
      </c>
      <c r="F733" s="24">
        <f>VLOOKUP(A733,总词汇表!A:D,3,FALSE)</f>
        <v>10</v>
      </c>
    </row>
    <row r="734" spans="1:6" ht="17">
      <c r="A734" s="18" t="s">
        <v>760</v>
      </c>
      <c r="B734" s="18">
        <v>10</v>
      </c>
      <c r="C734" s="18">
        <v>1</v>
      </c>
      <c r="D734" s="17" t="s">
        <v>2153</v>
      </c>
      <c r="E734" s="24">
        <f>VLOOKUP(A734,HSK4上词频!A:B,2,FALSE)</f>
        <v>1</v>
      </c>
      <c r="F734" s="24">
        <f>VLOOKUP(A734,总词汇表!A:D,3,FALSE)</f>
        <v>10</v>
      </c>
    </row>
    <row r="735" spans="1:6" ht="34">
      <c r="A735" s="18" t="s">
        <v>766</v>
      </c>
      <c r="B735" s="18">
        <v>10</v>
      </c>
      <c r="C735" s="18">
        <v>2</v>
      </c>
      <c r="D735" s="17" t="s">
        <v>1672</v>
      </c>
      <c r="E735" s="24">
        <f>VLOOKUP(A735,HSK4上词频!A:B,2,FALSE)</f>
        <v>1</v>
      </c>
      <c r="F735" s="24">
        <f>VLOOKUP(A735,总词汇表!A:D,3,FALSE)</f>
        <v>10</v>
      </c>
    </row>
    <row r="736" spans="1:6" ht="34">
      <c r="A736" s="18" t="s">
        <v>770</v>
      </c>
      <c r="B736" s="18">
        <v>10</v>
      </c>
      <c r="C736" s="18">
        <v>5</v>
      </c>
      <c r="D736" s="17" t="s">
        <v>1758</v>
      </c>
      <c r="E736" s="24">
        <f>VLOOKUP(A736,HSK4上词频!A:B,2,FALSE)</f>
        <v>1</v>
      </c>
      <c r="F736" s="24">
        <f>VLOOKUP(A736,总词汇表!A:D,3,FALSE)</f>
        <v>10</v>
      </c>
    </row>
    <row r="737" spans="1:6" ht="34">
      <c r="A737" s="18" t="s">
        <v>772</v>
      </c>
      <c r="B737" s="18">
        <v>10</v>
      </c>
      <c r="C737" s="18">
        <v>3</v>
      </c>
      <c r="D737" s="17" t="s">
        <v>1750</v>
      </c>
      <c r="E737" s="24">
        <f>VLOOKUP(A737,HSK4上词频!A:B,2,FALSE)</f>
        <v>1</v>
      </c>
      <c r="F737" s="24">
        <f>VLOOKUP(A737,总词汇表!A:D,3,FALSE)</f>
        <v>10</v>
      </c>
    </row>
    <row r="738" spans="1:6" ht="34">
      <c r="A738" s="18" t="s">
        <v>776</v>
      </c>
      <c r="B738" s="18">
        <v>10</v>
      </c>
      <c r="C738" s="18">
        <v>5</v>
      </c>
      <c r="D738" s="17" t="s">
        <v>1758</v>
      </c>
      <c r="E738" s="24">
        <f>VLOOKUP(A738,HSK4上词频!A:B,2,FALSE)</f>
        <v>1</v>
      </c>
      <c r="F738" s="24">
        <f>VLOOKUP(A738,总词汇表!A:D,3,FALSE)</f>
        <v>10</v>
      </c>
    </row>
    <row r="739" spans="1:6" ht="34">
      <c r="A739" s="18" t="s">
        <v>778</v>
      </c>
      <c r="B739" s="18">
        <v>10</v>
      </c>
      <c r="C739" s="18">
        <v>2</v>
      </c>
      <c r="D739" s="17" t="s">
        <v>1672</v>
      </c>
      <c r="E739" s="24">
        <f>VLOOKUP(A739,HSK4上词频!A:B,2,FALSE)</f>
        <v>1</v>
      </c>
      <c r="F739" s="24">
        <f>VLOOKUP(A739,总词汇表!A:D,3,FALSE)</f>
        <v>10</v>
      </c>
    </row>
    <row r="740" spans="1:6" ht="17">
      <c r="A740" s="18" t="s">
        <v>786</v>
      </c>
      <c r="B740" s="18">
        <v>10</v>
      </c>
      <c r="C740" s="18">
        <v>3</v>
      </c>
      <c r="D740" s="17" t="s">
        <v>1910</v>
      </c>
      <c r="E740" s="24">
        <f>VLOOKUP(A740,HSK4上词频!A:B,2,FALSE)</f>
        <v>1</v>
      </c>
      <c r="F740" s="24">
        <f>VLOOKUP(A740,总词汇表!A:D,3,FALSE)</f>
        <v>10</v>
      </c>
    </row>
    <row r="741" spans="1:6" ht="17">
      <c r="A741" s="18" t="s">
        <v>1538</v>
      </c>
      <c r="B741" s="18">
        <v>11</v>
      </c>
      <c r="C741" s="18">
        <v>5</v>
      </c>
      <c r="D741" s="17" t="s">
        <v>1839</v>
      </c>
      <c r="E741" s="24">
        <f>VLOOKUP(A741,HSK4上词频!A:B,2,FALSE)</f>
        <v>14</v>
      </c>
      <c r="F741" s="24">
        <f>VLOOKUP(A741,总词汇表!A:D,3,FALSE)</f>
        <v>0</v>
      </c>
    </row>
    <row r="742" spans="1:6" ht="34">
      <c r="A742" s="18" t="s">
        <v>1540</v>
      </c>
      <c r="B742" s="18">
        <v>11</v>
      </c>
      <c r="C742" s="18">
        <v>1</v>
      </c>
      <c r="D742" s="17" t="s">
        <v>1774</v>
      </c>
      <c r="E742" s="24">
        <f>VLOOKUP(A742,HSK4上词频!A:B,2,FALSE)</f>
        <v>8</v>
      </c>
      <c r="F742" s="24">
        <f>VLOOKUP(A742,总词汇表!A:D,3,FALSE)</f>
        <v>0</v>
      </c>
    </row>
    <row r="743" spans="1:6" ht="34">
      <c r="A743" s="18" t="s">
        <v>1550</v>
      </c>
      <c r="B743" s="18">
        <v>11</v>
      </c>
      <c r="C743" s="18">
        <v>3</v>
      </c>
      <c r="D743" s="17" t="s">
        <v>1720</v>
      </c>
      <c r="E743" s="24">
        <f>VLOOKUP(A743,HSK4上词频!A:B,2,FALSE)</f>
        <v>2</v>
      </c>
      <c r="F743" s="24">
        <f>VLOOKUP(A743,总词汇表!A:D,3,FALSE)</f>
        <v>0</v>
      </c>
    </row>
    <row r="744" spans="1:6" ht="17">
      <c r="A744" s="18" t="s">
        <v>1597</v>
      </c>
      <c r="B744" s="18">
        <v>11</v>
      </c>
      <c r="C744" s="18">
        <v>4</v>
      </c>
      <c r="D744" s="17" t="s">
        <v>1901</v>
      </c>
      <c r="E744" s="24" t="e">
        <f>VLOOKUP(A744,HSK4上词频!A:B,2,FALSE)</f>
        <v>#N/A</v>
      </c>
      <c r="F744" s="24">
        <f>VLOOKUP(A744,总词汇表!A:D,3,FALSE)</f>
        <v>0</v>
      </c>
    </row>
    <row r="745" spans="1:6" ht="17">
      <c r="A745" s="18" t="s">
        <v>1583</v>
      </c>
      <c r="B745" s="18">
        <v>11</v>
      </c>
      <c r="C745" s="18">
        <v>3</v>
      </c>
      <c r="D745" s="17" t="s">
        <v>1972</v>
      </c>
      <c r="E745" s="24" t="e">
        <f>VLOOKUP(A745,HSK4上词频!A:B,2,FALSE)</f>
        <v>#N/A</v>
      </c>
      <c r="F745" s="24">
        <f>VLOOKUP(A745,总词汇表!A:D,3,FALSE)</f>
        <v>0</v>
      </c>
    </row>
    <row r="746" spans="1:6" ht="34">
      <c r="A746" s="18" t="s">
        <v>1596</v>
      </c>
      <c r="B746" s="18">
        <v>11</v>
      </c>
      <c r="C746" s="18">
        <v>5</v>
      </c>
      <c r="D746" s="17" t="s">
        <v>1907</v>
      </c>
      <c r="E746" s="24" t="e">
        <f>VLOOKUP(A746,HSK4上词频!A:B,2,FALSE)</f>
        <v>#N/A</v>
      </c>
      <c r="F746" s="24">
        <f>VLOOKUP(A746,总词汇表!A:D,3,FALSE)</f>
        <v>0</v>
      </c>
    </row>
    <row r="747" spans="1:6" ht="34">
      <c r="A747" s="18" t="s">
        <v>180</v>
      </c>
      <c r="B747" s="18">
        <v>11</v>
      </c>
      <c r="C747" s="18">
        <v>3</v>
      </c>
      <c r="D747" s="17" t="s">
        <v>1720</v>
      </c>
      <c r="E747" s="24">
        <f>VLOOKUP(A747,HSK4上词频!A:B,2,FALSE)</f>
        <v>30</v>
      </c>
      <c r="F747" s="24">
        <f>VLOOKUP(A747,总词汇表!A:D,3,FALSE)</f>
        <v>1</v>
      </c>
    </row>
    <row r="748" spans="1:6" ht="17">
      <c r="A748" s="18" t="s">
        <v>180</v>
      </c>
      <c r="B748" s="18">
        <v>11</v>
      </c>
      <c r="C748" s="18">
        <v>5</v>
      </c>
      <c r="D748" s="17" t="s">
        <v>1721</v>
      </c>
      <c r="E748" s="24">
        <f>VLOOKUP(A748,HSK4上词频!A:B,2,FALSE)</f>
        <v>30</v>
      </c>
      <c r="F748" s="24">
        <f>VLOOKUP(A748,总词汇表!A:D,3,FALSE)</f>
        <v>1</v>
      </c>
    </row>
    <row r="749" spans="1:6" ht="34">
      <c r="A749" s="18" t="s">
        <v>154</v>
      </c>
      <c r="B749" s="18">
        <v>11</v>
      </c>
      <c r="C749" s="18">
        <v>1</v>
      </c>
      <c r="D749" s="17" t="s">
        <v>1673</v>
      </c>
      <c r="E749" s="24">
        <f>VLOOKUP(A749,HSK4上词频!A:B,2,FALSE)</f>
        <v>7</v>
      </c>
      <c r="F749" s="24">
        <f>VLOOKUP(A749,总词汇表!A:D,3,FALSE)</f>
        <v>1</v>
      </c>
    </row>
    <row r="750" spans="1:6" ht="17">
      <c r="A750" s="18" t="s">
        <v>204</v>
      </c>
      <c r="B750" s="18">
        <v>11</v>
      </c>
      <c r="C750" s="18">
        <v>4</v>
      </c>
      <c r="D750" s="17" t="s">
        <v>1900</v>
      </c>
      <c r="E750" s="24">
        <f>VLOOKUP(A750,HSK4上词频!A:B,2,FALSE)</f>
        <v>5</v>
      </c>
      <c r="F750" s="24">
        <f>VLOOKUP(A750,总词汇表!A:D,3,FALSE)</f>
        <v>1</v>
      </c>
    </row>
    <row r="751" spans="1:6" ht="34">
      <c r="A751" s="18" t="s">
        <v>200</v>
      </c>
      <c r="B751" s="18">
        <v>11</v>
      </c>
      <c r="C751" s="18">
        <v>1</v>
      </c>
      <c r="D751" s="17" t="s">
        <v>1774</v>
      </c>
      <c r="E751" s="24">
        <f>VLOOKUP(A751,HSK4上词频!A:B,2,FALSE)</f>
        <v>3</v>
      </c>
      <c r="F751" s="24">
        <f>VLOOKUP(A751,总词汇表!A:D,3,FALSE)</f>
        <v>1</v>
      </c>
    </row>
    <row r="752" spans="1:6" ht="17">
      <c r="A752" s="18" t="s">
        <v>255</v>
      </c>
      <c r="B752" s="18">
        <v>11</v>
      </c>
      <c r="C752" s="18">
        <v>5</v>
      </c>
      <c r="D752" s="17" t="s">
        <v>1839</v>
      </c>
      <c r="E752" s="24">
        <f>VLOOKUP(A752,HSK4上词频!A:B,2,FALSE)</f>
        <v>16</v>
      </c>
      <c r="F752" s="24">
        <f>VLOOKUP(A752,总词汇表!A:D,3,FALSE)</f>
        <v>2</v>
      </c>
    </row>
    <row r="753" spans="1:6" ht="17">
      <c r="A753" s="18" t="s">
        <v>265</v>
      </c>
      <c r="B753" s="18">
        <v>11</v>
      </c>
      <c r="C753" s="18">
        <v>3</v>
      </c>
      <c r="D753" s="17" t="s">
        <v>1848</v>
      </c>
      <c r="E753" s="24">
        <f>VLOOKUP(A753,HSK4上词频!A:B,2,FALSE)</f>
        <v>11</v>
      </c>
      <c r="F753" s="24">
        <f>VLOOKUP(A753,总词汇表!A:D,3,FALSE)</f>
        <v>2</v>
      </c>
    </row>
    <row r="754" spans="1:6" ht="17">
      <c r="A754" s="18" t="s">
        <v>265</v>
      </c>
      <c r="B754" s="18">
        <v>11</v>
      </c>
      <c r="C754" s="18">
        <v>5</v>
      </c>
      <c r="D754" s="17" t="s">
        <v>1849</v>
      </c>
      <c r="E754" s="24">
        <f>VLOOKUP(A754,HSK4上词频!A:B,2,FALSE)</f>
        <v>11</v>
      </c>
      <c r="F754" s="24">
        <f>VLOOKUP(A754,总词汇表!A:D,3,FALSE)</f>
        <v>2</v>
      </c>
    </row>
    <row r="755" spans="1:6" ht="17">
      <c r="A755" s="18" t="s">
        <v>235</v>
      </c>
      <c r="B755" s="18">
        <v>11</v>
      </c>
      <c r="C755" s="18">
        <v>1</v>
      </c>
      <c r="D755" s="17" t="s">
        <v>1810</v>
      </c>
      <c r="E755" s="24">
        <f>VLOOKUP(A755,HSK4上词频!A:B,2,FALSE)</f>
        <v>8</v>
      </c>
      <c r="F755" s="24">
        <f>VLOOKUP(A755,总词汇表!A:D,3,FALSE)</f>
        <v>2</v>
      </c>
    </row>
    <row r="756" spans="1:6" ht="34">
      <c r="A756" s="18" t="s">
        <v>243</v>
      </c>
      <c r="B756" s="18">
        <v>11</v>
      </c>
      <c r="C756" s="18">
        <v>1</v>
      </c>
      <c r="D756" s="17" t="s">
        <v>1673</v>
      </c>
      <c r="E756" s="24">
        <f>VLOOKUP(A756,HSK4上词频!A:B,2,FALSE)</f>
        <v>7</v>
      </c>
      <c r="F756" s="24">
        <f>VLOOKUP(A756,总词汇表!A:D,3,FALSE)</f>
        <v>2</v>
      </c>
    </row>
    <row r="757" spans="1:6" ht="34">
      <c r="A757" s="18" t="s">
        <v>253</v>
      </c>
      <c r="B757" s="18">
        <v>11</v>
      </c>
      <c r="C757" s="18">
        <v>1</v>
      </c>
      <c r="D757" s="17" t="s">
        <v>1774</v>
      </c>
      <c r="E757" s="24">
        <f>VLOOKUP(A757,HSK4上词频!A:B,2,FALSE)</f>
        <v>8</v>
      </c>
      <c r="F757" s="24">
        <f>VLOOKUP(A757,总词汇表!A:D,3,FALSE)</f>
        <v>2</v>
      </c>
    </row>
    <row r="758" spans="1:6" ht="17">
      <c r="A758" s="18" t="s">
        <v>225</v>
      </c>
      <c r="B758" s="18">
        <v>11</v>
      </c>
      <c r="C758" s="18">
        <v>5</v>
      </c>
      <c r="D758" s="17" t="s">
        <v>1803</v>
      </c>
      <c r="E758" s="24">
        <f>VLOOKUP(A758,HSK4上词频!A:B,2,FALSE)</f>
        <v>6</v>
      </c>
      <c r="F758" s="24">
        <f>VLOOKUP(A758,总词汇表!A:D,3,FALSE)</f>
        <v>2</v>
      </c>
    </row>
    <row r="759" spans="1:6" ht="17">
      <c r="A759" s="18" t="s">
        <v>225</v>
      </c>
      <c r="B759" s="18">
        <v>11</v>
      </c>
      <c r="C759" s="18">
        <v>5</v>
      </c>
      <c r="D759" s="17" t="s">
        <v>1721</v>
      </c>
      <c r="E759" s="24">
        <f>VLOOKUP(A759,HSK4上词频!A:B,2,FALSE)</f>
        <v>6</v>
      </c>
      <c r="F759" s="24">
        <f>VLOOKUP(A759,总词汇表!A:D,3,FALSE)</f>
        <v>2</v>
      </c>
    </row>
    <row r="760" spans="1:6" ht="17">
      <c r="A760" s="18" t="s">
        <v>217</v>
      </c>
      <c r="B760" s="18">
        <v>11</v>
      </c>
      <c r="C760" s="18">
        <v>3</v>
      </c>
      <c r="D760" s="17" t="s">
        <v>1791</v>
      </c>
      <c r="E760" s="24">
        <f>VLOOKUP(A760,HSK4上词频!A:B,2,FALSE)</f>
        <v>3</v>
      </c>
      <c r="F760" s="24">
        <f>VLOOKUP(A760,总词汇表!A:D,3,FALSE)</f>
        <v>2</v>
      </c>
    </row>
    <row r="761" spans="1:6" ht="17">
      <c r="A761" s="18" t="s">
        <v>307</v>
      </c>
      <c r="B761" s="18">
        <v>11</v>
      </c>
      <c r="C761" s="18">
        <v>1</v>
      </c>
      <c r="D761" s="17" t="s">
        <v>1894</v>
      </c>
      <c r="E761" s="24">
        <f>VLOOKUP(A761,HSK4上词频!A:B,2,FALSE)</f>
        <v>12</v>
      </c>
      <c r="F761" s="24">
        <f>VLOOKUP(A761,总词汇表!A:D,3,FALSE)</f>
        <v>3</v>
      </c>
    </row>
    <row r="762" spans="1:6" ht="34">
      <c r="A762" s="18" t="s">
        <v>307</v>
      </c>
      <c r="B762" s="18">
        <v>11</v>
      </c>
      <c r="C762" s="18">
        <v>4</v>
      </c>
      <c r="D762" s="17" t="s">
        <v>1895</v>
      </c>
      <c r="E762" s="24">
        <f>VLOOKUP(A762,HSK4上词频!A:B,2,FALSE)</f>
        <v>12</v>
      </c>
      <c r="F762" s="24">
        <f>VLOOKUP(A762,总词汇表!A:D,3,FALSE)</f>
        <v>3</v>
      </c>
    </row>
    <row r="763" spans="1:6" ht="34">
      <c r="A763" s="18" t="s">
        <v>313</v>
      </c>
      <c r="B763" s="18">
        <v>11</v>
      </c>
      <c r="C763" s="18">
        <v>1</v>
      </c>
      <c r="D763" s="17" t="s">
        <v>1774</v>
      </c>
      <c r="E763" s="24">
        <f>VLOOKUP(A763,HSK4上词频!A:B,2,FALSE)</f>
        <v>11</v>
      </c>
      <c r="F763" s="24">
        <f>VLOOKUP(A763,总词汇表!A:D,3,FALSE)</f>
        <v>3</v>
      </c>
    </row>
    <row r="764" spans="1:6" ht="17">
      <c r="A764" s="18" t="s">
        <v>313</v>
      </c>
      <c r="B764" s="18">
        <v>11</v>
      </c>
      <c r="C764" s="18">
        <v>4</v>
      </c>
      <c r="D764" s="17" t="s">
        <v>1900</v>
      </c>
      <c r="E764" s="24">
        <f>VLOOKUP(A764,HSK4上词频!A:B,2,FALSE)</f>
        <v>11</v>
      </c>
      <c r="F764" s="24">
        <f>VLOOKUP(A764,总词汇表!A:D,3,FALSE)</f>
        <v>3</v>
      </c>
    </row>
    <row r="765" spans="1:6" ht="17">
      <c r="A765" s="18" t="s">
        <v>313</v>
      </c>
      <c r="B765" s="18">
        <v>11</v>
      </c>
      <c r="C765" s="18">
        <v>4</v>
      </c>
      <c r="D765" s="17" t="s">
        <v>1901</v>
      </c>
      <c r="E765" s="24">
        <f>VLOOKUP(A765,HSK4上词频!A:B,2,FALSE)</f>
        <v>11</v>
      </c>
      <c r="F765" s="24">
        <f>VLOOKUP(A765,总词汇表!A:D,3,FALSE)</f>
        <v>3</v>
      </c>
    </row>
    <row r="766" spans="1:6" ht="17">
      <c r="A766" s="18" t="s">
        <v>313</v>
      </c>
      <c r="B766" s="18">
        <v>11</v>
      </c>
      <c r="C766" s="18">
        <v>4</v>
      </c>
      <c r="D766" s="17" t="s">
        <v>1902</v>
      </c>
      <c r="E766" s="24">
        <f>VLOOKUP(A766,HSK4上词频!A:B,2,FALSE)</f>
        <v>11</v>
      </c>
      <c r="F766" s="24">
        <f>VLOOKUP(A766,总词汇表!A:D,3,FALSE)</f>
        <v>3</v>
      </c>
    </row>
    <row r="767" spans="1:6" ht="17">
      <c r="A767" s="18" t="s">
        <v>321</v>
      </c>
      <c r="B767" s="18">
        <v>11</v>
      </c>
      <c r="C767" s="18">
        <v>5</v>
      </c>
      <c r="D767" s="17" t="s">
        <v>1911</v>
      </c>
      <c r="E767" s="24">
        <f>VLOOKUP(A767,HSK4上词频!A:B,2,FALSE)</f>
        <v>5</v>
      </c>
      <c r="F767" s="24">
        <f>VLOOKUP(A767,总词汇表!A:D,3,FALSE)</f>
        <v>3</v>
      </c>
    </row>
    <row r="768" spans="1:6" ht="34">
      <c r="A768" s="18" t="s">
        <v>317</v>
      </c>
      <c r="B768" s="18">
        <v>11</v>
      </c>
      <c r="C768" s="18">
        <v>5</v>
      </c>
      <c r="D768" s="17" t="s">
        <v>1907</v>
      </c>
      <c r="E768" s="24">
        <f>VLOOKUP(A768,HSK4上词频!A:B,2,FALSE)</f>
        <v>4</v>
      </c>
      <c r="F768" s="24">
        <f>VLOOKUP(A768,总词汇表!A:D,3,FALSE)</f>
        <v>3</v>
      </c>
    </row>
    <row r="769" spans="1:6" ht="17">
      <c r="A769" s="18" t="s">
        <v>315</v>
      </c>
      <c r="B769" s="18">
        <v>11</v>
      </c>
      <c r="C769" s="18">
        <v>4</v>
      </c>
      <c r="D769" s="17" t="s">
        <v>1904</v>
      </c>
      <c r="E769" s="24">
        <f>VLOOKUP(A769,HSK4上词频!A:B,2,FALSE)</f>
        <v>3</v>
      </c>
      <c r="F769" s="24">
        <f>VLOOKUP(A769,总词汇表!A:D,3,FALSE)</f>
        <v>3</v>
      </c>
    </row>
    <row r="770" spans="1:6" ht="34">
      <c r="A770" s="18" t="s">
        <v>363</v>
      </c>
      <c r="B770" s="18">
        <v>11</v>
      </c>
      <c r="C770" s="18">
        <v>2</v>
      </c>
      <c r="D770" s="17" t="s">
        <v>1943</v>
      </c>
      <c r="E770" s="24">
        <f>VLOOKUP(A770,HSK4上词频!A:B,2,FALSE)</f>
        <v>23</v>
      </c>
      <c r="F770" s="24">
        <f>VLOOKUP(A770,总词汇表!A:D,3,FALSE)</f>
        <v>4</v>
      </c>
    </row>
    <row r="771" spans="1:6" ht="17">
      <c r="A771" s="18" t="s">
        <v>363</v>
      </c>
      <c r="B771" s="18">
        <v>11</v>
      </c>
      <c r="C771" s="18">
        <v>4</v>
      </c>
      <c r="D771" s="17" t="s">
        <v>1944</v>
      </c>
      <c r="E771" s="24">
        <f>VLOOKUP(A771,HSK4上词频!A:B,2,FALSE)</f>
        <v>23</v>
      </c>
      <c r="F771" s="24">
        <f>VLOOKUP(A771,总词汇表!A:D,3,FALSE)</f>
        <v>4</v>
      </c>
    </row>
    <row r="772" spans="1:6" ht="17">
      <c r="A772" s="18" t="s">
        <v>409</v>
      </c>
      <c r="B772" s="18">
        <v>11</v>
      </c>
      <c r="C772" s="18">
        <v>3</v>
      </c>
      <c r="D772" s="17" t="s">
        <v>1972</v>
      </c>
      <c r="E772" s="24" t="e">
        <f>VLOOKUP(A772,HSK4上词频!A:B,2,FALSE)</f>
        <v>#N/A</v>
      </c>
      <c r="F772" s="24">
        <f>VLOOKUP(A772,总词汇表!A:D,3,FALSE)</f>
        <v>4</v>
      </c>
    </row>
    <row r="773" spans="1:6" ht="17">
      <c r="A773" s="18" t="s">
        <v>409</v>
      </c>
      <c r="B773" s="18">
        <v>11</v>
      </c>
      <c r="C773" s="18">
        <v>5</v>
      </c>
      <c r="D773" s="17" t="s">
        <v>1803</v>
      </c>
      <c r="E773" s="24" t="e">
        <f>VLOOKUP(A773,HSK4上词频!A:B,2,FALSE)</f>
        <v>#N/A</v>
      </c>
      <c r="F773" s="24">
        <f>VLOOKUP(A773,总词汇表!A:D,3,FALSE)</f>
        <v>4</v>
      </c>
    </row>
    <row r="774" spans="1:6" ht="17">
      <c r="A774" s="18" t="s">
        <v>397</v>
      </c>
      <c r="B774" s="18">
        <v>11</v>
      </c>
      <c r="C774" s="18">
        <v>4</v>
      </c>
      <c r="D774" s="17" t="s">
        <v>1904</v>
      </c>
      <c r="E774" s="24">
        <f>VLOOKUP(A774,HSK4上词频!A:B,2,FALSE)</f>
        <v>4</v>
      </c>
      <c r="F774" s="24">
        <f>VLOOKUP(A774,总词汇表!A:D,3,FALSE)</f>
        <v>4</v>
      </c>
    </row>
    <row r="775" spans="1:6" ht="17">
      <c r="A775" s="18" t="s">
        <v>369</v>
      </c>
      <c r="B775" s="18">
        <v>11</v>
      </c>
      <c r="C775" s="18">
        <v>4</v>
      </c>
      <c r="D775" s="17" t="s">
        <v>1900</v>
      </c>
      <c r="E775" s="24">
        <f>VLOOKUP(A775,HSK4上词频!A:B,2,FALSE)</f>
        <v>3</v>
      </c>
      <c r="F775" s="24">
        <f>VLOOKUP(A775,总词汇表!A:D,3,FALSE)</f>
        <v>4</v>
      </c>
    </row>
    <row r="776" spans="1:6" ht="17">
      <c r="A776" s="18" t="s">
        <v>395</v>
      </c>
      <c r="B776" s="18">
        <v>11</v>
      </c>
      <c r="C776" s="18">
        <v>4</v>
      </c>
      <c r="D776" s="17" t="s">
        <v>1900</v>
      </c>
      <c r="E776" s="24">
        <f>VLOOKUP(A776,HSK4上词频!A:B,2,FALSE)</f>
        <v>3</v>
      </c>
      <c r="F776" s="24">
        <f>VLOOKUP(A776,总词汇表!A:D,3,FALSE)</f>
        <v>4</v>
      </c>
    </row>
    <row r="777" spans="1:6" ht="34">
      <c r="A777" s="18" t="s">
        <v>451</v>
      </c>
      <c r="B777" s="18">
        <v>11</v>
      </c>
      <c r="C777" s="18">
        <v>2</v>
      </c>
      <c r="D777" s="17" t="s">
        <v>1999</v>
      </c>
      <c r="E777" s="24">
        <f>VLOOKUP(A777,HSK4上词频!A:B,2,FALSE)</f>
        <v>7</v>
      </c>
      <c r="F777" s="24">
        <f>VLOOKUP(A777,总词汇表!A:D,3,FALSE)</f>
        <v>5</v>
      </c>
    </row>
    <row r="778" spans="1:6" ht="34">
      <c r="A778" s="18" t="s">
        <v>435</v>
      </c>
      <c r="B778" s="18">
        <v>11</v>
      </c>
      <c r="C778" s="18">
        <v>1</v>
      </c>
      <c r="D778" s="17" t="s">
        <v>1673</v>
      </c>
      <c r="E778" s="24">
        <f>VLOOKUP(A778,HSK4上词频!A:B,2,FALSE)</f>
        <v>6</v>
      </c>
      <c r="F778" s="24">
        <f>VLOOKUP(A778,总词汇表!A:D,3,FALSE)</f>
        <v>5</v>
      </c>
    </row>
    <row r="779" spans="1:6" ht="17">
      <c r="A779" s="18" t="s">
        <v>493</v>
      </c>
      <c r="B779" s="18">
        <v>11</v>
      </c>
      <c r="C779" s="18">
        <v>5</v>
      </c>
      <c r="D779" s="17" t="s">
        <v>1911</v>
      </c>
      <c r="E779" s="24">
        <f>VLOOKUP(A779,HSK4上词频!A:B,2,FALSE)</f>
        <v>6</v>
      </c>
      <c r="F779" s="24">
        <f>VLOOKUP(A779,总词汇表!A:D,3,FALSE)</f>
        <v>6</v>
      </c>
    </row>
    <row r="780" spans="1:6" ht="17">
      <c r="A780" s="18" t="s">
        <v>493</v>
      </c>
      <c r="B780" s="18">
        <v>11</v>
      </c>
      <c r="C780" s="18">
        <v>5</v>
      </c>
      <c r="D780" s="17" t="s">
        <v>1803</v>
      </c>
      <c r="E780" s="24">
        <f>VLOOKUP(A780,HSK4上词频!A:B,2,FALSE)</f>
        <v>6</v>
      </c>
      <c r="F780" s="24">
        <f>VLOOKUP(A780,总词汇表!A:D,3,FALSE)</f>
        <v>6</v>
      </c>
    </row>
    <row r="781" spans="1:6" ht="34">
      <c r="A781" s="18" t="s">
        <v>531</v>
      </c>
      <c r="B781" s="18">
        <v>11</v>
      </c>
      <c r="C781" s="18">
        <v>3</v>
      </c>
      <c r="D781" s="17" t="s">
        <v>1720</v>
      </c>
      <c r="E781" s="24">
        <f>VLOOKUP(A781,HSK4上词频!A:B,2,FALSE)</f>
        <v>3</v>
      </c>
      <c r="F781" s="24">
        <f>VLOOKUP(A781,总词汇表!A:D,3,FALSE)</f>
        <v>6</v>
      </c>
    </row>
    <row r="782" spans="1:6" ht="17">
      <c r="A782" s="18" t="s">
        <v>517</v>
      </c>
      <c r="B782" s="18">
        <v>11</v>
      </c>
      <c r="C782" s="18">
        <v>4</v>
      </c>
      <c r="D782" s="17" t="s">
        <v>1944</v>
      </c>
      <c r="E782" s="24">
        <f>VLOOKUP(A782,HSK4上词频!A:B,2,FALSE)</f>
        <v>2</v>
      </c>
      <c r="F782" s="24">
        <f>VLOOKUP(A782,总词汇表!A:D,3,FALSE)</f>
        <v>6</v>
      </c>
    </row>
    <row r="783" spans="1:6" ht="34">
      <c r="A783" s="18" t="s">
        <v>581</v>
      </c>
      <c r="B783" s="18">
        <v>11</v>
      </c>
      <c r="C783" s="18">
        <v>2</v>
      </c>
      <c r="D783" s="17" t="s">
        <v>2065</v>
      </c>
      <c r="E783" s="24">
        <f>VLOOKUP(A783,HSK4上词频!A:B,2,FALSE)</f>
        <v>3</v>
      </c>
      <c r="F783" s="24">
        <f>VLOOKUP(A783,总词汇表!A:D,3,FALSE)</f>
        <v>7</v>
      </c>
    </row>
    <row r="784" spans="1:6" ht="34">
      <c r="A784" s="18" t="s">
        <v>661</v>
      </c>
      <c r="B784" s="18">
        <v>11</v>
      </c>
      <c r="C784" s="18">
        <v>3</v>
      </c>
      <c r="D784" s="17" t="s">
        <v>1720</v>
      </c>
      <c r="E784" s="24">
        <f>VLOOKUP(A784,HSK4上词频!A:B,2,FALSE)</f>
        <v>11</v>
      </c>
      <c r="F784" s="24">
        <f>VLOOKUP(A784,总词汇表!A:D,3,FALSE)</f>
        <v>8</v>
      </c>
    </row>
    <row r="785" spans="1:6" ht="17">
      <c r="A785" s="18" t="s">
        <v>605</v>
      </c>
      <c r="B785" s="18">
        <v>11</v>
      </c>
      <c r="C785" s="18">
        <v>5</v>
      </c>
      <c r="D785" s="17" t="s">
        <v>1849</v>
      </c>
      <c r="E785" s="24">
        <f>VLOOKUP(A785,HSK4上词频!A:B,2,FALSE)</f>
        <v>7</v>
      </c>
      <c r="F785" s="24">
        <f>VLOOKUP(A785,总词汇表!A:D,3,FALSE)</f>
        <v>8</v>
      </c>
    </row>
    <row r="786" spans="1:6" ht="17">
      <c r="A786" s="18" t="s">
        <v>605</v>
      </c>
      <c r="B786" s="18">
        <v>11</v>
      </c>
      <c r="C786" s="18">
        <v>5</v>
      </c>
      <c r="D786" s="17" t="s">
        <v>2073</v>
      </c>
      <c r="E786" s="24">
        <f>VLOOKUP(A786,HSK4上词频!A:B,2,FALSE)</f>
        <v>7</v>
      </c>
      <c r="F786" s="24">
        <f>VLOOKUP(A786,总词汇表!A:D,3,FALSE)</f>
        <v>8</v>
      </c>
    </row>
    <row r="787" spans="1:6" ht="17">
      <c r="A787" s="18" t="s">
        <v>641</v>
      </c>
      <c r="B787" s="18">
        <v>11</v>
      </c>
      <c r="C787" s="18">
        <v>5</v>
      </c>
      <c r="D787" s="17" t="s">
        <v>1849</v>
      </c>
      <c r="E787" s="24">
        <f>VLOOKUP(A787,HSK4上词频!A:B,2,FALSE)</f>
        <v>6</v>
      </c>
      <c r="F787" s="24">
        <f>VLOOKUP(A787,总词汇表!A:D,3,FALSE)</f>
        <v>8</v>
      </c>
    </row>
    <row r="788" spans="1:6" ht="17">
      <c r="A788" s="18" t="s">
        <v>641</v>
      </c>
      <c r="B788" s="18">
        <v>11</v>
      </c>
      <c r="C788" s="18">
        <v>5</v>
      </c>
      <c r="D788" s="17" t="s">
        <v>1721</v>
      </c>
      <c r="E788" s="24">
        <f>VLOOKUP(A788,HSK4上词频!A:B,2,FALSE)</f>
        <v>6</v>
      </c>
      <c r="F788" s="24">
        <f>VLOOKUP(A788,总词汇表!A:D,3,FALSE)</f>
        <v>8</v>
      </c>
    </row>
    <row r="789" spans="1:6" ht="17">
      <c r="A789" s="18" t="s">
        <v>609</v>
      </c>
      <c r="B789" s="18">
        <v>11</v>
      </c>
      <c r="C789" s="18">
        <v>3</v>
      </c>
      <c r="D789" s="17" t="s">
        <v>2077</v>
      </c>
      <c r="E789" s="24">
        <f>VLOOKUP(A789,HSK4上词频!A:B,2,FALSE)</f>
        <v>5</v>
      </c>
      <c r="F789" s="24">
        <f>VLOOKUP(A789,总词汇表!A:D,3,FALSE)</f>
        <v>8</v>
      </c>
    </row>
    <row r="790" spans="1:6" ht="17">
      <c r="A790" s="18" t="s">
        <v>651</v>
      </c>
      <c r="B790" s="18">
        <v>11</v>
      </c>
      <c r="C790" s="18">
        <v>3</v>
      </c>
      <c r="D790" s="17" t="s">
        <v>1972</v>
      </c>
      <c r="E790" s="24">
        <f>VLOOKUP(A790,HSK4上词频!A:B,2,FALSE)</f>
        <v>5</v>
      </c>
      <c r="F790" s="24">
        <f>VLOOKUP(A790,总词汇表!A:D,3,FALSE)</f>
        <v>8</v>
      </c>
    </row>
    <row r="791" spans="1:6" ht="17">
      <c r="A791" s="18" t="s">
        <v>669</v>
      </c>
      <c r="B791" s="18">
        <v>11</v>
      </c>
      <c r="C791" s="18">
        <v>1</v>
      </c>
      <c r="D791" s="17" t="s">
        <v>2112</v>
      </c>
      <c r="E791" s="24">
        <f>VLOOKUP(A791,HSK4上词频!A:B,2,FALSE)</f>
        <v>34</v>
      </c>
      <c r="F791" s="24">
        <f>VLOOKUP(A791,总词汇表!A:D,3,FALSE)</f>
        <v>9</v>
      </c>
    </row>
    <row r="792" spans="1:6" ht="17">
      <c r="A792" s="18" t="s">
        <v>669</v>
      </c>
      <c r="B792" s="18">
        <v>11</v>
      </c>
      <c r="C792" s="18">
        <v>1</v>
      </c>
      <c r="D792" s="17" t="s">
        <v>2113</v>
      </c>
      <c r="E792" s="24">
        <f>VLOOKUP(A792,HSK4上词频!A:B,2,FALSE)</f>
        <v>34</v>
      </c>
      <c r="F792" s="24">
        <f>VLOOKUP(A792,总词汇表!A:D,3,FALSE)</f>
        <v>9</v>
      </c>
    </row>
    <row r="793" spans="1:6" ht="34">
      <c r="A793" s="18" t="s">
        <v>669</v>
      </c>
      <c r="B793" s="18">
        <v>11</v>
      </c>
      <c r="C793" s="18">
        <v>2</v>
      </c>
      <c r="D793" s="17" t="s">
        <v>1943</v>
      </c>
      <c r="E793" s="24">
        <f>VLOOKUP(A793,HSK4上词频!A:B,2,FALSE)</f>
        <v>34</v>
      </c>
      <c r="F793" s="24">
        <f>VLOOKUP(A793,总词汇表!A:D,3,FALSE)</f>
        <v>9</v>
      </c>
    </row>
    <row r="794" spans="1:6" ht="34">
      <c r="A794" s="18" t="s">
        <v>671</v>
      </c>
      <c r="B794" s="18">
        <v>11</v>
      </c>
      <c r="C794" s="18">
        <v>2</v>
      </c>
      <c r="D794" s="17" t="s">
        <v>2065</v>
      </c>
      <c r="E794" s="24">
        <f>VLOOKUP(A794,HSK4上词频!A:B,2,FALSE)</f>
        <v>8</v>
      </c>
      <c r="F794" s="24">
        <f>VLOOKUP(A794,总词汇表!A:D,3,FALSE)</f>
        <v>9</v>
      </c>
    </row>
    <row r="795" spans="1:6" ht="17">
      <c r="A795" s="18" t="s">
        <v>679</v>
      </c>
      <c r="B795" s="18">
        <v>11</v>
      </c>
      <c r="C795" s="18">
        <v>1</v>
      </c>
      <c r="D795" s="17" t="s">
        <v>1894</v>
      </c>
      <c r="E795" s="24">
        <f>VLOOKUP(A795,HSK4上词频!A:B,2,FALSE)</f>
        <v>8</v>
      </c>
      <c r="F795" s="24">
        <f>VLOOKUP(A795,总词汇表!A:D,3,FALSE)</f>
        <v>9</v>
      </c>
    </row>
    <row r="796" spans="1:6" ht="17">
      <c r="A796" s="18" t="s">
        <v>679</v>
      </c>
      <c r="B796" s="18">
        <v>11</v>
      </c>
      <c r="C796" s="18">
        <v>3</v>
      </c>
      <c r="D796" s="17" t="s">
        <v>2122</v>
      </c>
      <c r="E796" s="24">
        <f>VLOOKUP(A796,HSK4上词频!A:B,2,FALSE)</f>
        <v>8</v>
      </c>
      <c r="F796" s="24">
        <f>VLOOKUP(A796,总词汇表!A:D,3,FALSE)</f>
        <v>9</v>
      </c>
    </row>
    <row r="797" spans="1:6" ht="17">
      <c r="A797" s="18" t="s">
        <v>679</v>
      </c>
      <c r="B797" s="18">
        <v>11</v>
      </c>
      <c r="C797" s="18">
        <v>3</v>
      </c>
      <c r="D797" s="17" t="s">
        <v>1972</v>
      </c>
      <c r="E797" s="24">
        <f>VLOOKUP(A797,HSK4上词频!A:B,2,FALSE)</f>
        <v>8</v>
      </c>
      <c r="F797" s="24">
        <f>VLOOKUP(A797,总词汇表!A:D,3,FALSE)</f>
        <v>9</v>
      </c>
    </row>
    <row r="798" spans="1:6" ht="17">
      <c r="A798" s="18" t="s">
        <v>679</v>
      </c>
      <c r="B798" s="18">
        <v>11</v>
      </c>
      <c r="C798" s="18">
        <v>4</v>
      </c>
      <c r="D798" s="17" t="s">
        <v>1902</v>
      </c>
      <c r="E798" s="24">
        <f>VLOOKUP(A798,HSK4上词频!A:B,2,FALSE)</f>
        <v>8</v>
      </c>
      <c r="F798" s="24">
        <f>VLOOKUP(A798,总词汇表!A:D,3,FALSE)</f>
        <v>9</v>
      </c>
    </row>
    <row r="799" spans="1:6" ht="34">
      <c r="A799" s="18" t="s">
        <v>685</v>
      </c>
      <c r="B799" s="18">
        <v>11</v>
      </c>
      <c r="C799" s="18">
        <v>2</v>
      </c>
      <c r="D799" s="17" t="s">
        <v>2065</v>
      </c>
      <c r="E799" s="24">
        <f>VLOOKUP(A799,HSK4上词频!A:B,2,FALSE)</f>
        <v>8</v>
      </c>
      <c r="F799" s="24">
        <f>VLOOKUP(A799,总词汇表!A:D,3,FALSE)</f>
        <v>9</v>
      </c>
    </row>
    <row r="800" spans="1:6" ht="34">
      <c r="A800" s="18" t="s">
        <v>681</v>
      </c>
      <c r="B800" s="18">
        <v>11</v>
      </c>
      <c r="C800" s="18">
        <v>2</v>
      </c>
      <c r="D800" s="17" t="s">
        <v>2065</v>
      </c>
      <c r="E800" s="24">
        <f>VLOOKUP(A800,HSK4上词频!A:B,2,FALSE)</f>
        <v>8</v>
      </c>
      <c r="F800" s="24">
        <f>VLOOKUP(A800,总词汇表!A:D,3,FALSE)</f>
        <v>9</v>
      </c>
    </row>
    <row r="801" spans="1:6" ht="34">
      <c r="A801" s="18" t="s">
        <v>681</v>
      </c>
      <c r="B801" s="18">
        <v>11</v>
      </c>
      <c r="C801" s="18">
        <v>2</v>
      </c>
      <c r="D801" s="17" t="s">
        <v>1999</v>
      </c>
      <c r="E801" s="24">
        <f>VLOOKUP(A801,HSK4上词频!A:B,2,FALSE)</f>
        <v>8</v>
      </c>
      <c r="F801" s="24">
        <f>VLOOKUP(A801,总词汇表!A:D,3,FALSE)</f>
        <v>9</v>
      </c>
    </row>
    <row r="802" spans="1:6" ht="17">
      <c r="A802" s="18" t="s">
        <v>707</v>
      </c>
      <c r="B802" s="18">
        <v>11</v>
      </c>
      <c r="C802" s="18">
        <v>5</v>
      </c>
      <c r="D802" s="17" t="s">
        <v>1803</v>
      </c>
      <c r="E802" s="24">
        <f>VLOOKUP(A802,HSK4上词频!A:B,2,FALSE)</f>
        <v>6</v>
      </c>
      <c r="F802" s="24">
        <f>VLOOKUP(A802,总词汇表!A:D,3,FALSE)</f>
        <v>9</v>
      </c>
    </row>
    <row r="803" spans="1:6" ht="34">
      <c r="A803" s="18" t="s">
        <v>701</v>
      </c>
      <c r="B803" s="18">
        <v>11</v>
      </c>
      <c r="C803" s="18">
        <v>2</v>
      </c>
      <c r="D803" s="17" t="s">
        <v>1999</v>
      </c>
      <c r="E803" s="24" t="e">
        <f>VLOOKUP(A803,HSK4上词频!A:B,2,FALSE)</f>
        <v>#N/A</v>
      </c>
      <c r="F803" s="24">
        <f>VLOOKUP(A803,总词汇表!A:D,3,FALSE)</f>
        <v>9</v>
      </c>
    </row>
    <row r="804" spans="1:6" ht="17">
      <c r="A804" s="18" t="s">
        <v>1533</v>
      </c>
      <c r="B804" s="18">
        <v>11</v>
      </c>
      <c r="C804" s="18">
        <v>3</v>
      </c>
      <c r="D804" s="17" t="s">
        <v>1972</v>
      </c>
      <c r="E804" s="24" t="e">
        <f>VLOOKUP(A804,HSK4上词频!A:B,2,FALSE)</f>
        <v>#N/A</v>
      </c>
      <c r="F804" s="24">
        <f>VLOOKUP(A804,总词汇表!A:D,3,FALSE)</f>
        <v>9</v>
      </c>
    </row>
    <row r="805" spans="1:6" ht="34">
      <c r="A805" s="18" t="s">
        <v>731</v>
      </c>
      <c r="B805" s="18">
        <v>11</v>
      </c>
      <c r="C805" s="18">
        <v>1</v>
      </c>
      <c r="D805" s="17" t="s">
        <v>1673</v>
      </c>
      <c r="E805" s="24">
        <f>VLOOKUP(A805,HSK4上词频!A:B,2,FALSE)</f>
        <v>12</v>
      </c>
      <c r="F805" s="24">
        <f>VLOOKUP(A805,总词汇表!A:D,3,FALSE)</f>
        <v>10</v>
      </c>
    </row>
    <row r="806" spans="1:6" ht="34">
      <c r="A806" s="18" t="s">
        <v>732</v>
      </c>
      <c r="B806" s="18">
        <v>11</v>
      </c>
      <c r="C806" s="18">
        <v>2</v>
      </c>
      <c r="D806" s="17" t="s">
        <v>1999</v>
      </c>
      <c r="E806" s="24" t="e">
        <f>VLOOKUP(A806,HSK4上词频!A:B,2,FALSE)</f>
        <v>#N/A</v>
      </c>
      <c r="F806" s="24">
        <f>VLOOKUP(A806,总词汇表!A:D,3,FALSE)</f>
        <v>10</v>
      </c>
    </row>
    <row r="807" spans="1:6" ht="17">
      <c r="A807" s="18" t="s">
        <v>748</v>
      </c>
      <c r="B807" s="18">
        <v>11</v>
      </c>
      <c r="C807" s="18">
        <v>1</v>
      </c>
      <c r="D807" s="17" t="s">
        <v>1894</v>
      </c>
      <c r="E807" s="24">
        <f>VLOOKUP(A807,HSK4上词频!A:B,2,FALSE)</f>
        <v>4</v>
      </c>
      <c r="F807" s="24">
        <f>VLOOKUP(A807,总词汇表!A:D,3,FALSE)</f>
        <v>10</v>
      </c>
    </row>
    <row r="808" spans="1:6" ht="34">
      <c r="A808" s="18" t="s">
        <v>754</v>
      </c>
      <c r="B808" s="18">
        <v>11</v>
      </c>
      <c r="C808" s="18">
        <v>1</v>
      </c>
      <c r="D808" s="17" t="s">
        <v>1673</v>
      </c>
      <c r="E808" s="24">
        <f>VLOOKUP(A808,HSK4上词频!A:B,2,FALSE)</f>
        <v>2</v>
      </c>
      <c r="F808" s="24">
        <f>VLOOKUP(A808,总词汇表!A:D,3,FALSE)</f>
        <v>10</v>
      </c>
    </row>
    <row r="809" spans="1:6" ht="17">
      <c r="A809" s="18" t="s">
        <v>879</v>
      </c>
      <c r="B809" s="18">
        <v>11</v>
      </c>
      <c r="C809" s="18">
        <v>2</v>
      </c>
      <c r="D809" s="17" t="s">
        <v>2170</v>
      </c>
      <c r="E809" s="24" t="e">
        <f>VLOOKUP(A809,HSK4上词频!A:B,2,FALSE)</f>
        <v>#N/A</v>
      </c>
      <c r="F809" s="24">
        <f>VLOOKUP(A809,总词汇表!A:D,3,FALSE)</f>
        <v>11</v>
      </c>
    </row>
    <row r="810" spans="1:6" ht="17">
      <c r="A810" s="18" t="s">
        <v>879</v>
      </c>
      <c r="B810" s="18">
        <v>11</v>
      </c>
      <c r="C810" s="18">
        <v>3</v>
      </c>
      <c r="D810" s="17" t="s">
        <v>2122</v>
      </c>
      <c r="E810" s="24" t="e">
        <f>VLOOKUP(A810,HSK4上词频!A:B,2,FALSE)</f>
        <v>#N/A</v>
      </c>
      <c r="F810" s="24">
        <f>VLOOKUP(A810,总词汇表!A:D,3,FALSE)</f>
        <v>11</v>
      </c>
    </row>
    <row r="811" spans="1:6" ht="17">
      <c r="A811" s="18" t="s">
        <v>879</v>
      </c>
      <c r="B811" s="18">
        <v>11</v>
      </c>
      <c r="C811" s="18">
        <v>3</v>
      </c>
      <c r="D811" s="17" t="s">
        <v>1848</v>
      </c>
      <c r="E811" s="24" t="e">
        <f>VLOOKUP(A811,HSK4上词频!A:B,2,FALSE)</f>
        <v>#N/A</v>
      </c>
      <c r="F811" s="24">
        <f>VLOOKUP(A811,总词汇表!A:D,3,FALSE)</f>
        <v>11</v>
      </c>
    </row>
    <row r="812" spans="1:6" ht="17">
      <c r="A812" s="18" t="s">
        <v>879</v>
      </c>
      <c r="B812" s="18">
        <v>11</v>
      </c>
      <c r="C812" s="18">
        <v>3</v>
      </c>
      <c r="D812" s="17" t="s">
        <v>1972</v>
      </c>
      <c r="E812" s="24" t="e">
        <f>VLOOKUP(A812,HSK4上词频!A:B,2,FALSE)</f>
        <v>#N/A</v>
      </c>
      <c r="F812" s="24">
        <f>VLOOKUP(A812,总词汇表!A:D,3,FALSE)</f>
        <v>11</v>
      </c>
    </row>
    <row r="813" spans="1:6" ht="17">
      <c r="A813" s="18" t="s">
        <v>879</v>
      </c>
      <c r="B813" s="18">
        <v>11</v>
      </c>
      <c r="C813" s="18">
        <v>4</v>
      </c>
      <c r="D813" s="17" t="s">
        <v>1900</v>
      </c>
      <c r="E813" s="24" t="e">
        <f>VLOOKUP(A813,HSK4上词频!A:B,2,FALSE)</f>
        <v>#N/A</v>
      </c>
      <c r="F813" s="24">
        <f>VLOOKUP(A813,总词汇表!A:D,3,FALSE)</f>
        <v>11</v>
      </c>
    </row>
    <row r="814" spans="1:6" ht="17">
      <c r="A814" s="18" t="s">
        <v>879</v>
      </c>
      <c r="B814" s="18">
        <v>11</v>
      </c>
      <c r="C814" s="18">
        <v>4</v>
      </c>
      <c r="D814" s="17" t="s">
        <v>1901</v>
      </c>
      <c r="E814" s="24" t="e">
        <f>VLOOKUP(A814,HSK4上词频!A:B,2,FALSE)</f>
        <v>#N/A</v>
      </c>
      <c r="F814" s="24">
        <f>VLOOKUP(A814,总词汇表!A:D,3,FALSE)</f>
        <v>11</v>
      </c>
    </row>
    <row r="815" spans="1:6" ht="17">
      <c r="A815" s="18" t="s">
        <v>879</v>
      </c>
      <c r="B815" s="18">
        <v>11</v>
      </c>
      <c r="C815" s="18">
        <v>4</v>
      </c>
      <c r="D815" s="17" t="s">
        <v>1902</v>
      </c>
      <c r="E815" s="24" t="e">
        <f>VLOOKUP(A815,HSK4上词频!A:B,2,FALSE)</f>
        <v>#N/A</v>
      </c>
      <c r="F815" s="24">
        <f>VLOOKUP(A815,总词汇表!A:D,3,FALSE)</f>
        <v>11</v>
      </c>
    </row>
    <row r="816" spans="1:6" ht="17">
      <c r="A816" s="18" t="s">
        <v>879</v>
      </c>
      <c r="B816" s="18">
        <v>11</v>
      </c>
      <c r="C816" s="18">
        <v>5</v>
      </c>
      <c r="D816" s="17" t="s">
        <v>1849</v>
      </c>
      <c r="E816" s="24" t="e">
        <f>VLOOKUP(A816,HSK4上词频!A:B,2,FALSE)</f>
        <v>#N/A</v>
      </c>
      <c r="F816" s="24">
        <f>VLOOKUP(A816,总词汇表!A:D,3,FALSE)</f>
        <v>11</v>
      </c>
    </row>
    <row r="817" spans="1:6" ht="17">
      <c r="A817" s="18" t="s">
        <v>879</v>
      </c>
      <c r="B817" s="18">
        <v>11</v>
      </c>
      <c r="C817" s="18">
        <v>5</v>
      </c>
      <c r="D817" s="17" t="s">
        <v>1803</v>
      </c>
      <c r="E817" s="24" t="e">
        <f>VLOOKUP(A817,HSK4上词频!A:B,2,FALSE)</f>
        <v>#N/A</v>
      </c>
      <c r="F817" s="24">
        <f>VLOOKUP(A817,总词汇表!A:D,3,FALSE)</f>
        <v>11</v>
      </c>
    </row>
    <row r="818" spans="1:6" ht="17">
      <c r="A818" s="18" t="s">
        <v>879</v>
      </c>
      <c r="B818" s="18">
        <v>11</v>
      </c>
      <c r="C818" s="18">
        <v>5</v>
      </c>
      <c r="D818" s="17" t="s">
        <v>2073</v>
      </c>
      <c r="E818" s="24" t="e">
        <f>VLOOKUP(A818,HSK4上词频!A:B,2,FALSE)</f>
        <v>#N/A</v>
      </c>
      <c r="F818" s="24">
        <f>VLOOKUP(A818,总词汇表!A:D,3,FALSE)</f>
        <v>11</v>
      </c>
    </row>
    <row r="819" spans="1:6" ht="17">
      <c r="A819" s="18" t="s">
        <v>852</v>
      </c>
      <c r="B819" s="18">
        <v>11</v>
      </c>
      <c r="C819" s="18">
        <v>1</v>
      </c>
      <c r="D819" s="17" t="s">
        <v>2112</v>
      </c>
      <c r="E819" s="24" t="e">
        <f>VLOOKUP(A819,HSK4上词频!A:B,2,FALSE)</f>
        <v>#N/A</v>
      </c>
      <c r="F819" s="24">
        <f>VLOOKUP(A819,总词汇表!A:D,3,FALSE)</f>
        <v>11</v>
      </c>
    </row>
    <row r="820" spans="1:6" ht="17">
      <c r="A820" s="18" t="s">
        <v>852</v>
      </c>
      <c r="B820" s="18">
        <v>11</v>
      </c>
      <c r="C820" s="18">
        <v>1</v>
      </c>
      <c r="D820" s="17" t="s">
        <v>2161</v>
      </c>
      <c r="E820" s="24" t="e">
        <f>VLOOKUP(A820,HSK4上词频!A:B,2,FALSE)</f>
        <v>#N/A</v>
      </c>
      <c r="F820" s="24">
        <f>VLOOKUP(A820,总词汇表!A:D,3,FALSE)</f>
        <v>11</v>
      </c>
    </row>
    <row r="821" spans="1:6" ht="34">
      <c r="A821" s="18" t="s">
        <v>858</v>
      </c>
      <c r="B821" s="18">
        <v>11</v>
      </c>
      <c r="C821" s="18">
        <v>4</v>
      </c>
      <c r="D821" s="17" t="s">
        <v>1895</v>
      </c>
      <c r="E821" s="24" t="e">
        <f>VLOOKUP(A821,HSK4上词频!A:B,2,FALSE)</f>
        <v>#N/A</v>
      </c>
      <c r="F821" s="24">
        <f>VLOOKUP(A821,总词汇表!A:D,3,FALSE)</f>
        <v>11</v>
      </c>
    </row>
    <row r="822" spans="1:6" ht="17">
      <c r="A822" s="18" t="s">
        <v>858</v>
      </c>
      <c r="B822" s="18">
        <v>11</v>
      </c>
      <c r="C822" s="18">
        <v>4</v>
      </c>
      <c r="D822" s="17" t="s">
        <v>1904</v>
      </c>
      <c r="E822" s="24" t="e">
        <f>VLOOKUP(A822,HSK4上词频!A:B,2,FALSE)</f>
        <v>#N/A</v>
      </c>
      <c r="F822" s="24">
        <f>VLOOKUP(A822,总词汇表!A:D,3,FALSE)</f>
        <v>11</v>
      </c>
    </row>
    <row r="823" spans="1:6" ht="17">
      <c r="A823" s="18" t="s">
        <v>833</v>
      </c>
      <c r="B823" s="18">
        <v>11</v>
      </c>
      <c r="C823" s="18">
        <v>5</v>
      </c>
      <c r="D823" s="17" t="s">
        <v>1839</v>
      </c>
      <c r="E823" s="24" t="e">
        <f>VLOOKUP(A823,HSK4上词频!A:B,2,FALSE)</f>
        <v>#N/A</v>
      </c>
      <c r="F823" s="24">
        <f>VLOOKUP(A823,总词汇表!A:D,3,FALSE)</f>
        <v>11</v>
      </c>
    </row>
    <row r="824" spans="1:6" ht="17">
      <c r="A824" s="18" t="s">
        <v>854</v>
      </c>
      <c r="B824" s="18">
        <v>11</v>
      </c>
      <c r="C824" s="18">
        <v>1</v>
      </c>
      <c r="D824" s="17" t="s">
        <v>2164</v>
      </c>
      <c r="E824" s="24" t="e">
        <f>VLOOKUP(A824,HSK4上词频!A:B,2,FALSE)</f>
        <v>#N/A</v>
      </c>
      <c r="F824" s="24">
        <f>VLOOKUP(A824,总词汇表!A:D,3,FALSE)</f>
        <v>11</v>
      </c>
    </row>
    <row r="825" spans="1:6" ht="17">
      <c r="A825" s="18" t="s">
        <v>873</v>
      </c>
      <c r="B825" s="18">
        <v>11</v>
      </c>
      <c r="C825" s="18">
        <v>5</v>
      </c>
      <c r="D825" s="17" t="s">
        <v>1849</v>
      </c>
      <c r="E825" s="24" t="e">
        <f>VLOOKUP(A825,HSK4上词频!A:B,2,FALSE)</f>
        <v>#N/A</v>
      </c>
      <c r="F825" s="24">
        <f>VLOOKUP(A825,总词汇表!A:D,3,FALSE)</f>
        <v>11</v>
      </c>
    </row>
    <row r="826" spans="1:6" ht="17">
      <c r="A826" s="18" t="s">
        <v>846</v>
      </c>
      <c r="B826" s="18">
        <v>11</v>
      </c>
      <c r="C826" s="18">
        <v>4</v>
      </c>
      <c r="D826" s="17" t="s">
        <v>1904</v>
      </c>
      <c r="E826" s="24" t="e">
        <f>VLOOKUP(A826,HSK4上词频!A:B,2,FALSE)</f>
        <v>#N/A</v>
      </c>
      <c r="F826" s="24">
        <f>VLOOKUP(A826,总词汇表!A:D,3,FALSE)</f>
        <v>11</v>
      </c>
    </row>
    <row r="827" spans="1:6" ht="17">
      <c r="A827" s="18" t="s">
        <v>850</v>
      </c>
      <c r="B827" s="18">
        <v>11</v>
      </c>
      <c r="C827" s="18">
        <v>2</v>
      </c>
      <c r="D827" s="17" t="s">
        <v>2158</v>
      </c>
      <c r="E827" s="24" t="e">
        <f>VLOOKUP(A827,HSK4上词频!A:B,2,FALSE)</f>
        <v>#N/A</v>
      </c>
      <c r="F827" s="24">
        <f>VLOOKUP(A827,总词汇表!A:D,3,FALSE)</f>
        <v>11</v>
      </c>
    </row>
    <row r="828" spans="1:6" ht="17">
      <c r="A828" s="18" t="s">
        <v>871</v>
      </c>
      <c r="B828" s="18">
        <v>11</v>
      </c>
      <c r="C828" s="18">
        <v>5</v>
      </c>
      <c r="D828" s="17" t="s">
        <v>1839</v>
      </c>
      <c r="E828" s="24" t="e">
        <f>VLOOKUP(A828,HSK4上词频!A:B,2,FALSE)</f>
        <v>#N/A</v>
      </c>
      <c r="F828" s="24">
        <f>VLOOKUP(A828,总词汇表!A:D,3,FALSE)</f>
        <v>11</v>
      </c>
    </row>
    <row r="829" spans="1:6" ht="17">
      <c r="A829" s="18" t="s">
        <v>891</v>
      </c>
      <c r="B829" s="18">
        <v>11</v>
      </c>
      <c r="C829" s="18">
        <v>1</v>
      </c>
      <c r="D829" s="17" t="s">
        <v>2113</v>
      </c>
      <c r="E829" s="24" t="e">
        <f>VLOOKUP(A829,HSK4上词频!A:B,2,FALSE)</f>
        <v>#N/A</v>
      </c>
      <c r="F829" s="24">
        <f>VLOOKUP(A829,总词汇表!A:D,3,FALSE)</f>
        <v>11</v>
      </c>
    </row>
    <row r="830" spans="1:6" ht="34">
      <c r="A830" s="18" t="s">
        <v>836</v>
      </c>
      <c r="B830" s="18">
        <v>11</v>
      </c>
      <c r="C830" s="18">
        <v>2</v>
      </c>
      <c r="D830" s="17" t="s">
        <v>1999</v>
      </c>
      <c r="E830" s="24" t="e">
        <f>VLOOKUP(A830,HSK4上词频!A:B,2,FALSE)</f>
        <v>#N/A</v>
      </c>
      <c r="F830" s="24">
        <f>VLOOKUP(A830,总词汇表!A:D,3,FALSE)</f>
        <v>11</v>
      </c>
    </row>
    <row r="831" spans="1:6" ht="34">
      <c r="A831" s="18" t="s">
        <v>838</v>
      </c>
      <c r="B831" s="18">
        <v>11</v>
      </c>
      <c r="C831" s="18">
        <v>1</v>
      </c>
      <c r="D831" s="17" t="s">
        <v>1673</v>
      </c>
      <c r="E831" s="24" t="e">
        <f>VLOOKUP(A831,HSK4上词频!A:B,2,FALSE)</f>
        <v>#N/A</v>
      </c>
      <c r="F831" s="24">
        <f>VLOOKUP(A831,总词汇表!A:D,3,FALSE)</f>
        <v>11</v>
      </c>
    </row>
    <row r="832" spans="1:6" ht="34">
      <c r="A832" s="18" t="s">
        <v>838</v>
      </c>
      <c r="B832" s="18">
        <v>11</v>
      </c>
      <c r="C832" s="18">
        <v>4</v>
      </c>
      <c r="D832" s="17" t="s">
        <v>2156</v>
      </c>
      <c r="E832" s="24" t="e">
        <f>VLOOKUP(A832,HSK4上词频!A:B,2,FALSE)</f>
        <v>#N/A</v>
      </c>
      <c r="F832" s="24">
        <f>VLOOKUP(A832,总词汇表!A:D,3,FALSE)</f>
        <v>11</v>
      </c>
    </row>
    <row r="833" spans="1:6" ht="17">
      <c r="A833" s="18" t="s">
        <v>860</v>
      </c>
      <c r="B833" s="18">
        <v>11</v>
      </c>
      <c r="C833" s="18">
        <v>4</v>
      </c>
      <c r="D833" s="17" t="s">
        <v>1904</v>
      </c>
      <c r="E833" s="24" t="e">
        <f>VLOOKUP(A833,HSK4上词频!A:B,2,FALSE)</f>
        <v>#N/A</v>
      </c>
      <c r="F833" s="24">
        <f>VLOOKUP(A833,总词汇表!A:D,3,FALSE)</f>
        <v>11</v>
      </c>
    </row>
    <row r="834" spans="1:6" ht="17">
      <c r="A834" s="18" t="s">
        <v>865</v>
      </c>
      <c r="B834" s="18">
        <v>11</v>
      </c>
      <c r="C834" s="18">
        <v>5</v>
      </c>
      <c r="D834" s="17" t="s">
        <v>1721</v>
      </c>
      <c r="E834" s="24" t="e">
        <f>VLOOKUP(A834,HSK4上词频!A:B,2,FALSE)</f>
        <v>#N/A</v>
      </c>
      <c r="F834" s="24">
        <f>VLOOKUP(A834,总词汇表!A:D,3,FALSE)</f>
        <v>11</v>
      </c>
    </row>
    <row r="835" spans="1:6" ht="17">
      <c r="A835" s="18" t="s">
        <v>875</v>
      </c>
      <c r="B835" s="18">
        <v>11</v>
      </c>
      <c r="C835" s="18">
        <v>3</v>
      </c>
      <c r="D835" s="17" t="s">
        <v>2169</v>
      </c>
      <c r="E835" s="24" t="e">
        <f>VLOOKUP(A835,HSK4上词频!A:B,2,FALSE)</f>
        <v>#N/A</v>
      </c>
      <c r="F835" s="24">
        <f>VLOOKUP(A835,总词汇表!A:D,3,FALSE)</f>
        <v>11</v>
      </c>
    </row>
    <row r="836" spans="1:6" ht="17">
      <c r="A836" s="18" t="s">
        <v>875</v>
      </c>
      <c r="B836" s="18">
        <v>11</v>
      </c>
      <c r="C836" s="18">
        <v>3</v>
      </c>
      <c r="D836" s="17" t="s">
        <v>1791</v>
      </c>
      <c r="E836" s="24" t="e">
        <f>VLOOKUP(A836,HSK4上词频!A:B,2,FALSE)</f>
        <v>#N/A</v>
      </c>
      <c r="F836" s="24">
        <f>VLOOKUP(A836,总词汇表!A:D,3,FALSE)</f>
        <v>11</v>
      </c>
    </row>
    <row r="837" spans="1:6" ht="17">
      <c r="A837" s="18" t="s">
        <v>883</v>
      </c>
      <c r="B837" s="18">
        <v>11</v>
      </c>
      <c r="C837" s="18">
        <v>3</v>
      </c>
      <c r="D837" s="17" t="s">
        <v>1972</v>
      </c>
      <c r="E837" s="24" t="e">
        <f>VLOOKUP(A837,HSK4上词频!A:B,2,FALSE)</f>
        <v>#N/A</v>
      </c>
      <c r="F837" s="24">
        <f>VLOOKUP(A837,总词汇表!A:D,3,FALSE)</f>
        <v>11</v>
      </c>
    </row>
    <row r="838" spans="1:6" ht="34">
      <c r="A838" s="18" t="s">
        <v>840</v>
      </c>
      <c r="B838" s="18">
        <v>11</v>
      </c>
      <c r="C838" s="18">
        <v>2</v>
      </c>
      <c r="D838" s="17" t="s">
        <v>1943</v>
      </c>
      <c r="E838" s="24" t="e">
        <f>VLOOKUP(A838,HSK4上词频!A:B,2,FALSE)</f>
        <v>#N/A</v>
      </c>
      <c r="F838" s="24">
        <f>VLOOKUP(A838,总词汇表!A:D,3,FALSE)</f>
        <v>11</v>
      </c>
    </row>
    <row r="839" spans="1:6" ht="17">
      <c r="A839" s="18" t="s">
        <v>844</v>
      </c>
      <c r="B839" s="18">
        <v>11</v>
      </c>
      <c r="C839" s="18">
        <v>5</v>
      </c>
      <c r="D839" s="17" t="s">
        <v>1721</v>
      </c>
      <c r="E839" s="24" t="e">
        <f>VLOOKUP(A839,HSK4上词频!A:B,2,FALSE)</f>
        <v>#N/A</v>
      </c>
      <c r="F839" s="24">
        <f>VLOOKUP(A839,总词汇表!A:D,3,FALSE)</f>
        <v>11</v>
      </c>
    </row>
    <row r="840" spans="1:6" ht="17">
      <c r="A840" s="18" t="s">
        <v>848</v>
      </c>
      <c r="B840" s="18">
        <v>11</v>
      </c>
      <c r="C840" s="18">
        <v>3</v>
      </c>
      <c r="D840" s="17" t="s">
        <v>2077</v>
      </c>
      <c r="E840" s="24" t="e">
        <f>VLOOKUP(A840,HSK4上词频!A:B,2,FALSE)</f>
        <v>#N/A</v>
      </c>
      <c r="F840" s="24">
        <f>VLOOKUP(A840,总词汇表!A:D,3,FALSE)</f>
        <v>11</v>
      </c>
    </row>
    <row r="841" spans="1:6" ht="17">
      <c r="A841" s="18" t="s">
        <v>856</v>
      </c>
      <c r="B841" s="18">
        <v>11</v>
      </c>
      <c r="C841" s="18">
        <v>1</v>
      </c>
      <c r="D841" s="17" t="s">
        <v>2112</v>
      </c>
      <c r="E841" s="24" t="e">
        <f>VLOOKUP(A841,HSK4上词频!A:B,2,FALSE)</f>
        <v>#N/A</v>
      </c>
      <c r="F841" s="24">
        <f>VLOOKUP(A841,总词汇表!A:D,3,FALSE)</f>
        <v>11</v>
      </c>
    </row>
    <row r="842" spans="1:6" ht="17">
      <c r="A842" s="18" t="s">
        <v>861</v>
      </c>
      <c r="B842" s="18">
        <v>11</v>
      </c>
      <c r="C842" s="18">
        <v>5</v>
      </c>
      <c r="D842" s="17" t="s">
        <v>1839</v>
      </c>
      <c r="E842" s="24" t="e">
        <f>VLOOKUP(A842,HSK4上词频!A:B,2,FALSE)</f>
        <v>#N/A</v>
      </c>
      <c r="F842" s="24">
        <f>VLOOKUP(A842,总词汇表!A:D,3,FALSE)</f>
        <v>11</v>
      </c>
    </row>
    <row r="843" spans="1:6" ht="34">
      <c r="A843" s="18" t="s">
        <v>867</v>
      </c>
      <c r="B843" s="18">
        <v>11</v>
      </c>
      <c r="C843" s="18">
        <v>4</v>
      </c>
      <c r="D843" s="17" t="s">
        <v>1895</v>
      </c>
      <c r="E843" s="24" t="e">
        <f>VLOOKUP(A843,HSK4上词频!A:B,2,FALSE)</f>
        <v>#N/A</v>
      </c>
      <c r="F843" s="24">
        <f>VLOOKUP(A843,总词汇表!A:D,3,FALSE)</f>
        <v>11</v>
      </c>
    </row>
    <row r="844" spans="1:6" ht="17">
      <c r="A844" s="18" t="s">
        <v>877</v>
      </c>
      <c r="B844" s="18">
        <v>11</v>
      </c>
      <c r="C844" s="18">
        <v>1</v>
      </c>
      <c r="D844" s="17" t="s">
        <v>2113</v>
      </c>
      <c r="E844" s="24" t="e">
        <f>VLOOKUP(A844,HSK4上词频!A:B,2,FALSE)</f>
        <v>#N/A</v>
      </c>
      <c r="F844" s="24">
        <f>VLOOKUP(A844,总词汇表!A:D,3,FALSE)</f>
        <v>11</v>
      </c>
    </row>
    <row r="845" spans="1:6" ht="34">
      <c r="A845" s="18" t="s">
        <v>881</v>
      </c>
      <c r="B845" s="18">
        <v>11</v>
      </c>
      <c r="C845" s="18">
        <v>3</v>
      </c>
      <c r="D845" s="17" t="s">
        <v>1720</v>
      </c>
      <c r="E845" s="24" t="e">
        <f>VLOOKUP(A845,HSK4上词频!A:B,2,FALSE)</f>
        <v>#N/A</v>
      </c>
      <c r="F845" s="24">
        <f>VLOOKUP(A845,总词汇表!A:D,3,FALSE)</f>
        <v>11</v>
      </c>
    </row>
    <row r="846" spans="1:6" ht="34">
      <c r="A846" s="18" t="s">
        <v>887</v>
      </c>
      <c r="B846" s="18">
        <v>11</v>
      </c>
      <c r="C846" s="18">
        <v>2</v>
      </c>
      <c r="D846" s="17" t="s">
        <v>2065</v>
      </c>
      <c r="E846" s="24" t="e">
        <f>VLOOKUP(A846,HSK4上词频!A:B,2,FALSE)</f>
        <v>#N/A</v>
      </c>
      <c r="F846" s="24">
        <f>VLOOKUP(A846,总词汇表!A:D,3,FALSE)</f>
        <v>11</v>
      </c>
    </row>
    <row r="847" spans="1:6" ht="34">
      <c r="A847" s="18" t="s">
        <v>889</v>
      </c>
      <c r="B847" s="18">
        <v>11</v>
      </c>
      <c r="C847" s="18">
        <v>3</v>
      </c>
      <c r="D847" s="17" t="s">
        <v>1720</v>
      </c>
      <c r="E847" s="24" t="e">
        <f>VLOOKUP(A847,HSK4上词频!A:B,2,FALSE)</f>
        <v>#N/A</v>
      </c>
      <c r="F847" s="24">
        <f>VLOOKUP(A847,总词汇表!A:D,3,FALSE)</f>
        <v>11</v>
      </c>
    </row>
    <row r="848" spans="1:6" ht="34">
      <c r="A848" s="18" t="s">
        <v>1538</v>
      </c>
      <c r="B848" s="18">
        <v>12</v>
      </c>
      <c r="C848" s="18">
        <v>3</v>
      </c>
      <c r="D848" s="17" t="s">
        <v>1949</v>
      </c>
      <c r="E848" s="24">
        <f>VLOOKUP(A848,HSK4上词频!A:B,2,FALSE)</f>
        <v>14</v>
      </c>
      <c r="F848" s="24">
        <f>VLOOKUP(A848,总词汇表!A:D,3,FALSE)</f>
        <v>0</v>
      </c>
    </row>
    <row r="849" spans="1:6" ht="34">
      <c r="A849" s="18" t="s">
        <v>1538</v>
      </c>
      <c r="B849" s="18">
        <v>12</v>
      </c>
      <c r="C849" s="18">
        <v>5</v>
      </c>
      <c r="D849" s="17" t="s">
        <v>1635</v>
      </c>
      <c r="E849" s="24">
        <f>VLOOKUP(A849,HSK4上词频!A:B,2,FALSE)</f>
        <v>14</v>
      </c>
      <c r="F849" s="24">
        <f>VLOOKUP(A849,总词汇表!A:D,3,FALSE)</f>
        <v>0</v>
      </c>
    </row>
    <row r="850" spans="1:6" ht="17">
      <c r="A850" s="18" t="s">
        <v>1535</v>
      </c>
      <c r="B850" s="18">
        <v>12</v>
      </c>
      <c r="C850" s="18">
        <v>1</v>
      </c>
      <c r="D850" s="17" t="s">
        <v>1959</v>
      </c>
      <c r="E850" s="24">
        <f>VLOOKUP(A850,HSK4上词频!A:B,2,FALSE)</f>
        <v>2</v>
      </c>
      <c r="F850" s="24">
        <f>VLOOKUP(A850,总词汇表!A:D,3,FALSE)</f>
        <v>0</v>
      </c>
    </row>
    <row r="851" spans="1:6" ht="17">
      <c r="A851" s="18" t="s">
        <v>1590</v>
      </c>
      <c r="B851" s="18">
        <v>12</v>
      </c>
      <c r="C851" s="18">
        <v>3</v>
      </c>
      <c r="D851" s="17" t="s">
        <v>2060</v>
      </c>
      <c r="E851" s="24" t="e">
        <f>VLOOKUP(A851,HSK4上词频!A:B,2,FALSE)</f>
        <v>#N/A</v>
      </c>
      <c r="F851" s="24">
        <f>VLOOKUP(A851,总词汇表!A:D,3,FALSE)</f>
        <v>0</v>
      </c>
    </row>
    <row r="852" spans="1:6" ht="17">
      <c r="A852" s="18" t="s">
        <v>1597</v>
      </c>
      <c r="B852" s="18">
        <v>12</v>
      </c>
      <c r="C852" s="18">
        <v>5</v>
      </c>
      <c r="D852" s="17" t="s">
        <v>1734</v>
      </c>
      <c r="E852" s="24" t="e">
        <f>VLOOKUP(A852,HSK4上词频!A:B,2,FALSE)</f>
        <v>#N/A</v>
      </c>
      <c r="F852" s="24">
        <f>VLOOKUP(A852,总词汇表!A:D,3,FALSE)</f>
        <v>0</v>
      </c>
    </row>
    <row r="853" spans="1:6" ht="17">
      <c r="A853" s="18" t="s">
        <v>1592</v>
      </c>
      <c r="B853" s="18">
        <v>12</v>
      </c>
      <c r="C853" s="18">
        <v>3</v>
      </c>
      <c r="D853" s="17" t="s">
        <v>1967</v>
      </c>
      <c r="E853" s="24" t="e">
        <f>VLOOKUP(A853,HSK4上词频!A:B,2,FALSE)</f>
        <v>#N/A</v>
      </c>
      <c r="F853" s="24">
        <f>VLOOKUP(A853,总词汇表!A:D,3,FALSE)</f>
        <v>0</v>
      </c>
    </row>
    <row r="854" spans="1:6" ht="34">
      <c r="A854" s="18" t="s">
        <v>180</v>
      </c>
      <c r="B854" s="18">
        <v>12</v>
      </c>
      <c r="C854" s="18">
        <v>2</v>
      </c>
      <c r="D854" s="17" t="s">
        <v>1722</v>
      </c>
      <c r="E854" s="24">
        <f>VLOOKUP(A854,HSK4上词频!A:B,2,FALSE)</f>
        <v>30</v>
      </c>
      <c r="F854" s="24">
        <f>VLOOKUP(A854,总词汇表!A:D,3,FALSE)</f>
        <v>1</v>
      </c>
    </row>
    <row r="855" spans="1:6" ht="17">
      <c r="A855" s="18" t="s">
        <v>180</v>
      </c>
      <c r="B855" s="18">
        <v>12</v>
      </c>
      <c r="C855" s="18">
        <v>2</v>
      </c>
      <c r="D855" s="17" t="s">
        <v>1723</v>
      </c>
      <c r="E855" s="24">
        <f>VLOOKUP(A855,HSK4上词频!A:B,2,FALSE)</f>
        <v>30</v>
      </c>
      <c r="F855" s="24">
        <f>VLOOKUP(A855,总词汇表!A:D,3,FALSE)</f>
        <v>1</v>
      </c>
    </row>
    <row r="856" spans="1:6" ht="34">
      <c r="A856" s="18" t="s">
        <v>202</v>
      </c>
      <c r="B856" s="18">
        <v>12</v>
      </c>
      <c r="C856" s="18">
        <v>5</v>
      </c>
      <c r="D856" s="17" t="s">
        <v>1635</v>
      </c>
      <c r="E856" s="24">
        <f>VLOOKUP(A856,HSK4上词频!A:B,2,FALSE)</f>
        <v>9</v>
      </c>
      <c r="F856" s="24">
        <f>VLOOKUP(A856,总词汇表!A:D,3,FALSE)</f>
        <v>1</v>
      </c>
    </row>
    <row r="857" spans="1:6" ht="34">
      <c r="A857" s="18" t="s">
        <v>148</v>
      </c>
      <c r="B857" s="18">
        <v>12</v>
      </c>
      <c r="C857" s="18">
        <v>1</v>
      </c>
      <c r="D857" s="17" t="s">
        <v>1662</v>
      </c>
      <c r="E857" s="24">
        <f>VLOOKUP(A857,HSK4上词频!A:B,2,FALSE)</f>
        <v>7</v>
      </c>
      <c r="F857" s="24">
        <f>VLOOKUP(A857,总词汇表!A:D,3,FALSE)</f>
        <v>1</v>
      </c>
    </row>
    <row r="858" spans="1:6" ht="17">
      <c r="A858" s="18" t="s">
        <v>154</v>
      </c>
      <c r="B858" s="18">
        <v>12</v>
      </c>
      <c r="C858" s="18">
        <v>2</v>
      </c>
      <c r="D858" s="17" t="s">
        <v>1674</v>
      </c>
      <c r="E858" s="24">
        <f>VLOOKUP(A858,HSK4上词频!A:B,2,FALSE)</f>
        <v>7</v>
      </c>
      <c r="F858" s="24">
        <f>VLOOKUP(A858,总词汇表!A:D,3,FALSE)</f>
        <v>1</v>
      </c>
    </row>
    <row r="859" spans="1:6" ht="34">
      <c r="A859" s="18" t="s">
        <v>162</v>
      </c>
      <c r="B859" s="18">
        <v>12</v>
      </c>
      <c r="C859" s="18">
        <v>4</v>
      </c>
      <c r="D859" s="17" t="s">
        <v>1688</v>
      </c>
      <c r="E859" s="24">
        <f>VLOOKUP(A859,HSK4上词频!A:B,2,FALSE)</f>
        <v>7</v>
      </c>
      <c r="F859" s="24">
        <f>VLOOKUP(A859,总词汇表!A:D,3,FALSE)</f>
        <v>1</v>
      </c>
    </row>
    <row r="860" spans="1:6" ht="34">
      <c r="A860" s="18" t="s">
        <v>176</v>
      </c>
      <c r="B860" s="18">
        <v>12</v>
      </c>
      <c r="C860" s="18">
        <v>4</v>
      </c>
      <c r="D860" s="17" t="s">
        <v>1688</v>
      </c>
      <c r="E860" s="24">
        <f>VLOOKUP(A860,HSK4上词频!A:B,2,FALSE)</f>
        <v>6</v>
      </c>
      <c r="F860" s="24">
        <f>VLOOKUP(A860,总词汇表!A:D,3,FALSE)</f>
        <v>1</v>
      </c>
    </row>
    <row r="861" spans="1:6" ht="34">
      <c r="A861" s="18" t="s">
        <v>176</v>
      </c>
      <c r="B861" s="18">
        <v>12</v>
      </c>
      <c r="C861" s="18">
        <v>4</v>
      </c>
      <c r="D861" s="17" t="s">
        <v>1705</v>
      </c>
      <c r="E861" s="24">
        <f>VLOOKUP(A861,HSK4上词频!A:B,2,FALSE)</f>
        <v>6</v>
      </c>
      <c r="F861" s="24">
        <f>VLOOKUP(A861,总词汇表!A:D,3,FALSE)</f>
        <v>1</v>
      </c>
    </row>
    <row r="862" spans="1:6" ht="17">
      <c r="A862" s="18" t="s">
        <v>182</v>
      </c>
      <c r="B862" s="18">
        <v>12</v>
      </c>
      <c r="C862" s="18">
        <v>5</v>
      </c>
      <c r="D862" s="17" t="s">
        <v>1734</v>
      </c>
      <c r="E862" s="24">
        <f>VLOOKUP(A862,HSK4上词频!A:B,2,FALSE)</f>
        <v>4</v>
      </c>
      <c r="F862" s="24">
        <f>VLOOKUP(A862,总词汇表!A:D,3,FALSE)</f>
        <v>1</v>
      </c>
    </row>
    <row r="863" spans="1:6" ht="34">
      <c r="A863" s="18" t="s">
        <v>255</v>
      </c>
      <c r="B863" s="18">
        <v>12</v>
      </c>
      <c r="C863" s="18">
        <v>4</v>
      </c>
      <c r="D863" s="17" t="s">
        <v>1705</v>
      </c>
      <c r="E863" s="24">
        <f>VLOOKUP(A863,HSK4上词频!A:B,2,FALSE)</f>
        <v>16</v>
      </c>
      <c r="F863" s="24">
        <f>VLOOKUP(A863,总词汇表!A:D,3,FALSE)</f>
        <v>2</v>
      </c>
    </row>
    <row r="864" spans="1:6" ht="17">
      <c r="A864" s="18" t="s">
        <v>219</v>
      </c>
      <c r="B864" s="18">
        <v>12</v>
      </c>
      <c r="C864" s="18">
        <v>1</v>
      </c>
      <c r="D864" s="17" t="s">
        <v>1793</v>
      </c>
      <c r="E864" s="24">
        <f>VLOOKUP(A864,HSK4上词频!A:B,2,FALSE)</f>
        <v>10</v>
      </c>
      <c r="F864" s="24">
        <f>VLOOKUP(A864,总词汇表!A:D,3,FALSE)</f>
        <v>2</v>
      </c>
    </row>
    <row r="865" spans="1:6" ht="17">
      <c r="A865" s="18" t="s">
        <v>313</v>
      </c>
      <c r="B865" s="18">
        <v>12</v>
      </c>
      <c r="C865" s="18">
        <v>3</v>
      </c>
      <c r="D865" s="17" t="s">
        <v>1903</v>
      </c>
      <c r="E865" s="24">
        <f>VLOOKUP(A865,HSK4上词频!A:B,2,FALSE)</f>
        <v>11</v>
      </c>
      <c r="F865" s="24">
        <f>VLOOKUP(A865,总词汇表!A:D,3,FALSE)</f>
        <v>3</v>
      </c>
    </row>
    <row r="866" spans="1:6" ht="17">
      <c r="A866" s="18" t="s">
        <v>299</v>
      </c>
      <c r="B866" s="18">
        <v>12</v>
      </c>
      <c r="C866" s="18">
        <v>1</v>
      </c>
      <c r="D866" s="17" t="s">
        <v>1793</v>
      </c>
      <c r="E866" s="24">
        <f>VLOOKUP(A866,HSK4上词频!A:B,2,FALSE)</f>
        <v>7</v>
      </c>
      <c r="F866" s="24">
        <f>VLOOKUP(A866,总词汇表!A:D,3,FALSE)</f>
        <v>3</v>
      </c>
    </row>
    <row r="867" spans="1:6" ht="34">
      <c r="A867" s="18" t="s">
        <v>293</v>
      </c>
      <c r="B867" s="18">
        <v>12</v>
      </c>
      <c r="C867" s="18">
        <v>4</v>
      </c>
      <c r="D867" s="17" t="s">
        <v>1688</v>
      </c>
      <c r="E867" s="24">
        <f>VLOOKUP(A867,HSK4上词频!A:B,2,FALSE)</f>
        <v>3</v>
      </c>
      <c r="F867" s="24">
        <f>VLOOKUP(A867,总词汇表!A:D,3,FALSE)</f>
        <v>3</v>
      </c>
    </row>
    <row r="868" spans="1:6" ht="17">
      <c r="A868" s="18" t="s">
        <v>315</v>
      </c>
      <c r="B868" s="18">
        <v>12</v>
      </c>
      <c r="C868" s="18">
        <v>4</v>
      </c>
      <c r="D868" s="17" t="s">
        <v>1905</v>
      </c>
      <c r="E868" s="24">
        <f>VLOOKUP(A868,HSK4上词频!A:B,2,FALSE)</f>
        <v>3</v>
      </c>
      <c r="F868" s="24">
        <f>VLOOKUP(A868,总词汇表!A:D,3,FALSE)</f>
        <v>3</v>
      </c>
    </row>
    <row r="869" spans="1:6" ht="34">
      <c r="A869" s="18" t="s">
        <v>363</v>
      </c>
      <c r="B869" s="18">
        <v>12</v>
      </c>
      <c r="C869" s="18">
        <v>1</v>
      </c>
      <c r="D869" s="17" t="s">
        <v>1662</v>
      </c>
      <c r="E869" s="24">
        <f>VLOOKUP(A869,HSK4上词频!A:B,2,FALSE)</f>
        <v>23</v>
      </c>
      <c r="F869" s="24">
        <f>VLOOKUP(A869,总词汇表!A:D,3,FALSE)</f>
        <v>4</v>
      </c>
    </row>
    <row r="870" spans="1:6" ht="34">
      <c r="A870" s="18" t="s">
        <v>363</v>
      </c>
      <c r="B870" s="18">
        <v>12</v>
      </c>
      <c r="C870" s="18">
        <v>1</v>
      </c>
      <c r="D870" s="17" t="s">
        <v>1945</v>
      </c>
      <c r="E870" s="24">
        <f>VLOOKUP(A870,HSK4上词频!A:B,2,FALSE)</f>
        <v>23</v>
      </c>
      <c r="F870" s="24">
        <f>VLOOKUP(A870,总词汇表!A:D,3,FALSE)</f>
        <v>4</v>
      </c>
    </row>
    <row r="871" spans="1:6" ht="17">
      <c r="A871" s="18" t="s">
        <v>363</v>
      </c>
      <c r="B871" s="18">
        <v>12</v>
      </c>
      <c r="C871" s="18">
        <v>2</v>
      </c>
      <c r="D871" s="17" t="s">
        <v>1946</v>
      </c>
      <c r="E871" s="24">
        <f>VLOOKUP(A871,HSK4上词频!A:B,2,FALSE)</f>
        <v>23</v>
      </c>
      <c r="F871" s="24">
        <f>VLOOKUP(A871,总词汇表!A:D,3,FALSE)</f>
        <v>4</v>
      </c>
    </row>
    <row r="872" spans="1:6" ht="17">
      <c r="A872" s="18" t="s">
        <v>363</v>
      </c>
      <c r="B872" s="18">
        <v>12</v>
      </c>
      <c r="C872" s="18">
        <v>2</v>
      </c>
      <c r="D872" s="17" t="s">
        <v>1947</v>
      </c>
      <c r="E872" s="24">
        <f>VLOOKUP(A872,HSK4上词频!A:B,2,FALSE)</f>
        <v>23</v>
      </c>
      <c r="F872" s="24">
        <f>VLOOKUP(A872,总词汇表!A:D,3,FALSE)</f>
        <v>4</v>
      </c>
    </row>
    <row r="873" spans="1:6" ht="34">
      <c r="A873" s="18" t="s">
        <v>363</v>
      </c>
      <c r="B873" s="18">
        <v>12</v>
      </c>
      <c r="C873" s="18">
        <v>3</v>
      </c>
      <c r="D873" s="17" t="s">
        <v>1948</v>
      </c>
      <c r="E873" s="24">
        <f>VLOOKUP(A873,HSK4上词频!A:B,2,FALSE)</f>
        <v>23</v>
      </c>
      <c r="F873" s="24">
        <f>VLOOKUP(A873,总词汇表!A:D,3,FALSE)</f>
        <v>4</v>
      </c>
    </row>
    <row r="874" spans="1:6" ht="34">
      <c r="A874" s="18" t="s">
        <v>363</v>
      </c>
      <c r="B874" s="18">
        <v>12</v>
      </c>
      <c r="C874" s="18">
        <v>3</v>
      </c>
      <c r="D874" s="17" t="s">
        <v>1949</v>
      </c>
      <c r="E874" s="24">
        <f>VLOOKUP(A874,HSK4上词频!A:B,2,FALSE)</f>
        <v>23</v>
      </c>
      <c r="F874" s="24">
        <f>VLOOKUP(A874,总词汇表!A:D,3,FALSE)</f>
        <v>4</v>
      </c>
    </row>
    <row r="875" spans="1:6" ht="34">
      <c r="A875" s="18" t="s">
        <v>363</v>
      </c>
      <c r="B875" s="18">
        <v>12</v>
      </c>
      <c r="C875" s="18">
        <v>4</v>
      </c>
      <c r="D875" s="17" t="s">
        <v>1705</v>
      </c>
      <c r="E875" s="24">
        <f>VLOOKUP(A875,HSK4上词频!A:B,2,FALSE)</f>
        <v>23</v>
      </c>
      <c r="F875" s="24">
        <f>VLOOKUP(A875,总词汇表!A:D,3,FALSE)</f>
        <v>4</v>
      </c>
    </row>
    <row r="876" spans="1:6" ht="17">
      <c r="A876" s="18" t="s">
        <v>363</v>
      </c>
      <c r="B876" s="18">
        <v>12</v>
      </c>
      <c r="C876" s="18">
        <v>5</v>
      </c>
      <c r="D876" s="17" t="s">
        <v>1950</v>
      </c>
      <c r="E876" s="24">
        <f>VLOOKUP(A876,HSK4上词频!A:B,2,FALSE)</f>
        <v>23</v>
      </c>
      <c r="F876" s="24">
        <f>VLOOKUP(A876,总词汇表!A:D,3,FALSE)</f>
        <v>4</v>
      </c>
    </row>
    <row r="877" spans="1:6" ht="34">
      <c r="A877" s="18" t="s">
        <v>363</v>
      </c>
      <c r="B877" s="18">
        <v>12</v>
      </c>
      <c r="C877" s="18">
        <v>5</v>
      </c>
      <c r="D877" s="17" t="s">
        <v>1637</v>
      </c>
      <c r="E877" s="24">
        <f>VLOOKUP(A877,HSK4上词频!A:B,2,FALSE)</f>
        <v>23</v>
      </c>
      <c r="F877" s="24">
        <f>VLOOKUP(A877,总词汇表!A:D,3,FALSE)</f>
        <v>4</v>
      </c>
    </row>
    <row r="878" spans="1:6" ht="34">
      <c r="A878" s="18" t="s">
        <v>363</v>
      </c>
      <c r="B878" s="18">
        <v>12</v>
      </c>
      <c r="C878" s="18">
        <v>5</v>
      </c>
      <c r="D878" s="17" t="s">
        <v>1951</v>
      </c>
      <c r="E878" s="24">
        <f>VLOOKUP(A878,HSK4上词频!A:B,2,FALSE)</f>
        <v>23</v>
      </c>
      <c r="F878" s="24">
        <f>VLOOKUP(A878,总词汇表!A:D,3,FALSE)</f>
        <v>4</v>
      </c>
    </row>
    <row r="879" spans="1:6" ht="17">
      <c r="A879" s="18" t="s">
        <v>363</v>
      </c>
      <c r="B879" s="18">
        <v>12</v>
      </c>
      <c r="C879" s="18">
        <v>5</v>
      </c>
      <c r="D879" s="17" t="s">
        <v>1734</v>
      </c>
      <c r="E879" s="24">
        <f>VLOOKUP(A879,HSK4上词频!A:B,2,FALSE)</f>
        <v>23</v>
      </c>
      <c r="F879" s="24">
        <f>VLOOKUP(A879,总词汇表!A:D,3,FALSE)</f>
        <v>4</v>
      </c>
    </row>
    <row r="880" spans="1:6" ht="34">
      <c r="A880" s="18" t="s">
        <v>363</v>
      </c>
      <c r="B880" s="18">
        <v>12</v>
      </c>
      <c r="C880" s="18">
        <v>5</v>
      </c>
      <c r="D880" s="17" t="s">
        <v>1635</v>
      </c>
      <c r="E880" s="24">
        <f>VLOOKUP(A880,HSK4上词频!A:B,2,FALSE)</f>
        <v>23</v>
      </c>
      <c r="F880" s="24">
        <f>VLOOKUP(A880,总词汇表!A:D,3,FALSE)</f>
        <v>4</v>
      </c>
    </row>
    <row r="881" spans="1:6" ht="17">
      <c r="A881" s="18" t="s">
        <v>377</v>
      </c>
      <c r="B881" s="18">
        <v>12</v>
      </c>
      <c r="C881" s="18">
        <v>1</v>
      </c>
      <c r="D881" s="17" t="s">
        <v>1959</v>
      </c>
      <c r="E881" s="24">
        <f>VLOOKUP(A881,HSK4上词频!A:B,2,FALSE)</f>
        <v>9</v>
      </c>
      <c r="F881" s="24">
        <f>VLOOKUP(A881,总词汇表!A:D,3,FALSE)</f>
        <v>4</v>
      </c>
    </row>
    <row r="882" spans="1:6" ht="17">
      <c r="A882" s="18" t="s">
        <v>377</v>
      </c>
      <c r="B882" s="18">
        <v>12</v>
      </c>
      <c r="C882" s="18">
        <v>1</v>
      </c>
      <c r="D882" s="17" t="s">
        <v>1960</v>
      </c>
      <c r="E882" s="24">
        <f>VLOOKUP(A882,HSK4上词频!A:B,2,FALSE)</f>
        <v>9</v>
      </c>
      <c r="F882" s="24">
        <f>VLOOKUP(A882,总词汇表!A:D,3,FALSE)</f>
        <v>4</v>
      </c>
    </row>
    <row r="883" spans="1:6" ht="17">
      <c r="A883" s="18" t="s">
        <v>377</v>
      </c>
      <c r="B883" s="18">
        <v>12</v>
      </c>
      <c r="C883" s="18">
        <v>1</v>
      </c>
      <c r="D883" s="17" t="s">
        <v>1793</v>
      </c>
      <c r="E883" s="24">
        <f>VLOOKUP(A883,HSK4上词频!A:B,2,FALSE)</f>
        <v>9</v>
      </c>
      <c r="F883" s="24">
        <f>VLOOKUP(A883,总词汇表!A:D,3,FALSE)</f>
        <v>4</v>
      </c>
    </row>
    <row r="884" spans="1:6" ht="17">
      <c r="A884" s="18" t="s">
        <v>377</v>
      </c>
      <c r="B884" s="18">
        <v>12</v>
      </c>
      <c r="C884" s="18">
        <v>1</v>
      </c>
      <c r="D884" s="17" t="s">
        <v>1961</v>
      </c>
      <c r="E884" s="24">
        <f>VLOOKUP(A884,HSK4上词频!A:B,2,FALSE)</f>
        <v>9</v>
      </c>
      <c r="F884" s="24">
        <f>VLOOKUP(A884,总词汇表!A:D,3,FALSE)</f>
        <v>4</v>
      </c>
    </row>
    <row r="885" spans="1:6" ht="34">
      <c r="A885" s="18" t="s">
        <v>381</v>
      </c>
      <c r="B885" s="18">
        <v>12</v>
      </c>
      <c r="C885" s="18">
        <v>5</v>
      </c>
      <c r="D885" s="17" t="s">
        <v>1951</v>
      </c>
      <c r="E885" s="24">
        <f>VLOOKUP(A885,HSK4上词频!A:B,2,FALSE)</f>
        <v>6</v>
      </c>
      <c r="F885" s="24">
        <f>VLOOKUP(A885,总词汇表!A:D,3,FALSE)</f>
        <v>4</v>
      </c>
    </row>
    <row r="886" spans="1:6" ht="34">
      <c r="A886" s="18" t="s">
        <v>409</v>
      </c>
      <c r="B886" s="18">
        <v>12</v>
      </c>
      <c r="C886" s="18">
        <v>2</v>
      </c>
      <c r="D886" s="17" t="s">
        <v>1722</v>
      </c>
      <c r="E886" s="24" t="e">
        <f>VLOOKUP(A886,HSK4上词频!A:B,2,FALSE)</f>
        <v>#N/A</v>
      </c>
      <c r="F886" s="24">
        <f>VLOOKUP(A886,总词汇表!A:D,3,FALSE)</f>
        <v>4</v>
      </c>
    </row>
    <row r="887" spans="1:6" ht="17">
      <c r="A887" s="18" t="s">
        <v>383</v>
      </c>
      <c r="B887" s="18">
        <v>12</v>
      </c>
      <c r="C887" s="18">
        <v>1</v>
      </c>
      <c r="D887" s="17" t="s">
        <v>1965</v>
      </c>
      <c r="E887" s="24">
        <f>VLOOKUP(A887,HSK4上词频!A:B,2,FALSE)</f>
        <v>4</v>
      </c>
      <c r="F887" s="24">
        <f>VLOOKUP(A887,总词汇表!A:D,3,FALSE)</f>
        <v>4</v>
      </c>
    </row>
    <row r="888" spans="1:6" ht="34">
      <c r="A888" s="18" t="s">
        <v>393</v>
      </c>
      <c r="B888" s="18">
        <v>12</v>
      </c>
      <c r="C888" s="18">
        <v>4</v>
      </c>
      <c r="D888" s="17" t="s">
        <v>1705</v>
      </c>
      <c r="E888" s="24">
        <f>VLOOKUP(A888,HSK4上词频!A:B,2,FALSE)</f>
        <v>4</v>
      </c>
      <c r="F888" s="24">
        <f>VLOOKUP(A888,总词汇表!A:D,3,FALSE)</f>
        <v>4</v>
      </c>
    </row>
    <row r="889" spans="1:6" ht="17">
      <c r="A889" s="18" t="s">
        <v>393</v>
      </c>
      <c r="B889" s="18">
        <v>12</v>
      </c>
      <c r="C889" s="18">
        <v>5</v>
      </c>
      <c r="D889" s="17" t="s">
        <v>1734</v>
      </c>
      <c r="E889" s="24">
        <f>VLOOKUP(A889,HSK4上词频!A:B,2,FALSE)</f>
        <v>4</v>
      </c>
      <c r="F889" s="24">
        <f>VLOOKUP(A889,总词汇表!A:D,3,FALSE)</f>
        <v>4</v>
      </c>
    </row>
    <row r="890" spans="1:6" ht="17">
      <c r="A890" s="18" t="s">
        <v>397</v>
      </c>
      <c r="B890" s="18">
        <v>12</v>
      </c>
      <c r="C890" s="18">
        <v>3</v>
      </c>
      <c r="D890" s="17" t="s">
        <v>1967</v>
      </c>
      <c r="E890" s="24">
        <f>VLOOKUP(A890,HSK4上词频!A:B,2,FALSE)</f>
        <v>4</v>
      </c>
      <c r="F890" s="24">
        <f>VLOOKUP(A890,总词汇表!A:D,3,FALSE)</f>
        <v>4</v>
      </c>
    </row>
    <row r="891" spans="1:6" ht="17">
      <c r="A891" s="18" t="s">
        <v>413</v>
      </c>
      <c r="B891" s="18">
        <v>12</v>
      </c>
      <c r="C891" s="18">
        <v>3</v>
      </c>
      <c r="D891" s="17" t="s">
        <v>2060</v>
      </c>
      <c r="E891" s="24" t="e">
        <f>VLOOKUP(A891,HSK4上词频!A:B,2,FALSE)</f>
        <v>#N/A</v>
      </c>
      <c r="F891" s="24">
        <f>VLOOKUP(A891,总词汇表!A:D,3,FALSE)</f>
        <v>4</v>
      </c>
    </row>
    <row r="892" spans="1:6" ht="34">
      <c r="A892" s="18" t="s">
        <v>463</v>
      </c>
      <c r="B892" s="18">
        <v>12</v>
      </c>
      <c r="C892" s="18">
        <v>5</v>
      </c>
      <c r="D892" s="17" t="s">
        <v>1637</v>
      </c>
      <c r="E892" s="24">
        <f>VLOOKUP(A892,HSK4上词频!A:B,2,FALSE)</f>
        <v>7</v>
      </c>
      <c r="F892" s="24">
        <f>VLOOKUP(A892,总词汇表!A:D,3,FALSE)</f>
        <v>5</v>
      </c>
    </row>
    <row r="893" spans="1:6" ht="34">
      <c r="A893" s="18" t="s">
        <v>463</v>
      </c>
      <c r="B893" s="18">
        <v>12</v>
      </c>
      <c r="C893" s="18">
        <v>5</v>
      </c>
      <c r="D893" s="17" t="s">
        <v>1635</v>
      </c>
      <c r="E893" s="24">
        <f>VLOOKUP(A893,HSK4上词频!A:B,2,FALSE)</f>
        <v>7</v>
      </c>
      <c r="F893" s="24">
        <f>VLOOKUP(A893,总词汇表!A:D,3,FALSE)</f>
        <v>5</v>
      </c>
    </row>
    <row r="894" spans="1:6" ht="17">
      <c r="A894" s="18" t="s">
        <v>473</v>
      </c>
      <c r="B894" s="18">
        <v>12</v>
      </c>
      <c r="C894" s="18">
        <v>5</v>
      </c>
      <c r="D894" s="17" t="s">
        <v>1950</v>
      </c>
      <c r="E894" s="24">
        <f>VLOOKUP(A894,HSK4上词频!A:B,2,FALSE)</f>
        <v>6</v>
      </c>
      <c r="F894" s="24">
        <f>VLOOKUP(A894,总词汇表!A:D,3,FALSE)</f>
        <v>5</v>
      </c>
    </row>
    <row r="895" spans="1:6" ht="17">
      <c r="A895" s="18" t="s">
        <v>469</v>
      </c>
      <c r="B895" s="18">
        <v>12</v>
      </c>
      <c r="C895" s="18">
        <v>4</v>
      </c>
      <c r="D895" s="17" t="s">
        <v>2011</v>
      </c>
      <c r="E895" s="24">
        <f>VLOOKUP(A895,HSK4上词频!A:B,2,FALSE)</f>
        <v>5</v>
      </c>
      <c r="F895" s="24">
        <f>VLOOKUP(A895,总词汇表!A:D,3,FALSE)</f>
        <v>5</v>
      </c>
    </row>
    <row r="896" spans="1:6" ht="34">
      <c r="A896" s="18" t="s">
        <v>521</v>
      </c>
      <c r="B896" s="18">
        <v>12</v>
      </c>
      <c r="C896" s="18">
        <v>5</v>
      </c>
      <c r="D896" s="17" t="s">
        <v>1635</v>
      </c>
      <c r="E896" s="24">
        <f>VLOOKUP(A896,HSK4上词频!A:B,2,FALSE)</f>
        <v>3</v>
      </c>
      <c r="F896" s="24">
        <f>VLOOKUP(A896,总词汇表!A:D,3,FALSE)</f>
        <v>6</v>
      </c>
    </row>
    <row r="897" spans="1:6" ht="34">
      <c r="A897" s="18" t="s">
        <v>537</v>
      </c>
      <c r="B897" s="18">
        <v>12</v>
      </c>
      <c r="C897" s="18">
        <v>3</v>
      </c>
      <c r="D897" s="17" t="s">
        <v>1948</v>
      </c>
      <c r="E897" s="24">
        <f>VLOOKUP(A897,HSK4上词频!A:B,2,FALSE)</f>
        <v>3</v>
      </c>
      <c r="F897" s="24">
        <f>VLOOKUP(A897,总词汇表!A:D,3,FALSE)</f>
        <v>6</v>
      </c>
    </row>
    <row r="898" spans="1:6" ht="17">
      <c r="A898" s="18" t="s">
        <v>557</v>
      </c>
      <c r="B898" s="18">
        <v>12</v>
      </c>
      <c r="C898" s="18">
        <v>2</v>
      </c>
      <c r="D898" s="17" t="s">
        <v>2049</v>
      </c>
      <c r="E898" s="24" t="e">
        <f>VLOOKUP(A898,HSK4上词频!A:B,2,FALSE)</f>
        <v>#N/A</v>
      </c>
      <c r="F898" s="24">
        <f>VLOOKUP(A898,总词汇表!A:D,3,FALSE)</f>
        <v>7</v>
      </c>
    </row>
    <row r="899" spans="1:6" ht="17">
      <c r="A899" s="18" t="s">
        <v>557</v>
      </c>
      <c r="B899" s="18">
        <v>12</v>
      </c>
      <c r="C899" s="18">
        <v>2</v>
      </c>
      <c r="D899" s="17" t="s">
        <v>2050</v>
      </c>
      <c r="E899" s="24" t="e">
        <f>VLOOKUP(A899,HSK4上词频!A:B,2,FALSE)</f>
        <v>#N/A</v>
      </c>
      <c r="F899" s="24">
        <f>VLOOKUP(A899,总词汇表!A:D,3,FALSE)</f>
        <v>7</v>
      </c>
    </row>
    <row r="900" spans="1:6" ht="17">
      <c r="A900" s="18" t="s">
        <v>557</v>
      </c>
      <c r="B900" s="18">
        <v>12</v>
      </c>
      <c r="C900" s="18">
        <v>2</v>
      </c>
      <c r="D900" s="17" t="s">
        <v>1946</v>
      </c>
      <c r="E900" s="24" t="e">
        <f>VLOOKUP(A900,HSK4上词频!A:B,2,FALSE)</f>
        <v>#N/A</v>
      </c>
      <c r="F900" s="24">
        <f>VLOOKUP(A900,总词汇表!A:D,3,FALSE)</f>
        <v>7</v>
      </c>
    </row>
    <row r="901" spans="1:6" ht="17">
      <c r="A901" s="18" t="s">
        <v>557</v>
      </c>
      <c r="B901" s="18">
        <v>12</v>
      </c>
      <c r="C901" s="18">
        <v>2</v>
      </c>
      <c r="D901" s="17" t="s">
        <v>2051</v>
      </c>
      <c r="E901" s="24" t="e">
        <f>VLOOKUP(A901,HSK4上词频!A:B,2,FALSE)</f>
        <v>#N/A</v>
      </c>
      <c r="F901" s="24">
        <f>VLOOKUP(A901,总词汇表!A:D,3,FALSE)</f>
        <v>7</v>
      </c>
    </row>
    <row r="902" spans="1:6" ht="17">
      <c r="A902" s="18" t="s">
        <v>575</v>
      </c>
      <c r="B902" s="18">
        <v>12</v>
      </c>
      <c r="C902" s="18">
        <v>3</v>
      </c>
      <c r="D902" s="17" t="s">
        <v>2060</v>
      </c>
      <c r="E902" s="24">
        <f>VLOOKUP(A902,HSK4上词频!A:B,2,FALSE)</f>
        <v>3</v>
      </c>
      <c r="F902" s="24">
        <f>VLOOKUP(A902,总词汇表!A:D,3,FALSE)</f>
        <v>7</v>
      </c>
    </row>
    <row r="903" spans="1:6" ht="17">
      <c r="A903" s="18" t="s">
        <v>643</v>
      </c>
      <c r="B903" s="18">
        <v>12</v>
      </c>
      <c r="C903" s="18">
        <v>1</v>
      </c>
      <c r="D903" s="17" t="s">
        <v>1793</v>
      </c>
      <c r="E903" s="24">
        <f>VLOOKUP(A903,HSK4上词频!A:B,2,FALSE)</f>
        <v>7</v>
      </c>
      <c r="F903" s="24">
        <f>VLOOKUP(A903,总词汇表!A:D,3,FALSE)</f>
        <v>8</v>
      </c>
    </row>
    <row r="904" spans="1:6" ht="17">
      <c r="A904" s="18" t="s">
        <v>647</v>
      </c>
      <c r="B904" s="18">
        <v>12</v>
      </c>
      <c r="C904" s="18">
        <v>4</v>
      </c>
      <c r="D904" s="17" t="s">
        <v>1905</v>
      </c>
      <c r="E904" s="24">
        <f>VLOOKUP(A904,HSK4上词频!A:B,2,FALSE)</f>
        <v>6</v>
      </c>
      <c r="F904" s="24">
        <f>VLOOKUP(A904,总词汇表!A:D,3,FALSE)</f>
        <v>8</v>
      </c>
    </row>
    <row r="905" spans="1:6" ht="34">
      <c r="A905" s="18" t="s">
        <v>645</v>
      </c>
      <c r="B905" s="18">
        <v>12</v>
      </c>
      <c r="C905" s="18">
        <v>3</v>
      </c>
      <c r="D905" s="17" t="s">
        <v>1949</v>
      </c>
      <c r="E905" s="24">
        <f>VLOOKUP(A905,HSK4上词频!A:B,2,FALSE)</f>
        <v>5</v>
      </c>
      <c r="F905" s="24">
        <f>VLOOKUP(A905,总词汇表!A:D,3,FALSE)</f>
        <v>8</v>
      </c>
    </row>
    <row r="906" spans="1:6" ht="34">
      <c r="A906" s="18" t="s">
        <v>655</v>
      </c>
      <c r="B906" s="18">
        <v>12</v>
      </c>
      <c r="C906" s="18">
        <v>5</v>
      </c>
      <c r="D906" s="17" t="s">
        <v>1635</v>
      </c>
      <c r="E906" s="24">
        <f>VLOOKUP(A906,HSK4上词频!A:B,2,FALSE)</f>
        <v>5</v>
      </c>
      <c r="F906" s="24">
        <f>VLOOKUP(A906,总词汇表!A:D,3,FALSE)</f>
        <v>8</v>
      </c>
    </row>
    <row r="907" spans="1:6" ht="17">
      <c r="A907" s="18" t="s">
        <v>669</v>
      </c>
      <c r="B907" s="18">
        <v>12</v>
      </c>
      <c r="C907" s="18">
        <v>2</v>
      </c>
      <c r="D907" s="17" t="s">
        <v>2051</v>
      </c>
      <c r="E907" s="24">
        <f>VLOOKUP(A907,HSK4上词频!A:B,2,FALSE)</f>
        <v>34</v>
      </c>
      <c r="F907" s="24">
        <f>VLOOKUP(A907,总词汇表!A:D,3,FALSE)</f>
        <v>9</v>
      </c>
    </row>
    <row r="908" spans="1:6" ht="34">
      <c r="A908" s="18" t="s">
        <v>681</v>
      </c>
      <c r="B908" s="18">
        <v>12</v>
      </c>
      <c r="C908" s="18">
        <v>5</v>
      </c>
      <c r="D908" s="17" t="s">
        <v>1951</v>
      </c>
      <c r="E908" s="24">
        <f>VLOOKUP(A908,HSK4上词频!A:B,2,FALSE)</f>
        <v>8</v>
      </c>
      <c r="F908" s="24">
        <f>VLOOKUP(A908,总词汇表!A:D,3,FALSE)</f>
        <v>9</v>
      </c>
    </row>
    <row r="909" spans="1:6" ht="17">
      <c r="A909" s="18" t="s">
        <v>689</v>
      </c>
      <c r="B909" s="18">
        <v>12</v>
      </c>
      <c r="C909" s="18">
        <v>2</v>
      </c>
      <c r="D909" s="17" t="s">
        <v>2050</v>
      </c>
      <c r="E909" s="24">
        <f>VLOOKUP(A909,HSK4上词频!A:B,2,FALSE)</f>
        <v>6</v>
      </c>
      <c r="F909" s="24">
        <f>VLOOKUP(A909,总词汇表!A:D,3,FALSE)</f>
        <v>9</v>
      </c>
    </row>
    <row r="910" spans="1:6" ht="34">
      <c r="A910" s="18" t="s">
        <v>715</v>
      </c>
      <c r="B910" s="18">
        <v>12</v>
      </c>
      <c r="C910" s="18">
        <v>5</v>
      </c>
      <c r="D910" s="17" t="s">
        <v>1637</v>
      </c>
      <c r="E910" s="24">
        <f>VLOOKUP(A910,HSK4上词频!A:B,2,FALSE)</f>
        <v>4</v>
      </c>
      <c r="F910" s="24">
        <f>VLOOKUP(A910,总词汇表!A:D,3,FALSE)</f>
        <v>9</v>
      </c>
    </row>
    <row r="911" spans="1:6" ht="34">
      <c r="A911" s="18" t="s">
        <v>703</v>
      </c>
      <c r="B911" s="18">
        <v>12</v>
      </c>
      <c r="C911" s="18">
        <v>4</v>
      </c>
      <c r="D911" s="17" t="s">
        <v>1705</v>
      </c>
      <c r="E911" s="24">
        <f>VLOOKUP(A911,HSK4上词频!A:B,2,FALSE)</f>
        <v>3</v>
      </c>
      <c r="F911" s="24">
        <f>VLOOKUP(A911,总词汇表!A:D,3,FALSE)</f>
        <v>9</v>
      </c>
    </row>
    <row r="912" spans="1:6" ht="17">
      <c r="A912" s="18" t="s">
        <v>721</v>
      </c>
      <c r="B912" s="18">
        <v>12</v>
      </c>
      <c r="C912" s="18">
        <v>2</v>
      </c>
      <c r="D912" s="17" t="s">
        <v>2133</v>
      </c>
      <c r="E912" s="24">
        <f>VLOOKUP(A912,HSK4上词频!A:B,2,FALSE)</f>
        <v>2</v>
      </c>
      <c r="F912" s="24">
        <f>VLOOKUP(A912,总词汇表!A:D,3,FALSE)</f>
        <v>9</v>
      </c>
    </row>
    <row r="913" spans="1:6" ht="17">
      <c r="A913" s="18" t="s">
        <v>732</v>
      </c>
      <c r="B913" s="18">
        <v>12</v>
      </c>
      <c r="C913" s="18">
        <v>2</v>
      </c>
      <c r="D913" s="17" t="s">
        <v>1723</v>
      </c>
      <c r="E913" s="24" t="e">
        <f>VLOOKUP(A913,HSK4上词频!A:B,2,FALSE)</f>
        <v>#N/A</v>
      </c>
      <c r="F913" s="24">
        <f>VLOOKUP(A913,总词汇表!A:D,3,FALSE)</f>
        <v>10</v>
      </c>
    </row>
    <row r="914" spans="1:6" ht="17">
      <c r="A914" s="18" t="s">
        <v>748</v>
      </c>
      <c r="B914" s="18">
        <v>12</v>
      </c>
      <c r="C914" s="18">
        <v>1</v>
      </c>
      <c r="D914" s="17" t="s">
        <v>1793</v>
      </c>
      <c r="E914" s="24">
        <f>VLOOKUP(A914,HSK4上词频!A:B,2,FALSE)</f>
        <v>4</v>
      </c>
      <c r="F914" s="24">
        <f>VLOOKUP(A914,总词汇表!A:D,3,FALSE)</f>
        <v>10</v>
      </c>
    </row>
    <row r="915" spans="1:6" ht="17">
      <c r="A915" s="18" t="s">
        <v>846</v>
      </c>
      <c r="B915" s="18">
        <v>12</v>
      </c>
      <c r="C915" s="18">
        <v>3</v>
      </c>
      <c r="D915" s="17" t="s">
        <v>2157</v>
      </c>
      <c r="E915" s="24" t="e">
        <f>VLOOKUP(A915,HSK4上词频!A:B,2,FALSE)</f>
        <v>#N/A</v>
      </c>
      <c r="F915" s="24">
        <f>VLOOKUP(A915,总词汇表!A:D,3,FALSE)</f>
        <v>11</v>
      </c>
    </row>
    <row r="916" spans="1:6" ht="17">
      <c r="A916" s="18" t="s">
        <v>869</v>
      </c>
      <c r="B916" s="18">
        <v>12</v>
      </c>
      <c r="C916" s="18">
        <v>5</v>
      </c>
      <c r="D916" s="17" t="s">
        <v>1950</v>
      </c>
      <c r="E916" s="24" t="e">
        <f>VLOOKUP(A916,HSK4上词频!A:B,2,FALSE)</f>
        <v>#N/A</v>
      </c>
      <c r="F916" s="24">
        <f>VLOOKUP(A916,总词汇表!A:D,3,FALSE)</f>
        <v>11</v>
      </c>
    </row>
    <row r="917" spans="1:6" ht="34">
      <c r="A917" s="18" t="s">
        <v>891</v>
      </c>
      <c r="B917" s="18">
        <v>12</v>
      </c>
      <c r="C917" s="18">
        <v>1</v>
      </c>
      <c r="D917" s="17" t="s">
        <v>1945</v>
      </c>
      <c r="E917" s="24" t="e">
        <f>VLOOKUP(A917,HSK4上词频!A:B,2,FALSE)</f>
        <v>#N/A</v>
      </c>
      <c r="F917" s="24">
        <f>VLOOKUP(A917,总词汇表!A:D,3,FALSE)</f>
        <v>11</v>
      </c>
    </row>
    <row r="918" spans="1:6" ht="17">
      <c r="A918" s="18" t="s">
        <v>891</v>
      </c>
      <c r="B918" s="18">
        <v>12</v>
      </c>
      <c r="C918" s="18">
        <v>4</v>
      </c>
      <c r="D918" s="17" t="s">
        <v>1905</v>
      </c>
      <c r="E918" s="24" t="e">
        <f>VLOOKUP(A918,HSK4上词频!A:B,2,FALSE)</f>
        <v>#N/A</v>
      </c>
      <c r="F918" s="24">
        <f>VLOOKUP(A918,总词汇表!A:D,3,FALSE)</f>
        <v>11</v>
      </c>
    </row>
    <row r="919" spans="1:6" ht="34">
      <c r="A919" s="18" t="s">
        <v>865</v>
      </c>
      <c r="B919" s="18">
        <v>12</v>
      </c>
      <c r="C919" s="18">
        <v>5</v>
      </c>
      <c r="D919" s="17" t="s">
        <v>1635</v>
      </c>
      <c r="E919" s="24" t="e">
        <f>VLOOKUP(A919,HSK4上词频!A:B,2,FALSE)</f>
        <v>#N/A</v>
      </c>
      <c r="F919" s="24">
        <f>VLOOKUP(A919,总词汇表!A:D,3,FALSE)</f>
        <v>11</v>
      </c>
    </row>
    <row r="920" spans="1:6" ht="34">
      <c r="A920" s="18" t="s">
        <v>842</v>
      </c>
      <c r="B920" s="18">
        <v>12</v>
      </c>
      <c r="C920" s="18">
        <v>3</v>
      </c>
      <c r="D920" s="17" t="s">
        <v>1948</v>
      </c>
      <c r="E920" s="24" t="e">
        <f>VLOOKUP(A920,HSK4上词频!A:B,2,FALSE)</f>
        <v>#N/A</v>
      </c>
      <c r="F920" s="24">
        <f>VLOOKUP(A920,总词汇表!A:D,3,FALSE)</f>
        <v>11</v>
      </c>
    </row>
    <row r="921" spans="1:6" ht="17">
      <c r="A921" s="18" t="s">
        <v>927</v>
      </c>
      <c r="B921" s="18">
        <v>12</v>
      </c>
      <c r="C921" s="18">
        <v>4</v>
      </c>
      <c r="D921" s="17" t="s">
        <v>2011</v>
      </c>
      <c r="E921" s="24" t="e">
        <f>VLOOKUP(A921,HSK4上词频!A:B,2,FALSE)</f>
        <v>#N/A</v>
      </c>
      <c r="F921" s="24">
        <f>VLOOKUP(A921,总词汇表!A:D,3,FALSE)</f>
        <v>12</v>
      </c>
    </row>
    <row r="922" spans="1:6" ht="34">
      <c r="A922" s="18" t="s">
        <v>927</v>
      </c>
      <c r="B922" s="18">
        <v>12</v>
      </c>
      <c r="C922" s="18">
        <v>5</v>
      </c>
      <c r="D922" s="17" t="s">
        <v>1637</v>
      </c>
      <c r="E922" s="24" t="e">
        <f>VLOOKUP(A922,HSK4上词频!A:B,2,FALSE)</f>
        <v>#N/A</v>
      </c>
      <c r="F922" s="24">
        <f>VLOOKUP(A922,总词汇表!A:D,3,FALSE)</f>
        <v>12</v>
      </c>
    </row>
    <row r="923" spans="1:6" ht="34">
      <c r="A923" s="18" t="s">
        <v>907</v>
      </c>
      <c r="B923" s="18">
        <v>12</v>
      </c>
      <c r="C923" s="18">
        <v>3</v>
      </c>
      <c r="D923" s="17" t="s">
        <v>1949</v>
      </c>
      <c r="E923" s="24" t="e">
        <f>VLOOKUP(A923,HSK4上词频!A:B,2,FALSE)</f>
        <v>#N/A</v>
      </c>
      <c r="F923" s="24">
        <f>VLOOKUP(A923,总词汇表!A:D,3,FALSE)</f>
        <v>12</v>
      </c>
    </row>
    <row r="924" spans="1:6" ht="17">
      <c r="A924" s="18" t="s">
        <v>953</v>
      </c>
      <c r="B924" s="18">
        <v>12</v>
      </c>
      <c r="C924" s="18">
        <v>4</v>
      </c>
      <c r="D924" s="17" t="s">
        <v>2011</v>
      </c>
      <c r="E924" s="24" t="e">
        <f>VLOOKUP(A924,HSK4上词频!A:B,2,FALSE)</f>
        <v>#N/A</v>
      </c>
      <c r="F924" s="24">
        <f>VLOOKUP(A924,总词汇表!A:D,3,FALSE)</f>
        <v>12</v>
      </c>
    </row>
    <row r="925" spans="1:6" ht="17">
      <c r="A925" s="18" t="s">
        <v>945</v>
      </c>
      <c r="B925" s="18">
        <v>12</v>
      </c>
      <c r="C925" s="18">
        <v>3</v>
      </c>
      <c r="D925" s="17" t="s">
        <v>1967</v>
      </c>
      <c r="E925" s="24" t="e">
        <f>VLOOKUP(A925,HSK4上词频!A:B,2,FALSE)</f>
        <v>#N/A</v>
      </c>
      <c r="F925" s="24">
        <f>VLOOKUP(A925,总词汇表!A:D,3,FALSE)</f>
        <v>12</v>
      </c>
    </row>
    <row r="926" spans="1:6" ht="34">
      <c r="A926" s="18" t="s">
        <v>949</v>
      </c>
      <c r="B926" s="18">
        <v>12</v>
      </c>
      <c r="C926" s="18">
        <v>4</v>
      </c>
      <c r="D926" s="17" t="s">
        <v>1688</v>
      </c>
      <c r="E926" s="24" t="e">
        <f>VLOOKUP(A926,HSK4上词频!A:B,2,FALSE)</f>
        <v>#N/A</v>
      </c>
      <c r="F926" s="24">
        <f>VLOOKUP(A926,总词汇表!A:D,3,FALSE)</f>
        <v>12</v>
      </c>
    </row>
    <row r="927" spans="1:6" ht="17">
      <c r="A927" s="18" t="s">
        <v>915</v>
      </c>
      <c r="B927" s="18">
        <v>12</v>
      </c>
      <c r="C927" s="18">
        <v>1</v>
      </c>
      <c r="D927" s="17" t="s">
        <v>1961</v>
      </c>
      <c r="E927" s="24" t="e">
        <f>VLOOKUP(A927,HSK4上词频!A:B,2,FALSE)</f>
        <v>#N/A</v>
      </c>
      <c r="F927" s="24">
        <f>VLOOKUP(A927,总词汇表!A:D,3,FALSE)</f>
        <v>12</v>
      </c>
    </row>
    <row r="928" spans="1:6" ht="34">
      <c r="A928" s="18" t="s">
        <v>957</v>
      </c>
      <c r="B928" s="18">
        <v>12</v>
      </c>
      <c r="C928" s="18">
        <v>4</v>
      </c>
      <c r="D928" s="17" t="s">
        <v>1688</v>
      </c>
      <c r="E928" s="24" t="e">
        <f>VLOOKUP(A928,HSK4上词频!A:B,2,FALSE)</f>
        <v>#N/A</v>
      </c>
      <c r="F928" s="24">
        <f>VLOOKUP(A928,总词汇表!A:D,3,FALSE)</f>
        <v>12</v>
      </c>
    </row>
    <row r="929" spans="1:6" ht="34">
      <c r="A929" s="18" t="s">
        <v>957</v>
      </c>
      <c r="B929" s="18">
        <v>12</v>
      </c>
      <c r="C929" s="18">
        <v>4</v>
      </c>
      <c r="D929" s="17" t="s">
        <v>1705</v>
      </c>
      <c r="E929" s="24" t="e">
        <f>VLOOKUP(A929,HSK4上词频!A:B,2,FALSE)</f>
        <v>#N/A</v>
      </c>
      <c r="F929" s="24">
        <f>VLOOKUP(A929,总词汇表!A:D,3,FALSE)</f>
        <v>12</v>
      </c>
    </row>
    <row r="930" spans="1:6" ht="34">
      <c r="A930" s="18" t="s">
        <v>959</v>
      </c>
      <c r="B930" s="18">
        <v>12</v>
      </c>
      <c r="C930" s="18">
        <v>2</v>
      </c>
      <c r="D930" s="17" t="s">
        <v>1722</v>
      </c>
      <c r="E930" s="24" t="e">
        <f>VLOOKUP(A930,HSK4上词频!A:B,2,FALSE)</f>
        <v>#N/A</v>
      </c>
      <c r="F930" s="24">
        <f>VLOOKUP(A930,总词汇表!A:D,3,FALSE)</f>
        <v>12</v>
      </c>
    </row>
    <row r="931" spans="1:6" ht="17">
      <c r="A931" s="18" t="s">
        <v>905</v>
      </c>
      <c r="B931" s="18">
        <v>12</v>
      </c>
      <c r="C931" s="18">
        <v>1</v>
      </c>
      <c r="D931" s="17" t="s">
        <v>1960</v>
      </c>
      <c r="E931" s="24" t="e">
        <f>VLOOKUP(A931,HSK4上词频!A:B,2,FALSE)</f>
        <v>#N/A</v>
      </c>
      <c r="F931" s="24">
        <f>VLOOKUP(A931,总词汇表!A:D,3,FALSE)</f>
        <v>12</v>
      </c>
    </row>
    <row r="932" spans="1:6" ht="17">
      <c r="A932" s="18" t="s">
        <v>905</v>
      </c>
      <c r="B932" s="18">
        <v>12</v>
      </c>
      <c r="C932" s="18">
        <v>1</v>
      </c>
      <c r="D932" s="17" t="s">
        <v>1793</v>
      </c>
      <c r="E932" s="24" t="e">
        <f>VLOOKUP(A932,HSK4上词频!A:B,2,FALSE)</f>
        <v>#N/A</v>
      </c>
      <c r="F932" s="24">
        <f>VLOOKUP(A932,总词汇表!A:D,3,FALSE)</f>
        <v>12</v>
      </c>
    </row>
    <row r="933" spans="1:6" ht="34">
      <c r="A933" s="18" t="s">
        <v>921</v>
      </c>
      <c r="B933" s="18">
        <v>12</v>
      </c>
      <c r="C933" s="18">
        <v>5</v>
      </c>
      <c r="D933" s="17" t="s">
        <v>1951</v>
      </c>
      <c r="E933" s="24" t="e">
        <f>VLOOKUP(A933,HSK4上词频!A:B,2,FALSE)</f>
        <v>#N/A</v>
      </c>
      <c r="F933" s="24">
        <f>VLOOKUP(A933,总词汇表!A:D,3,FALSE)</f>
        <v>12</v>
      </c>
    </row>
    <row r="934" spans="1:6" ht="34">
      <c r="A934" s="18" t="s">
        <v>933</v>
      </c>
      <c r="B934" s="18">
        <v>12</v>
      </c>
      <c r="C934" s="18">
        <v>2</v>
      </c>
      <c r="D934" s="17" t="s">
        <v>1722</v>
      </c>
      <c r="E934" s="24">
        <f>VLOOKUP(A934,HSK4上词频!A:B,2,FALSE)</f>
        <v>3</v>
      </c>
      <c r="F934" s="24">
        <f>VLOOKUP(A934,总词汇表!A:D,3,FALSE)</f>
        <v>12</v>
      </c>
    </row>
    <row r="935" spans="1:6" ht="34">
      <c r="A935" s="18" t="s">
        <v>935</v>
      </c>
      <c r="B935" s="18">
        <v>12</v>
      </c>
      <c r="C935" s="18">
        <v>4</v>
      </c>
      <c r="D935" s="17" t="s">
        <v>1688</v>
      </c>
      <c r="E935" s="24" t="e">
        <f>VLOOKUP(A935,HSK4上词频!A:B,2,FALSE)</f>
        <v>#N/A</v>
      </c>
      <c r="F935" s="24">
        <f>VLOOKUP(A935,总词汇表!A:D,3,FALSE)</f>
        <v>12</v>
      </c>
    </row>
    <row r="936" spans="1:6" ht="17">
      <c r="A936" s="18" t="s">
        <v>939</v>
      </c>
      <c r="B936" s="18">
        <v>12</v>
      </c>
      <c r="C936" s="18">
        <v>3</v>
      </c>
      <c r="D936" s="17" t="s">
        <v>2157</v>
      </c>
      <c r="E936" s="24" t="e">
        <f>VLOOKUP(A936,HSK4上词频!A:B,2,FALSE)</f>
        <v>#N/A</v>
      </c>
      <c r="F936" s="24">
        <f>VLOOKUP(A936,总词汇表!A:D,3,FALSE)</f>
        <v>12</v>
      </c>
    </row>
    <row r="937" spans="1:6" ht="17">
      <c r="A937" s="18" t="s">
        <v>941</v>
      </c>
      <c r="B937" s="18">
        <v>12</v>
      </c>
      <c r="C937" s="18">
        <v>2</v>
      </c>
      <c r="D937" s="17" t="s">
        <v>2049</v>
      </c>
      <c r="E937" s="24" t="e">
        <f>VLOOKUP(A937,HSK4上词频!A:B,2,FALSE)</f>
        <v>#N/A</v>
      </c>
      <c r="F937" s="24">
        <f>VLOOKUP(A937,总词汇表!A:D,3,FALSE)</f>
        <v>12</v>
      </c>
    </row>
    <row r="938" spans="1:6" ht="17">
      <c r="A938" s="18" t="s">
        <v>941</v>
      </c>
      <c r="B938" s="18">
        <v>12</v>
      </c>
      <c r="C938" s="18">
        <v>2</v>
      </c>
      <c r="D938" s="17" t="s">
        <v>2175</v>
      </c>
      <c r="E938" s="24" t="e">
        <f>VLOOKUP(A938,HSK4上词频!A:B,2,FALSE)</f>
        <v>#N/A</v>
      </c>
      <c r="F938" s="24">
        <f>VLOOKUP(A938,总词汇表!A:D,3,FALSE)</f>
        <v>12</v>
      </c>
    </row>
    <row r="939" spans="1:6" ht="17">
      <c r="A939" s="18" t="s">
        <v>941</v>
      </c>
      <c r="B939" s="18">
        <v>12</v>
      </c>
      <c r="C939" s="18">
        <v>2</v>
      </c>
      <c r="D939" s="17" t="s">
        <v>1947</v>
      </c>
      <c r="E939" s="24" t="e">
        <f>VLOOKUP(A939,HSK4上词频!A:B,2,FALSE)</f>
        <v>#N/A</v>
      </c>
      <c r="F939" s="24">
        <f>VLOOKUP(A939,总词汇表!A:D,3,FALSE)</f>
        <v>12</v>
      </c>
    </row>
    <row r="940" spans="1:6" ht="34">
      <c r="A940" s="18" t="s">
        <v>943</v>
      </c>
      <c r="B940" s="18">
        <v>12</v>
      </c>
      <c r="C940" s="18">
        <v>1</v>
      </c>
      <c r="D940" s="17" t="s">
        <v>1662</v>
      </c>
      <c r="E940" s="24" t="e">
        <f>VLOOKUP(A940,HSK4上词频!A:B,2,FALSE)</f>
        <v>#N/A</v>
      </c>
      <c r="F940" s="24">
        <f>VLOOKUP(A940,总词汇表!A:D,3,FALSE)</f>
        <v>12</v>
      </c>
    </row>
    <row r="941" spans="1:6" ht="17">
      <c r="A941" s="18" t="s">
        <v>943</v>
      </c>
      <c r="B941" s="18">
        <v>12</v>
      </c>
      <c r="C941" s="18">
        <v>5</v>
      </c>
      <c r="D941" s="17" t="s">
        <v>1734</v>
      </c>
      <c r="E941" s="24" t="e">
        <f>VLOOKUP(A941,HSK4上词频!A:B,2,FALSE)</f>
        <v>#N/A</v>
      </c>
      <c r="F941" s="24">
        <f>VLOOKUP(A941,总词汇表!A:D,3,FALSE)</f>
        <v>12</v>
      </c>
    </row>
    <row r="942" spans="1:6" ht="34">
      <c r="A942" s="18" t="s">
        <v>955</v>
      </c>
      <c r="B942" s="18">
        <v>12</v>
      </c>
      <c r="C942" s="18">
        <v>5</v>
      </c>
      <c r="D942" s="17" t="s">
        <v>1635</v>
      </c>
      <c r="E942" s="24" t="e">
        <f>VLOOKUP(A942,HSK4上词频!A:B,2,FALSE)</f>
        <v>#N/A</v>
      </c>
      <c r="F942" s="24">
        <f>VLOOKUP(A942,总词汇表!A:D,3,FALSE)</f>
        <v>12</v>
      </c>
    </row>
    <row r="943" spans="1:6" ht="34">
      <c r="A943" s="18" t="s">
        <v>1561</v>
      </c>
      <c r="B943" s="18">
        <v>12</v>
      </c>
      <c r="C943" s="18">
        <v>5</v>
      </c>
      <c r="D943" s="17" t="s">
        <v>1635</v>
      </c>
      <c r="E943" s="24" t="e">
        <f>VLOOKUP(A943,HSK4上词频!A:B,2,FALSE)</f>
        <v>#N/A</v>
      </c>
      <c r="F943" s="24">
        <f>VLOOKUP(A943,总词汇表!A:D,3,FALSE)</f>
        <v>12</v>
      </c>
    </row>
    <row r="944" spans="1:6" ht="34">
      <c r="A944" s="18" t="s">
        <v>899</v>
      </c>
      <c r="B944" s="18">
        <v>12</v>
      </c>
      <c r="C944" s="18">
        <v>2</v>
      </c>
      <c r="D944" s="17" t="s">
        <v>1722</v>
      </c>
      <c r="E944" s="24" t="e">
        <f>VLOOKUP(A944,HSK4上词频!A:B,2,FALSE)</f>
        <v>#N/A</v>
      </c>
      <c r="F944" s="24">
        <f>VLOOKUP(A944,总词汇表!A:D,3,FALSE)</f>
        <v>12</v>
      </c>
    </row>
    <row r="945" spans="1:6" ht="34">
      <c r="A945" s="18" t="s">
        <v>901</v>
      </c>
      <c r="B945" s="18">
        <v>12</v>
      </c>
      <c r="C945" s="18">
        <v>1</v>
      </c>
      <c r="D945" s="17" t="s">
        <v>1945</v>
      </c>
      <c r="E945" s="24" t="e">
        <f>VLOOKUP(A945,HSK4上词频!A:B,2,FALSE)</f>
        <v>#N/A</v>
      </c>
      <c r="F945" s="24">
        <f>VLOOKUP(A945,总词汇表!A:D,3,FALSE)</f>
        <v>12</v>
      </c>
    </row>
    <row r="946" spans="1:6" ht="34">
      <c r="A946" s="18" t="s">
        <v>911</v>
      </c>
      <c r="B946" s="18">
        <v>12</v>
      </c>
      <c r="C946" s="18">
        <v>5</v>
      </c>
      <c r="D946" s="17" t="s">
        <v>1637</v>
      </c>
      <c r="E946" s="24" t="e">
        <f>VLOOKUP(A946,HSK4上词频!A:B,2,FALSE)</f>
        <v>#N/A</v>
      </c>
      <c r="F946" s="24">
        <f>VLOOKUP(A946,总词汇表!A:D,3,FALSE)</f>
        <v>12</v>
      </c>
    </row>
    <row r="947" spans="1:6" ht="34">
      <c r="A947" s="18" t="s">
        <v>913</v>
      </c>
      <c r="B947" s="18">
        <v>12</v>
      </c>
      <c r="C947" s="18">
        <v>3</v>
      </c>
      <c r="D947" s="17" t="s">
        <v>1948</v>
      </c>
      <c r="E947" s="24" t="e">
        <f>VLOOKUP(A947,HSK4上词频!A:B,2,FALSE)</f>
        <v>#N/A</v>
      </c>
      <c r="F947" s="24">
        <f>VLOOKUP(A947,总词汇表!A:D,3,FALSE)</f>
        <v>12</v>
      </c>
    </row>
    <row r="948" spans="1:6" ht="34">
      <c r="A948" s="18" t="s">
        <v>923</v>
      </c>
      <c r="B948" s="18">
        <v>12</v>
      </c>
      <c r="C948" s="18">
        <v>1</v>
      </c>
      <c r="D948" s="17" t="s">
        <v>1945</v>
      </c>
      <c r="E948" s="24" t="e">
        <f>VLOOKUP(A948,HSK4上词频!A:B,2,FALSE)</f>
        <v>#N/A</v>
      </c>
      <c r="F948" s="24">
        <f>VLOOKUP(A948,总词汇表!A:D,3,FALSE)</f>
        <v>12</v>
      </c>
    </row>
    <row r="949" spans="1:6" ht="34">
      <c r="A949" s="18" t="s">
        <v>937</v>
      </c>
      <c r="B949" s="18">
        <v>12</v>
      </c>
      <c r="C949" s="18">
        <v>5</v>
      </c>
      <c r="D949" s="17" t="s">
        <v>1951</v>
      </c>
      <c r="E949" s="24" t="e">
        <f>VLOOKUP(A949,HSK4上词频!A:B,2,FALSE)</f>
        <v>#N/A</v>
      </c>
      <c r="F949" s="24">
        <f>VLOOKUP(A949,总词汇表!A:D,3,FALSE)</f>
        <v>12</v>
      </c>
    </row>
    <row r="950" spans="1:6" ht="34">
      <c r="A950" s="18" t="s">
        <v>951</v>
      </c>
      <c r="B950" s="18">
        <v>12</v>
      </c>
      <c r="C950" s="18">
        <v>4</v>
      </c>
      <c r="D950" s="17" t="s">
        <v>1705</v>
      </c>
      <c r="E950" s="24" t="e">
        <f>VLOOKUP(A950,HSK4上词频!A:B,2,FALSE)</f>
        <v>#N/A</v>
      </c>
      <c r="F950" s="24">
        <f>VLOOKUP(A950,总词汇表!A:D,3,FALSE)</f>
        <v>12</v>
      </c>
    </row>
    <row r="951" spans="1:6" ht="34">
      <c r="A951" s="18" t="s">
        <v>1562</v>
      </c>
      <c r="B951" s="18">
        <v>12</v>
      </c>
      <c r="C951" s="18">
        <v>5</v>
      </c>
      <c r="D951" s="17" t="s">
        <v>1637</v>
      </c>
      <c r="E951" s="24" t="e">
        <f>VLOOKUP(A951,HSK4上词频!A:B,2,FALSE)</f>
        <v>#N/A</v>
      </c>
      <c r="F951" s="24">
        <f>VLOOKUP(A951,总词汇表!A:D,3,FALSE)</f>
        <v>12</v>
      </c>
    </row>
    <row r="952" spans="1:6" ht="17">
      <c r="A952" s="18" t="s">
        <v>903</v>
      </c>
      <c r="B952" s="18">
        <v>12</v>
      </c>
      <c r="C952" s="18">
        <v>3</v>
      </c>
      <c r="D952" s="17" t="s">
        <v>2171</v>
      </c>
      <c r="E952" s="24" t="e">
        <f>VLOOKUP(A952,HSK4上词频!A:B,2,FALSE)</f>
        <v>#N/A</v>
      </c>
      <c r="F952" s="24">
        <f>VLOOKUP(A952,总词汇表!A:D,3,FALSE)</f>
        <v>12</v>
      </c>
    </row>
    <row r="953" spans="1:6" ht="34">
      <c r="A953" s="18" t="s">
        <v>917</v>
      </c>
      <c r="B953" s="18">
        <v>12</v>
      </c>
      <c r="C953" s="18">
        <v>5</v>
      </c>
      <c r="D953" s="17" t="s">
        <v>1637</v>
      </c>
      <c r="E953" s="24" t="e">
        <f>VLOOKUP(A953,HSK4上词频!A:B,2,FALSE)</f>
        <v>#N/A</v>
      </c>
      <c r="F953" s="24">
        <f>VLOOKUP(A953,总词汇表!A:D,3,FALSE)</f>
        <v>12</v>
      </c>
    </row>
    <row r="954" spans="1:6" ht="17">
      <c r="A954" s="18" t="s">
        <v>929</v>
      </c>
      <c r="B954" s="18">
        <v>12</v>
      </c>
      <c r="C954" s="18">
        <v>1</v>
      </c>
      <c r="D954" s="17" t="s">
        <v>1960</v>
      </c>
      <c r="E954" s="24" t="e">
        <f>VLOOKUP(A954,HSK4上词频!A:B,2,FALSE)</f>
        <v>#N/A</v>
      </c>
      <c r="F954" s="24">
        <f>VLOOKUP(A954,总词汇表!A:D,3,FALSE)</f>
        <v>12</v>
      </c>
    </row>
    <row r="955" spans="1:6" ht="34">
      <c r="A955" s="18" t="s">
        <v>947</v>
      </c>
      <c r="B955" s="18">
        <v>12</v>
      </c>
      <c r="C955" s="18">
        <v>5</v>
      </c>
      <c r="D955" s="17" t="s">
        <v>1635</v>
      </c>
      <c r="E955" s="24" t="e">
        <f>VLOOKUP(A955,HSK4上词频!A:B,2,FALSE)</f>
        <v>#N/A</v>
      </c>
      <c r="F955" s="24">
        <f>VLOOKUP(A955,总词汇表!A:D,3,FALSE)</f>
        <v>12</v>
      </c>
    </row>
    <row r="956" spans="1:6" ht="17">
      <c r="A956" s="18" t="s">
        <v>1590</v>
      </c>
      <c r="B956" s="18">
        <v>13</v>
      </c>
      <c r="C956" s="18">
        <v>1</v>
      </c>
      <c r="D956" s="17" t="s">
        <v>2187</v>
      </c>
      <c r="E956" s="24" t="e">
        <f>VLOOKUP(A956,HSK4上词频!A:B,2,FALSE)</f>
        <v>#N/A</v>
      </c>
      <c r="F956" s="24">
        <f>VLOOKUP(A956,总词汇表!A:D,3,FALSE)</f>
        <v>0</v>
      </c>
    </row>
    <row r="957" spans="1:6" ht="34">
      <c r="A957" s="18" t="s">
        <v>1577</v>
      </c>
      <c r="B957" s="18">
        <v>13</v>
      </c>
      <c r="C957" s="18">
        <v>3</v>
      </c>
      <c r="D957" s="17" t="s">
        <v>1880</v>
      </c>
      <c r="E957" s="24" t="e">
        <f>VLOOKUP(A957,HSK4上词频!A:B,2,FALSE)</f>
        <v>#N/A</v>
      </c>
      <c r="F957" s="24">
        <f>VLOOKUP(A957,总词汇表!A:D,3,FALSE)</f>
        <v>0</v>
      </c>
    </row>
    <row r="958" spans="1:6" ht="34">
      <c r="A958" s="18" t="s">
        <v>1587</v>
      </c>
      <c r="B958" s="18">
        <v>13</v>
      </c>
      <c r="C958" s="18">
        <v>5</v>
      </c>
      <c r="D958" s="17" t="s">
        <v>2003</v>
      </c>
      <c r="E958" s="24" t="e">
        <f>VLOOKUP(A958,HSK4上词频!A:B,2,FALSE)</f>
        <v>#N/A</v>
      </c>
      <c r="F958" s="24">
        <f>VLOOKUP(A958,总词汇表!A:D,3,FALSE)</f>
        <v>0</v>
      </c>
    </row>
    <row r="959" spans="1:6" ht="17">
      <c r="A959" s="18" t="s">
        <v>180</v>
      </c>
      <c r="B959" s="18">
        <v>13</v>
      </c>
      <c r="C959" s="18">
        <v>5</v>
      </c>
      <c r="D959" s="17" t="s">
        <v>1724</v>
      </c>
      <c r="E959" s="24">
        <f>VLOOKUP(A959,HSK4上词频!A:B,2,FALSE)</f>
        <v>30</v>
      </c>
      <c r="F959" s="24">
        <f>VLOOKUP(A959,总词汇表!A:D,3,FALSE)</f>
        <v>1</v>
      </c>
    </row>
    <row r="960" spans="1:6" ht="34">
      <c r="A960" s="18" t="s">
        <v>148</v>
      </c>
      <c r="B960" s="18">
        <v>13</v>
      </c>
      <c r="C960" s="18">
        <v>1</v>
      </c>
      <c r="D960" s="17" t="s">
        <v>1663</v>
      </c>
      <c r="E960" s="24">
        <f>VLOOKUP(A960,HSK4上词频!A:B,2,FALSE)</f>
        <v>7</v>
      </c>
      <c r="F960" s="24">
        <f>VLOOKUP(A960,总词汇表!A:D,3,FALSE)</f>
        <v>1</v>
      </c>
    </row>
    <row r="961" spans="1:6" ht="17">
      <c r="A961" s="18" t="s">
        <v>148</v>
      </c>
      <c r="B961" s="18">
        <v>13</v>
      </c>
      <c r="C961" s="18">
        <v>2</v>
      </c>
      <c r="D961" s="17" t="s">
        <v>1664</v>
      </c>
      <c r="E961" s="24">
        <f>VLOOKUP(A961,HSK4上词频!A:B,2,FALSE)</f>
        <v>7</v>
      </c>
      <c r="F961" s="24">
        <f>VLOOKUP(A961,总词汇表!A:D,3,FALSE)</f>
        <v>1</v>
      </c>
    </row>
    <row r="962" spans="1:6" ht="34">
      <c r="A962" s="18" t="s">
        <v>160</v>
      </c>
      <c r="B962" s="18">
        <v>13</v>
      </c>
      <c r="C962" s="18">
        <v>3</v>
      </c>
      <c r="D962" s="17" t="s">
        <v>1683</v>
      </c>
      <c r="E962" s="24">
        <f>VLOOKUP(A962,HSK4上词频!A:B,2,FALSE)</f>
        <v>3</v>
      </c>
      <c r="F962" s="24">
        <f>VLOOKUP(A962,总词汇表!A:D,3,FALSE)</f>
        <v>1</v>
      </c>
    </row>
    <row r="963" spans="1:6" ht="17">
      <c r="A963" s="18" t="s">
        <v>166</v>
      </c>
      <c r="B963" s="18">
        <v>13</v>
      </c>
      <c r="C963" s="18">
        <v>2</v>
      </c>
      <c r="D963" s="17" t="s">
        <v>1664</v>
      </c>
      <c r="E963" s="24">
        <f>VLOOKUP(A963,HSK4上词频!A:B,2,FALSE)</f>
        <v>2</v>
      </c>
      <c r="F963" s="24">
        <f>VLOOKUP(A963,总词汇表!A:D,3,FALSE)</f>
        <v>1</v>
      </c>
    </row>
    <row r="964" spans="1:6" ht="17">
      <c r="A964" s="18" t="s">
        <v>255</v>
      </c>
      <c r="B964" s="18">
        <v>13</v>
      </c>
      <c r="C964" s="18">
        <v>5</v>
      </c>
      <c r="D964" s="17" t="s">
        <v>1620</v>
      </c>
      <c r="E964" s="24">
        <f>VLOOKUP(A964,HSK4上词频!A:B,2,FALSE)</f>
        <v>16</v>
      </c>
      <c r="F964" s="24">
        <f>VLOOKUP(A964,总词汇表!A:D,3,FALSE)</f>
        <v>2</v>
      </c>
    </row>
    <row r="965" spans="1:6" ht="17">
      <c r="A965" s="18" t="s">
        <v>265</v>
      </c>
      <c r="B965" s="18">
        <v>13</v>
      </c>
      <c r="C965" s="18">
        <v>5</v>
      </c>
      <c r="D965" s="17" t="s">
        <v>1620</v>
      </c>
      <c r="E965" s="24">
        <f>VLOOKUP(A965,HSK4上词频!A:B,2,FALSE)</f>
        <v>11</v>
      </c>
      <c r="F965" s="24">
        <f>VLOOKUP(A965,总词汇表!A:D,3,FALSE)</f>
        <v>2</v>
      </c>
    </row>
    <row r="966" spans="1:6" ht="17">
      <c r="A966" s="18" t="s">
        <v>223</v>
      </c>
      <c r="B966" s="18">
        <v>13</v>
      </c>
      <c r="C966" s="18">
        <v>5</v>
      </c>
      <c r="D966" s="17" t="s">
        <v>1799</v>
      </c>
      <c r="E966" s="24">
        <f>VLOOKUP(A966,HSK4上词频!A:B,2,FALSE)</f>
        <v>10</v>
      </c>
      <c r="F966" s="24">
        <f>VLOOKUP(A966,总词汇表!A:D,3,FALSE)</f>
        <v>2</v>
      </c>
    </row>
    <row r="967" spans="1:6" ht="51">
      <c r="A967" s="18" t="s">
        <v>235</v>
      </c>
      <c r="B967" s="18">
        <v>13</v>
      </c>
      <c r="C967" s="18">
        <v>3</v>
      </c>
      <c r="D967" s="17" t="s">
        <v>1811</v>
      </c>
      <c r="E967" s="24">
        <f>VLOOKUP(A967,HSK4上词频!A:B,2,FALSE)</f>
        <v>8</v>
      </c>
      <c r="F967" s="24">
        <f>VLOOKUP(A967,总词汇表!A:D,3,FALSE)</f>
        <v>2</v>
      </c>
    </row>
    <row r="968" spans="1:6" ht="34">
      <c r="A968" s="18" t="s">
        <v>235</v>
      </c>
      <c r="B968" s="18">
        <v>13</v>
      </c>
      <c r="C968" s="18">
        <v>3</v>
      </c>
      <c r="D968" s="17" t="s">
        <v>1683</v>
      </c>
      <c r="E968" s="24">
        <f>VLOOKUP(A968,HSK4上词频!A:B,2,FALSE)</f>
        <v>8</v>
      </c>
      <c r="F968" s="24">
        <f>VLOOKUP(A968,总词汇表!A:D,3,FALSE)</f>
        <v>2</v>
      </c>
    </row>
    <row r="969" spans="1:6" ht="17">
      <c r="A969" s="18" t="s">
        <v>253</v>
      </c>
      <c r="B969" s="18">
        <v>13</v>
      </c>
      <c r="C969" s="18">
        <v>1</v>
      </c>
      <c r="D969" s="17" t="s">
        <v>1833</v>
      </c>
      <c r="E969" s="24">
        <f>VLOOKUP(A969,HSK4上词频!A:B,2,FALSE)</f>
        <v>8</v>
      </c>
      <c r="F969" s="24">
        <f>VLOOKUP(A969,总词汇表!A:D,3,FALSE)</f>
        <v>2</v>
      </c>
    </row>
    <row r="970" spans="1:6" ht="17">
      <c r="A970" s="18" t="s">
        <v>273</v>
      </c>
      <c r="B970" s="18">
        <v>13</v>
      </c>
      <c r="C970" s="18">
        <v>2</v>
      </c>
      <c r="D970" s="17" t="s">
        <v>1664</v>
      </c>
      <c r="E970" s="24">
        <f>VLOOKUP(A970,HSK4上词频!A:B,2,FALSE)</f>
        <v>6</v>
      </c>
      <c r="F970" s="24">
        <f>VLOOKUP(A970,总词汇表!A:D,3,FALSE)</f>
        <v>2</v>
      </c>
    </row>
    <row r="971" spans="1:6" ht="51">
      <c r="A971" s="18" t="s">
        <v>273</v>
      </c>
      <c r="B971" s="18">
        <v>13</v>
      </c>
      <c r="C971" s="18">
        <v>4</v>
      </c>
      <c r="D971" s="17" t="s">
        <v>1858</v>
      </c>
      <c r="E971" s="24">
        <f>VLOOKUP(A971,HSK4上词频!A:B,2,FALSE)</f>
        <v>6</v>
      </c>
      <c r="F971" s="24">
        <f>VLOOKUP(A971,总词汇表!A:D,3,FALSE)</f>
        <v>2</v>
      </c>
    </row>
    <row r="972" spans="1:6" ht="51">
      <c r="A972" s="18" t="s">
        <v>249</v>
      </c>
      <c r="B972" s="18">
        <v>13</v>
      </c>
      <c r="C972" s="18">
        <v>3</v>
      </c>
      <c r="D972" s="17" t="s">
        <v>1811</v>
      </c>
      <c r="E972" s="24">
        <f>VLOOKUP(A972,HSK4上词频!A:B,2,FALSE)</f>
        <v>2</v>
      </c>
      <c r="F972" s="24">
        <f>VLOOKUP(A972,总词汇表!A:D,3,FALSE)</f>
        <v>2</v>
      </c>
    </row>
    <row r="973" spans="1:6" ht="17">
      <c r="A973" s="18" t="s">
        <v>281</v>
      </c>
      <c r="B973" s="18">
        <v>13</v>
      </c>
      <c r="C973" s="18">
        <v>1</v>
      </c>
      <c r="D973" s="17" t="s">
        <v>1932</v>
      </c>
      <c r="E973" s="24" t="e">
        <f>VLOOKUP(A973,HSK4上词频!A:B,2,FALSE)</f>
        <v>#N/A</v>
      </c>
      <c r="F973" s="24">
        <f>VLOOKUP(A973,总词汇表!A:D,3,FALSE)</f>
        <v>2</v>
      </c>
    </row>
    <row r="974" spans="1:6" ht="34">
      <c r="A974" s="18" t="s">
        <v>299</v>
      </c>
      <c r="B974" s="18">
        <v>13</v>
      </c>
      <c r="C974" s="18">
        <v>1</v>
      </c>
      <c r="D974" s="17" t="s">
        <v>1663</v>
      </c>
      <c r="E974" s="24">
        <f>VLOOKUP(A974,HSK4上词频!A:B,2,FALSE)</f>
        <v>7</v>
      </c>
      <c r="F974" s="24">
        <f>VLOOKUP(A974,总词汇表!A:D,3,FALSE)</f>
        <v>3</v>
      </c>
    </row>
    <row r="975" spans="1:6" ht="34">
      <c r="A975" s="18" t="s">
        <v>297</v>
      </c>
      <c r="B975" s="18">
        <v>13</v>
      </c>
      <c r="C975" s="18">
        <v>3</v>
      </c>
      <c r="D975" s="17" t="s">
        <v>1880</v>
      </c>
      <c r="E975" s="24">
        <f>VLOOKUP(A975,HSK4上词频!A:B,2,FALSE)</f>
        <v>6</v>
      </c>
      <c r="F975" s="24">
        <f>VLOOKUP(A975,总词汇表!A:D,3,FALSE)</f>
        <v>3</v>
      </c>
    </row>
    <row r="976" spans="1:6" ht="34">
      <c r="A976" s="18" t="s">
        <v>323</v>
      </c>
      <c r="B976" s="18">
        <v>13</v>
      </c>
      <c r="C976" s="18">
        <v>3</v>
      </c>
      <c r="D976" s="17" t="s">
        <v>1683</v>
      </c>
      <c r="E976" s="24">
        <f>VLOOKUP(A976,HSK4上词频!A:B,2,FALSE)</f>
        <v>5</v>
      </c>
      <c r="F976" s="24">
        <f>VLOOKUP(A976,总词汇表!A:D,3,FALSE)</f>
        <v>3</v>
      </c>
    </row>
    <row r="977" spans="1:6" ht="34">
      <c r="A977" s="18" t="s">
        <v>323</v>
      </c>
      <c r="B977" s="18">
        <v>13</v>
      </c>
      <c r="C977" s="18">
        <v>4</v>
      </c>
      <c r="D977" s="17" t="s">
        <v>1619</v>
      </c>
      <c r="E977" s="24">
        <f>VLOOKUP(A977,HSK4上词频!A:B,2,FALSE)</f>
        <v>5</v>
      </c>
      <c r="F977" s="24">
        <f>VLOOKUP(A977,总词汇表!A:D,3,FALSE)</f>
        <v>3</v>
      </c>
    </row>
    <row r="978" spans="1:6" ht="17">
      <c r="A978" s="18" t="s">
        <v>287</v>
      </c>
      <c r="B978" s="18">
        <v>13</v>
      </c>
      <c r="C978" s="18">
        <v>1</v>
      </c>
      <c r="D978" s="17" t="s">
        <v>1866</v>
      </c>
      <c r="E978" s="24">
        <f>VLOOKUP(A978,HSK4上词频!A:B,2,FALSE)</f>
        <v>4</v>
      </c>
      <c r="F978" s="24">
        <f>VLOOKUP(A978,总词汇表!A:D,3,FALSE)</f>
        <v>3</v>
      </c>
    </row>
    <row r="979" spans="1:6" ht="17">
      <c r="A979" s="18" t="s">
        <v>343</v>
      </c>
      <c r="B979" s="18">
        <v>13</v>
      </c>
      <c r="C979" s="18">
        <v>1</v>
      </c>
      <c r="D979" s="17" t="s">
        <v>1932</v>
      </c>
      <c r="E979" s="24">
        <f>VLOOKUP(A979,HSK4上词频!A:B,2,FALSE)</f>
        <v>2</v>
      </c>
      <c r="F979" s="24">
        <f>VLOOKUP(A979,总词汇表!A:D,3,FALSE)</f>
        <v>3</v>
      </c>
    </row>
    <row r="980" spans="1:6" ht="51">
      <c r="A980" s="18" t="s">
        <v>363</v>
      </c>
      <c r="B980" s="18">
        <v>13</v>
      </c>
      <c r="C980" s="18">
        <v>4</v>
      </c>
      <c r="D980" s="17" t="s">
        <v>1858</v>
      </c>
      <c r="E980" s="24">
        <f>VLOOKUP(A980,HSK4上词频!A:B,2,FALSE)</f>
        <v>23</v>
      </c>
      <c r="F980" s="24">
        <f>VLOOKUP(A980,总词汇表!A:D,3,FALSE)</f>
        <v>4</v>
      </c>
    </row>
    <row r="981" spans="1:6" ht="34">
      <c r="A981" s="18" t="s">
        <v>361</v>
      </c>
      <c r="B981" s="18">
        <v>13</v>
      </c>
      <c r="C981" s="18">
        <v>3</v>
      </c>
      <c r="D981" s="17" t="s">
        <v>1880</v>
      </c>
      <c r="E981" s="24">
        <f>VLOOKUP(A981,HSK4上词频!A:B,2,FALSE)</f>
        <v>10</v>
      </c>
      <c r="F981" s="24">
        <f>VLOOKUP(A981,总词汇表!A:D,3,FALSE)</f>
        <v>4</v>
      </c>
    </row>
    <row r="982" spans="1:6" ht="34">
      <c r="A982" s="18" t="s">
        <v>351</v>
      </c>
      <c r="B982" s="18">
        <v>13</v>
      </c>
      <c r="C982" s="18">
        <v>4</v>
      </c>
      <c r="D982" s="17" t="s">
        <v>1619</v>
      </c>
      <c r="E982" s="24">
        <f>VLOOKUP(A982,HSK4上词频!A:B,2,FALSE)</f>
        <v>11</v>
      </c>
      <c r="F982" s="24">
        <f>VLOOKUP(A982,总词汇表!A:D,3,FALSE)</f>
        <v>4</v>
      </c>
    </row>
    <row r="983" spans="1:6" ht="17">
      <c r="A983" s="18" t="s">
        <v>351</v>
      </c>
      <c r="B983" s="18">
        <v>13</v>
      </c>
      <c r="C983" s="18">
        <v>5</v>
      </c>
      <c r="D983" s="17" t="s">
        <v>1620</v>
      </c>
      <c r="E983" s="24">
        <f>VLOOKUP(A983,HSK4上词频!A:B,2,FALSE)</f>
        <v>11</v>
      </c>
      <c r="F983" s="24">
        <f>VLOOKUP(A983,总词汇表!A:D,3,FALSE)</f>
        <v>4</v>
      </c>
    </row>
    <row r="984" spans="1:6" ht="51">
      <c r="A984" s="18" t="s">
        <v>381</v>
      </c>
      <c r="B984" s="18">
        <v>13</v>
      </c>
      <c r="C984" s="18">
        <v>3</v>
      </c>
      <c r="D984" s="17" t="s">
        <v>1811</v>
      </c>
      <c r="E984" s="24">
        <f>VLOOKUP(A984,HSK4上词频!A:B,2,FALSE)</f>
        <v>6</v>
      </c>
      <c r="F984" s="24">
        <f>VLOOKUP(A984,总词汇表!A:D,3,FALSE)</f>
        <v>4</v>
      </c>
    </row>
    <row r="985" spans="1:6" ht="17">
      <c r="A985" s="18" t="s">
        <v>409</v>
      </c>
      <c r="B985" s="18">
        <v>13</v>
      </c>
      <c r="C985" s="18">
        <v>1</v>
      </c>
      <c r="D985" s="17" t="s">
        <v>1833</v>
      </c>
      <c r="E985" s="24" t="e">
        <f>VLOOKUP(A985,HSK4上词频!A:B,2,FALSE)</f>
        <v>#N/A</v>
      </c>
      <c r="F985" s="24">
        <f>VLOOKUP(A985,总词汇表!A:D,3,FALSE)</f>
        <v>4</v>
      </c>
    </row>
    <row r="986" spans="1:6" ht="17">
      <c r="A986" s="18" t="s">
        <v>403</v>
      </c>
      <c r="B986" s="18">
        <v>13</v>
      </c>
      <c r="C986" s="18">
        <v>1</v>
      </c>
      <c r="D986" s="17" t="s">
        <v>1932</v>
      </c>
      <c r="E986" s="24">
        <f>VLOOKUP(A986,HSK4上词频!A:B,2,FALSE)</f>
        <v>4</v>
      </c>
      <c r="F986" s="24">
        <f>VLOOKUP(A986,总词汇表!A:D,3,FALSE)</f>
        <v>4</v>
      </c>
    </row>
    <row r="987" spans="1:6" ht="51">
      <c r="A987" s="18" t="s">
        <v>395</v>
      </c>
      <c r="B987" s="18">
        <v>13</v>
      </c>
      <c r="C987" s="18">
        <v>4</v>
      </c>
      <c r="D987" s="17" t="s">
        <v>1858</v>
      </c>
      <c r="E987" s="24">
        <f>VLOOKUP(A987,HSK4上词频!A:B,2,FALSE)</f>
        <v>3</v>
      </c>
      <c r="F987" s="24">
        <f>VLOOKUP(A987,总词汇表!A:D,3,FALSE)</f>
        <v>4</v>
      </c>
    </row>
    <row r="988" spans="1:6" ht="17">
      <c r="A988" s="18" t="s">
        <v>463</v>
      </c>
      <c r="B988" s="18">
        <v>13</v>
      </c>
      <c r="C988" s="18">
        <v>2</v>
      </c>
      <c r="D988" s="17" t="s">
        <v>1636</v>
      </c>
      <c r="E988" s="24">
        <f>VLOOKUP(A988,HSK4上词频!A:B,2,FALSE)</f>
        <v>7</v>
      </c>
      <c r="F988" s="24">
        <f>VLOOKUP(A988,总词汇表!A:D,3,FALSE)</f>
        <v>5</v>
      </c>
    </row>
    <row r="989" spans="1:6" ht="34">
      <c r="A989" s="18" t="s">
        <v>469</v>
      </c>
      <c r="B989" s="18">
        <v>13</v>
      </c>
      <c r="C989" s="18">
        <v>1</v>
      </c>
      <c r="D989" s="17" t="s">
        <v>1663</v>
      </c>
      <c r="E989" s="24">
        <f>VLOOKUP(A989,HSK4上词频!A:B,2,FALSE)</f>
        <v>5</v>
      </c>
      <c r="F989" s="24">
        <f>VLOOKUP(A989,总词汇表!A:D,3,FALSE)</f>
        <v>5</v>
      </c>
    </row>
    <row r="990" spans="1:6" ht="34">
      <c r="A990" s="18" t="s">
        <v>459</v>
      </c>
      <c r="B990" s="18">
        <v>13</v>
      </c>
      <c r="C990" s="18">
        <v>5</v>
      </c>
      <c r="D990" s="17" t="s">
        <v>2003</v>
      </c>
      <c r="E990" s="24">
        <f>VLOOKUP(A990,HSK4上词频!A:B,2,FALSE)</f>
        <v>3</v>
      </c>
      <c r="F990" s="24">
        <f>VLOOKUP(A990,总词汇表!A:D,3,FALSE)</f>
        <v>5</v>
      </c>
    </row>
    <row r="991" spans="1:6" ht="51">
      <c r="A991" s="18" t="s">
        <v>495</v>
      </c>
      <c r="B991" s="18">
        <v>13</v>
      </c>
      <c r="C991" s="18">
        <v>3</v>
      </c>
      <c r="D991" s="17" t="s">
        <v>1811</v>
      </c>
      <c r="E991" s="24">
        <f>VLOOKUP(A991,HSK4上词频!A:B,2,FALSE)</f>
        <v>14</v>
      </c>
      <c r="F991" s="24">
        <f>VLOOKUP(A991,总词汇表!A:D,3,FALSE)</f>
        <v>6</v>
      </c>
    </row>
    <row r="992" spans="1:6" ht="34">
      <c r="A992" s="18" t="s">
        <v>495</v>
      </c>
      <c r="B992" s="18">
        <v>13</v>
      </c>
      <c r="C992" s="18">
        <v>3</v>
      </c>
      <c r="D992" s="17" t="s">
        <v>1683</v>
      </c>
      <c r="E992" s="24">
        <f>VLOOKUP(A992,HSK4上词频!A:B,2,FALSE)</f>
        <v>14</v>
      </c>
      <c r="F992" s="24">
        <f>VLOOKUP(A992,总词汇表!A:D,3,FALSE)</f>
        <v>6</v>
      </c>
    </row>
    <row r="993" spans="1:6" ht="34">
      <c r="A993" s="18" t="s">
        <v>495</v>
      </c>
      <c r="B993" s="18">
        <v>13</v>
      </c>
      <c r="C993" s="18">
        <v>3</v>
      </c>
      <c r="D993" s="17" t="s">
        <v>1880</v>
      </c>
      <c r="E993" s="24">
        <f>VLOOKUP(A993,HSK4上词频!A:B,2,FALSE)</f>
        <v>14</v>
      </c>
      <c r="F993" s="24">
        <f>VLOOKUP(A993,总词汇表!A:D,3,FALSE)</f>
        <v>6</v>
      </c>
    </row>
    <row r="994" spans="1:6" ht="17">
      <c r="A994" s="18" t="s">
        <v>487</v>
      </c>
      <c r="B994" s="18">
        <v>13</v>
      </c>
      <c r="C994" s="18">
        <v>2</v>
      </c>
      <c r="D994" s="17" t="s">
        <v>1664</v>
      </c>
      <c r="E994" s="24">
        <f>VLOOKUP(A994,HSK4上词频!A:B,2,FALSE)</f>
        <v>7</v>
      </c>
      <c r="F994" s="24">
        <f>VLOOKUP(A994,总词汇表!A:D,3,FALSE)</f>
        <v>6</v>
      </c>
    </row>
    <row r="995" spans="1:6" ht="17">
      <c r="A995" s="18" t="s">
        <v>487</v>
      </c>
      <c r="B995" s="18">
        <v>13</v>
      </c>
      <c r="C995" s="18">
        <v>2</v>
      </c>
      <c r="D995" s="17" t="s">
        <v>2020</v>
      </c>
      <c r="E995" s="24">
        <f>VLOOKUP(A995,HSK4上词频!A:B,2,FALSE)</f>
        <v>7</v>
      </c>
      <c r="F995" s="24">
        <f>VLOOKUP(A995,总词汇表!A:D,3,FALSE)</f>
        <v>6</v>
      </c>
    </row>
    <row r="996" spans="1:6" ht="17">
      <c r="A996" s="18" t="s">
        <v>535</v>
      </c>
      <c r="B996" s="18">
        <v>13</v>
      </c>
      <c r="C996" s="18">
        <v>3</v>
      </c>
      <c r="D996" s="17" t="s">
        <v>2042</v>
      </c>
      <c r="E996" s="24">
        <f>VLOOKUP(A996,HSK4上词频!A:B,2,FALSE)</f>
        <v>6</v>
      </c>
      <c r="F996" s="24">
        <f>VLOOKUP(A996,总词汇表!A:D,3,FALSE)</f>
        <v>6</v>
      </c>
    </row>
    <row r="997" spans="1:6" ht="17">
      <c r="A997" s="18" t="s">
        <v>501</v>
      </c>
      <c r="B997" s="18">
        <v>13</v>
      </c>
      <c r="C997" s="18">
        <v>2</v>
      </c>
      <c r="D997" s="17" t="s">
        <v>2032</v>
      </c>
      <c r="E997" s="24">
        <f>VLOOKUP(A997,HSK4上词频!A:B,2,FALSE)</f>
        <v>3</v>
      </c>
      <c r="F997" s="24">
        <f>VLOOKUP(A997,总词汇表!A:D,3,FALSE)</f>
        <v>6</v>
      </c>
    </row>
    <row r="998" spans="1:6" ht="51">
      <c r="A998" s="18" t="s">
        <v>503</v>
      </c>
      <c r="B998" s="18">
        <v>13</v>
      </c>
      <c r="C998" s="18">
        <v>3</v>
      </c>
      <c r="D998" s="17" t="s">
        <v>1811</v>
      </c>
      <c r="E998" s="24">
        <f>VLOOKUP(A998,HSK4上词频!A:B,2,FALSE)</f>
        <v>3</v>
      </c>
      <c r="F998" s="24">
        <f>VLOOKUP(A998,总词汇表!A:D,3,FALSE)</f>
        <v>6</v>
      </c>
    </row>
    <row r="999" spans="1:6" ht="34">
      <c r="A999" s="18" t="s">
        <v>503</v>
      </c>
      <c r="B999" s="18">
        <v>13</v>
      </c>
      <c r="C999" s="18">
        <v>3</v>
      </c>
      <c r="D999" s="17" t="s">
        <v>1683</v>
      </c>
      <c r="E999" s="24">
        <f>VLOOKUP(A999,HSK4上词频!A:B,2,FALSE)</f>
        <v>3</v>
      </c>
      <c r="F999" s="24">
        <f>VLOOKUP(A999,总词汇表!A:D,3,FALSE)</f>
        <v>6</v>
      </c>
    </row>
    <row r="1000" spans="1:6" ht="34">
      <c r="A1000" s="18" t="s">
        <v>591</v>
      </c>
      <c r="B1000" s="18">
        <v>13</v>
      </c>
      <c r="C1000" s="18">
        <v>4</v>
      </c>
      <c r="D1000" s="17" t="s">
        <v>1619</v>
      </c>
      <c r="E1000" s="24">
        <f>VLOOKUP(A1000,HSK4上词频!A:B,2,FALSE)</f>
        <v>5</v>
      </c>
      <c r="F1000" s="24">
        <f>VLOOKUP(A1000,总词汇表!A:D,3,FALSE)</f>
        <v>7</v>
      </c>
    </row>
    <row r="1001" spans="1:6" ht="17">
      <c r="A1001" s="18" t="s">
        <v>567</v>
      </c>
      <c r="B1001" s="18">
        <v>13</v>
      </c>
      <c r="C1001" s="18">
        <v>1</v>
      </c>
      <c r="D1001" s="17" t="s">
        <v>2055</v>
      </c>
      <c r="E1001" s="24">
        <f>VLOOKUP(A1001,HSK4上词频!A:B,2,FALSE)</f>
        <v>4</v>
      </c>
      <c r="F1001" s="24">
        <f>VLOOKUP(A1001,总词汇表!A:D,3,FALSE)</f>
        <v>7</v>
      </c>
    </row>
    <row r="1002" spans="1:6" ht="17">
      <c r="A1002" s="18" t="s">
        <v>605</v>
      </c>
      <c r="B1002" s="18">
        <v>13</v>
      </c>
      <c r="C1002" s="18">
        <v>5</v>
      </c>
      <c r="D1002" s="17" t="s">
        <v>1724</v>
      </c>
      <c r="E1002" s="24">
        <f>VLOOKUP(A1002,HSK4上词频!A:B,2,FALSE)</f>
        <v>7</v>
      </c>
      <c r="F1002" s="24">
        <f>VLOOKUP(A1002,总词汇表!A:D,3,FALSE)</f>
        <v>8</v>
      </c>
    </row>
    <row r="1003" spans="1:6" ht="17">
      <c r="A1003" s="18" t="s">
        <v>645</v>
      </c>
      <c r="B1003" s="18">
        <v>13</v>
      </c>
      <c r="C1003" s="18">
        <v>2</v>
      </c>
      <c r="D1003" s="17" t="s">
        <v>1636</v>
      </c>
      <c r="E1003" s="24">
        <f>VLOOKUP(A1003,HSK4上词频!A:B,2,FALSE)</f>
        <v>5</v>
      </c>
      <c r="F1003" s="24">
        <f>VLOOKUP(A1003,总词汇表!A:D,3,FALSE)</f>
        <v>8</v>
      </c>
    </row>
    <row r="1004" spans="1:6" ht="17">
      <c r="A1004" s="18" t="s">
        <v>633</v>
      </c>
      <c r="B1004" s="18">
        <v>13</v>
      </c>
      <c r="C1004" s="18">
        <v>5</v>
      </c>
      <c r="D1004" s="17" t="s">
        <v>1724</v>
      </c>
      <c r="E1004" s="24">
        <f>VLOOKUP(A1004,HSK4上词频!A:B,2,FALSE)</f>
        <v>3</v>
      </c>
      <c r="F1004" s="24">
        <f>VLOOKUP(A1004,总词汇表!A:D,3,FALSE)</f>
        <v>8</v>
      </c>
    </row>
    <row r="1005" spans="1:6" ht="34">
      <c r="A1005" s="18" t="s">
        <v>669</v>
      </c>
      <c r="B1005" s="18">
        <v>13</v>
      </c>
      <c r="C1005" s="18">
        <v>3</v>
      </c>
      <c r="D1005" s="17" t="s">
        <v>1880</v>
      </c>
      <c r="E1005" s="24">
        <f>VLOOKUP(A1005,HSK4上词频!A:B,2,FALSE)</f>
        <v>34</v>
      </c>
      <c r="F1005" s="24">
        <f>VLOOKUP(A1005,总词汇表!A:D,3,FALSE)</f>
        <v>9</v>
      </c>
    </row>
    <row r="1006" spans="1:6" ht="51">
      <c r="A1006" s="18" t="s">
        <v>681</v>
      </c>
      <c r="B1006" s="18">
        <v>13</v>
      </c>
      <c r="C1006" s="18">
        <v>4</v>
      </c>
      <c r="D1006" s="17" t="s">
        <v>1858</v>
      </c>
      <c r="E1006" s="24">
        <f>VLOOKUP(A1006,HSK4上词频!A:B,2,FALSE)</f>
        <v>8</v>
      </c>
      <c r="F1006" s="24">
        <f>VLOOKUP(A1006,总词汇表!A:D,3,FALSE)</f>
        <v>9</v>
      </c>
    </row>
    <row r="1007" spans="1:6" ht="17">
      <c r="A1007" s="18" t="s">
        <v>689</v>
      </c>
      <c r="B1007" s="18">
        <v>13</v>
      </c>
      <c r="C1007" s="18">
        <v>2</v>
      </c>
      <c r="D1007" s="17" t="s">
        <v>1664</v>
      </c>
      <c r="E1007" s="24">
        <f>VLOOKUP(A1007,HSK4上词频!A:B,2,FALSE)</f>
        <v>6</v>
      </c>
      <c r="F1007" s="24">
        <f>VLOOKUP(A1007,总词汇表!A:D,3,FALSE)</f>
        <v>9</v>
      </c>
    </row>
    <row r="1008" spans="1:6" ht="17">
      <c r="A1008" s="18" t="s">
        <v>675</v>
      </c>
      <c r="B1008" s="18">
        <v>13</v>
      </c>
      <c r="C1008" s="18">
        <v>3</v>
      </c>
      <c r="D1008" s="17" t="s">
        <v>2120</v>
      </c>
      <c r="E1008" s="24">
        <f>VLOOKUP(A1008,HSK4上词频!A:B,2,FALSE)</f>
        <v>4</v>
      </c>
      <c r="F1008" s="24">
        <f>VLOOKUP(A1008,总词汇表!A:D,3,FALSE)</f>
        <v>9</v>
      </c>
    </row>
    <row r="1009" spans="1:6" ht="51">
      <c r="A1009" s="18" t="s">
        <v>715</v>
      </c>
      <c r="B1009" s="18">
        <v>13</v>
      </c>
      <c r="C1009" s="18">
        <v>4</v>
      </c>
      <c r="D1009" s="17" t="s">
        <v>1858</v>
      </c>
      <c r="E1009" s="24">
        <f>VLOOKUP(A1009,HSK4上词频!A:B,2,FALSE)</f>
        <v>4</v>
      </c>
      <c r="F1009" s="24">
        <f>VLOOKUP(A1009,总词汇表!A:D,3,FALSE)</f>
        <v>9</v>
      </c>
    </row>
    <row r="1010" spans="1:6" ht="17">
      <c r="A1010" s="18" t="s">
        <v>715</v>
      </c>
      <c r="B1010" s="18">
        <v>13</v>
      </c>
      <c r="C1010" s="18">
        <v>4</v>
      </c>
      <c r="D1010" s="17" t="s">
        <v>2132</v>
      </c>
      <c r="E1010" s="24">
        <f>VLOOKUP(A1010,HSK4上词频!A:B,2,FALSE)</f>
        <v>4</v>
      </c>
      <c r="F1010" s="24">
        <f>VLOOKUP(A1010,总词汇表!A:D,3,FALSE)</f>
        <v>9</v>
      </c>
    </row>
    <row r="1011" spans="1:6" ht="51">
      <c r="A1011" s="18" t="s">
        <v>731</v>
      </c>
      <c r="B1011" s="18">
        <v>13</v>
      </c>
      <c r="C1011" s="18">
        <v>4</v>
      </c>
      <c r="D1011" s="17" t="s">
        <v>1858</v>
      </c>
      <c r="E1011" s="24">
        <f>VLOOKUP(A1011,HSK4上词频!A:B,2,FALSE)</f>
        <v>12</v>
      </c>
      <c r="F1011" s="24">
        <f>VLOOKUP(A1011,总词汇表!A:D,3,FALSE)</f>
        <v>10</v>
      </c>
    </row>
    <row r="1012" spans="1:6" ht="34">
      <c r="A1012" s="18" t="s">
        <v>729</v>
      </c>
      <c r="B1012" s="18">
        <v>13</v>
      </c>
      <c r="C1012" s="18">
        <v>5</v>
      </c>
      <c r="D1012" s="17" t="s">
        <v>2003</v>
      </c>
      <c r="E1012" s="24">
        <f>VLOOKUP(A1012,HSK4上词频!A:B,2,FALSE)</f>
        <v>4</v>
      </c>
      <c r="F1012" s="24">
        <f>VLOOKUP(A1012,总词汇表!A:D,3,FALSE)</f>
        <v>10</v>
      </c>
    </row>
    <row r="1013" spans="1:6" ht="17">
      <c r="A1013" s="18" t="s">
        <v>852</v>
      </c>
      <c r="B1013" s="18">
        <v>13</v>
      </c>
      <c r="C1013" s="18">
        <v>2</v>
      </c>
      <c r="D1013" s="17" t="s">
        <v>2162</v>
      </c>
      <c r="E1013" s="24" t="e">
        <f>VLOOKUP(A1013,HSK4上词频!A:B,2,FALSE)</f>
        <v>#N/A</v>
      </c>
      <c r="F1013" s="24">
        <f>VLOOKUP(A1013,总词汇表!A:D,3,FALSE)</f>
        <v>11</v>
      </c>
    </row>
    <row r="1014" spans="1:6" ht="17">
      <c r="A1014" s="18" t="s">
        <v>854</v>
      </c>
      <c r="B1014" s="18">
        <v>13</v>
      </c>
      <c r="C1014" s="18">
        <v>2</v>
      </c>
      <c r="D1014" s="17" t="s">
        <v>2032</v>
      </c>
      <c r="E1014" s="24" t="e">
        <f>VLOOKUP(A1014,HSK4上词频!A:B,2,FALSE)</f>
        <v>#N/A</v>
      </c>
      <c r="F1014" s="24">
        <f>VLOOKUP(A1014,总词汇表!A:D,3,FALSE)</f>
        <v>11</v>
      </c>
    </row>
    <row r="1015" spans="1:6" ht="17">
      <c r="A1015" s="18" t="s">
        <v>883</v>
      </c>
      <c r="B1015" s="18">
        <v>13</v>
      </c>
      <c r="C1015" s="18">
        <v>2</v>
      </c>
      <c r="D1015" s="17" t="s">
        <v>1636</v>
      </c>
      <c r="E1015" s="24" t="e">
        <f>VLOOKUP(A1015,HSK4上词频!A:B,2,FALSE)</f>
        <v>#N/A</v>
      </c>
      <c r="F1015" s="24">
        <f>VLOOKUP(A1015,总词汇表!A:D,3,FALSE)</f>
        <v>11</v>
      </c>
    </row>
    <row r="1016" spans="1:6" ht="34">
      <c r="A1016" s="18" t="s">
        <v>927</v>
      </c>
      <c r="B1016" s="18">
        <v>13</v>
      </c>
      <c r="C1016" s="18">
        <v>4</v>
      </c>
      <c r="D1016" s="17" t="s">
        <v>1619</v>
      </c>
      <c r="E1016" s="24" t="e">
        <f>VLOOKUP(A1016,HSK4上词频!A:B,2,FALSE)</f>
        <v>#N/A</v>
      </c>
      <c r="F1016" s="24">
        <f>VLOOKUP(A1016,总词汇表!A:D,3,FALSE)</f>
        <v>12</v>
      </c>
    </row>
    <row r="1017" spans="1:6" ht="51">
      <c r="A1017" s="18" t="s">
        <v>927</v>
      </c>
      <c r="B1017" s="18">
        <v>13</v>
      </c>
      <c r="C1017" s="18">
        <v>4</v>
      </c>
      <c r="D1017" s="17" t="s">
        <v>1858</v>
      </c>
      <c r="E1017" s="24" t="e">
        <f>VLOOKUP(A1017,HSK4上词频!A:B,2,FALSE)</f>
        <v>#N/A</v>
      </c>
      <c r="F1017" s="24">
        <f>VLOOKUP(A1017,总词汇表!A:D,3,FALSE)</f>
        <v>12</v>
      </c>
    </row>
    <row r="1018" spans="1:6" ht="17">
      <c r="A1018" s="18" t="s">
        <v>927</v>
      </c>
      <c r="B1018" s="18">
        <v>13</v>
      </c>
      <c r="C1018" s="18">
        <v>4</v>
      </c>
      <c r="D1018" s="17" t="s">
        <v>2132</v>
      </c>
      <c r="E1018" s="24" t="e">
        <f>VLOOKUP(A1018,HSK4上词频!A:B,2,FALSE)</f>
        <v>#N/A</v>
      </c>
      <c r="F1018" s="24">
        <f>VLOOKUP(A1018,总词汇表!A:D,3,FALSE)</f>
        <v>12</v>
      </c>
    </row>
    <row r="1019" spans="1:6" ht="17">
      <c r="A1019" s="18" t="s">
        <v>907</v>
      </c>
      <c r="B1019" s="18">
        <v>13</v>
      </c>
      <c r="C1019" s="18">
        <v>2</v>
      </c>
      <c r="D1019" s="17" t="s">
        <v>1664</v>
      </c>
      <c r="E1019" s="24" t="e">
        <f>VLOOKUP(A1019,HSK4上词频!A:B,2,FALSE)</f>
        <v>#N/A</v>
      </c>
      <c r="F1019" s="24">
        <f>VLOOKUP(A1019,总词汇表!A:D,3,FALSE)</f>
        <v>12</v>
      </c>
    </row>
    <row r="1020" spans="1:6" ht="51">
      <c r="A1020" s="18" t="s">
        <v>949</v>
      </c>
      <c r="B1020" s="18">
        <v>13</v>
      </c>
      <c r="C1020" s="18">
        <v>3</v>
      </c>
      <c r="D1020" s="17" t="s">
        <v>1811</v>
      </c>
      <c r="E1020" s="24" t="e">
        <f>VLOOKUP(A1020,HSK4上词频!A:B,2,FALSE)</f>
        <v>#N/A</v>
      </c>
      <c r="F1020" s="24">
        <f>VLOOKUP(A1020,总词汇表!A:D,3,FALSE)</f>
        <v>12</v>
      </c>
    </row>
    <row r="1021" spans="1:6" ht="17">
      <c r="A1021" s="18" t="s">
        <v>957</v>
      </c>
      <c r="B1021" s="18">
        <v>13</v>
      </c>
      <c r="C1021" s="18">
        <v>3</v>
      </c>
      <c r="D1021" s="17" t="s">
        <v>2120</v>
      </c>
      <c r="E1021" s="24" t="e">
        <f>VLOOKUP(A1021,HSK4上词频!A:B,2,FALSE)</f>
        <v>#N/A</v>
      </c>
      <c r="F1021" s="24">
        <f>VLOOKUP(A1021,总词汇表!A:D,3,FALSE)</f>
        <v>12</v>
      </c>
    </row>
    <row r="1022" spans="1:6" ht="51">
      <c r="A1022" s="18" t="s">
        <v>935</v>
      </c>
      <c r="B1022" s="18">
        <v>13</v>
      </c>
      <c r="C1022" s="18">
        <v>3</v>
      </c>
      <c r="D1022" s="17" t="s">
        <v>1811</v>
      </c>
      <c r="E1022" s="24" t="e">
        <f>VLOOKUP(A1022,HSK4上词频!A:B,2,FALSE)</f>
        <v>#N/A</v>
      </c>
      <c r="F1022" s="24">
        <f>VLOOKUP(A1022,总词汇表!A:D,3,FALSE)</f>
        <v>12</v>
      </c>
    </row>
    <row r="1023" spans="1:6" ht="17">
      <c r="A1023" s="18" t="s">
        <v>939</v>
      </c>
      <c r="B1023" s="18">
        <v>13</v>
      </c>
      <c r="C1023" s="18">
        <v>3</v>
      </c>
      <c r="D1023" s="17" t="s">
        <v>2174</v>
      </c>
      <c r="E1023" s="24" t="e">
        <f>VLOOKUP(A1023,HSK4上词频!A:B,2,FALSE)</f>
        <v>#N/A</v>
      </c>
      <c r="F1023" s="24">
        <f>VLOOKUP(A1023,总词汇表!A:D,3,FALSE)</f>
        <v>12</v>
      </c>
    </row>
    <row r="1024" spans="1:6" ht="34">
      <c r="A1024" s="18" t="s">
        <v>939</v>
      </c>
      <c r="B1024" s="18">
        <v>13</v>
      </c>
      <c r="C1024" s="18">
        <v>4</v>
      </c>
      <c r="D1024" s="17" t="s">
        <v>1619</v>
      </c>
      <c r="E1024" s="24" t="e">
        <f>VLOOKUP(A1024,HSK4上词频!A:B,2,FALSE)</f>
        <v>#N/A</v>
      </c>
      <c r="F1024" s="24">
        <f>VLOOKUP(A1024,总词汇表!A:D,3,FALSE)</f>
        <v>12</v>
      </c>
    </row>
    <row r="1025" spans="1:6" ht="17">
      <c r="A1025" s="18" t="s">
        <v>1561</v>
      </c>
      <c r="B1025" s="18">
        <v>13</v>
      </c>
      <c r="C1025" s="18">
        <v>2</v>
      </c>
      <c r="D1025" s="17" t="s">
        <v>1636</v>
      </c>
      <c r="E1025" s="24" t="e">
        <f>VLOOKUP(A1025,HSK4上词频!A:B,2,FALSE)</f>
        <v>#N/A</v>
      </c>
      <c r="F1025" s="24">
        <f>VLOOKUP(A1025,总词汇表!A:D,3,FALSE)</f>
        <v>12</v>
      </c>
    </row>
    <row r="1026" spans="1:6" ht="17">
      <c r="A1026" s="18" t="s">
        <v>989</v>
      </c>
      <c r="B1026" s="18">
        <v>13</v>
      </c>
      <c r="C1026" s="18">
        <v>1</v>
      </c>
      <c r="D1026" s="17" t="s">
        <v>1932</v>
      </c>
      <c r="E1026" s="24" t="e">
        <f>VLOOKUP(A1026,HSK4上词频!A:B,2,FALSE)</f>
        <v>#N/A</v>
      </c>
      <c r="F1026" s="24">
        <f>VLOOKUP(A1026,总词汇表!A:D,3,FALSE)</f>
        <v>13</v>
      </c>
    </row>
    <row r="1027" spans="1:6" ht="17">
      <c r="A1027" s="18" t="s">
        <v>989</v>
      </c>
      <c r="B1027" s="18">
        <v>13</v>
      </c>
      <c r="C1027" s="18">
        <v>1</v>
      </c>
      <c r="D1027" s="17" t="s">
        <v>1866</v>
      </c>
      <c r="E1027" s="24" t="e">
        <f>VLOOKUP(A1027,HSK4上词频!A:B,2,FALSE)</f>
        <v>#N/A</v>
      </c>
      <c r="F1027" s="24">
        <f>VLOOKUP(A1027,总词汇表!A:D,3,FALSE)</f>
        <v>13</v>
      </c>
    </row>
    <row r="1028" spans="1:6" ht="17">
      <c r="A1028" s="18" t="s">
        <v>989</v>
      </c>
      <c r="B1028" s="18">
        <v>13</v>
      </c>
      <c r="C1028" s="18">
        <v>1</v>
      </c>
      <c r="D1028" s="17" t="s">
        <v>2055</v>
      </c>
      <c r="E1028" s="24" t="e">
        <f>VLOOKUP(A1028,HSK4上词频!A:B,2,FALSE)</f>
        <v>#N/A</v>
      </c>
      <c r="F1028" s="24">
        <f>VLOOKUP(A1028,总词汇表!A:D,3,FALSE)</f>
        <v>13</v>
      </c>
    </row>
    <row r="1029" spans="1:6" ht="17">
      <c r="A1029" s="18" t="s">
        <v>989</v>
      </c>
      <c r="B1029" s="18">
        <v>13</v>
      </c>
      <c r="C1029" s="18">
        <v>1</v>
      </c>
      <c r="D1029" s="17" t="s">
        <v>2187</v>
      </c>
      <c r="E1029" s="24" t="e">
        <f>VLOOKUP(A1029,HSK4上词频!A:B,2,FALSE)</f>
        <v>#N/A</v>
      </c>
      <c r="F1029" s="24">
        <f>VLOOKUP(A1029,总词汇表!A:D,3,FALSE)</f>
        <v>13</v>
      </c>
    </row>
    <row r="1030" spans="1:6" ht="17">
      <c r="A1030" s="18" t="s">
        <v>989</v>
      </c>
      <c r="B1030" s="18">
        <v>13</v>
      </c>
      <c r="C1030" s="18">
        <v>1</v>
      </c>
      <c r="D1030" s="17" t="s">
        <v>1833</v>
      </c>
      <c r="E1030" s="24" t="e">
        <f>VLOOKUP(A1030,HSK4上词频!A:B,2,FALSE)</f>
        <v>#N/A</v>
      </c>
      <c r="F1030" s="24">
        <f>VLOOKUP(A1030,总词汇表!A:D,3,FALSE)</f>
        <v>13</v>
      </c>
    </row>
    <row r="1031" spans="1:6" ht="17">
      <c r="A1031" s="18" t="s">
        <v>989</v>
      </c>
      <c r="B1031" s="18">
        <v>13</v>
      </c>
      <c r="C1031" s="18">
        <v>2</v>
      </c>
      <c r="D1031" s="17" t="s">
        <v>2188</v>
      </c>
      <c r="E1031" s="24" t="e">
        <f>VLOOKUP(A1031,HSK4上词频!A:B,2,FALSE)</f>
        <v>#N/A</v>
      </c>
      <c r="F1031" s="24">
        <f>VLOOKUP(A1031,总词汇表!A:D,3,FALSE)</f>
        <v>13</v>
      </c>
    </row>
    <row r="1032" spans="1:6" ht="34">
      <c r="A1032" s="18" t="s">
        <v>989</v>
      </c>
      <c r="B1032" s="18">
        <v>13</v>
      </c>
      <c r="C1032" s="18">
        <v>2</v>
      </c>
      <c r="D1032" s="17" t="s">
        <v>2189</v>
      </c>
      <c r="E1032" s="24" t="e">
        <f>VLOOKUP(A1032,HSK4上词频!A:B,2,FALSE)</f>
        <v>#N/A</v>
      </c>
      <c r="F1032" s="24">
        <f>VLOOKUP(A1032,总词汇表!A:D,3,FALSE)</f>
        <v>13</v>
      </c>
    </row>
    <row r="1033" spans="1:6" ht="17">
      <c r="A1033" s="18" t="s">
        <v>989</v>
      </c>
      <c r="B1033" s="18">
        <v>13</v>
      </c>
      <c r="C1033" s="18">
        <v>2</v>
      </c>
      <c r="D1033" s="17" t="s">
        <v>1664</v>
      </c>
      <c r="E1033" s="24" t="e">
        <f>VLOOKUP(A1033,HSK4上词频!A:B,2,FALSE)</f>
        <v>#N/A</v>
      </c>
      <c r="F1033" s="24">
        <f>VLOOKUP(A1033,总词汇表!A:D,3,FALSE)</f>
        <v>13</v>
      </c>
    </row>
    <row r="1034" spans="1:6" ht="34">
      <c r="A1034" s="18" t="s">
        <v>989</v>
      </c>
      <c r="B1034" s="18">
        <v>13</v>
      </c>
      <c r="C1034" s="18">
        <v>2</v>
      </c>
      <c r="D1034" s="17" t="s">
        <v>2181</v>
      </c>
      <c r="E1034" s="24" t="e">
        <f>VLOOKUP(A1034,HSK4上词频!A:B,2,FALSE)</f>
        <v>#N/A</v>
      </c>
      <c r="F1034" s="24">
        <f>VLOOKUP(A1034,总词汇表!A:D,3,FALSE)</f>
        <v>13</v>
      </c>
    </row>
    <row r="1035" spans="1:6" ht="17">
      <c r="A1035" s="18" t="s">
        <v>989</v>
      </c>
      <c r="B1035" s="18">
        <v>13</v>
      </c>
      <c r="C1035" s="18">
        <v>2</v>
      </c>
      <c r="D1035" s="17" t="s">
        <v>2032</v>
      </c>
      <c r="E1035" s="24" t="e">
        <f>VLOOKUP(A1035,HSK4上词频!A:B,2,FALSE)</f>
        <v>#N/A</v>
      </c>
      <c r="F1035" s="24">
        <f>VLOOKUP(A1035,总词汇表!A:D,3,FALSE)</f>
        <v>13</v>
      </c>
    </row>
    <row r="1036" spans="1:6" ht="17">
      <c r="A1036" s="18" t="s">
        <v>989</v>
      </c>
      <c r="B1036" s="18">
        <v>13</v>
      </c>
      <c r="C1036" s="18">
        <v>2</v>
      </c>
      <c r="D1036" s="17" t="s">
        <v>2190</v>
      </c>
      <c r="E1036" s="24" t="e">
        <f>VLOOKUP(A1036,HSK4上词频!A:B,2,FALSE)</f>
        <v>#N/A</v>
      </c>
      <c r="F1036" s="24">
        <f>VLOOKUP(A1036,总词汇表!A:D,3,FALSE)</f>
        <v>13</v>
      </c>
    </row>
    <row r="1037" spans="1:6" ht="17">
      <c r="A1037" s="18" t="s">
        <v>989</v>
      </c>
      <c r="B1037" s="18">
        <v>13</v>
      </c>
      <c r="C1037" s="18">
        <v>2</v>
      </c>
      <c r="D1037" s="17" t="s">
        <v>2020</v>
      </c>
      <c r="E1037" s="24" t="e">
        <f>VLOOKUP(A1037,HSK4上词频!A:B,2,FALSE)</f>
        <v>#N/A</v>
      </c>
      <c r="F1037" s="24">
        <f>VLOOKUP(A1037,总词汇表!A:D,3,FALSE)</f>
        <v>13</v>
      </c>
    </row>
    <row r="1038" spans="1:6" ht="17">
      <c r="A1038" s="18" t="s">
        <v>989</v>
      </c>
      <c r="B1038" s="18">
        <v>13</v>
      </c>
      <c r="C1038" s="18">
        <v>2</v>
      </c>
      <c r="D1038" s="17" t="s">
        <v>1636</v>
      </c>
      <c r="E1038" s="24" t="e">
        <f>VLOOKUP(A1038,HSK4上词频!A:B,2,FALSE)</f>
        <v>#N/A</v>
      </c>
      <c r="F1038" s="24">
        <f>VLOOKUP(A1038,总词汇表!A:D,3,FALSE)</f>
        <v>13</v>
      </c>
    </row>
    <row r="1039" spans="1:6" ht="17">
      <c r="A1039" s="18" t="s">
        <v>999</v>
      </c>
      <c r="B1039" s="18">
        <v>13</v>
      </c>
      <c r="C1039" s="18">
        <v>5</v>
      </c>
      <c r="D1039" s="17" t="s">
        <v>2191</v>
      </c>
      <c r="E1039" s="24" t="e">
        <f>VLOOKUP(A1039,HSK4上词频!A:B,2,FALSE)</f>
        <v>#N/A</v>
      </c>
      <c r="F1039" s="24">
        <f>VLOOKUP(A1039,总词汇表!A:D,3,FALSE)</f>
        <v>13</v>
      </c>
    </row>
    <row r="1040" spans="1:6" ht="34">
      <c r="A1040" s="18" t="s">
        <v>1001</v>
      </c>
      <c r="B1040" s="18">
        <v>13</v>
      </c>
      <c r="C1040" s="18">
        <v>5</v>
      </c>
      <c r="D1040" s="17" t="s">
        <v>2003</v>
      </c>
      <c r="E1040" s="24" t="e">
        <f>VLOOKUP(A1040,HSK4上词频!A:B,2,FALSE)</f>
        <v>#N/A</v>
      </c>
      <c r="F1040" s="24">
        <f>VLOOKUP(A1040,总词汇表!A:D,3,FALSE)</f>
        <v>13</v>
      </c>
    </row>
    <row r="1041" spans="1:6" ht="34">
      <c r="A1041" s="18" t="s">
        <v>967</v>
      </c>
      <c r="B1041" s="18">
        <v>13</v>
      </c>
      <c r="C1041" s="18">
        <v>4</v>
      </c>
      <c r="D1041" s="17" t="s">
        <v>1619</v>
      </c>
      <c r="E1041" s="24" t="e">
        <f>VLOOKUP(A1041,HSK4上词频!A:B,2,FALSE)</f>
        <v>#N/A</v>
      </c>
      <c r="F1041" s="24">
        <f>VLOOKUP(A1041,总词汇表!A:D,3,FALSE)</f>
        <v>13</v>
      </c>
    </row>
    <row r="1042" spans="1:6" ht="17">
      <c r="A1042" s="18" t="s">
        <v>975</v>
      </c>
      <c r="B1042" s="18">
        <v>13</v>
      </c>
      <c r="C1042" s="18">
        <v>4</v>
      </c>
      <c r="D1042" s="17" t="s">
        <v>2184</v>
      </c>
      <c r="E1042" s="24" t="e">
        <f>VLOOKUP(A1042,HSK4上词频!A:B,2,FALSE)</f>
        <v>#N/A</v>
      </c>
      <c r="F1042" s="24">
        <f>VLOOKUP(A1042,总词汇表!A:D,3,FALSE)</f>
        <v>13</v>
      </c>
    </row>
    <row r="1043" spans="1:6" ht="34">
      <c r="A1043" s="18" t="s">
        <v>1019</v>
      </c>
      <c r="B1043" s="18">
        <v>13</v>
      </c>
      <c r="C1043" s="18">
        <v>3</v>
      </c>
      <c r="D1043" s="17" t="s">
        <v>1880</v>
      </c>
      <c r="E1043" s="24" t="e">
        <f>VLOOKUP(A1043,HSK4上词频!A:B,2,FALSE)</f>
        <v>#N/A</v>
      </c>
      <c r="F1043" s="24">
        <f>VLOOKUP(A1043,总词汇表!A:D,3,FALSE)</f>
        <v>13</v>
      </c>
    </row>
    <row r="1044" spans="1:6" ht="34">
      <c r="A1044" s="18" t="s">
        <v>969</v>
      </c>
      <c r="B1044" s="18">
        <v>13</v>
      </c>
      <c r="C1044" s="18">
        <v>2</v>
      </c>
      <c r="D1044" s="17" t="s">
        <v>2181</v>
      </c>
      <c r="E1044" s="24" t="e">
        <f>VLOOKUP(A1044,HSK4上词频!A:B,2,FALSE)</f>
        <v>#N/A</v>
      </c>
      <c r="F1044" s="24">
        <f>VLOOKUP(A1044,总词汇表!A:D,3,FALSE)</f>
        <v>13</v>
      </c>
    </row>
    <row r="1045" spans="1:6" ht="34">
      <c r="A1045" s="18" t="s">
        <v>973</v>
      </c>
      <c r="B1045" s="18">
        <v>13</v>
      </c>
      <c r="C1045" s="18">
        <v>1</v>
      </c>
      <c r="D1045" s="17" t="s">
        <v>1663</v>
      </c>
      <c r="E1045" s="24" t="e">
        <f>VLOOKUP(A1045,HSK4上词频!A:B,2,FALSE)</f>
        <v>#N/A</v>
      </c>
      <c r="F1045" s="24">
        <f>VLOOKUP(A1045,总词汇表!A:D,3,FALSE)</f>
        <v>13</v>
      </c>
    </row>
    <row r="1046" spans="1:6" ht="51">
      <c r="A1046" s="18" t="s">
        <v>981</v>
      </c>
      <c r="B1046" s="18">
        <v>13</v>
      </c>
      <c r="C1046" s="18">
        <v>4</v>
      </c>
      <c r="D1046" s="17" t="s">
        <v>1858</v>
      </c>
      <c r="E1046" s="24" t="e">
        <f>VLOOKUP(A1046,HSK4上词频!A:B,2,FALSE)</f>
        <v>#N/A</v>
      </c>
      <c r="F1046" s="24">
        <f>VLOOKUP(A1046,总词汇表!A:D,3,FALSE)</f>
        <v>13</v>
      </c>
    </row>
    <row r="1047" spans="1:6" ht="34">
      <c r="A1047" s="18" t="s">
        <v>983</v>
      </c>
      <c r="B1047" s="18">
        <v>13</v>
      </c>
      <c r="C1047" s="18">
        <v>2</v>
      </c>
      <c r="D1047" s="17" t="s">
        <v>2181</v>
      </c>
      <c r="E1047" s="24" t="e">
        <f>VLOOKUP(A1047,HSK4上词频!A:B,2,FALSE)</f>
        <v>#N/A</v>
      </c>
      <c r="F1047" s="24">
        <f>VLOOKUP(A1047,总词汇表!A:D,3,FALSE)</f>
        <v>13</v>
      </c>
    </row>
    <row r="1048" spans="1:6" ht="34">
      <c r="A1048" s="18" t="s">
        <v>985</v>
      </c>
      <c r="B1048" s="18">
        <v>13</v>
      </c>
      <c r="C1048" s="18">
        <v>3</v>
      </c>
      <c r="D1048" s="17" t="s">
        <v>1880</v>
      </c>
      <c r="E1048" s="24" t="e">
        <f>VLOOKUP(A1048,HSK4上词频!A:B,2,FALSE)</f>
        <v>#N/A</v>
      </c>
      <c r="F1048" s="24">
        <f>VLOOKUP(A1048,总词汇表!A:D,3,FALSE)</f>
        <v>13</v>
      </c>
    </row>
    <row r="1049" spans="1:6" ht="51">
      <c r="A1049" s="18" t="s">
        <v>987</v>
      </c>
      <c r="B1049" s="18">
        <v>13</v>
      </c>
      <c r="C1049" s="18">
        <v>4</v>
      </c>
      <c r="D1049" s="17" t="s">
        <v>1858</v>
      </c>
      <c r="E1049" s="24" t="e">
        <f>VLOOKUP(A1049,HSK4上词频!A:B,2,FALSE)</f>
        <v>#N/A</v>
      </c>
      <c r="F1049" s="24">
        <f>VLOOKUP(A1049,总词汇表!A:D,3,FALSE)</f>
        <v>13</v>
      </c>
    </row>
    <row r="1050" spans="1:6" ht="34">
      <c r="A1050" s="18" t="s">
        <v>991</v>
      </c>
      <c r="B1050" s="18">
        <v>13</v>
      </c>
      <c r="C1050" s="18">
        <v>3</v>
      </c>
      <c r="D1050" s="17" t="s">
        <v>1880</v>
      </c>
      <c r="E1050" s="24" t="e">
        <f>VLOOKUP(A1050,HSK4上词频!A:B,2,FALSE)</f>
        <v>#N/A</v>
      </c>
      <c r="F1050" s="24">
        <f>VLOOKUP(A1050,总词汇表!A:D,3,FALSE)</f>
        <v>13</v>
      </c>
    </row>
    <row r="1051" spans="1:6" ht="51">
      <c r="A1051" s="18" t="s">
        <v>1003</v>
      </c>
      <c r="B1051" s="18">
        <v>13</v>
      </c>
      <c r="C1051" s="18">
        <v>3</v>
      </c>
      <c r="D1051" s="17" t="s">
        <v>1811</v>
      </c>
      <c r="E1051" s="24" t="e">
        <f>VLOOKUP(A1051,HSK4上词频!A:B,2,FALSE)</f>
        <v>#N/A</v>
      </c>
      <c r="F1051" s="24">
        <f>VLOOKUP(A1051,总词汇表!A:D,3,FALSE)</f>
        <v>13</v>
      </c>
    </row>
    <row r="1052" spans="1:6" ht="34">
      <c r="A1052" s="18" t="s">
        <v>1009</v>
      </c>
      <c r="B1052" s="18">
        <v>13</v>
      </c>
      <c r="C1052" s="18">
        <v>5</v>
      </c>
      <c r="D1052" s="17" t="s">
        <v>2193</v>
      </c>
      <c r="E1052" s="24" t="e">
        <f>VLOOKUP(A1052,HSK4上词频!A:B,2,FALSE)</f>
        <v>#N/A</v>
      </c>
      <c r="F1052" s="24">
        <f>VLOOKUP(A1052,总词汇表!A:D,3,FALSE)</f>
        <v>13</v>
      </c>
    </row>
    <row r="1053" spans="1:6" ht="34">
      <c r="A1053" s="18" t="s">
        <v>1013</v>
      </c>
      <c r="B1053" s="18">
        <v>13</v>
      </c>
      <c r="C1053" s="18">
        <v>1</v>
      </c>
      <c r="D1053" s="17" t="s">
        <v>1663</v>
      </c>
      <c r="E1053" s="24" t="e">
        <f>VLOOKUP(A1053,HSK4上词频!A:B,2,FALSE)</f>
        <v>#N/A</v>
      </c>
      <c r="F1053" s="24">
        <f>VLOOKUP(A1053,总词汇表!A:D,3,FALSE)</f>
        <v>13</v>
      </c>
    </row>
    <row r="1054" spans="1:6" ht="17">
      <c r="A1054" s="18" t="s">
        <v>1013</v>
      </c>
      <c r="B1054" s="18">
        <v>13</v>
      </c>
      <c r="C1054" s="18">
        <v>1</v>
      </c>
      <c r="D1054" s="17" t="s">
        <v>2194</v>
      </c>
      <c r="E1054" s="24" t="e">
        <f>VLOOKUP(A1054,HSK4上词频!A:B,2,FALSE)</f>
        <v>#N/A</v>
      </c>
      <c r="F1054" s="24">
        <f>VLOOKUP(A1054,总词汇表!A:D,3,FALSE)</f>
        <v>13</v>
      </c>
    </row>
    <row r="1055" spans="1:6" ht="17">
      <c r="A1055" s="18" t="s">
        <v>1015</v>
      </c>
      <c r="B1055" s="18">
        <v>13</v>
      </c>
      <c r="C1055" s="18">
        <v>1</v>
      </c>
      <c r="D1055" s="17" t="s">
        <v>1932</v>
      </c>
      <c r="E1055" s="24" t="e">
        <f>VLOOKUP(A1055,HSK4上词频!A:B,2,FALSE)</f>
        <v>#N/A</v>
      </c>
      <c r="F1055" s="24">
        <f>VLOOKUP(A1055,总词汇表!A:D,3,FALSE)</f>
        <v>13</v>
      </c>
    </row>
    <row r="1056" spans="1:6" ht="17">
      <c r="A1056" s="18" t="s">
        <v>1015</v>
      </c>
      <c r="B1056" s="18">
        <v>13</v>
      </c>
      <c r="C1056" s="18">
        <v>1</v>
      </c>
      <c r="D1056" s="17" t="s">
        <v>1866</v>
      </c>
      <c r="E1056" s="24" t="e">
        <f>VLOOKUP(A1056,HSK4上词频!A:B,2,FALSE)</f>
        <v>#N/A</v>
      </c>
      <c r="F1056" s="24">
        <f>VLOOKUP(A1056,总词汇表!A:D,3,FALSE)</f>
        <v>13</v>
      </c>
    </row>
    <row r="1057" spans="1:6" ht="34">
      <c r="A1057" s="18" t="s">
        <v>1017</v>
      </c>
      <c r="B1057" s="18">
        <v>13</v>
      </c>
      <c r="C1057" s="18">
        <v>3</v>
      </c>
      <c r="D1057" s="17" t="s">
        <v>1880</v>
      </c>
      <c r="E1057" s="24" t="e">
        <f>VLOOKUP(A1057,HSK4上词频!A:B,2,FALSE)</f>
        <v>#N/A</v>
      </c>
      <c r="F1057" s="24">
        <f>VLOOKUP(A1057,总词汇表!A:D,3,FALSE)</f>
        <v>13</v>
      </c>
    </row>
    <row r="1058" spans="1:6" ht="51">
      <c r="A1058" s="18" t="s">
        <v>1021</v>
      </c>
      <c r="B1058" s="18">
        <v>13</v>
      </c>
      <c r="C1058" s="18">
        <v>3</v>
      </c>
      <c r="D1058" s="17" t="s">
        <v>1811</v>
      </c>
      <c r="E1058" s="24" t="e">
        <f>VLOOKUP(A1058,HSK4上词频!A:B,2,FALSE)</f>
        <v>#N/A</v>
      </c>
      <c r="F1058" s="24">
        <f>VLOOKUP(A1058,总词汇表!A:D,3,FALSE)</f>
        <v>13</v>
      </c>
    </row>
    <row r="1059" spans="1:6" ht="51">
      <c r="A1059" s="18" t="s">
        <v>971</v>
      </c>
      <c r="B1059" s="18">
        <v>13</v>
      </c>
      <c r="C1059" s="18">
        <v>4</v>
      </c>
      <c r="D1059" s="17" t="s">
        <v>1858</v>
      </c>
      <c r="E1059" s="24" t="e">
        <f>VLOOKUP(A1059,HSK4上词频!A:B,2,FALSE)</f>
        <v>#N/A</v>
      </c>
      <c r="F1059" s="24">
        <f>VLOOKUP(A1059,总词汇表!A:D,3,FALSE)</f>
        <v>13</v>
      </c>
    </row>
    <row r="1060" spans="1:6" ht="34">
      <c r="A1060" s="18" t="s">
        <v>993</v>
      </c>
      <c r="B1060" s="18">
        <v>13</v>
      </c>
      <c r="C1060" s="18">
        <v>5</v>
      </c>
      <c r="D1060" s="17" t="s">
        <v>2003</v>
      </c>
      <c r="E1060" s="24" t="e">
        <f>VLOOKUP(A1060,HSK4上词频!A:B,2,FALSE)</f>
        <v>#N/A</v>
      </c>
      <c r="F1060" s="24">
        <f>VLOOKUP(A1060,总词汇表!A:D,3,FALSE)</f>
        <v>13</v>
      </c>
    </row>
    <row r="1061" spans="1:6" ht="17">
      <c r="A1061" s="18" t="s">
        <v>995</v>
      </c>
      <c r="B1061" s="18">
        <v>13</v>
      </c>
      <c r="C1061" s="18">
        <v>2</v>
      </c>
      <c r="D1061" s="17" t="s">
        <v>2188</v>
      </c>
      <c r="E1061" s="24" t="e">
        <f>VLOOKUP(A1061,HSK4上词频!A:B,2,FALSE)</f>
        <v>#N/A</v>
      </c>
      <c r="F1061" s="24">
        <f>VLOOKUP(A1061,总词汇表!A:D,3,FALSE)</f>
        <v>13</v>
      </c>
    </row>
    <row r="1062" spans="1:6" ht="34">
      <c r="A1062" s="18" t="s">
        <v>997</v>
      </c>
      <c r="B1062" s="18">
        <v>13</v>
      </c>
      <c r="C1062" s="18">
        <v>2</v>
      </c>
      <c r="D1062" s="17" t="s">
        <v>2189</v>
      </c>
      <c r="E1062" s="24" t="e">
        <f>VLOOKUP(A1062,HSK4上词频!A:B,2,FALSE)</f>
        <v>#N/A</v>
      </c>
      <c r="F1062" s="24">
        <f>VLOOKUP(A1062,总词汇表!A:D,3,FALSE)</f>
        <v>13</v>
      </c>
    </row>
    <row r="1063" spans="1:6" ht="17">
      <c r="A1063" s="18" t="s">
        <v>1007</v>
      </c>
      <c r="B1063" s="18">
        <v>13</v>
      </c>
      <c r="C1063" s="18">
        <v>5</v>
      </c>
      <c r="D1063" s="17" t="s">
        <v>2191</v>
      </c>
      <c r="E1063" s="24" t="e">
        <f>VLOOKUP(A1063,HSK4上词频!A:B,2,FALSE)</f>
        <v>#N/A</v>
      </c>
      <c r="F1063" s="24">
        <f>VLOOKUP(A1063,总词汇表!A:D,3,FALSE)</f>
        <v>13</v>
      </c>
    </row>
    <row r="1064" spans="1:6" ht="34">
      <c r="A1064" s="18" t="s">
        <v>1023</v>
      </c>
      <c r="B1064" s="18">
        <v>13</v>
      </c>
      <c r="C1064" s="18">
        <v>4</v>
      </c>
      <c r="D1064" s="17" t="s">
        <v>1619</v>
      </c>
      <c r="E1064" s="24" t="e">
        <f>VLOOKUP(A1064,HSK4上词频!A:B,2,FALSE)</f>
        <v>#N/A</v>
      </c>
      <c r="F1064" s="24">
        <f>VLOOKUP(A1064,总词汇表!A:D,3,FALSE)</f>
        <v>13</v>
      </c>
    </row>
    <row r="1065" spans="1:6" ht="34">
      <c r="A1065" s="18" t="s">
        <v>1563</v>
      </c>
      <c r="B1065" s="18">
        <v>13</v>
      </c>
      <c r="C1065" s="18">
        <v>5</v>
      </c>
      <c r="D1065" s="17" t="s">
        <v>2003</v>
      </c>
      <c r="E1065" s="24" t="e">
        <f>VLOOKUP(A1065,HSK4上词频!A:B,2,FALSE)</f>
        <v>#N/A</v>
      </c>
      <c r="F1065" s="24">
        <f>VLOOKUP(A1065,总词汇表!A:D,3,FALSE)</f>
        <v>13</v>
      </c>
    </row>
    <row r="1066" spans="1:6" ht="34">
      <c r="A1066" s="18" t="s">
        <v>1201</v>
      </c>
      <c r="B1066" s="18">
        <v>13</v>
      </c>
      <c r="C1066" s="18">
        <v>1</v>
      </c>
      <c r="D1066" s="17" t="s">
        <v>1663</v>
      </c>
      <c r="E1066" s="24" t="e">
        <f>VLOOKUP(A1066,HSK4上词频!A:B,2,FALSE)</f>
        <v>#N/A</v>
      </c>
      <c r="F1066" s="24">
        <f>VLOOKUP(A1066,总词汇表!A:D,3,FALSE)</f>
        <v>16</v>
      </c>
    </row>
    <row r="1067" spans="1:6" ht="34">
      <c r="A1067" s="18" t="s">
        <v>1551</v>
      </c>
      <c r="B1067" s="18">
        <v>14</v>
      </c>
      <c r="C1067" s="18">
        <v>4</v>
      </c>
      <c r="D1067" s="17" t="s">
        <v>1888</v>
      </c>
      <c r="E1067" s="24">
        <f>VLOOKUP(A1067,HSK4上词频!A:B,2,FALSE)</f>
        <v>7</v>
      </c>
      <c r="F1067" s="24">
        <f>VLOOKUP(A1067,总词汇表!A:D,3,FALSE)</f>
        <v>0</v>
      </c>
    </row>
    <row r="1068" spans="1:6" ht="34">
      <c r="A1068" s="18" t="s">
        <v>1544</v>
      </c>
      <c r="B1068" s="18">
        <v>14</v>
      </c>
      <c r="C1068" s="18">
        <v>4</v>
      </c>
      <c r="D1068" s="17" t="s">
        <v>1888</v>
      </c>
      <c r="E1068" s="24">
        <f>VLOOKUP(A1068,HSK4上词频!A:B,2,FALSE)</f>
        <v>3</v>
      </c>
      <c r="F1068" s="24">
        <f>VLOOKUP(A1068,总词汇表!A:D,3,FALSE)</f>
        <v>0</v>
      </c>
    </row>
    <row r="1069" spans="1:6" ht="17">
      <c r="A1069" s="18" t="s">
        <v>1552</v>
      </c>
      <c r="B1069" s="18">
        <v>14</v>
      </c>
      <c r="C1069" s="18">
        <v>1</v>
      </c>
      <c r="D1069" s="17" t="s">
        <v>2260</v>
      </c>
      <c r="E1069" s="24">
        <f>VLOOKUP(A1069,HSK4上词频!A:B,2,FALSE)</f>
        <v>3</v>
      </c>
      <c r="F1069" s="24">
        <f>VLOOKUP(A1069,总词汇表!A:D,3,FALSE)</f>
        <v>0</v>
      </c>
    </row>
    <row r="1070" spans="1:6" ht="17">
      <c r="A1070" s="18" t="s">
        <v>1552</v>
      </c>
      <c r="B1070" s="18">
        <v>14</v>
      </c>
      <c r="C1070" s="18">
        <v>5</v>
      </c>
      <c r="D1070" s="17" t="s">
        <v>2261</v>
      </c>
      <c r="E1070" s="24">
        <f>VLOOKUP(A1070,HSK4上词频!A:B,2,FALSE)</f>
        <v>3</v>
      </c>
      <c r="F1070" s="24">
        <f>VLOOKUP(A1070,总词汇表!A:D,3,FALSE)</f>
        <v>0</v>
      </c>
    </row>
    <row r="1071" spans="1:6" ht="34">
      <c r="A1071" s="18" t="s">
        <v>1579</v>
      </c>
      <c r="B1071" s="18">
        <v>14</v>
      </c>
      <c r="C1071" s="18">
        <v>3</v>
      </c>
      <c r="D1071" s="17" t="s">
        <v>1916</v>
      </c>
      <c r="E1071" s="24" t="e">
        <f>VLOOKUP(A1071,HSK4上词频!A:B,2,FALSE)</f>
        <v>#N/A</v>
      </c>
      <c r="F1071" s="24">
        <f>VLOOKUP(A1071,总词汇表!A:D,3,FALSE)</f>
        <v>0</v>
      </c>
    </row>
    <row r="1072" spans="1:6" ht="17">
      <c r="A1072" s="18" t="s">
        <v>1580</v>
      </c>
      <c r="B1072" s="18">
        <v>14</v>
      </c>
      <c r="C1072" s="18">
        <v>3</v>
      </c>
      <c r="D1072" s="17" t="s">
        <v>1691</v>
      </c>
      <c r="E1072" s="24" t="e">
        <f>VLOOKUP(A1072,HSK4上词频!A:B,2,FALSE)</f>
        <v>#N/A</v>
      </c>
      <c r="F1072" s="24">
        <f>VLOOKUP(A1072,总词汇表!A:D,3,FALSE)</f>
        <v>0</v>
      </c>
    </row>
    <row r="1073" spans="1:6" ht="17">
      <c r="A1073" s="18" t="s">
        <v>1584</v>
      </c>
      <c r="B1073" s="18">
        <v>14</v>
      </c>
      <c r="C1073" s="18">
        <v>5</v>
      </c>
      <c r="D1073" s="17" t="s">
        <v>2168</v>
      </c>
      <c r="E1073" s="24" t="e">
        <f>VLOOKUP(A1073,HSK4上词频!A:B,2,FALSE)</f>
        <v>#N/A</v>
      </c>
      <c r="F1073" s="24">
        <f>VLOOKUP(A1073,总词汇表!A:D,3,FALSE)</f>
        <v>0</v>
      </c>
    </row>
    <row r="1074" spans="1:6" ht="17">
      <c r="A1074" s="18" t="s">
        <v>1595</v>
      </c>
      <c r="B1074" s="18">
        <v>14</v>
      </c>
      <c r="C1074" s="18">
        <v>1</v>
      </c>
      <c r="D1074" s="17" t="s">
        <v>2197</v>
      </c>
      <c r="E1074" s="24" t="e">
        <f>VLOOKUP(A1074,HSK4上词频!A:B,2,FALSE)</f>
        <v>#N/A</v>
      </c>
      <c r="F1074" s="24">
        <f>VLOOKUP(A1074,总词汇表!A:D,3,FALSE)</f>
        <v>0</v>
      </c>
    </row>
    <row r="1075" spans="1:6" ht="34">
      <c r="A1075" s="18" t="s">
        <v>180</v>
      </c>
      <c r="B1075" s="18">
        <v>14</v>
      </c>
      <c r="C1075" s="18">
        <v>4</v>
      </c>
      <c r="D1075" s="17" t="s">
        <v>1725</v>
      </c>
      <c r="E1075" s="24">
        <f>VLOOKUP(A1075,HSK4上词频!A:B,2,FALSE)</f>
        <v>30</v>
      </c>
      <c r="F1075" s="24">
        <f>VLOOKUP(A1075,总词汇表!A:D,3,FALSE)</f>
        <v>1</v>
      </c>
    </row>
    <row r="1076" spans="1:6" ht="17">
      <c r="A1076" s="18" t="s">
        <v>146</v>
      </c>
      <c r="B1076" s="18">
        <v>14</v>
      </c>
      <c r="C1076" s="18">
        <v>1</v>
      </c>
      <c r="D1076" s="17" t="s">
        <v>1655</v>
      </c>
      <c r="E1076" s="24">
        <f>VLOOKUP(A1076,HSK4上词频!A:B,2,FALSE)</f>
        <v>11</v>
      </c>
      <c r="F1076" s="24">
        <f>VLOOKUP(A1076,总词汇表!A:D,3,FALSE)</f>
        <v>1</v>
      </c>
    </row>
    <row r="1077" spans="1:6" ht="17">
      <c r="A1077" s="18" t="s">
        <v>194</v>
      </c>
      <c r="B1077" s="18">
        <v>14</v>
      </c>
      <c r="C1077" s="18">
        <v>2</v>
      </c>
      <c r="D1077" s="17" t="s">
        <v>1770</v>
      </c>
      <c r="E1077" s="24">
        <f>VLOOKUP(A1077,HSK4上词频!A:B,2,FALSE)</f>
        <v>9</v>
      </c>
      <c r="F1077" s="24">
        <f>VLOOKUP(A1077,总词汇表!A:D,3,FALSE)</f>
        <v>1</v>
      </c>
    </row>
    <row r="1078" spans="1:6" ht="34">
      <c r="A1078" s="18" t="s">
        <v>156</v>
      </c>
      <c r="B1078" s="18">
        <v>14</v>
      </c>
      <c r="C1078" s="18">
        <v>5</v>
      </c>
      <c r="D1078" s="17" t="s">
        <v>1681</v>
      </c>
      <c r="E1078" s="24">
        <f>VLOOKUP(A1078,HSK4上词频!A:B,2,FALSE)</f>
        <v>7</v>
      </c>
      <c r="F1078" s="24">
        <f>VLOOKUP(A1078,总词汇表!A:D,3,FALSE)</f>
        <v>1</v>
      </c>
    </row>
    <row r="1079" spans="1:6" ht="34">
      <c r="A1079" s="18" t="s">
        <v>204</v>
      </c>
      <c r="B1079" s="18">
        <v>14</v>
      </c>
      <c r="C1079" s="18">
        <v>5</v>
      </c>
      <c r="D1079" s="17" t="s">
        <v>2033</v>
      </c>
      <c r="E1079" s="24">
        <f>VLOOKUP(A1079,HSK4上词频!A:B,2,FALSE)</f>
        <v>5</v>
      </c>
      <c r="F1079" s="24">
        <f>VLOOKUP(A1079,总词汇表!A:D,3,FALSE)</f>
        <v>1</v>
      </c>
    </row>
    <row r="1080" spans="1:6" ht="17">
      <c r="A1080" s="18" t="s">
        <v>164</v>
      </c>
      <c r="B1080" s="18">
        <v>14</v>
      </c>
      <c r="C1080" s="18">
        <v>3</v>
      </c>
      <c r="D1080" s="17" t="s">
        <v>1690</v>
      </c>
      <c r="E1080" s="24">
        <f>VLOOKUP(A1080,HSK4上词频!A:B,2,FALSE)</f>
        <v>3</v>
      </c>
      <c r="F1080" s="24">
        <f>VLOOKUP(A1080,总词汇表!A:D,3,FALSE)</f>
        <v>1</v>
      </c>
    </row>
    <row r="1081" spans="1:6" ht="17">
      <c r="A1081" s="18" t="s">
        <v>164</v>
      </c>
      <c r="B1081" s="18">
        <v>14</v>
      </c>
      <c r="C1081" s="18">
        <v>3</v>
      </c>
      <c r="D1081" s="17" t="s">
        <v>1691</v>
      </c>
      <c r="E1081" s="24">
        <f>VLOOKUP(A1081,HSK4上词频!A:B,2,FALSE)</f>
        <v>3</v>
      </c>
      <c r="F1081" s="24">
        <f>VLOOKUP(A1081,总词汇表!A:D,3,FALSE)</f>
        <v>1</v>
      </c>
    </row>
    <row r="1082" spans="1:6" ht="17">
      <c r="A1082" s="18" t="s">
        <v>255</v>
      </c>
      <c r="B1082" s="18">
        <v>14</v>
      </c>
      <c r="C1082" s="18">
        <v>5</v>
      </c>
      <c r="D1082" s="17" t="s">
        <v>1840</v>
      </c>
      <c r="E1082" s="24">
        <f>VLOOKUP(A1082,HSK4上词频!A:B,2,FALSE)</f>
        <v>16</v>
      </c>
      <c r="F1082" s="24">
        <f>VLOOKUP(A1082,总词汇表!A:D,3,FALSE)</f>
        <v>2</v>
      </c>
    </row>
    <row r="1083" spans="1:6" ht="17">
      <c r="A1083" s="18" t="s">
        <v>337</v>
      </c>
      <c r="B1083" s="18">
        <v>14</v>
      </c>
      <c r="C1083" s="18">
        <v>2</v>
      </c>
      <c r="D1083" s="17" t="s">
        <v>1928</v>
      </c>
      <c r="E1083" s="24">
        <f>VLOOKUP(A1083,HSK4上词频!A:B,2,FALSE)</f>
        <v>10</v>
      </c>
      <c r="F1083" s="24">
        <f>VLOOKUP(A1083,总词汇表!A:D,3,FALSE)</f>
        <v>3</v>
      </c>
    </row>
    <row r="1084" spans="1:6" ht="34">
      <c r="A1084" s="18" t="s">
        <v>289</v>
      </c>
      <c r="B1084" s="18">
        <v>14</v>
      </c>
      <c r="C1084" s="18">
        <v>2</v>
      </c>
      <c r="D1084" s="17" t="s">
        <v>1871</v>
      </c>
      <c r="E1084" s="24">
        <f>VLOOKUP(A1084,HSK4上词频!A:B,2,FALSE)</f>
        <v>6</v>
      </c>
      <c r="F1084" s="24">
        <f>VLOOKUP(A1084,总词汇表!A:D,3,FALSE)</f>
        <v>3</v>
      </c>
    </row>
    <row r="1085" spans="1:6" ht="17">
      <c r="A1085" s="18" t="s">
        <v>323</v>
      </c>
      <c r="B1085" s="18">
        <v>14</v>
      </c>
      <c r="C1085" s="18">
        <v>1</v>
      </c>
      <c r="D1085" s="17" t="s">
        <v>1915</v>
      </c>
      <c r="E1085" s="24">
        <f>VLOOKUP(A1085,HSK4上词频!A:B,2,FALSE)</f>
        <v>5</v>
      </c>
      <c r="F1085" s="24">
        <f>VLOOKUP(A1085,总词汇表!A:D,3,FALSE)</f>
        <v>3</v>
      </c>
    </row>
    <row r="1086" spans="1:6" ht="34">
      <c r="A1086" s="18" t="s">
        <v>323</v>
      </c>
      <c r="B1086" s="18">
        <v>14</v>
      </c>
      <c r="C1086" s="18">
        <v>4</v>
      </c>
      <c r="D1086" s="17" t="s">
        <v>1888</v>
      </c>
      <c r="E1086" s="24">
        <f>VLOOKUP(A1086,HSK4上词频!A:B,2,FALSE)</f>
        <v>5</v>
      </c>
      <c r="F1086" s="24">
        <f>VLOOKUP(A1086,总词汇表!A:D,3,FALSE)</f>
        <v>3</v>
      </c>
    </row>
    <row r="1087" spans="1:6" ht="34">
      <c r="A1087" s="18" t="s">
        <v>325</v>
      </c>
      <c r="B1087" s="18">
        <v>14</v>
      </c>
      <c r="C1087" s="18">
        <v>3</v>
      </c>
      <c r="D1087" s="17" t="s">
        <v>1916</v>
      </c>
      <c r="E1087" s="24">
        <f>VLOOKUP(A1087,HSK4上词频!A:B,2,FALSE)</f>
        <v>4</v>
      </c>
      <c r="F1087" s="24">
        <f>VLOOKUP(A1087,总词汇表!A:D,3,FALSE)</f>
        <v>3</v>
      </c>
    </row>
    <row r="1088" spans="1:6" ht="17">
      <c r="A1088" s="18" t="s">
        <v>327</v>
      </c>
      <c r="B1088" s="18">
        <v>14</v>
      </c>
      <c r="C1088" s="18">
        <v>3</v>
      </c>
      <c r="D1088" s="17" t="s">
        <v>1919</v>
      </c>
      <c r="E1088" s="24">
        <f>VLOOKUP(A1088,HSK4上词频!A:B,2,FALSE)</f>
        <v>4</v>
      </c>
      <c r="F1088" s="24">
        <f>VLOOKUP(A1088,总词汇表!A:D,3,FALSE)</f>
        <v>3</v>
      </c>
    </row>
    <row r="1089" spans="1:6" ht="34">
      <c r="A1089" s="18" t="s">
        <v>303</v>
      </c>
      <c r="B1089" s="18">
        <v>14</v>
      </c>
      <c r="C1089" s="18">
        <v>4</v>
      </c>
      <c r="D1089" s="17" t="s">
        <v>1888</v>
      </c>
      <c r="E1089" s="24">
        <f>VLOOKUP(A1089,HSK4上词频!A:B,2,FALSE)</f>
        <v>3</v>
      </c>
      <c r="F1089" s="24">
        <f>VLOOKUP(A1089,总词汇表!A:D,3,FALSE)</f>
        <v>3</v>
      </c>
    </row>
    <row r="1090" spans="1:6" ht="17">
      <c r="A1090" s="18" t="s">
        <v>339</v>
      </c>
      <c r="B1090" s="18">
        <v>14</v>
      </c>
      <c r="C1090" s="18">
        <v>2</v>
      </c>
      <c r="D1090" s="17" t="s">
        <v>1928</v>
      </c>
      <c r="E1090" s="24">
        <f>VLOOKUP(A1090,HSK4上词频!A:B,2,FALSE)</f>
        <v>2</v>
      </c>
      <c r="F1090" s="24">
        <f>VLOOKUP(A1090,总词汇表!A:D,3,FALSE)</f>
        <v>3</v>
      </c>
    </row>
    <row r="1091" spans="1:6" ht="17">
      <c r="A1091" s="18" t="s">
        <v>351</v>
      </c>
      <c r="B1091" s="18">
        <v>14</v>
      </c>
      <c r="C1091" s="18">
        <v>5</v>
      </c>
      <c r="D1091" s="17" t="s">
        <v>1621</v>
      </c>
      <c r="E1091" s="24">
        <f>VLOOKUP(A1091,HSK4上词频!A:B,2,FALSE)</f>
        <v>11</v>
      </c>
      <c r="F1091" s="24">
        <f>VLOOKUP(A1091,总词汇表!A:D,3,FALSE)</f>
        <v>4</v>
      </c>
    </row>
    <row r="1092" spans="1:6" ht="34">
      <c r="A1092" s="18" t="s">
        <v>381</v>
      </c>
      <c r="B1092" s="18">
        <v>14</v>
      </c>
      <c r="C1092" s="18">
        <v>4</v>
      </c>
      <c r="D1092" s="17" t="s">
        <v>1962</v>
      </c>
      <c r="E1092" s="24">
        <f>VLOOKUP(A1092,HSK4上词频!A:B,2,FALSE)</f>
        <v>6</v>
      </c>
      <c r="F1092" s="24">
        <f>VLOOKUP(A1092,总词汇表!A:D,3,FALSE)</f>
        <v>4</v>
      </c>
    </row>
    <row r="1093" spans="1:6" ht="17">
      <c r="A1093" s="18" t="s">
        <v>405</v>
      </c>
      <c r="B1093" s="18">
        <v>14</v>
      </c>
      <c r="C1093" s="18">
        <v>3</v>
      </c>
      <c r="D1093" s="17" t="s">
        <v>1691</v>
      </c>
      <c r="E1093" s="24">
        <f>VLOOKUP(A1093,HSK4上词频!A:B,2,FALSE)</f>
        <v>6</v>
      </c>
      <c r="F1093" s="24">
        <f>VLOOKUP(A1093,总词汇表!A:D,3,FALSE)</f>
        <v>4</v>
      </c>
    </row>
    <row r="1094" spans="1:6" ht="34">
      <c r="A1094" s="18" t="s">
        <v>357</v>
      </c>
      <c r="B1094" s="18">
        <v>14</v>
      </c>
      <c r="C1094" s="18">
        <v>2</v>
      </c>
      <c r="D1094" s="17" t="s">
        <v>1871</v>
      </c>
      <c r="E1094" s="24">
        <f>VLOOKUP(A1094,HSK4上词频!A:B,2,FALSE)</f>
        <v>5</v>
      </c>
      <c r="F1094" s="24">
        <f>VLOOKUP(A1094,总词汇表!A:D,3,FALSE)</f>
        <v>4</v>
      </c>
    </row>
    <row r="1095" spans="1:6" ht="34">
      <c r="A1095" s="18" t="s">
        <v>383</v>
      </c>
      <c r="B1095" s="18">
        <v>14</v>
      </c>
      <c r="C1095" s="18">
        <v>2</v>
      </c>
      <c r="D1095" s="17" t="s">
        <v>1871</v>
      </c>
      <c r="E1095" s="24">
        <f>VLOOKUP(A1095,HSK4上词频!A:B,2,FALSE)</f>
        <v>4</v>
      </c>
      <c r="F1095" s="24">
        <f>VLOOKUP(A1095,总词汇表!A:D,3,FALSE)</f>
        <v>4</v>
      </c>
    </row>
    <row r="1096" spans="1:6" ht="34">
      <c r="A1096" s="18" t="s">
        <v>393</v>
      </c>
      <c r="B1096" s="18">
        <v>14</v>
      </c>
      <c r="C1096" s="18">
        <v>3</v>
      </c>
      <c r="D1096" s="17" t="s">
        <v>1916</v>
      </c>
      <c r="E1096" s="24">
        <f>VLOOKUP(A1096,HSK4上词频!A:B,2,FALSE)</f>
        <v>4</v>
      </c>
      <c r="F1096" s="24">
        <f>VLOOKUP(A1096,总词汇表!A:D,3,FALSE)</f>
        <v>4</v>
      </c>
    </row>
    <row r="1097" spans="1:6" ht="17">
      <c r="A1097" s="18" t="s">
        <v>403</v>
      </c>
      <c r="B1097" s="18">
        <v>14</v>
      </c>
      <c r="C1097" s="18">
        <v>3</v>
      </c>
      <c r="D1097" s="17" t="s">
        <v>1691</v>
      </c>
      <c r="E1097" s="24">
        <f>VLOOKUP(A1097,HSK4上词频!A:B,2,FALSE)</f>
        <v>4</v>
      </c>
      <c r="F1097" s="24">
        <f>VLOOKUP(A1097,总词汇表!A:D,3,FALSE)</f>
        <v>4</v>
      </c>
    </row>
    <row r="1098" spans="1:6" ht="34">
      <c r="A1098" s="18" t="s">
        <v>407</v>
      </c>
      <c r="B1098" s="18">
        <v>14</v>
      </c>
      <c r="C1098" s="18">
        <v>4</v>
      </c>
      <c r="D1098" s="17" t="s">
        <v>1962</v>
      </c>
      <c r="E1098" s="24" t="e">
        <f>VLOOKUP(A1098,HSK4上词频!A:B,2,FALSE)</f>
        <v>#N/A</v>
      </c>
      <c r="F1098" s="24">
        <f>VLOOKUP(A1098,总词汇表!A:D,3,FALSE)</f>
        <v>4</v>
      </c>
    </row>
    <row r="1099" spans="1:6" ht="17">
      <c r="A1099" s="18" t="s">
        <v>451</v>
      </c>
      <c r="B1099" s="18">
        <v>14</v>
      </c>
      <c r="C1099" s="18">
        <v>2</v>
      </c>
      <c r="D1099" s="17" t="s">
        <v>2000</v>
      </c>
      <c r="E1099" s="24">
        <f>VLOOKUP(A1099,HSK4上词频!A:B,2,FALSE)</f>
        <v>7</v>
      </c>
      <c r="F1099" s="24">
        <f>VLOOKUP(A1099,总词汇表!A:D,3,FALSE)</f>
        <v>5</v>
      </c>
    </row>
    <row r="1100" spans="1:6" ht="17">
      <c r="A1100" s="18" t="s">
        <v>463</v>
      </c>
      <c r="B1100" s="18">
        <v>14</v>
      </c>
      <c r="C1100" s="18">
        <v>5</v>
      </c>
      <c r="D1100" s="17" t="s">
        <v>1840</v>
      </c>
      <c r="E1100" s="24">
        <f>VLOOKUP(A1100,HSK4上词频!A:B,2,FALSE)</f>
        <v>7</v>
      </c>
      <c r="F1100" s="24">
        <f>VLOOKUP(A1100,总词汇表!A:D,3,FALSE)</f>
        <v>5</v>
      </c>
    </row>
    <row r="1101" spans="1:6" ht="17">
      <c r="A1101" s="18" t="s">
        <v>435</v>
      </c>
      <c r="B1101" s="18">
        <v>14</v>
      </c>
      <c r="C1101" s="18">
        <v>3</v>
      </c>
      <c r="D1101" s="17" t="s">
        <v>1690</v>
      </c>
      <c r="E1101" s="24">
        <f>VLOOKUP(A1101,HSK4上词频!A:B,2,FALSE)</f>
        <v>6</v>
      </c>
      <c r="F1101" s="24">
        <f>VLOOKUP(A1101,总词汇表!A:D,3,FALSE)</f>
        <v>5</v>
      </c>
    </row>
    <row r="1102" spans="1:6" ht="17">
      <c r="A1102" s="18" t="s">
        <v>465</v>
      </c>
      <c r="B1102" s="18">
        <v>14</v>
      </c>
      <c r="C1102" s="18">
        <v>3</v>
      </c>
      <c r="D1102" s="17" t="s">
        <v>2007</v>
      </c>
      <c r="E1102" s="24">
        <f>VLOOKUP(A1102,HSK4上词频!A:B,2,FALSE)</f>
        <v>6</v>
      </c>
      <c r="F1102" s="24">
        <f>VLOOKUP(A1102,总词汇表!A:D,3,FALSE)</f>
        <v>5</v>
      </c>
    </row>
    <row r="1103" spans="1:6" ht="34">
      <c r="A1103" s="18" t="s">
        <v>421</v>
      </c>
      <c r="B1103" s="18">
        <v>14</v>
      </c>
      <c r="C1103" s="18">
        <v>4</v>
      </c>
      <c r="D1103" s="17" t="s">
        <v>1962</v>
      </c>
      <c r="E1103" s="24">
        <f>VLOOKUP(A1103,HSK4上词频!A:B,2,FALSE)</f>
        <v>4</v>
      </c>
      <c r="F1103" s="24">
        <f>VLOOKUP(A1103,总词汇表!A:D,3,FALSE)</f>
        <v>5</v>
      </c>
    </row>
    <row r="1104" spans="1:6" ht="34">
      <c r="A1104" s="18" t="s">
        <v>453</v>
      </c>
      <c r="B1104" s="18">
        <v>14</v>
      </c>
      <c r="C1104" s="18">
        <v>4</v>
      </c>
      <c r="D1104" s="17" t="s">
        <v>1725</v>
      </c>
      <c r="E1104" s="24">
        <f>VLOOKUP(A1104,HSK4上词频!A:B,2,FALSE)</f>
        <v>2</v>
      </c>
      <c r="F1104" s="24">
        <f>VLOOKUP(A1104,总词汇表!A:D,3,FALSE)</f>
        <v>5</v>
      </c>
    </row>
    <row r="1105" spans="1:6" ht="17">
      <c r="A1105" s="18" t="s">
        <v>495</v>
      </c>
      <c r="B1105" s="18">
        <v>14</v>
      </c>
      <c r="C1105" s="18">
        <v>3</v>
      </c>
      <c r="D1105" s="17" t="s">
        <v>2026</v>
      </c>
      <c r="E1105" s="24">
        <f>VLOOKUP(A1105,HSK4上词频!A:B,2,FALSE)</f>
        <v>14</v>
      </c>
      <c r="F1105" s="24">
        <f>VLOOKUP(A1105,总词汇表!A:D,3,FALSE)</f>
        <v>6</v>
      </c>
    </row>
    <row r="1106" spans="1:6" ht="17">
      <c r="A1106" s="18" t="s">
        <v>495</v>
      </c>
      <c r="B1106" s="18">
        <v>14</v>
      </c>
      <c r="C1106" s="18">
        <v>3</v>
      </c>
      <c r="D1106" s="17" t="s">
        <v>2027</v>
      </c>
      <c r="E1106" s="24">
        <f>VLOOKUP(A1106,HSK4上词频!A:B,2,FALSE)</f>
        <v>14</v>
      </c>
      <c r="F1106" s="24">
        <f>VLOOKUP(A1106,总词汇表!A:D,3,FALSE)</f>
        <v>6</v>
      </c>
    </row>
    <row r="1107" spans="1:6" ht="17">
      <c r="A1107" s="18" t="s">
        <v>495</v>
      </c>
      <c r="B1107" s="18">
        <v>14</v>
      </c>
      <c r="C1107" s="18">
        <v>3</v>
      </c>
      <c r="D1107" s="17" t="s">
        <v>2028</v>
      </c>
      <c r="E1107" s="24">
        <f>VLOOKUP(A1107,HSK4上词频!A:B,2,FALSE)</f>
        <v>14</v>
      </c>
      <c r="F1107" s="24">
        <f>VLOOKUP(A1107,总词汇表!A:D,3,FALSE)</f>
        <v>6</v>
      </c>
    </row>
    <row r="1108" spans="1:6" ht="17">
      <c r="A1108" s="18" t="s">
        <v>495</v>
      </c>
      <c r="B1108" s="18">
        <v>14</v>
      </c>
      <c r="C1108" s="18">
        <v>3</v>
      </c>
      <c r="D1108" s="17" t="s">
        <v>2029</v>
      </c>
      <c r="E1108" s="24">
        <f>VLOOKUP(A1108,HSK4上词频!A:B,2,FALSE)</f>
        <v>14</v>
      </c>
      <c r="F1108" s="24">
        <f>VLOOKUP(A1108,总词汇表!A:D,3,FALSE)</f>
        <v>6</v>
      </c>
    </row>
    <row r="1109" spans="1:6" ht="17">
      <c r="A1109" s="18" t="s">
        <v>535</v>
      </c>
      <c r="B1109" s="18">
        <v>14</v>
      </c>
      <c r="C1109" s="18">
        <v>3</v>
      </c>
      <c r="D1109" s="17" t="s">
        <v>2028</v>
      </c>
      <c r="E1109" s="24">
        <f>VLOOKUP(A1109,HSK4上词频!A:B,2,FALSE)</f>
        <v>6</v>
      </c>
      <c r="F1109" s="24">
        <f>VLOOKUP(A1109,总词汇表!A:D,3,FALSE)</f>
        <v>6</v>
      </c>
    </row>
    <row r="1110" spans="1:6" ht="17">
      <c r="A1110" s="18" t="s">
        <v>535</v>
      </c>
      <c r="B1110" s="18">
        <v>14</v>
      </c>
      <c r="C1110" s="18">
        <v>3</v>
      </c>
      <c r="D1110" s="17" t="s">
        <v>1691</v>
      </c>
      <c r="E1110" s="24">
        <f>VLOOKUP(A1110,HSK4上词频!A:B,2,FALSE)</f>
        <v>6</v>
      </c>
      <c r="F1110" s="24">
        <f>VLOOKUP(A1110,总词汇表!A:D,3,FALSE)</f>
        <v>6</v>
      </c>
    </row>
    <row r="1111" spans="1:6" ht="17">
      <c r="A1111" s="18" t="s">
        <v>535</v>
      </c>
      <c r="B1111" s="18">
        <v>14</v>
      </c>
      <c r="C1111" s="18">
        <v>3</v>
      </c>
      <c r="D1111" s="17" t="s">
        <v>2043</v>
      </c>
      <c r="E1111" s="24">
        <f>VLOOKUP(A1111,HSK4上词频!A:B,2,FALSE)</f>
        <v>6</v>
      </c>
      <c r="F1111" s="24">
        <f>VLOOKUP(A1111,总词汇表!A:D,3,FALSE)</f>
        <v>6</v>
      </c>
    </row>
    <row r="1112" spans="1:6" ht="17">
      <c r="A1112" s="18" t="s">
        <v>499</v>
      </c>
      <c r="B1112" s="18">
        <v>14</v>
      </c>
      <c r="C1112" s="18">
        <v>5</v>
      </c>
      <c r="D1112" s="17" t="s">
        <v>2031</v>
      </c>
      <c r="E1112" s="24">
        <f>VLOOKUP(A1112,HSK4上词频!A:B,2,FALSE)</f>
        <v>4</v>
      </c>
      <c r="F1112" s="24">
        <f>VLOOKUP(A1112,总词汇表!A:D,3,FALSE)</f>
        <v>6</v>
      </c>
    </row>
    <row r="1113" spans="1:6" ht="17">
      <c r="A1113" s="18" t="s">
        <v>511</v>
      </c>
      <c r="B1113" s="18">
        <v>14</v>
      </c>
      <c r="C1113" s="18">
        <v>1</v>
      </c>
      <c r="D1113" s="17" t="s">
        <v>1915</v>
      </c>
      <c r="E1113" s="24">
        <f>VLOOKUP(A1113,HSK4上词频!A:B,2,FALSE)</f>
        <v>4</v>
      </c>
      <c r="F1113" s="24">
        <f>VLOOKUP(A1113,总词汇表!A:D,3,FALSE)</f>
        <v>6</v>
      </c>
    </row>
    <row r="1114" spans="1:6" ht="34">
      <c r="A1114" s="18" t="s">
        <v>511</v>
      </c>
      <c r="B1114" s="18">
        <v>14</v>
      </c>
      <c r="C1114" s="18">
        <v>4</v>
      </c>
      <c r="D1114" s="17" t="s">
        <v>1888</v>
      </c>
      <c r="E1114" s="24">
        <f>VLOOKUP(A1114,HSK4上词频!A:B,2,FALSE)</f>
        <v>4</v>
      </c>
      <c r="F1114" s="24">
        <f>VLOOKUP(A1114,总词汇表!A:D,3,FALSE)</f>
        <v>6</v>
      </c>
    </row>
    <row r="1115" spans="1:6" ht="34">
      <c r="A1115" s="18" t="s">
        <v>507</v>
      </c>
      <c r="B1115" s="18">
        <v>14</v>
      </c>
      <c r="C1115" s="18">
        <v>5</v>
      </c>
      <c r="D1115" s="17" t="s">
        <v>2033</v>
      </c>
      <c r="E1115" s="24">
        <f>VLOOKUP(A1115,HSK4上词频!A:B,2,FALSE)</f>
        <v>3</v>
      </c>
      <c r="F1115" s="24">
        <f>VLOOKUP(A1115,总词汇表!A:D,3,FALSE)</f>
        <v>6</v>
      </c>
    </row>
    <row r="1116" spans="1:6" ht="34">
      <c r="A1116" s="18" t="s">
        <v>583</v>
      </c>
      <c r="B1116" s="18">
        <v>14</v>
      </c>
      <c r="C1116" s="18">
        <v>3</v>
      </c>
      <c r="D1116" s="17" t="s">
        <v>1916</v>
      </c>
      <c r="E1116" s="24">
        <f>VLOOKUP(A1116,HSK4上词频!A:B,2,FALSE)</f>
        <v>5</v>
      </c>
      <c r="F1116" s="24">
        <f>VLOOKUP(A1116,总词汇表!A:D,3,FALSE)</f>
        <v>7</v>
      </c>
    </row>
    <row r="1117" spans="1:6" ht="17">
      <c r="A1117" s="18" t="s">
        <v>595</v>
      </c>
      <c r="B1117" s="18">
        <v>14</v>
      </c>
      <c r="C1117" s="18">
        <v>1</v>
      </c>
      <c r="D1117" s="17" t="s">
        <v>2070</v>
      </c>
      <c r="E1117" s="24">
        <f>VLOOKUP(A1117,HSK4上词频!A:B,2,FALSE)</f>
        <v>4</v>
      </c>
      <c r="F1117" s="24">
        <f>VLOOKUP(A1117,总词汇表!A:D,3,FALSE)</f>
        <v>7</v>
      </c>
    </row>
    <row r="1118" spans="1:6" ht="34">
      <c r="A1118" s="18" t="s">
        <v>595</v>
      </c>
      <c r="B1118" s="18">
        <v>14</v>
      </c>
      <c r="C1118" s="18">
        <v>4</v>
      </c>
      <c r="D1118" s="17" t="s">
        <v>1725</v>
      </c>
      <c r="E1118" s="24">
        <f>VLOOKUP(A1118,HSK4上词频!A:B,2,FALSE)</f>
        <v>4</v>
      </c>
      <c r="F1118" s="24">
        <f>VLOOKUP(A1118,总词汇表!A:D,3,FALSE)</f>
        <v>7</v>
      </c>
    </row>
    <row r="1119" spans="1:6" ht="17">
      <c r="A1119" s="18" t="s">
        <v>611</v>
      </c>
      <c r="B1119" s="18">
        <v>14</v>
      </c>
      <c r="C1119" s="18">
        <v>1</v>
      </c>
      <c r="D1119" s="17" t="s">
        <v>2070</v>
      </c>
      <c r="E1119" s="24">
        <f>VLOOKUP(A1119,HSK4上词频!A:B,2,FALSE)</f>
        <v>8</v>
      </c>
      <c r="F1119" s="24">
        <f>VLOOKUP(A1119,总词汇表!A:D,3,FALSE)</f>
        <v>8</v>
      </c>
    </row>
    <row r="1120" spans="1:6" ht="34">
      <c r="A1120" s="18" t="s">
        <v>641</v>
      </c>
      <c r="B1120" s="18">
        <v>14</v>
      </c>
      <c r="C1120" s="18">
        <v>5</v>
      </c>
      <c r="D1120" s="17" t="s">
        <v>1681</v>
      </c>
      <c r="E1120" s="24">
        <f>VLOOKUP(A1120,HSK4上词频!A:B,2,FALSE)</f>
        <v>6</v>
      </c>
      <c r="F1120" s="24">
        <f>VLOOKUP(A1120,总词汇表!A:D,3,FALSE)</f>
        <v>8</v>
      </c>
    </row>
    <row r="1121" spans="1:6" ht="34">
      <c r="A1121" s="18" t="s">
        <v>655</v>
      </c>
      <c r="B1121" s="18">
        <v>14</v>
      </c>
      <c r="C1121" s="18">
        <v>4</v>
      </c>
      <c r="D1121" s="17" t="s">
        <v>1962</v>
      </c>
      <c r="E1121" s="24">
        <f>VLOOKUP(A1121,HSK4上词频!A:B,2,FALSE)</f>
        <v>5</v>
      </c>
      <c r="F1121" s="24">
        <f>VLOOKUP(A1121,总词汇表!A:D,3,FALSE)</f>
        <v>8</v>
      </c>
    </row>
    <row r="1122" spans="1:6" ht="34">
      <c r="A1122" s="18" t="s">
        <v>669</v>
      </c>
      <c r="B1122" s="18">
        <v>14</v>
      </c>
      <c r="C1122" s="18">
        <v>2</v>
      </c>
      <c r="D1122" s="17" t="s">
        <v>1871</v>
      </c>
      <c r="E1122" s="24">
        <f>VLOOKUP(A1122,HSK4上词频!A:B,2,FALSE)</f>
        <v>34</v>
      </c>
      <c r="F1122" s="24">
        <f>VLOOKUP(A1122,总词汇表!A:D,3,FALSE)</f>
        <v>9</v>
      </c>
    </row>
    <row r="1123" spans="1:6" ht="34">
      <c r="A1123" s="18" t="s">
        <v>685</v>
      </c>
      <c r="B1123" s="18">
        <v>14</v>
      </c>
      <c r="C1123" s="18">
        <v>4</v>
      </c>
      <c r="D1123" s="17" t="s">
        <v>1725</v>
      </c>
      <c r="E1123" s="24">
        <f>VLOOKUP(A1123,HSK4上词频!A:B,2,FALSE)</f>
        <v>8</v>
      </c>
      <c r="F1123" s="24">
        <f>VLOOKUP(A1123,总词汇表!A:D,3,FALSE)</f>
        <v>9</v>
      </c>
    </row>
    <row r="1124" spans="1:6" ht="17">
      <c r="A1124" s="18" t="s">
        <v>731</v>
      </c>
      <c r="B1124" s="18">
        <v>14</v>
      </c>
      <c r="C1124" s="18">
        <v>2</v>
      </c>
      <c r="D1124" s="17" t="s">
        <v>1928</v>
      </c>
      <c r="E1124" s="24">
        <f>VLOOKUP(A1124,HSK4上词频!A:B,2,FALSE)</f>
        <v>12</v>
      </c>
      <c r="F1124" s="24">
        <f>VLOOKUP(A1124,总词汇表!A:D,3,FALSE)</f>
        <v>10</v>
      </c>
    </row>
    <row r="1125" spans="1:6" ht="17">
      <c r="A1125" s="18" t="s">
        <v>873</v>
      </c>
      <c r="B1125" s="18">
        <v>14</v>
      </c>
      <c r="C1125" s="18">
        <v>5</v>
      </c>
      <c r="D1125" s="17" t="s">
        <v>2168</v>
      </c>
      <c r="E1125" s="24" t="e">
        <f>VLOOKUP(A1125,HSK4上词频!A:B,2,FALSE)</f>
        <v>#N/A</v>
      </c>
      <c r="F1125" s="24">
        <f>VLOOKUP(A1125,总词汇表!A:D,3,FALSE)</f>
        <v>11</v>
      </c>
    </row>
    <row r="1126" spans="1:6" ht="17">
      <c r="A1126" s="18" t="s">
        <v>850</v>
      </c>
      <c r="B1126" s="18">
        <v>14</v>
      </c>
      <c r="C1126" s="18">
        <v>2</v>
      </c>
      <c r="D1126" s="17" t="s">
        <v>2159</v>
      </c>
      <c r="E1126" s="24" t="e">
        <f>VLOOKUP(A1126,HSK4上词频!A:B,2,FALSE)</f>
        <v>#N/A</v>
      </c>
      <c r="F1126" s="24">
        <f>VLOOKUP(A1126,总词汇表!A:D,3,FALSE)</f>
        <v>11</v>
      </c>
    </row>
    <row r="1127" spans="1:6" ht="34">
      <c r="A1127" s="18" t="s">
        <v>927</v>
      </c>
      <c r="B1127" s="18">
        <v>14</v>
      </c>
      <c r="C1127" s="18">
        <v>4</v>
      </c>
      <c r="D1127" s="17" t="s">
        <v>1725</v>
      </c>
      <c r="E1127" s="24" t="e">
        <f>VLOOKUP(A1127,HSK4上词频!A:B,2,FALSE)</f>
        <v>#N/A</v>
      </c>
      <c r="F1127" s="24">
        <f>VLOOKUP(A1127,总词汇表!A:D,3,FALSE)</f>
        <v>12</v>
      </c>
    </row>
    <row r="1128" spans="1:6" ht="34">
      <c r="A1128" s="18" t="s">
        <v>927</v>
      </c>
      <c r="B1128" s="18">
        <v>14</v>
      </c>
      <c r="C1128" s="18">
        <v>4</v>
      </c>
      <c r="D1128" s="17" t="s">
        <v>1888</v>
      </c>
      <c r="E1128" s="24" t="e">
        <f>VLOOKUP(A1128,HSK4上词频!A:B,2,FALSE)</f>
        <v>#N/A</v>
      </c>
      <c r="F1128" s="24">
        <f>VLOOKUP(A1128,总词汇表!A:D,3,FALSE)</f>
        <v>12</v>
      </c>
    </row>
    <row r="1129" spans="1:6" ht="34">
      <c r="A1129" s="18" t="s">
        <v>927</v>
      </c>
      <c r="B1129" s="18">
        <v>14</v>
      </c>
      <c r="C1129" s="18">
        <v>4</v>
      </c>
      <c r="D1129" s="17" t="s">
        <v>1962</v>
      </c>
      <c r="E1129" s="24" t="e">
        <f>VLOOKUP(A1129,HSK4上词频!A:B,2,FALSE)</f>
        <v>#N/A</v>
      </c>
      <c r="F1129" s="24">
        <f>VLOOKUP(A1129,总词汇表!A:D,3,FALSE)</f>
        <v>12</v>
      </c>
    </row>
    <row r="1130" spans="1:6" ht="34">
      <c r="A1130" s="18" t="s">
        <v>927</v>
      </c>
      <c r="B1130" s="18">
        <v>14</v>
      </c>
      <c r="C1130" s="18">
        <v>4</v>
      </c>
      <c r="D1130" s="17" t="s">
        <v>2173</v>
      </c>
      <c r="E1130" s="24" t="e">
        <f>VLOOKUP(A1130,HSK4上词频!A:B,2,FALSE)</f>
        <v>#N/A</v>
      </c>
      <c r="F1130" s="24">
        <f>VLOOKUP(A1130,总词汇表!A:D,3,FALSE)</f>
        <v>12</v>
      </c>
    </row>
    <row r="1131" spans="1:6" ht="34">
      <c r="A1131" s="18" t="s">
        <v>949</v>
      </c>
      <c r="B1131" s="18">
        <v>14</v>
      </c>
      <c r="C1131" s="18">
        <v>3</v>
      </c>
      <c r="D1131" s="17" t="s">
        <v>1916</v>
      </c>
      <c r="E1131" s="24" t="e">
        <f>VLOOKUP(A1131,HSK4上词频!A:B,2,FALSE)</f>
        <v>#N/A</v>
      </c>
      <c r="F1131" s="24">
        <f>VLOOKUP(A1131,总词汇表!A:D,3,FALSE)</f>
        <v>12</v>
      </c>
    </row>
    <row r="1132" spans="1:6" ht="34">
      <c r="A1132" s="18" t="s">
        <v>959</v>
      </c>
      <c r="B1132" s="18">
        <v>14</v>
      </c>
      <c r="C1132" s="18">
        <v>4</v>
      </c>
      <c r="D1132" s="17" t="s">
        <v>2173</v>
      </c>
      <c r="E1132" s="24" t="e">
        <f>VLOOKUP(A1132,HSK4上词频!A:B,2,FALSE)</f>
        <v>#N/A</v>
      </c>
      <c r="F1132" s="24">
        <f>VLOOKUP(A1132,总词汇表!A:D,3,FALSE)</f>
        <v>12</v>
      </c>
    </row>
    <row r="1133" spans="1:6" ht="34">
      <c r="A1133" s="18" t="s">
        <v>905</v>
      </c>
      <c r="B1133" s="18">
        <v>14</v>
      </c>
      <c r="C1133" s="18">
        <v>4</v>
      </c>
      <c r="D1133" s="17" t="s">
        <v>1888</v>
      </c>
      <c r="E1133" s="24" t="e">
        <f>VLOOKUP(A1133,HSK4上词频!A:B,2,FALSE)</f>
        <v>#N/A</v>
      </c>
      <c r="F1133" s="24">
        <f>VLOOKUP(A1133,总词汇表!A:D,3,FALSE)</f>
        <v>12</v>
      </c>
    </row>
    <row r="1134" spans="1:6" ht="17">
      <c r="A1134" s="18" t="s">
        <v>899</v>
      </c>
      <c r="B1134" s="18">
        <v>14</v>
      </c>
      <c r="C1134" s="18">
        <v>5</v>
      </c>
      <c r="D1134" s="17" t="s">
        <v>1621</v>
      </c>
      <c r="E1134" s="24" t="e">
        <f>VLOOKUP(A1134,HSK4上词频!A:B,2,FALSE)</f>
        <v>#N/A</v>
      </c>
      <c r="F1134" s="24">
        <f>VLOOKUP(A1134,总词汇表!A:D,3,FALSE)</f>
        <v>12</v>
      </c>
    </row>
    <row r="1135" spans="1:6" ht="34">
      <c r="A1135" s="18" t="s">
        <v>901</v>
      </c>
      <c r="B1135" s="18">
        <v>14</v>
      </c>
      <c r="C1135" s="18">
        <v>4</v>
      </c>
      <c r="D1135" s="17" t="s">
        <v>1888</v>
      </c>
      <c r="E1135" s="24" t="e">
        <f>VLOOKUP(A1135,HSK4上词频!A:B,2,FALSE)</f>
        <v>#N/A</v>
      </c>
      <c r="F1135" s="24">
        <f>VLOOKUP(A1135,总词汇表!A:D,3,FALSE)</f>
        <v>12</v>
      </c>
    </row>
    <row r="1136" spans="1:6" ht="34">
      <c r="A1136" s="18" t="s">
        <v>999</v>
      </c>
      <c r="B1136" s="18">
        <v>14</v>
      </c>
      <c r="C1136" s="18">
        <v>4</v>
      </c>
      <c r="D1136" s="17" t="s">
        <v>1725</v>
      </c>
      <c r="E1136" s="24" t="e">
        <f>VLOOKUP(A1136,HSK4上词频!A:B,2,FALSE)</f>
        <v>#N/A</v>
      </c>
      <c r="F1136" s="24">
        <f>VLOOKUP(A1136,总词汇表!A:D,3,FALSE)</f>
        <v>13</v>
      </c>
    </row>
    <row r="1137" spans="1:6" ht="34">
      <c r="A1137" s="18" t="s">
        <v>967</v>
      </c>
      <c r="B1137" s="18">
        <v>14</v>
      </c>
      <c r="C1137" s="18">
        <v>2</v>
      </c>
      <c r="D1137" s="17" t="s">
        <v>1871</v>
      </c>
      <c r="E1137" s="24" t="e">
        <f>VLOOKUP(A1137,HSK4上词频!A:B,2,FALSE)</f>
        <v>#N/A</v>
      </c>
      <c r="F1137" s="24">
        <f>VLOOKUP(A1137,总词汇表!A:D,3,FALSE)</f>
        <v>13</v>
      </c>
    </row>
    <row r="1138" spans="1:6" ht="17">
      <c r="A1138" s="18" t="s">
        <v>1005</v>
      </c>
      <c r="B1138" s="18">
        <v>14</v>
      </c>
      <c r="C1138" s="18">
        <v>1</v>
      </c>
      <c r="D1138" s="17" t="s">
        <v>1655</v>
      </c>
      <c r="E1138" s="24" t="e">
        <f>VLOOKUP(A1138,HSK4上词频!A:B,2,FALSE)</f>
        <v>#N/A</v>
      </c>
      <c r="F1138" s="24">
        <f>VLOOKUP(A1138,总词汇表!A:D,3,FALSE)</f>
        <v>13</v>
      </c>
    </row>
    <row r="1139" spans="1:6" ht="17">
      <c r="A1139" s="18" t="s">
        <v>1005</v>
      </c>
      <c r="B1139" s="18">
        <v>14</v>
      </c>
      <c r="C1139" s="18">
        <v>1</v>
      </c>
      <c r="D1139" s="17" t="s">
        <v>1655</v>
      </c>
      <c r="E1139" s="24" t="e">
        <f>VLOOKUP(A1139,HSK4上词频!A:B,2,FALSE)</f>
        <v>#N/A</v>
      </c>
      <c r="F1139" s="24">
        <f>VLOOKUP(A1139,总词汇表!A:D,3,FALSE)</f>
        <v>13</v>
      </c>
    </row>
    <row r="1140" spans="1:6" ht="17">
      <c r="A1140" s="18" t="s">
        <v>1037</v>
      </c>
      <c r="B1140" s="18">
        <v>14</v>
      </c>
      <c r="C1140" s="18">
        <v>3</v>
      </c>
      <c r="D1140" s="17" t="s">
        <v>2026</v>
      </c>
      <c r="E1140" s="24" t="e">
        <f>VLOOKUP(A1140,HSK4上词频!A:B,2,FALSE)</f>
        <v>#N/A</v>
      </c>
      <c r="F1140" s="24">
        <f>VLOOKUP(A1140,总词汇表!A:D,3,FALSE)</f>
        <v>14</v>
      </c>
    </row>
    <row r="1141" spans="1:6" ht="17">
      <c r="A1141" s="18" t="s">
        <v>1037</v>
      </c>
      <c r="B1141" s="18">
        <v>14</v>
      </c>
      <c r="C1141" s="18">
        <v>5</v>
      </c>
      <c r="D1141" s="17" t="s">
        <v>1621</v>
      </c>
      <c r="E1141" s="24" t="e">
        <f>VLOOKUP(A1141,HSK4上词频!A:B,2,FALSE)</f>
        <v>#N/A</v>
      </c>
      <c r="F1141" s="24">
        <f>VLOOKUP(A1141,总词汇表!A:D,3,FALSE)</f>
        <v>14</v>
      </c>
    </row>
    <row r="1142" spans="1:6" ht="34">
      <c r="A1142" s="18" t="s">
        <v>1037</v>
      </c>
      <c r="B1142" s="18">
        <v>14</v>
      </c>
      <c r="C1142" s="18">
        <v>5</v>
      </c>
      <c r="D1142" s="17" t="s">
        <v>1681</v>
      </c>
      <c r="E1142" s="24" t="e">
        <f>VLOOKUP(A1142,HSK4上词频!A:B,2,FALSE)</f>
        <v>#N/A</v>
      </c>
      <c r="F1142" s="24">
        <f>VLOOKUP(A1142,总词汇表!A:D,3,FALSE)</f>
        <v>14</v>
      </c>
    </row>
    <row r="1143" spans="1:6" ht="34">
      <c r="A1143" s="18" t="s">
        <v>1041</v>
      </c>
      <c r="B1143" s="18">
        <v>14</v>
      </c>
      <c r="C1143" s="18">
        <v>4</v>
      </c>
      <c r="D1143" s="17" t="s">
        <v>1888</v>
      </c>
      <c r="E1143" s="24" t="e">
        <f>VLOOKUP(A1143,HSK4上词频!A:B,2,FALSE)</f>
        <v>#N/A</v>
      </c>
      <c r="F1143" s="24">
        <f>VLOOKUP(A1143,总词汇表!A:D,3,FALSE)</f>
        <v>14</v>
      </c>
    </row>
    <row r="1144" spans="1:6" ht="34">
      <c r="A1144" s="18" t="s">
        <v>1072</v>
      </c>
      <c r="B1144" s="18">
        <v>14</v>
      </c>
      <c r="C1144" s="18">
        <v>4</v>
      </c>
      <c r="D1144" s="17" t="s">
        <v>1725</v>
      </c>
      <c r="E1144" s="24" t="e">
        <f>VLOOKUP(A1144,HSK4上词频!A:B,2,FALSE)</f>
        <v>#N/A</v>
      </c>
      <c r="F1144" s="24">
        <f>VLOOKUP(A1144,总词汇表!A:D,3,FALSE)</f>
        <v>14</v>
      </c>
    </row>
    <row r="1145" spans="1:6" ht="34">
      <c r="A1145" s="18" t="s">
        <v>1072</v>
      </c>
      <c r="B1145" s="18">
        <v>14</v>
      </c>
      <c r="C1145" s="18">
        <v>4</v>
      </c>
      <c r="D1145" s="17" t="s">
        <v>1888</v>
      </c>
      <c r="E1145" s="24" t="e">
        <f>VLOOKUP(A1145,HSK4上词频!A:B,2,FALSE)</f>
        <v>#N/A</v>
      </c>
      <c r="F1145" s="24">
        <f>VLOOKUP(A1145,总词汇表!A:D,3,FALSE)</f>
        <v>14</v>
      </c>
    </row>
    <row r="1146" spans="1:6" ht="34">
      <c r="A1146" s="18" t="s">
        <v>1072</v>
      </c>
      <c r="B1146" s="18">
        <v>14</v>
      </c>
      <c r="C1146" s="18">
        <v>4</v>
      </c>
      <c r="D1146" s="17" t="s">
        <v>1962</v>
      </c>
      <c r="E1146" s="24" t="e">
        <f>VLOOKUP(A1146,HSK4上词频!A:B,2,FALSE)</f>
        <v>#N/A</v>
      </c>
      <c r="F1146" s="24">
        <f>VLOOKUP(A1146,总词汇表!A:D,3,FALSE)</f>
        <v>14</v>
      </c>
    </row>
    <row r="1147" spans="1:6" ht="34">
      <c r="A1147" s="18" t="s">
        <v>1072</v>
      </c>
      <c r="B1147" s="18">
        <v>14</v>
      </c>
      <c r="C1147" s="18">
        <v>4</v>
      </c>
      <c r="D1147" s="17" t="s">
        <v>2173</v>
      </c>
      <c r="E1147" s="24" t="e">
        <f>VLOOKUP(A1147,HSK4上词频!A:B,2,FALSE)</f>
        <v>#N/A</v>
      </c>
      <c r="F1147" s="24">
        <f>VLOOKUP(A1147,总词汇表!A:D,3,FALSE)</f>
        <v>14</v>
      </c>
    </row>
    <row r="1148" spans="1:6" ht="34">
      <c r="A1148" s="18" t="s">
        <v>1051</v>
      </c>
      <c r="B1148" s="18">
        <v>14</v>
      </c>
      <c r="C1148" s="18">
        <v>4</v>
      </c>
      <c r="D1148" s="17" t="s">
        <v>1962</v>
      </c>
      <c r="E1148" s="24" t="e">
        <f>VLOOKUP(A1148,HSK4上词频!A:B,2,FALSE)</f>
        <v>#N/A</v>
      </c>
      <c r="F1148" s="24">
        <f>VLOOKUP(A1148,总词汇表!A:D,3,FALSE)</f>
        <v>14</v>
      </c>
    </row>
    <row r="1149" spans="1:6" ht="34">
      <c r="A1149" s="18" t="s">
        <v>1059</v>
      </c>
      <c r="B1149" s="18">
        <v>14</v>
      </c>
      <c r="C1149" s="18">
        <v>5</v>
      </c>
      <c r="D1149" s="17" t="s">
        <v>1681</v>
      </c>
      <c r="E1149" s="24" t="e">
        <f>VLOOKUP(A1149,HSK4上词频!A:B,2,FALSE)</f>
        <v>#N/A</v>
      </c>
      <c r="F1149" s="24">
        <f>VLOOKUP(A1149,总词汇表!A:D,3,FALSE)</f>
        <v>14</v>
      </c>
    </row>
    <row r="1150" spans="1:6" ht="17">
      <c r="A1150" s="18" t="s">
        <v>1029</v>
      </c>
      <c r="B1150" s="18">
        <v>14</v>
      </c>
      <c r="C1150" s="18">
        <v>2</v>
      </c>
      <c r="D1150" s="17" t="s">
        <v>2000</v>
      </c>
      <c r="E1150" s="24" t="e">
        <f>VLOOKUP(A1150,HSK4上词频!A:B,2,FALSE)</f>
        <v>#N/A</v>
      </c>
      <c r="F1150" s="24">
        <f>VLOOKUP(A1150,总词汇表!A:D,3,FALSE)</f>
        <v>14</v>
      </c>
    </row>
    <row r="1151" spans="1:6" ht="17">
      <c r="A1151" s="18" t="s">
        <v>1031</v>
      </c>
      <c r="B1151" s="18">
        <v>14</v>
      </c>
      <c r="C1151" s="18">
        <v>5</v>
      </c>
      <c r="D1151" s="17" t="s">
        <v>2031</v>
      </c>
      <c r="E1151" s="24" t="e">
        <f>VLOOKUP(A1151,HSK4上词频!A:B,2,FALSE)</f>
        <v>#N/A</v>
      </c>
      <c r="F1151" s="24">
        <f>VLOOKUP(A1151,总词汇表!A:D,3,FALSE)</f>
        <v>14</v>
      </c>
    </row>
    <row r="1152" spans="1:6" ht="17">
      <c r="A1152" s="18" t="s">
        <v>1047</v>
      </c>
      <c r="B1152" s="18">
        <v>14</v>
      </c>
      <c r="C1152" s="18">
        <v>3</v>
      </c>
      <c r="D1152" s="17" t="s">
        <v>1690</v>
      </c>
      <c r="E1152" s="24" t="e">
        <f>VLOOKUP(A1152,HSK4上词频!A:B,2,FALSE)</f>
        <v>#N/A</v>
      </c>
      <c r="F1152" s="24">
        <f>VLOOKUP(A1152,总词汇表!A:D,3,FALSE)</f>
        <v>14</v>
      </c>
    </row>
    <row r="1153" spans="1:6" ht="34">
      <c r="A1153" s="18" t="s">
        <v>1049</v>
      </c>
      <c r="B1153" s="18">
        <v>14</v>
      </c>
      <c r="C1153" s="18">
        <v>4</v>
      </c>
      <c r="D1153" s="17" t="s">
        <v>2173</v>
      </c>
      <c r="E1153" s="24" t="e">
        <f>VLOOKUP(A1153,HSK4上词频!A:B,2,FALSE)</f>
        <v>#N/A</v>
      </c>
      <c r="F1153" s="24">
        <f>VLOOKUP(A1153,总词汇表!A:D,3,FALSE)</f>
        <v>14</v>
      </c>
    </row>
    <row r="1154" spans="1:6" ht="34">
      <c r="A1154" s="18" t="s">
        <v>1049</v>
      </c>
      <c r="B1154" s="18">
        <v>14</v>
      </c>
      <c r="C1154" s="18">
        <v>5</v>
      </c>
      <c r="D1154" s="17" t="s">
        <v>1681</v>
      </c>
      <c r="E1154" s="24" t="e">
        <f>VLOOKUP(A1154,HSK4上词频!A:B,2,FALSE)</f>
        <v>#N/A</v>
      </c>
      <c r="F1154" s="24">
        <f>VLOOKUP(A1154,总词汇表!A:D,3,FALSE)</f>
        <v>14</v>
      </c>
    </row>
    <row r="1155" spans="1:6" ht="34">
      <c r="A1155" s="18" t="s">
        <v>1068</v>
      </c>
      <c r="B1155" s="18">
        <v>14</v>
      </c>
      <c r="C1155" s="18">
        <v>4</v>
      </c>
      <c r="D1155" s="17" t="s">
        <v>2173</v>
      </c>
      <c r="E1155" s="24" t="e">
        <f>VLOOKUP(A1155,HSK4上词频!A:B,2,FALSE)</f>
        <v>#N/A</v>
      </c>
      <c r="F1155" s="24">
        <f>VLOOKUP(A1155,总词汇表!A:D,3,FALSE)</f>
        <v>14</v>
      </c>
    </row>
    <row r="1156" spans="1:6" ht="34">
      <c r="A1156" s="18" t="s">
        <v>1086</v>
      </c>
      <c r="B1156" s="18">
        <v>14</v>
      </c>
      <c r="C1156" s="18">
        <v>4</v>
      </c>
      <c r="D1156" s="17" t="s">
        <v>1888</v>
      </c>
      <c r="E1156" s="24" t="e">
        <f>VLOOKUP(A1156,HSK4上词频!A:B,2,FALSE)</f>
        <v>#N/A</v>
      </c>
      <c r="F1156" s="24">
        <f>VLOOKUP(A1156,总词汇表!A:D,3,FALSE)</f>
        <v>14</v>
      </c>
    </row>
    <row r="1157" spans="1:6" ht="17">
      <c r="A1157" s="18" t="s">
        <v>1033</v>
      </c>
      <c r="B1157" s="18">
        <v>14</v>
      </c>
      <c r="C1157" s="18">
        <v>1</v>
      </c>
      <c r="D1157" s="17" t="s">
        <v>2197</v>
      </c>
      <c r="E1157" s="24" t="e">
        <f>VLOOKUP(A1157,HSK4上词频!A:B,2,FALSE)</f>
        <v>#N/A</v>
      </c>
      <c r="F1157" s="24">
        <f>VLOOKUP(A1157,总词汇表!A:D,3,FALSE)</f>
        <v>14</v>
      </c>
    </row>
    <row r="1158" spans="1:6" ht="17">
      <c r="A1158" s="18" t="s">
        <v>1035</v>
      </c>
      <c r="B1158" s="18">
        <v>14</v>
      </c>
      <c r="C1158" s="18">
        <v>3</v>
      </c>
      <c r="D1158" s="17" t="s">
        <v>2007</v>
      </c>
      <c r="E1158" s="24" t="e">
        <f>VLOOKUP(A1158,HSK4上词频!A:B,2,FALSE)</f>
        <v>#N/A</v>
      </c>
      <c r="F1158" s="24">
        <f>VLOOKUP(A1158,总词汇表!A:D,3,FALSE)</f>
        <v>14</v>
      </c>
    </row>
    <row r="1159" spans="1:6" ht="17">
      <c r="A1159" s="18" t="s">
        <v>1043</v>
      </c>
      <c r="B1159" s="18">
        <v>14</v>
      </c>
      <c r="C1159" s="18">
        <v>1</v>
      </c>
      <c r="D1159" s="17" t="s">
        <v>2199</v>
      </c>
      <c r="E1159" s="24" t="e">
        <f>VLOOKUP(A1159,HSK4上词频!A:B,2,FALSE)</f>
        <v>#N/A</v>
      </c>
      <c r="F1159" s="24">
        <f>VLOOKUP(A1159,总词汇表!A:D,3,FALSE)</f>
        <v>14</v>
      </c>
    </row>
    <row r="1160" spans="1:6" ht="17">
      <c r="A1160" s="18" t="s">
        <v>1053</v>
      </c>
      <c r="B1160" s="18">
        <v>14</v>
      </c>
      <c r="C1160" s="18">
        <v>2</v>
      </c>
      <c r="D1160" s="17" t="s">
        <v>2200</v>
      </c>
      <c r="E1160" s="24" t="e">
        <f>VLOOKUP(A1160,HSK4上词频!A:B,2,FALSE)</f>
        <v>#N/A</v>
      </c>
      <c r="F1160" s="24">
        <f>VLOOKUP(A1160,总词汇表!A:D,3,FALSE)</f>
        <v>14</v>
      </c>
    </row>
    <row r="1161" spans="1:6" ht="17">
      <c r="A1161" s="18" t="s">
        <v>1055</v>
      </c>
      <c r="B1161" s="18">
        <v>14</v>
      </c>
      <c r="C1161" s="18">
        <v>5</v>
      </c>
      <c r="D1161" s="17" t="s">
        <v>2168</v>
      </c>
      <c r="E1161" s="24" t="e">
        <f>VLOOKUP(A1161,HSK4上词频!A:B,2,FALSE)</f>
        <v>#N/A</v>
      </c>
      <c r="F1161" s="24">
        <f>VLOOKUP(A1161,总词汇表!A:D,3,FALSE)</f>
        <v>14</v>
      </c>
    </row>
    <row r="1162" spans="1:6" ht="17">
      <c r="A1162" s="18" t="s">
        <v>1057</v>
      </c>
      <c r="B1162" s="18">
        <v>14</v>
      </c>
      <c r="C1162" s="18">
        <v>1</v>
      </c>
      <c r="D1162" s="17" t="s">
        <v>2197</v>
      </c>
      <c r="E1162" s="24" t="e">
        <f>VLOOKUP(A1162,HSK4上词频!A:B,2,FALSE)</f>
        <v>#N/A</v>
      </c>
      <c r="F1162" s="24">
        <f>VLOOKUP(A1162,总词汇表!A:D,3,FALSE)</f>
        <v>14</v>
      </c>
    </row>
    <row r="1163" spans="1:6" ht="34">
      <c r="A1163" s="18" t="s">
        <v>1061</v>
      </c>
      <c r="B1163" s="18">
        <v>14</v>
      </c>
      <c r="C1163" s="18">
        <v>3</v>
      </c>
      <c r="D1163" s="17" t="s">
        <v>1916</v>
      </c>
      <c r="E1163" s="24" t="e">
        <f>VLOOKUP(A1163,HSK4上词频!A:B,2,FALSE)</f>
        <v>#N/A</v>
      </c>
      <c r="F1163" s="24">
        <f>VLOOKUP(A1163,总词汇表!A:D,3,FALSE)</f>
        <v>14</v>
      </c>
    </row>
    <row r="1164" spans="1:6" ht="17">
      <c r="A1164" s="18" t="s">
        <v>1070</v>
      </c>
      <c r="B1164" s="18">
        <v>14</v>
      </c>
      <c r="C1164" s="18">
        <v>2</v>
      </c>
      <c r="D1164" s="17" t="s">
        <v>2202</v>
      </c>
      <c r="E1164" s="24" t="e">
        <f>VLOOKUP(A1164,HSK4上词频!A:B,2,FALSE)</f>
        <v>#N/A</v>
      </c>
      <c r="F1164" s="24">
        <f>VLOOKUP(A1164,总词汇表!A:D,3,FALSE)</f>
        <v>14</v>
      </c>
    </row>
    <row r="1165" spans="1:6" ht="17">
      <c r="A1165" s="18" t="s">
        <v>1076</v>
      </c>
      <c r="B1165" s="18">
        <v>14</v>
      </c>
      <c r="C1165" s="18">
        <v>2</v>
      </c>
      <c r="D1165" s="17" t="s">
        <v>2203</v>
      </c>
      <c r="E1165" s="24" t="e">
        <f>VLOOKUP(A1165,HSK4上词频!A:B,2,FALSE)</f>
        <v>#N/A</v>
      </c>
      <c r="F1165" s="24">
        <f>VLOOKUP(A1165,总词汇表!A:D,3,FALSE)</f>
        <v>14</v>
      </c>
    </row>
    <row r="1166" spans="1:6" ht="34">
      <c r="A1166" s="18" t="s">
        <v>1078</v>
      </c>
      <c r="B1166" s="18">
        <v>14</v>
      </c>
      <c r="C1166" s="18">
        <v>5</v>
      </c>
      <c r="D1166" s="17" t="s">
        <v>2033</v>
      </c>
      <c r="E1166" s="24" t="e">
        <f>VLOOKUP(A1166,HSK4上词频!A:B,2,FALSE)</f>
        <v>#N/A</v>
      </c>
      <c r="F1166" s="24">
        <f>VLOOKUP(A1166,总词汇表!A:D,3,FALSE)</f>
        <v>14</v>
      </c>
    </row>
    <row r="1167" spans="1:6" ht="34">
      <c r="A1167" s="18" t="s">
        <v>1080</v>
      </c>
      <c r="B1167" s="18">
        <v>14</v>
      </c>
      <c r="C1167" s="18">
        <v>5</v>
      </c>
      <c r="D1167" s="17" t="s">
        <v>1681</v>
      </c>
      <c r="E1167" s="24" t="e">
        <f>VLOOKUP(A1167,HSK4上词频!A:B,2,FALSE)</f>
        <v>#N/A</v>
      </c>
      <c r="F1167" s="24">
        <f>VLOOKUP(A1167,总词汇表!A:D,3,FALSE)</f>
        <v>14</v>
      </c>
    </row>
    <row r="1168" spans="1:6" ht="17">
      <c r="A1168" s="18" t="s">
        <v>1082</v>
      </c>
      <c r="B1168" s="18">
        <v>14</v>
      </c>
      <c r="C1168" s="18">
        <v>1</v>
      </c>
      <c r="D1168" s="17" t="s">
        <v>2197</v>
      </c>
      <c r="E1168" s="24" t="e">
        <f>VLOOKUP(A1168,HSK4上词频!A:B,2,FALSE)</f>
        <v>#N/A</v>
      </c>
      <c r="F1168" s="24">
        <f>VLOOKUP(A1168,总词汇表!A:D,3,FALSE)</f>
        <v>14</v>
      </c>
    </row>
    <row r="1169" spans="1:6" ht="17">
      <c r="A1169" s="18" t="s">
        <v>1084</v>
      </c>
      <c r="B1169" s="18">
        <v>14</v>
      </c>
      <c r="C1169" s="18">
        <v>2</v>
      </c>
      <c r="D1169" s="17" t="s">
        <v>2202</v>
      </c>
      <c r="E1169" s="24" t="e">
        <f>VLOOKUP(A1169,HSK4上词频!A:B,2,FALSE)</f>
        <v>#N/A</v>
      </c>
      <c r="F1169" s="24">
        <f>VLOOKUP(A1169,总词汇表!A:D,3,FALSE)</f>
        <v>14</v>
      </c>
    </row>
    <row r="1170" spans="1:6" ht="17">
      <c r="A1170" s="18" t="s">
        <v>1088</v>
      </c>
      <c r="B1170" s="18">
        <v>14</v>
      </c>
      <c r="C1170" s="18">
        <v>2</v>
      </c>
      <c r="D1170" s="17" t="s">
        <v>2203</v>
      </c>
      <c r="E1170" s="24" t="e">
        <f>VLOOKUP(A1170,HSK4上词频!A:B,2,FALSE)</f>
        <v>#N/A</v>
      </c>
      <c r="F1170" s="24">
        <f>VLOOKUP(A1170,总词汇表!A:D,3,FALSE)</f>
        <v>14</v>
      </c>
    </row>
    <row r="1171" spans="1:6" ht="17">
      <c r="A1171" s="18" t="s">
        <v>1538</v>
      </c>
      <c r="B1171" s="18">
        <v>15</v>
      </c>
      <c r="C1171" s="18">
        <v>5</v>
      </c>
      <c r="D1171" s="17" t="s">
        <v>1762</v>
      </c>
      <c r="E1171" s="24">
        <f>VLOOKUP(A1171,HSK4上词频!A:B,2,FALSE)</f>
        <v>14</v>
      </c>
      <c r="F1171" s="24">
        <f>VLOOKUP(A1171,总词汇表!A:D,3,FALSE)</f>
        <v>0</v>
      </c>
    </row>
    <row r="1172" spans="1:6" ht="17">
      <c r="A1172" s="18" t="s">
        <v>1542</v>
      </c>
      <c r="B1172" s="18">
        <v>15</v>
      </c>
      <c r="C1172" s="18">
        <v>1</v>
      </c>
      <c r="D1172" s="17" t="s">
        <v>2116</v>
      </c>
      <c r="E1172" s="24">
        <f>VLOOKUP(A1172,HSK4上词频!A:B,2,FALSE)</f>
        <v>24</v>
      </c>
      <c r="F1172" s="24">
        <f>VLOOKUP(A1172,总词汇表!A:D,3,FALSE)</f>
        <v>0</v>
      </c>
    </row>
    <row r="1173" spans="1:6" ht="17">
      <c r="A1173" s="18" t="s">
        <v>1542</v>
      </c>
      <c r="B1173" s="18">
        <v>15</v>
      </c>
      <c r="C1173" s="18">
        <v>1</v>
      </c>
      <c r="D1173" s="17" t="s">
        <v>2254</v>
      </c>
      <c r="E1173" s="24">
        <f>VLOOKUP(A1173,HSK4上词频!A:B,2,FALSE)</f>
        <v>24</v>
      </c>
      <c r="F1173" s="24">
        <f>VLOOKUP(A1173,总词汇表!A:D,3,FALSE)</f>
        <v>0</v>
      </c>
    </row>
    <row r="1174" spans="1:6" ht="34">
      <c r="A1174" s="18" t="s">
        <v>1542</v>
      </c>
      <c r="B1174" s="18">
        <v>15</v>
      </c>
      <c r="C1174" s="18">
        <v>1</v>
      </c>
      <c r="D1174" s="17" t="s">
        <v>1656</v>
      </c>
      <c r="E1174" s="24">
        <f>VLOOKUP(A1174,HSK4上词频!A:B,2,FALSE)</f>
        <v>24</v>
      </c>
      <c r="F1174" s="24">
        <f>VLOOKUP(A1174,总词汇表!A:D,3,FALSE)</f>
        <v>0</v>
      </c>
    </row>
    <row r="1175" spans="1:6" ht="17">
      <c r="A1175" s="18" t="s">
        <v>1542</v>
      </c>
      <c r="B1175" s="18">
        <v>15</v>
      </c>
      <c r="C1175" s="18">
        <v>1</v>
      </c>
      <c r="D1175" s="17" t="s">
        <v>2001</v>
      </c>
      <c r="E1175" s="24">
        <f>VLOOKUP(A1175,HSK4上词频!A:B,2,FALSE)</f>
        <v>24</v>
      </c>
      <c r="F1175" s="24">
        <f>VLOOKUP(A1175,总词汇表!A:D,3,FALSE)</f>
        <v>0</v>
      </c>
    </row>
    <row r="1176" spans="1:6" ht="34">
      <c r="A1176" s="18" t="s">
        <v>1542</v>
      </c>
      <c r="B1176" s="18">
        <v>15</v>
      </c>
      <c r="C1176" s="18">
        <v>4</v>
      </c>
      <c r="D1176" s="17" t="s">
        <v>2128</v>
      </c>
      <c r="E1176" s="24">
        <f>VLOOKUP(A1176,HSK4上词频!A:B,2,FALSE)</f>
        <v>24</v>
      </c>
      <c r="F1176" s="24">
        <f>VLOOKUP(A1176,总词汇表!A:D,3,FALSE)</f>
        <v>0</v>
      </c>
    </row>
    <row r="1177" spans="1:6" ht="34">
      <c r="A1177" s="18" t="s">
        <v>1542</v>
      </c>
      <c r="B1177" s="18">
        <v>15</v>
      </c>
      <c r="C1177" s="18">
        <v>4</v>
      </c>
      <c r="D1177" s="17" t="s">
        <v>1828</v>
      </c>
      <c r="E1177" s="24">
        <f>VLOOKUP(A1177,HSK4上词频!A:B,2,FALSE)</f>
        <v>24</v>
      </c>
      <c r="F1177" s="24">
        <f>VLOOKUP(A1177,总词汇表!A:D,3,FALSE)</f>
        <v>0</v>
      </c>
    </row>
    <row r="1178" spans="1:6" ht="17">
      <c r="A1178" s="18" t="s">
        <v>1542</v>
      </c>
      <c r="B1178" s="18">
        <v>15</v>
      </c>
      <c r="C1178" s="18">
        <v>4</v>
      </c>
      <c r="D1178" s="17" t="s">
        <v>2255</v>
      </c>
      <c r="E1178" s="24">
        <f>VLOOKUP(A1178,HSK4上词频!A:B,2,FALSE)</f>
        <v>24</v>
      </c>
      <c r="F1178" s="24">
        <f>VLOOKUP(A1178,总词汇表!A:D,3,FALSE)</f>
        <v>0</v>
      </c>
    </row>
    <row r="1179" spans="1:6" ht="34">
      <c r="A1179" s="18" t="s">
        <v>1542</v>
      </c>
      <c r="B1179" s="18">
        <v>15</v>
      </c>
      <c r="C1179" s="18">
        <v>4</v>
      </c>
      <c r="D1179" s="17" t="s">
        <v>1778</v>
      </c>
      <c r="E1179" s="24">
        <f>VLOOKUP(A1179,HSK4上词频!A:B,2,FALSE)</f>
        <v>24</v>
      </c>
      <c r="F1179" s="24">
        <f>VLOOKUP(A1179,总词汇表!A:D,3,FALSE)</f>
        <v>0</v>
      </c>
    </row>
    <row r="1180" spans="1:6" ht="17">
      <c r="A1180" s="18" t="s">
        <v>1542</v>
      </c>
      <c r="B1180" s="18">
        <v>15</v>
      </c>
      <c r="C1180" s="18">
        <v>1</v>
      </c>
      <c r="D1180" s="17" t="s">
        <v>2116</v>
      </c>
      <c r="E1180" s="24">
        <f>VLOOKUP(A1180,HSK4上词频!A:B,2,FALSE)</f>
        <v>24</v>
      </c>
      <c r="F1180" s="24">
        <f>VLOOKUP(A1180,总词汇表!A:D,3,FALSE)</f>
        <v>0</v>
      </c>
    </row>
    <row r="1181" spans="1:6" ht="17">
      <c r="A1181" s="18" t="s">
        <v>1542</v>
      </c>
      <c r="B1181" s="18">
        <v>15</v>
      </c>
      <c r="C1181" s="18">
        <v>1</v>
      </c>
      <c r="D1181" s="17" t="s">
        <v>2254</v>
      </c>
      <c r="E1181" s="24">
        <f>VLOOKUP(A1181,HSK4上词频!A:B,2,FALSE)</f>
        <v>24</v>
      </c>
      <c r="F1181" s="24">
        <f>VLOOKUP(A1181,总词汇表!A:D,3,FALSE)</f>
        <v>0</v>
      </c>
    </row>
    <row r="1182" spans="1:6" ht="34">
      <c r="A1182" s="18" t="s">
        <v>1542</v>
      </c>
      <c r="B1182" s="18">
        <v>15</v>
      </c>
      <c r="C1182" s="18">
        <v>1</v>
      </c>
      <c r="D1182" s="17" t="s">
        <v>1656</v>
      </c>
      <c r="E1182" s="24">
        <f>VLOOKUP(A1182,HSK4上词频!A:B,2,FALSE)</f>
        <v>24</v>
      </c>
      <c r="F1182" s="24">
        <f>VLOOKUP(A1182,总词汇表!A:D,3,FALSE)</f>
        <v>0</v>
      </c>
    </row>
    <row r="1183" spans="1:6" ht="17">
      <c r="A1183" s="18" t="s">
        <v>1542</v>
      </c>
      <c r="B1183" s="18">
        <v>15</v>
      </c>
      <c r="C1183" s="18">
        <v>1</v>
      </c>
      <c r="D1183" s="17" t="s">
        <v>2001</v>
      </c>
      <c r="E1183" s="24">
        <f>VLOOKUP(A1183,HSK4上词频!A:B,2,FALSE)</f>
        <v>24</v>
      </c>
      <c r="F1183" s="24">
        <f>VLOOKUP(A1183,总词汇表!A:D,3,FALSE)</f>
        <v>0</v>
      </c>
    </row>
    <row r="1184" spans="1:6" ht="34">
      <c r="A1184" s="18" t="s">
        <v>1542</v>
      </c>
      <c r="B1184" s="18">
        <v>15</v>
      </c>
      <c r="C1184" s="18">
        <v>4</v>
      </c>
      <c r="D1184" s="17" t="s">
        <v>2128</v>
      </c>
      <c r="E1184" s="24">
        <f>VLOOKUP(A1184,HSK4上词频!A:B,2,FALSE)</f>
        <v>24</v>
      </c>
      <c r="F1184" s="24">
        <f>VLOOKUP(A1184,总词汇表!A:D,3,FALSE)</f>
        <v>0</v>
      </c>
    </row>
    <row r="1185" spans="1:6" ht="34">
      <c r="A1185" s="18" t="s">
        <v>1542</v>
      </c>
      <c r="B1185" s="18">
        <v>15</v>
      </c>
      <c r="C1185" s="18">
        <v>4</v>
      </c>
      <c r="D1185" s="17" t="s">
        <v>1828</v>
      </c>
      <c r="E1185" s="24">
        <f>VLOOKUP(A1185,HSK4上词频!A:B,2,FALSE)</f>
        <v>24</v>
      </c>
      <c r="F1185" s="24">
        <f>VLOOKUP(A1185,总词汇表!A:D,3,FALSE)</f>
        <v>0</v>
      </c>
    </row>
    <row r="1186" spans="1:6" ht="17">
      <c r="A1186" s="18" t="s">
        <v>1542</v>
      </c>
      <c r="B1186" s="18">
        <v>15</v>
      </c>
      <c r="C1186" s="18">
        <v>4</v>
      </c>
      <c r="D1186" s="17" t="s">
        <v>2255</v>
      </c>
      <c r="E1186" s="24">
        <f>VLOOKUP(A1186,HSK4上词频!A:B,2,FALSE)</f>
        <v>24</v>
      </c>
      <c r="F1186" s="24">
        <f>VLOOKUP(A1186,总词汇表!A:D,3,FALSE)</f>
        <v>0</v>
      </c>
    </row>
    <row r="1187" spans="1:6" ht="34">
      <c r="A1187" s="18" t="s">
        <v>1542</v>
      </c>
      <c r="B1187" s="18">
        <v>15</v>
      </c>
      <c r="C1187" s="18">
        <v>4</v>
      </c>
      <c r="D1187" s="17" t="s">
        <v>1778</v>
      </c>
      <c r="E1187" s="24">
        <f>VLOOKUP(A1187,HSK4上词频!A:B,2,FALSE)</f>
        <v>24</v>
      </c>
      <c r="F1187" s="24">
        <f>VLOOKUP(A1187,总词汇表!A:D,3,FALSE)</f>
        <v>0</v>
      </c>
    </row>
    <row r="1188" spans="1:6" ht="34">
      <c r="A1188" s="18" t="s">
        <v>1594</v>
      </c>
      <c r="B1188" s="18">
        <v>15</v>
      </c>
      <c r="C1188" s="18">
        <v>5</v>
      </c>
      <c r="D1188" s="17" t="s">
        <v>2176</v>
      </c>
      <c r="E1188" s="24">
        <f>VLOOKUP(A1188,HSK4上词频!A:B,2,FALSE)</f>
        <v>4</v>
      </c>
      <c r="F1188" s="24">
        <f>VLOOKUP(A1188,总词汇表!A:D,3,FALSE)</f>
        <v>0</v>
      </c>
    </row>
    <row r="1189" spans="1:6" ht="34">
      <c r="A1189" s="18" t="s">
        <v>146</v>
      </c>
      <c r="B1189" s="18">
        <v>15</v>
      </c>
      <c r="C1189" s="18">
        <v>1</v>
      </c>
      <c r="D1189" s="17" t="s">
        <v>1656</v>
      </c>
      <c r="E1189" s="24">
        <f>VLOOKUP(A1189,HSK4上词频!A:B,2,FALSE)</f>
        <v>11</v>
      </c>
      <c r="F1189" s="24">
        <f>VLOOKUP(A1189,总词汇表!A:D,3,FALSE)</f>
        <v>1</v>
      </c>
    </row>
    <row r="1190" spans="1:6" ht="17">
      <c r="A1190" s="18" t="s">
        <v>146</v>
      </c>
      <c r="B1190" s="18">
        <v>15</v>
      </c>
      <c r="C1190" s="18">
        <v>3</v>
      </c>
      <c r="D1190" s="17" t="s">
        <v>1657</v>
      </c>
      <c r="E1190" s="24">
        <f>VLOOKUP(A1190,HSK4上词频!A:B,2,FALSE)</f>
        <v>11</v>
      </c>
      <c r="F1190" s="24">
        <f>VLOOKUP(A1190,总词汇表!A:D,3,FALSE)</f>
        <v>1</v>
      </c>
    </row>
    <row r="1191" spans="1:6" ht="34">
      <c r="A1191" s="18" t="s">
        <v>202</v>
      </c>
      <c r="B1191" s="18">
        <v>15</v>
      </c>
      <c r="C1191" s="18">
        <v>4</v>
      </c>
      <c r="D1191" s="17" t="s">
        <v>1778</v>
      </c>
      <c r="E1191" s="24">
        <f>VLOOKUP(A1191,HSK4上词频!A:B,2,FALSE)</f>
        <v>9</v>
      </c>
      <c r="F1191" s="24">
        <f>VLOOKUP(A1191,总词汇表!A:D,3,FALSE)</f>
        <v>1</v>
      </c>
    </row>
    <row r="1192" spans="1:6" ht="17">
      <c r="A1192" s="18" t="s">
        <v>192</v>
      </c>
      <c r="B1192" s="18">
        <v>15</v>
      </c>
      <c r="C1192" s="18">
        <v>5</v>
      </c>
      <c r="D1192" s="17" t="s">
        <v>1762</v>
      </c>
      <c r="E1192" s="24">
        <f>VLOOKUP(A1192,HSK4上词频!A:B,2,FALSE)</f>
        <v>8</v>
      </c>
      <c r="F1192" s="24">
        <f>VLOOKUP(A1192,总词汇表!A:D,3,FALSE)</f>
        <v>1</v>
      </c>
    </row>
    <row r="1193" spans="1:6" ht="34">
      <c r="A1193" s="18" t="s">
        <v>192</v>
      </c>
      <c r="B1193" s="18">
        <v>15</v>
      </c>
      <c r="C1193" s="18">
        <v>5</v>
      </c>
      <c r="D1193" s="17" t="s">
        <v>1763</v>
      </c>
      <c r="E1193" s="24">
        <f>VLOOKUP(A1193,HSK4上词频!A:B,2,FALSE)</f>
        <v>8</v>
      </c>
      <c r="F1193" s="24">
        <f>VLOOKUP(A1193,总词汇表!A:D,3,FALSE)</f>
        <v>1</v>
      </c>
    </row>
    <row r="1194" spans="1:6" ht="17">
      <c r="A1194" s="18" t="s">
        <v>154</v>
      </c>
      <c r="B1194" s="18">
        <v>15</v>
      </c>
      <c r="C1194" s="18">
        <v>3</v>
      </c>
      <c r="D1194" s="17" t="s">
        <v>1675</v>
      </c>
      <c r="E1194" s="24">
        <f>VLOOKUP(A1194,HSK4上词频!A:B,2,FALSE)</f>
        <v>7</v>
      </c>
      <c r="F1194" s="24">
        <f>VLOOKUP(A1194,总词汇表!A:D,3,FALSE)</f>
        <v>1</v>
      </c>
    </row>
    <row r="1195" spans="1:6" ht="34">
      <c r="A1195" s="18" t="s">
        <v>219</v>
      </c>
      <c r="B1195" s="18">
        <v>15</v>
      </c>
      <c r="C1195" s="18">
        <v>5</v>
      </c>
      <c r="D1195" s="17" t="s">
        <v>1794</v>
      </c>
      <c r="E1195" s="24">
        <f>VLOOKUP(A1195,HSK4上词频!A:B,2,FALSE)</f>
        <v>10</v>
      </c>
      <c r="F1195" s="24">
        <f>VLOOKUP(A1195,总词汇表!A:D,3,FALSE)</f>
        <v>2</v>
      </c>
    </row>
    <row r="1196" spans="1:6" ht="34">
      <c r="A1196" s="18" t="s">
        <v>223</v>
      </c>
      <c r="B1196" s="18">
        <v>15</v>
      </c>
      <c r="C1196" s="18">
        <v>4</v>
      </c>
      <c r="D1196" s="17" t="s">
        <v>1778</v>
      </c>
      <c r="E1196" s="24">
        <f>VLOOKUP(A1196,HSK4上词频!A:B,2,FALSE)</f>
        <v>10</v>
      </c>
      <c r="F1196" s="24">
        <f>VLOOKUP(A1196,总词汇表!A:D,3,FALSE)</f>
        <v>2</v>
      </c>
    </row>
    <row r="1197" spans="1:6" ht="34">
      <c r="A1197" s="18" t="s">
        <v>253</v>
      </c>
      <c r="B1197" s="18">
        <v>15</v>
      </c>
      <c r="C1197" s="18">
        <v>2</v>
      </c>
      <c r="D1197" s="17" t="s">
        <v>1834</v>
      </c>
      <c r="E1197" s="24">
        <f>VLOOKUP(A1197,HSK4上词频!A:B,2,FALSE)</f>
        <v>8</v>
      </c>
      <c r="F1197" s="24">
        <f>VLOOKUP(A1197,总词汇表!A:D,3,FALSE)</f>
        <v>2</v>
      </c>
    </row>
    <row r="1198" spans="1:6" ht="34">
      <c r="A1198" s="18" t="s">
        <v>251</v>
      </c>
      <c r="B1198" s="18">
        <v>15</v>
      </c>
      <c r="C1198" s="18">
        <v>4</v>
      </c>
      <c r="D1198" s="17" t="s">
        <v>1828</v>
      </c>
      <c r="E1198" s="24">
        <f>VLOOKUP(A1198,HSK4上词频!A:B,2,FALSE)</f>
        <v>5</v>
      </c>
      <c r="F1198" s="24">
        <f>VLOOKUP(A1198,总词汇表!A:D,3,FALSE)</f>
        <v>2</v>
      </c>
    </row>
    <row r="1199" spans="1:6" ht="34">
      <c r="A1199" s="18" t="s">
        <v>231</v>
      </c>
      <c r="B1199" s="18">
        <v>15</v>
      </c>
      <c r="C1199" s="18">
        <v>3</v>
      </c>
      <c r="D1199" s="17" t="s">
        <v>1806</v>
      </c>
      <c r="E1199" s="24">
        <f>VLOOKUP(A1199,HSK4上词频!A:B,2,FALSE)</f>
        <v>4</v>
      </c>
      <c r="F1199" s="24">
        <f>VLOOKUP(A1199,总词汇表!A:D,3,FALSE)</f>
        <v>2</v>
      </c>
    </row>
    <row r="1200" spans="1:6" ht="17">
      <c r="A1200" s="18" t="s">
        <v>313</v>
      </c>
      <c r="B1200" s="18">
        <v>15</v>
      </c>
      <c r="C1200" s="18">
        <v>3</v>
      </c>
      <c r="D1200" s="17" t="s">
        <v>1657</v>
      </c>
      <c r="E1200" s="24">
        <f>VLOOKUP(A1200,HSK4上词频!A:B,2,FALSE)</f>
        <v>11</v>
      </c>
      <c r="F1200" s="24">
        <f>VLOOKUP(A1200,总词汇表!A:D,3,FALSE)</f>
        <v>3</v>
      </c>
    </row>
    <row r="1201" spans="1:6" ht="17">
      <c r="A1201" s="18" t="s">
        <v>285</v>
      </c>
      <c r="B1201" s="18">
        <v>15</v>
      </c>
      <c r="C1201" s="18">
        <v>2</v>
      </c>
      <c r="D1201" s="17" t="s">
        <v>1863</v>
      </c>
      <c r="E1201" s="24">
        <f>VLOOKUP(A1201,HSK4上词频!A:B,2,FALSE)</f>
        <v>4</v>
      </c>
      <c r="F1201" s="24">
        <f>VLOOKUP(A1201,总词汇表!A:D,3,FALSE)</f>
        <v>3</v>
      </c>
    </row>
    <row r="1202" spans="1:6" ht="34">
      <c r="A1202" s="18" t="s">
        <v>285</v>
      </c>
      <c r="B1202" s="18">
        <v>15</v>
      </c>
      <c r="C1202" s="18">
        <v>2</v>
      </c>
      <c r="D1202" s="17" t="s">
        <v>1834</v>
      </c>
      <c r="E1202" s="24">
        <f>VLOOKUP(A1202,HSK4上词频!A:B,2,FALSE)</f>
        <v>4</v>
      </c>
      <c r="F1202" s="24">
        <f>VLOOKUP(A1202,总词汇表!A:D,3,FALSE)</f>
        <v>3</v>
      </c>
    </row>
    <row r="1203" spans="1:6" ht="17">
      <c r="A1203" s="18" t="s">
        <v>325</v>
      </c>
      <c r="B1203" s="18">
        <v>15</v>
      </c>
      <c r="C1203" s="18">
        <v>3</v>
      </c>
      <c r="D1203" s="17" t="s">
        <v>1917</v>
      </c>
      <c r="E1203" s="24">
        <f>VLOOKUP(A1203,HSK4上词频!A:B,2,FALSE)</f>
        <v>4</v>
      </c>
      <c r="F1203" s="24">
        <f>VLOOKUP(A1203,总词汇表!A:D,3,FALSE)</f>
        <v>3</v>
      </c>
    </row>
    <row r="1204" spans="1:6" ht="17">
      <c r="A1204" s="18" t="s">
        <v>329</v>
      </c>
      <c r="B1204" s="18">
        <v>15</v>
      </c>
      <c r="C1204" s="18">
        <v>3</v>
      </c>
      <c r="D1204" s="17" t="s">
        <v>1657</v>
      </c>
      <c r="E1204" s="24">
        <f>VLOOKUP(A1204,HSK4上词频!A:B,2,FALSE)</f>
        <v>3</v>
      </c>
      <c r="F1204" s="24">
        <f>VLOOKUP(A1204,总词汇表!A:D,3,FALSE)</f>
        <v>3</v>
      </c>
    </row>
    <row r="1205" spans="1:6" ht="17">
      <c r="A1205" s="18" t="s">
        <v>363</v>
      </c>
      <c r="B1205" s="18">
        <v>15</v>
      </c>
      <c r="C1205" s="18">
        <v>2</v>
      </c>
      <c r="D1205" s="17" t="s">
        <v>1952</v>
      </c>
      <c r="E1205" s="24">
        <f>VLOOKUP(A1205,HSK4上词频!A:B,2,FALSE)</f>
        <v>23</v>
      </c>
      <c r="F1205" s="24">
        <f>VLOOKUP(A1205,总词汇表!A:D,3,FALSE)</f>
        <v>4</v>
      </c>
    </row>
    <row r="1206" spans="1:6" ht="34">
      <c r="A1206" s="18" t="s">
        <v>363</v>
      </c>
      <c r="B1206" s="18">
        <v>15</v>
      </c>
      <c r="C1206" s="18">
        <v>4</v>
      </c>
      <c r="D1206" s="17" t="s">
        <v>1778</v>
      </c>
      <c r="E1206" s="24">
        <f>VLOOKUP(A1206,HSK4上词频!A:B,2,FALSE)</f>
        <v>23</v>
      </c>
      <c r="F1206" s="24">
        <f>VLOOKUP(A1206,总词汇表!A:D,3,FALSE)</f>
        <v>4</v>
      </c>
    </row>
    <row r="1207" spans="1:6" ht="17">
      <c r="A1207" s="18" t="s">
        <v>363</v>
      </c>
      <c r="B1207" s="18">
        <v>15</v>
      </c>
      <c r="C1207" s="18">
        <v>5</v>
      </c>
      <c r="D1207" s="17" t="s">
        <v>1762</v>
      </c>
      <c r="E1207" s="24">
        <f>VLOOKUP(A1207,HSK4上词频!A:B,2,FALSE)</f>
        <v>23</v>
      </c>
      <c r="F1207" s="24">
        <f>VLOOKUP(A1207,总词汇表!A:D,3,FALSE)</f>
        <v>4</v>
      </c>
    </row>
    <row r="1208" spans="1:6" ht="17">
      <c r="A1208" s="18" t="s">
        <v>405</v>
      </c>
      <c r="B1208" s="18">
        <v>15</v>
      </c>
      <c r="C1208" s="18">
        <v>3</v>
      </c>
      <c r="D1208" s="17" t="s">
        <v>1917</v>
      </c>
      <c r="E1208" s="24">
        <f>VLOOKUP(A1208,HSK4上词频!A:B,2,FALSE)</f>
        <v>6</v>
      </c>
      <c r="F1208" s="24">
        <f>VLOOKUP(A1208,总词汇表!A:D,3,FALSE)</f>
        <v>4</v>
      </c>
    </row>
    <row r="1209" spans="1:6" ht="34">
      <c r="A1209" s="18" t="s">
        <v>409</v>
      </c>
      <c r="B1209" s="18">
        <v>15</v>
      </c>
      <c r="C1209" s="18">
        <v>1</v>
      </c>
      <c r="D1209" s="17" t="s">
        <v>1656</v>
      </c>
      <c r="E1209" s="24" t="e">
        <f>VLOOKUP(A1209,HSK4上词频!A:B,2,FALSE)</f>
        <v>#N/A</v>
      </c>
      <c r="F1209" s="24">
        <f>VLOOKUP(A1209,总词汇表!A:D,3,FALSE)</f>
        <v>4</v>
      </c>
    </row>
    <row r="1210" spans="1:6" ht="17">
      <c r="A1210" s="18" t="s">
        <v>409</v>
      </c>
      <c r="B1210" s="18">
        <v>15</v>
      </c>
      <c r="C1210" s="18">
        <v>5</v>
      </c>
      <c r="D1210" s="17" t="s">
        <v>1973</v>
      </c>
      <c r="E1210" s="24" t="e">
        <f>VLOOKUP(A1210,HSK4上词频!A:B,2,FALSE)</f>
        <v>#N/A</v>
      </c>
      <c r="F1210" s="24">
        <f>VLOOKUP(A1210,总词汇表!A:D,3,FALSE)</f>
        <v>4</v>
      </c>
    </row>
    <row r="1211" spans="1:6" ht="17">
      <c r="A1211" s="18" t="s">
        <v>451</v>
      </c>
      <c r="B1211" s="18">
        <v>15</v>
      </c>
      <c r="C1211" s="18">
        <v>1</v>
      </c>
      <c r="D1211" s="17" t="s">
        <v>2001</v>
      </c>
      <c r="E1211" s="24">
        <f>VLOOKUP(A1211,HSK4上词频!A:B,2,FALSE)</f>
        <v>7</v>
      </c>
      <c r="F1211" s="24">
        <f>VLOOKUP(A1211,总词汇表!A:D,3,FALSE)</f>
        <v>5</v>
      </c>
    </row>
    <row r="1212" spans="1:6" ht="17">
      <c r="A1212" s="18" t="s">
        <v>463</v>
      </c>
      <c r="B1212" s="18">
        <v>15</v>
      </c>
      <c r="C1212" s="18">
        <v>3</v>
      </c>
      <c r="D1212" s="17" t="s">
        <v>2005</v>
      </c>
      <c r="E1212" s="24">
        <f>VLOOKUP(A1212,HSK4上词频!A:B,2,FALSE)</f>
        <v>7</v>
      </c>
      <c r="F1212" s="24">
        <f>VLOOKUP(A1212,总词汇表!A:D,3,FALSE)</f>
        <v>5</v>
      </c>
    </row>
    <row r="1213" spans="1:6" ht="34">
      <c r="A1213" s="18" t="s">
        <v>469</v>
      </c>
      <c r="B1213" s="18">
        <v>15</v>
      </c>
      <c r="C1213" s="18">
        <v>3</v>
      </c>
      <c r="D1213" s="17" t="s">
        <v>2012</v>
      </c>
      <c r="E1213" s="24">
        <f>VLOOKUP(A1213,HSK4上词频!A:B,2,FALSE)</f>
        <v>5</v>
      </c>
      <c r="F1213" s="24">
        <f>VLOOKUP(A1213,总词汇表!A:D,3,FALSE)</f>
        <v>5</v>
      </c>
    </row>
    <row r="1214" spans="1:6" ht="17">
      <c r="A1214" s="18" t="s">
        <v>493</v>
      </c>
      <c r="B1214" s="18">
        <v>15</v>
      </c>
      <c r="C1214" s="18">
        <v>2</v>
      </c>
      <c r="D1214" s="17" t="s">
        <v>2025</v>
      </c>
      <c r="E1214" s="24">
        <f>VLOOKUP(A1214,HSK4上词频!A:B,2,FALSE)</f>
        <v>6</v>
      </c>
      <c r="F1214" s="24">
        <f>VLOOKUP(A1214,总词汇表!A:D,3,FALSE)</f>
        <v>6</v>
      </c>
    </row>
    <row r="1215" spans="1:6" ht="34">
      <c r="A1215" s="18" t="s">
        <v>521</v>
      </c>
      <c r="B1215" s="18">
        <v>15</v>
      </c>
      <c r="C1215" s="18">
        <v>4</v>
      </c>
      <c r="D1215" s="17" t="s">
        <v>1828</v>
      </c>
      <c r="E1215" s="24">
        <f>VLOOKUP(A1215,HSK4上词频!A:B,2,FALSE)</f>
        <v>3</v>
      </c>
      <c r="F1215" s="24">
        <f>VLOOKUP(A1215,总词汇表!A:D,3,FALSE)</f>
        <v>6</v>
      </c>
    </row>
    <row r="1216" spans="1:6" ht="34">
      <c r="A1216" s="18" t="s">
        <v>599</v>
      </c>
      <c r="B1216" s="18">
        <v>15</v>
      </c>
      <c r="C1216" s="18">
        <v>5</v>
      </c>
      <c r="D1216" s="17" t="s">
        <v>1763</v>
      </c>
      <c r="E1216" s="24">
        <f>VLOOKUP(A1216,HSK4上词频!A:B,2,FALSE)</f>
        <v>5</v>
      </c>
      <c r="F1216" s="24">
        <f>VLOOKUP(A1216,总词汇表!A:D,3,FALSE)</f>
        <v>7</v>
      </c>
    </row>
    <row r="1217" spans="1:6" ht="17">
      <c r="A1217" s="18" t="s">
        <v>649</v>
      </c>
      <c r="B1217" s="18">
        <v>15</v>
      </c>
      <c r="C1217" s="18">
        <v>2</v>
      </c>
      <c r="D1217" s="17" t="s">
        <v>2100</v>
      </c>
      <c r="E1217" s="24">
        <f>VLOOKUP(A1217,HSK4上词频!A:B,2,FALSE)</f>
        <v>12</v>
      </c>
      <c r="F1217" s="24">
        <f>VLOOKUP(A1217,总词汇表!A:D,3,FALSE)</f>
        <v>8</v>
      </c>
    </row>
    <row r="1218" spans="1:6" ht="17">
      <c r="A1218" s="18" t="s">
        <v>605</v>
      </c>
      <c r="B1218" s="18">
        <v>15</v>
      </c>
      <c r="C1218" s="18">
        <v>1</v>
      </c>
      <c r="D1218" s="17" t="s">
        <v>2074</v>
      </c>
      <c r="E1218" s="24">
        <f>VLOOKUP(A1218,HSK4上词频!A:B,2,FALSE)</f>
        <v>7</v>
      </c>
      <c r="F1218" s="24">
        <f>VLOOKUP(A1218,总词汇表!A:D,3,FALSE)</f>
        <v>8</v>
      </c>
    </row>
    <row r="1219" spans="1:6" ht="17">
      <c r="A1219" s="18" t="s">
        <v>647</v>
      </c>
      <c r="B1219" s="18">
        <v>15</v>
      </c>
      <c r="C1219" s="18">
        <v>2</v>
      </c>
      <c r="D1219" s="17" t="s">
        <v>1863</v>
      </c>
      <c r="E1219" s="24">
        <f>VLOOKUP(A1219,HSK4上词频!A:B,2,FALSE)</f>
        <v>6</v>
      </c>
      <c r="F1219" s="24">
        <f>VLOOKUP(A1219,总词汇表!A:D,3,FALSE)</f>
        <v>8</v>
      </c>
    </row>
    <row r="1220" spans="1:6" ht="34">
      <c r="A1220" s="18" t="s">
        <v>651</v>
      </c>
      <c r="B1220" s="18">
        <v>15</v>
      </c>
      <c r="C1220" s="18">
        <v>3</v>
      </c>
      <c r="D1220" s="17" t="s">
        <v>2012</v>
      </c>
      <c r="E1220" s="24">
        <f>VLOOKUP(A1220,HSK4上词频!A:B,2,FALSE)</f>
        <v>5</v>
      </c>
      <c r="F1220" s="24">
        <f>VLOOKUP(A1220,总词汇表!A:D,3,FALSE)</f>
        <v>8</v>
      </c>
    </row>
    <row r="1221" spans="1:6" ht="34">
      <c r="A1221" s="18" t="s">
        <v>633</v>
      </c>
      <c r="B1221" s="18">
        <v>15</v>
      </c>
      <c r="C1221" s="18">
        <v>4</v>
      </c>
      <c r="D1221" s="17" t="s">
        <v>1778</v>
      </c>
      <c r="E1221" s="24">
        <f>VLOOKUP(A1221,HSK4上词频!A:B,2,FALSE)</f>
        <v>3</v>
      </c>
      <c r="F1221" s="24">
        <f>VLOOKUP(A1221,总词汇表!A:D,3,FALSE)</f>
        <v>8</v>
      </c>
    </row>
    <row r="1222" spans="1:6" ht="17">
      <c r="A1222" s="18" t="s">
        <v>669</v>
      </c>
      <c r="B1222" s="18">
        <v>15</v>
      </c>
      <c r="C1222" s="18">
        <v>1</v>
      </c>
      <c r="D1222" s="17" t="s">
        <v>2114</v>
      </c>
      <c r="E1222" s="24">
        <f>VLOOKUP(A1222,HSK4上词频!A:B,2,FALSE)</f>
        <v>34</v>
      </c>
      <c r="F1222" s="24">
        <f>VLOOKUP(A1222,总词汇表!A:D,3,FALSE)</f>
        <v>9</v>
      </c>
    </row>
    <row r="1223" spans="1:6" ht="17">
      <c r="A1223" s="18" t="s">
        <v>669</v>
      </c>
      <c r="B1223" s="18">
        <v>15</v>
      </c>
      <c r="C1223" s="18">
        <v>1</v>
      </c>
      <c r="D1223" s="17" t="s">
        <v>2115</v>
      </c>
      <c r="E1223" s="24">
        <f>VLOOKUP(A1223,HSK4上词频!A:B,2,FALSE)</f>
        <v>34</v>
      </c>
      <c r="F1223" s="24">
        <f>VLOOKUP(A1223,总词汇表!A:D,3,FALSE)</f>
        <v>9</v>
      </c>
    </row>
    <row r="1224" spans="1:6" ht="17">
      <c r="A1224" s="18" t="s">
        <v>669</v>
      </c>
      <c r="B1224" s="18">
        <v>15</v>
      </c>
      <c r="C1224" s="18">
        <v>1</v>
      </c>
      <c r="D1224" s="17" t="s">
        <v>2116</v>
      </c>
      <c r="E1224" s="24">
        <f>VLOOKUP(A1224,HSK4上词频!A:B,2,FALSE)</f>
        <v>34</v>
      </c>
      <c r="F1224" s="24">
        <f>VLOOKUP(A1224,总词汇表!A:D,3,FALSE)</f>
        <v>9</v>
      </c>
    </row>
    <row r="1225" spans="1:6" ht="17">
      <c r="A1225" s="18" t="s">
        <v>669</v>
      </c>
      <c r="B1225" s="18">
        <v>15</v>
      </c>
      <c r="C1225" s="18">
        <v>1</v>
      </c>
      <c r="D1225" s="17" t="s">
        <v>2001</v>
      </c>
      <c r="E1225" s="24">
        <f>VLOOKUP(A1225,HSK4上词频!A:B,2,FALSE)</f>
        <v>34</v>
      </c>
      <c r="F1225" s="24">
        <f>VLOOKUP(A1225,总词汇表!A:D,3,FALSE)</f>
        <v>9</v>
      </c>
    </row>
    <row r="1226" spans="1:6" ht="17">
      <c r="A1226" s="18" t="s">
        <v>669</v>
      </c>
      <c r="B1226" s="18">
        <v>15</v>
      </c>
      <c r="C1226" s="18">
        <v>2</v>
      </c>
      <c r="D1226" s="17" t="s">
        <v>2100</v>
      </c>
      <c r="E1226" s="24">
        <f>VLOOKUP(A1226,HSK4上词频!A:B,2,FALSE)</f>
        <v>34</v>
      </c>
      <c r="F1226" s="24">
        <f>VLOOKUP(A1226,总词汇表!A:D,3,FALSE)</f>
        <v>9</v>
      </c>
    </row>
    <row r="1227" spans="1:6" ht="34">
      <c r="A1227" s="18" t="s">
        <v>669</v>
      </c>
      <c r="B1227" s="18">
        <v>15</v>
      </c>
      <c r="C1227" s="18">
        <v>2</v>
      </c>
      <c r="D1227" s="17" t="s">
        <v>1834</v>
      </c>
      <c r="E1227" s="24">
        <f>VLOOKUP(A1227,HSK4上词频!A:B,2,FALSE)</f>
        <v>34</v>
      </c>
      <c r="F1227" s="24">
        <f>VLOOKUP(A1227,总词汇表!A:D,3,FALSE)</f>
        <v>9</v>
      </c>
    </row>
    <row r="1228" spans="1:6" ht="17">
      <c r="A1228" s="18" t="s">
        <v>669</v>
      </c>
      <c r="B1228" s="18">
        <v>15</v>
      </c>
      <c r="C1228" s="18">
        <v>3</v>
      </c>
      <c r="D1228" s="17" t="s">
        <v>2117</v>
      </c>
      <c r="E1228" s="24">
        <f>VLOOKUP(A1228,HSK4上词频!A:B,2,FALSE)</f>
        <v>34</v>
      </c>
      <c r="F1228" s="24">
        <f>VLOOKUP(A1228,总词汇表!A:D,3,FALSE)</f>
        <v>9</v>
      </c>
    </row>
    <row r="1229" spans="1:6" ht="17">
      <c r="A1229" s="18" t="s">
        <v>669</v>
      </c>
      <c r="B1229" s="18">
        <v>15</v>
      </c>
      <c r="C1229" s="18">
        <v>3</v>
      </c>
      <c r="D1229" s="17" t="s">
        <v>1675</v>
      </c>
      <c r="E1229" s="24">
        <f>VLOOKUP(A1229,HSK4上词频!A:B,2,FALSE)</f>
        <v>34</v>
      </c>
      <c r="F1229" s="24">
        <f>VLOOKUP(A1229,总词汇表!A:D,3,FALSE)</f>
        <v>9</v>
      </c>
    </row>
    <row r="1230" spans="1:6" ht="34">
      <c r="A1230" s="18" t="s">
        <v>681</v>
      </c>
      <c r="B1230" s="18">
        <v>15</v>
      </c>
      <c r="C1230" s="18">
        <v>3</v>
      </c>
      <c r="D1230" s="17" t="s">
        <v>1806</v>
      </c>
      <c r="E1230" s="24">
        <f>VLOOKUP(A1230,HSK4上词频!A:B,2,FALSE)</f>
        <v>8</v>
      </c>
      <c r="F1230" s="24">
        <f>VLOOKUP(A1230,总词汇表!A:D,3,FALSE)</f>
        <v>9</v>
      </c>
    </row>
    <row r="1231" spans="1:6" ht="34">
      <c r="A1231" s="18" t="s">
        <v>675</v>
      </c>
      <c r="B1231" s="18">
        <v>15</v>
      </c>
      <c r="C1231" s="18">
        <v>3</v>
      </c>
      <c r="D1231" s="17" t="s">
        <v>1806</v>
      </c>
      <c r="E1231" s="24">
        <f>VLOOKUP(A1231,HSK4上词频!A:B,2,FALSE)</f>
        <v>4</v>
      </c>
      <c r="F1231" s="24">
        <f>VLOOKUP(A1231,总词汇表!A:D,3,FALSE)</f>
        <v>9</v>
      </c>
    </row>
    <row r="1232" spans="1:6" ht="17">
      <c r="A1232" s="18" t="s">
        <v>711</v>
      </c>
      <c r="B1232" s="18">
        <v>15</v>
      </c>
      <c r="C1232" s="18">
        <v>3</v>
      </c>
      <c r="D1232" s="17" t="s">
        <v>2131</v>
      </c>
      <c r="E1232" s="24">
        <f>VLOOKUP(A1232,HSK4上词频!A:B,2,FALSE)</f>
        <v>4</v>
      </c>
      <c r="F1232" s="24">
        <f>VLOOKUP(A1232,总词汇表!A:D,3,FALSE)</f>
        <v>9</v>
      </c>
    </row>
    <row r="1233" spans="1:6" ht="34">
      <c r="A1233" s="18" t="s">
        <v>711</v>
      </c>
      <c r="B1233" s="18">
        <v>15</v>
      </c>
      <c r="C1233" s="18">
        <v>3</v>
      </c>
      <c r="D1233" s="17" t="s">
        <v>1806</v>
      </c>
      <c r="E1233" s="24">
        <f>VLOOKUP(A1233,HSK4上词频!A:B,2,FALSE)</f>
        <v>4</v>
      </c>
      <c r="F1233" s="24">
        <f>VLOOKUP(A1233,总词汇表!A:D,3,FALSE)</f>
        <v>9</v>
      </c>
    </row>
    <row r="1234" spans="1:6" ht="34">
      <c r="A1234" s="18" t="s">
        <v>703</v>
      </c>
      <c r="B1234" s="18">
        <v>15</v>
      </c>
      <c r="C1234" s="18">
        <v>4</v>
      </c>
      <c r="D1234" s="17" t="s">
        <v>2128</v>
      </c>
      <c r="E1234" s="24">
        <f>VLOOKUP(A1234,HSK4上词频!A:B,2,FALSE)</f>
        <v>3</v>
      </c>
      <c r="F1234" s="24">
        <f>VLOOKUP(A1234,总词汇表!A:D,3,FALSE)</f>
        <v>9</v>
      </c>
    </row>
    <row r="1235" spans="1:6" ht="34">
      <c r="A1235" s="18" t="s">
        <v>731</v>
      </c>
      <c r="B1235" s="18">
        <v>15</v>
      </c>
      <c r="C1235" s="18">
        <v>3</v>
      </c>
      <c r="D1235" s="17" t="s">
        <v>2012</v>
      </c>
      <c r="E1235" s="24">
        <f>VLOOKUP(A1235,HSK4上词频!A:B,2,FALSE)</f>
        <v>12</v>
      </c>
      <c r="F1235" s="24">
        <f>VLOOKUP(A1235,总词汇表!A:D,3,FALSE)</f>
        <v>10</v>
      </c>
    </row>
    <row r="1236" spans="1:6" ht="34">
      <c r="A1236" s="18" t="s">
        <v>738</v>
      </c>
      <c r="B1236" s="18">
        <v>15</v>
      </c>
      <c r="C1236" s="18">
        <v>5</v>
      </c>
      <c r="D1236" s="17" t="s">
        <v>1794</v>
      </c>
      <c r="E1236" s="24">
        <f>VLOOKUP(A1236,HSK4上词频!A:B,2,FALSE)</f>
        <v>5</v>
      </c>
      <c r="F1236" s="24">
        <f>VLOOKUP(A1236,总词汇表!A:D,3,FALSE)</f>
        <v>10</v>
      </c>
    </row>
    <row r="1237" spans="1:6" ht="34">
      <c r="A1237" s="18" t="s">
        <v>738</v>
      </c>
      <c r="B1237" s="18">
        <v>15</v>
      </c>
      <c r="C1237" s="18">
        <v>5</v>
      </c>
      <c r="D1237" s="17" t="s">
        <v>1763</v>
      </c>
      <c r="E1237" s="24">
        <f>VLOOKUP(A1237,HSK4上词频!A:B,2,FALSE)</f>
        <v>5</v>
      </c>
      <c r="F1237" s="24">
        <f>VLOOKUP(A1237,总词汇表!A:D,3,FALSE)</f>
        <v>10</v>
      </c>
    </row>
    <row r="1238" spans="1:6" ht="34">
      <c r="A1238" s="18" t="s">
        <v>729</v>
      </c>
      <c r="B1238" s="18">
        <v>15</v>
      </c>
      <c r="C1238" s="18">
        <v>2</v>
      </c>
      <c r="D1238" s="17" t="s">
        <v>1638</v>
      </c>
      <c r="E1238" s="24">
        <f>VLOOKUP(A1238,HSK4上词频!A:B,2,FALSE)</f>
        <v>4</v>
      </c>
      <c r="F1238" s="24">
        <f>VLOOKUP(A1238,总词汇表!A:D,3,FALSE)</f>
        <v>10</v>
      </c>
    </row>
    <row r="1239" spans="1:6" ht="34">
      <c r="A1239" s="18" t="s">
        <v>748</v>
      </c>
      <c r="B1239" s="18">
        <v>15</v>
      </c>
      <c r="C1239" s="18">
        <v>4</v>
      </c>
      <c r="D1239" s="17" t="s">
        <v>1828</v>
      </c>
      <c r="E1239" s="24">
        <f>VLOOKUP(A1239,HSK4上词频!A:B,2,FALSE)</f>
        <v>4</v>
      </c>
      <c r="F1239" s="24">
        <f>VLOOKUP(A1239,总词汇表!A:D,3,FALSE)</f>
        <v>10</v>
      </c>
    </row>
    <row r="1240" spans="1:6" ht="17">
      <c r="A1240" s="18" t="s">
        <v>762</v>
      </c>
      <c r="B1240" s="18">
        <v>15</v>
      </c>
      <c r="C1240" s="18">
        <v>1</v>
      </c>
      <c r="D1240" s="17" t="s">
        <v>2074</v>
      </c>
      <c r="E1240" s="24">
        <f>VLOOKUP(A1240,HSK4上词频!A:B,2,FALSE)</f>
        <v>4</v>
      </c>
      <c r="F1240" s="24">
        <f>VLOOKUP(A1240,总词汇表!A:D,3,FALSE)</f>
        <v>10</v>
      </c>
    </row>
    <row r="1241" spans="1:6" ht="17">
      <c r="A1241" s="18" t="s">
        <v>782</v>
      </c>
      <c r="B1241" s="18">
        <v>15</v>
      </c>
      <c r="C1241" s="18">
        <v>1</v>
      </c>
      <c r="D1241" s="17" t="s">
        <v>2074</v>
      </c>
      <c r="E1241" s="24">
        <f>VLOOKUP(A1241,HSK4上词频!A:B,2,FALSE)</f>
        <v>3</v>
      </c>
      <c r="F1241" s="24">
        <f>VLOOKUP(A1241,总词汇表!A:D,3,FALSE)</f>
        <v>10</v>
      </c>
    </row>
    <row r="1242" spans="1:6" ht="17">
      <c r="A1242" s="18" t="s">
        <v>852</v>
      </c>
      <c r="B1242" s="18">
        <v>15</v>
      </c>
      <c r="C1242" s="18">
        <v>3</v>
      </c>
      <c r="D1242" s="17" t="s">
        <v>2117</v>
      </c>
      <c r="E1242" s="24" t="e">
        <f>VLOOKUP(A1242,HSK4上词频!A:B,2,FALSE)</f>
        <v>#N/A</v>
      </c>
      <c r="F1242" s="24">
        <f>VLOOKUP(A1242,总词汇表!A:D,3,FALSE)</f>
        <v>11</v>
      </c>
    </row>
    <row r="1243" spans="1:6" ht="17">
      <c r="A1243" s="18" t="s">
        <v>858</v>
      </c>
      <c r="B1243" s="18">
        <v>15</v>
      </c>
      <c r="C1243" s="18">
        <v>5</v>
      </c>
      <c r="D1243" s="17" t="s">
        <v>2165</v>
      </c>
      <c r="E1243" s="24" t="e">
        <f>VLOOKUP(A1243,HSK4上词频!A:B,2,FALSE)</f>
        <v>#N/A</v>
      </c>
      <c r="F1243" s="24">
        <f>VLOOKUP(A1243,总词汇表!A:D,3,FALSE)</f>
        <v>11</v>
      </c>
    </row>
    <row r="1244" spans="1:6" ht="34">
      <c r="A1244" s="18" t="s">
        <v>873</v>
      </c>
      <c r="B1244" s="18">
        <v>15</v>
      </c>
      <c r="C1244" s="18">
        <v>1</v>
      </c>
      <c r="D1244" s="17" t="s">
        <v>1656</v>
      </c>
      <c r="E1244" s="24" t="e">
        <f>VLOOKUP(A1244,HSK4上词频!A:B,2,FALSE)</f>
        <v>#N/A</v>
      </c>
      <c r="F1244" s="24">
        <f>VLOOKUP(A1244,总词汇表!A:D,3,FALSE)</f>
        <v>11</v>
      </c>
    </row>
    <row r="1245" spans="1:6" ht="17">
      <c r="A1245" s="18" t="s">
        <v>873</v>
      </c>
      <c r="B1245" s="18">
        <v>15</v>
      </c>
      <c r="C1245" s="18">
        <v>1</v>
      </c>
      <c r="D1245" s="17" t="s">
        <v>2001</v>
      </c>
      <c r="E1245" s="24" t="e">
        <f>VLOOKUP(A1245,HSK4上词频!A:B,2,FALSE)</f>
        <v>#N/A</v>
      </c>
      <c r="F1245" s="24">
        <f>VLOOKUP(A1245,总词汇表!A:D,3,FALSE)</f>
        <v>11</v>
      </c>
    </row>
    <row r="1246" spans="1:6" ht="34">
      <c r="A1246" s="18" t="s">
        <v>846</v>
      </c>
      <c r="B1246" s="18">
        <v>15</v>
      </c>
      <c r="C1246" s="18">
        <v>5</v>
      </c>
      <c r="D1246" s="17" t="s">
        <v>1763</v>
      </c>
      <c r="E1246" s="24" t="e">
        <f>VLOOKUP(A1246,HSK4上词频!A:B,2,FALSE)</f>
        <v>#N/A</v>
      </c>
      <c r="F1246" s="24">
        <f>VLOOKUP(A1246,总词汇表!A:D,3,FALSE)</f>
        <v>11</v>
      </c>
    </row>
    <row r="1247" spans="1:6" ht="17">
      <c r="A1247" s="18" t="s">
        <v>927</v>
      </c>
      <c r="B1247" s="18">
        <v>15</v>
      </c>
      <c r="C1247" s="18">
        <v>5</v>
      </c>
      <c r="D1247" s="17" t="s">
        <v>1762</v>
      </c>
      <c r="E1247" s="24" t="e">
        <f>VLOOKUP(A1247,HSK4上词频!A:B,2,FALSE)</f>
        <v>#N/A</v>
      </c>
      <c r="F1247" s="24">
        <f>VLOOKUP(A1247,总词汇表!A:D,3,FALSE)</f>
        <v>12</v>
      </c>
    </row>
    <row r="1248" spans="1:6" ht="17">
      <c r="A1248" s="18" t="s">
        <v>907</v>
      </c>
      <c r="B1248" s="18">
        <v>15</v>
      </c>
      <c r="C1248" s="18">
        <v>1</v>
      </c>
      <c r="D1248" s="17" t="s">
        <v>2115</v>
      </c>
      <c r="E1248" s="24" t="e">
        <f>VLOOKUP(A1248,HSK4上词频!A:B,2,FALSE)</f>
        <v>#N/A</v>
      </c>
      <c r="F1248" s="24">
        <f>VLOOKUP(A1248,总词汇表!A:D,3,FALSE)</f>
        <v>12</v>
      </c>
    </row>
    <row r="1249" spans="1:6" ht="17">
      <c r="A1249" s="18" t="s">
        <v>907</v>
      </c>
      <c r="B1249" s="18">
        <v>15</v>
      </c>
      <c r="C1249" s="18">
        <v>1</v>
      </c>
      <c r="D1249" s="17" t="s">
        <v>2116</v>
      </c>
      <c r="E1249" s="24" t="e">
        <f>VLOOKUP(A1249,HSK4上词频!A:B,2,FALSE)</f>
        <v>#N/A</v>
      </c>
      <c r="F1249" s="24">
        <f>VLOOKUP(A1249,总词汇表!A:D,3,FALSE)</f>
        <v>12</v>
      </c>
    </row>
    <row r="1250" spans="1:6" ht="17">
      <c r="A1250" s="18" t="s">
        <v>907</v>
      </c>
      <c r="B1250" s="18">
        <v>15</v>
      </c>
      <c r="C1250" s="18">
        <v>2</v>
      </c>
      <c r="D1250" s="17" t="s">
        <v>1952</v>
      </c>
      <c r="E1250" s="24" t="e">
        <f>VLOOKUP(A1250,HSK4上词频!A:B,2,FALSE)</f>
        <v>#N/A</v>
      </c>
      <c r="F1250" s="24">
        <f>VLOOKUP(A1250,总词汇表!A:D,3,FALSE)</f>
        <v>12</v>
      </c>
    </row>
    <row r="1251" spans="1:6" ht="34">
      <c r="A1251" s="18" t="s">
        <v>907</v>
      </c>
      <c r="B1251" s="18">
        <v>15</v>
      </c>
      <c r="C1251" s="18">
        <v>4</v>
      </c>
      <c r="D1251" s="17" t="s">
        <v>1778</v>
      </c>
      <c r="E1251" s="24" t="e">
        <f>VLOOKUP(A1251,HSK4上词频!A:B,2,FALSE)</f>
        <v>#N/A</v>
      </c>
      <c r="F1251" s="24">
        <f>VLOOKUP(A1251,总词汇表!A:D,3,FALSE)</f>
        <v>12</v>
      </c>
    </row>
    <row r="1252" spans="1:6" ht="17">
      <c r="A1252" s="18" t="s">
        <v>907</v>
      </c>
      <c r="B1252" s="18">
        <v>15</v>
      </c>
      <c r="C1252" s="18">
        <v>5</v>
      </c>
      <c r="D1252" s="17" t="s">
        <v>1762</v>
      </c>
      <c r="E1252" s="24" t="e">
        <f>VLOOKUP(A1252,HSK4上词频!A:B,2,FALSE)</f>
        <v>#N/A</v>
      </c>
      <c r="F1252" s="24">
        <f>VLOOKUP(A1252,总词汇表!A:D,3,FALSE)</f>
        <v>12</v>
      </c>
    </row>
    <row r="1253" spans="1:6" ht="34">
      <c r="A1253" s="18" t="s">
        <v>949</v>
      </c>
      <c r="B1253" s="18">
        <v>15</v>
      </c>
      <c r="C1253" s="18">
        <v>4</v>
      </c>
      <c r="D1253" s="17" t="s">
        <v>2128</v>
      </c>
      <c r="E1253" s="24" t="e">
        <f>VLOOKUP(A1253,HSK4上词频!A:B,2,FALSE)</f>
        <v>#N/A</v>
      </c>
      <c r="F1253" s="24">
        <f>VLOOKUP(A1253,总词汇表!A:D,3,FALSE)</f>
        <v>12</v>
      </c>
    </row>
    <row r="1254" spans="1:6" ht="34">
      <c r="A1254" s="18" t="s">
        <v>949</v>
      </c>
      <c r="B1254" s="18">
        <v>15</v>
      </c>
      <c r="C1254" s="18">
        <v>5</v>
      </c>
      <c r="D1254" s="17" t="s">
        <v>2176</v>
      </c>
      <c r="E1254" s="24" t="e">
        <f>VLOOKUP(A1254,HSK4上词频!A:B,2,FALSE)</f>
        <v>#N/A</v>
      </c>
      <c r="F1254" s="24">
        <f>VLOOKUP(A1254,总词汇表!A:D,3,FALSE)</f>
        <v>12</v>
      </c>
    </row>
    <row r="1255" spans="1:6" ht="17">
      <c r="A1255" s="18" t="s">
        <v>959</v>
      </c>
      <c r="B1255" s="18">
        <v>15</v>
      </c>
      <c r="C1255" s="18">
        <v>3</v>
      </c>
      <c r="D1255" s="17" t="s">
        <v>1657</v>
      </c>
      <c r="E1255" s="24" t="e">
        <f>VLOOKUP(A1255,HSK4上词频!A:B,2,FALSE)</f>
        <v>#N/A</v>
      </c>
      <c r="F1255" s="24">
        <f>VLOOKUP(A1255,总词汇表!A:D,3,FALSE)</f>
        <v>12</v>
      </c>
    </row>
    <row r="1256" spans="1:6" ht="34">
      <c r="A1256" s="18" t="s">
        <v>999</v>
      </c>
      <c r="B1256" s="18">
        <v>15</v>
      </c>
      <c r="C1256" s="18">
        <v>5</v>
      </c>
      <c r="D1256" s="17" t="s">
        <v>2176</v>
      </c>
      <c r="E1256" s="24" t="e">
        <f>VLOOKUP(A1256,HSK4上词频!A:B,2,FALSE)</f>
        <v>#N/A</v>
      </c>
      <c r="F1256" s="24">
        <f>VLOOKUP(A1256,总词汇表!A:D,3,FALSE)</f>
        <v>13</v>
      </c>
    </row>
    <row r="1257" spans="1:6" ht="17">
      <c r="A1257" s="18" t="s">
        <v>1019</v>
      </c>
      <c r="B1257" s="18">
        <v>15</v>
      </c>
      <c r="C1257" s="18">
        <v>5</v>
      </c>
      <c r="D1257" s="17" t="s">
        <v>2165</v>
      </c>
      <c r="E1257" s="24" t="e">
        <f>VLOOKUP(A1257,HSK4上词频!A:B,2,FALSE)</f>
        <v>#N/A</v>
      </c>
      <c r="F1257" s="24">
        <f>VLOOKUP(A1257,总词汇表!A:D,3,FALSE)</f>
        <v>13</v>
      </c>
    </row>
    <row r="1258" spans="1:6" ht="17">
      <c r="A1258" s="18" t="s">
        <v>963</v>
      </c>
      <c r="B1258" s="18">
        <v>15</v>
      </c>
      <c r="C1258" s="18">
        <v>1</v>
      </c>
      <c r="D1258" s="17" t="s">
        <v>2114</v>
      </c>
      <c r="E1258" s="24" t="e">
        <f>VLOOKUP(A1258,HSK4上词频!A:B,2,FALSE)</f>
        <v>#N/A</v>
      </c>
      <c r="F1258" s="24">
        <f>VLOOKUP(A1258,总词汇表!A:D,3,FALSE)</f>
        <v>13</v>
      </c>
    </row>
    <row r="1259" spans="1:6" ht="17">
      <c r="A1259" s="18" t="s">
        <v>963</v>
      </c>
      <c r="B1259" s="18">
        <v>15</v>
      </c>
      <c r="C1259" s="18">
        <v>1</v>
      </c>
      <c r="D1259" s="17" t="s">
        <v>2179</v>
      </c>
      <c r="E1259" s="24" t="e">
        <f>VLOOKUP(A1259,HSK4上词频!A:B,2,FALSE)</f>
        <v>#N/A</v>
      </c>
      <c r="F1259" s="24">
        <f>VLOOKUP(A1259,总词汇表!A:D,3,FALSE)</f>
        <v>13</v>
      </c>
    </row>
    <row r="1260" spans="1:6" ht="34">
      <c r="A1260" s="18" t="s">
        <v>1021</v>
      </c>
      <c r="B1260" s="18">
        <v>15</v>
      </c>
      <c r="C1260" s="18">
        <v>5</v>
      </c>
      <c r="D1260" s="17" t="s">
        <v>1794</v>
      </c>
      <c r="E1260" s="24" t="e">
        <f>VLOOKUP(A1260,HSK4上词频!A:B,2,FALSE)</f>
        <v>#N/A</v>
      </c>
      <c r="F1260" s="24">
        <f>VLOOKUP(A1260,总词汇表!A:D,3,FALSE)</f>
        <v>13</v>
      </c>
    </row>
    <row r="1261" spans="1:6" ht="17">
      <c r="A1261" s="18" t="s">
        <v>1041</v>
      </c>
      <c r="B1261" s="18">
        <v>15</v>
      </c>
      <c r="C1261" s="18">
        <v>3</v>
      </c>
      <c r="D1261" s="17" t="s">
        <v>1917</v>
      </c>
      <c r="E1261" s="24" t="e">
        <f>VLOOKUP(A1261,HSK4上词频!A:B,2,FALSE)</f>
        <v>#N/A</v>
      </c>
      <c r="F1261" s="24">
        <f>VLOOKUP(A1261,总词汇表!A:D,3,FALSE)</f>
        <v>14</v>
      </c>
    </row>
    <row r="1262" spans="1:6" ht="17">
      <c r="A1262" s="18" t="s">
        <v>1041</v>
      </c>
      <c r="B1262" s="18">
        <v>15</v>
      </c>
      <c r="C1262" s="18">
        <v>3</v>
      </c>
      <c r="D1262" s="17" t="s">
        <v>1657</v>
      </c>
      <c r="E1262" s="24" t="e">
        <f>VLOOKUP(A1262,HSK4上词频!A:B,2,FALSE)</f>
        <v>#N/A</v>
      </c>
      <c r="F1262" s="24">
        <f>VLOOKUP(A1262,总词汇表!A:D,3,FALSE)</f>
        <v>14</v>
      </c>
    </row>
    <row r="1263" spans="1:6" ht="34">
      <c r="A1263" s="18" t="s">
        <v>1041</v>
      </c>
      <c r="B1263" s="18">
        <v>15</v>
      </c>
      <c r="C1263" s="18">
        <v>3</v>
      </c>
      <c r="D1263" s="17" t="s">
        <v>1806</v>
      </c>
      <c r="E1263" s="24" t="e">
        <f>VLOOKUP(A1263,HSK4上词频!A:B,2,FALSE)</f>
        <v>#N/A</v>
      </c>
      <c r="F1263" s="24">
        <f>VLOOKUP(A1263,总词汇表!A:D,3,FALSE)</f>
        <v>14</v>
      </c>
    </row>
    <row r="1264" spans="1:6" ht="34">
      <c r="A1264" s="18" t="s">
        <v>1041</v>
      </c>
      <c r="B1264" s="18">
        <v>15</v>
      </c>
      <c r="C1264" s="18">
        <v>5</v>
      </c>
      <c r="D1264" s="17" t="s">
        <v>1794</v>
      </c>
      <c r="E1264" s="24" t="e">
        <f>VLOOKUP(A1264,HSK4上词频!A:B,2,FALSE)</f>
        <v>#N/A</v>
      </c>
      <c r="F1264" s="24">
        <f>VLOOKUP(A1264,总词汇表!A:D,3,FALSE)</f>
        <v>14</v>
      </c>
    </row>
    <row r="1265" spans="1:6" ht="34">
      <c r="A1265" s="18" t="s">
        <v>1041</v>
      </c>
      <c r="B1265" s="18">
        <v>15</v>
      </c>
      <c r="C1265" s="18">
        <v>5</v>
      </c>
      <c r="D1265" s="17" t="s">
        <v>1763</v>
      </c>
      <c r="E1265" s="24" t="e">
        <f>VLOOKUP(A1265,HSK4上词频!A:B,2,FALSE)</f>
        <v>#N/A</v>
      </c>
      <c r="F1265" s="24">
        <f>VLOOKUP(A1265,总词汇表!A:D,3,FALSE)</f>
        <v>14</v>
      </c>
    </row>
    <row r="1266" spans="1:6" ht="34">
      <c r="A1266" s="18" t="s">
        <v>1065</v>
      </c>
      <c r="B1266" s="18">
        <v>15</v>
      </c>
      <c r="C1266" s="18">
        <v>4</v>
      </c>
      <c r="D1266" s="17" t="s">
        <v>2128</v>
      </c>
      <c r="E1266" s="24" t="e">
        <f>VLOOKUP(A1266,HSK4上词频!A:B,2,FALSE)</f>
        <v>#N/A</v>
      </c>
      <c r="F1266" s="24">
        <f>VLOOKUP(A1266,总词汇表!A:D,3,FALSE)</f>
        <v>14</v>
      </c>
    </row>
    <row r="1267" spans="1:6" ht="17">
      <c r="A1267" s="18" t="s">
        <v>1098</v>
      </c>
      <c r="B1267" s="18">
        <v>15</v>
      </c>
      <c r="C1267" s="18">
        <v>3</v>
      </c>
      <c r="D1267" s="17" t="s">
        <v>1917</v>
      </c>
      <c r="E1267" s="24" t="e">
        <f>VLOOKUP(A1267,HSK4上词频!A:B,2,FALSE)</f>
        <v>#N/A</v>
      </c>
      <c r="F1267" s="24">
        <f>VLOOKUP(A1267,总词汇表!A:D,3,FALSE)</f>
        <v>15</v>
      </c>
    </row>
    <row r="1268" spans="1:6" ht="34">
      <c r="A1268" s="18" t="s">
        <v>1098</v>
      </c>
      <c r="B1268" s="18">
        <v>15</v>
      </c>
      <c r="C1268" s="18">
        <v>3</v>
      </c>
      <c r="D1268" s="17" t="s">
        <v>2012</v>
      </c>
      <c r="E1268" s="24" t="e">
        <f>VLOOKUP(A1268,HSK4上词频!A:B,2,FALSE)</f>
        <v>#N/A</v>
      </c>
      <c r="F1268" s="24">
        <f>VLOOKUP(A1268,总词汇表!A:D,3,FALSE)</f>
        <v>15</v>
      </c>
    </row>
    <row r="1269" spans="1:6" ht="17">
      <c r="A1269" s="18" t="s">
        <v>1098</v>
      </c>
      <c r="B1269" s="18">
        <v>15</v>
      </c>
      <c r="C1269" s="18">
        <v>3</v>
      </c>
      <c r="D1269" s="17" t="s">
        <v>2005</v>
      </c>
      <c r="E1269" s="24" t="e">
        <f>VLOOKUP(A1269,HSK4上词频!A:B,2,FALSE)</f>
        <v>#N/A</v>
      </c>
      <c r="F1269" s="24">
        <f>VLOOKUP(A1269,总词汇表!A:D,3,FALSE)</f>
        <v>15</v>
      </c>
    </row>
    <row r="1270" spans="1:6" ht="34">
      <c r="A1270" s="18" t="s">
        <v>1098</v>
      </c>
      <c r="B1270" s="18">
        <v>15</v>
      </c>
      <c r="C1270" s="18">
        <v>3</v>
      </c>
      <c r="D1270" s="17" t="s">
        <v>1806</v>
      </c>
      <c r="E1270" s="24" t="e">
        <f>VLOOKUP(A1270,HSK4上词频!A:B,2,FALSE)</f>
        <v>#N/A</v>
      </c>
      <c r="F1270" s="24">
        <f>VLOOKUP(A1270,总词汇表!A:D,3,FALSE)</f>
        <v>15</v>
      </c>
    </row>
    <row r="1271" spans="1:6" ht="17">
      <c r="A1271" s="18" t="s">
        <v>1104</v>
      </c>
      <c r="B1271" s="18">
        <v>15</v>
      </c>
      <c r="C1271" s="18">
        <v>3</v>
      </c>
      <c r="D1271" s="17" t="s">
        <v>2206</v>
      </c>
      <c r="E1271" s="24" t="e">
        <f>VLOOKUP(A1271,HSK4上词频!A:B,2,FALSE)</f>
        <v>#N/A</v>
      </c>
      <c r="F1271" s="24">
        <f>VLOOKUP(A1271,总词汇表!A:D,3,FALSE)</f>
        <v>15</v>
      </c>
    </row>
    <row r="1272" spans="1:6" ht="17">
      <c r="A1272" s="18" t="s">
        <v>1104</v>
      </c>
      <c r="B1272" s="18">
        <v>15</v>
      </c>
      <c r="C1272" s="18">
        <v>3</v>
      </c>
      <c r="D1272" s="17" t="s">
        <v>2117</v>
      </c>
      <c r="E1272" s="24" t="e">
        <f>VLOOKUP(A1272,HSK4上词频!A:B,2,FALSE)</f>
        <v>#N/A</v>
      </c>
      <c r="F1272" s="24">
        <f>VLOOKUP(A1272,总词汇表!A:D,3,FALSE)</f>
        <v>15</v>
      </c>
    </row>
    <row r="1273" spans="1:6" ht="17">
      <c r="A1273" s="18" t="s">
        <v>1104</v>
      </c>
      <c r="B1273" s="18">
        <v>15</v>
      </c>
      <c r="C1273" s="18">
        <v>3</v>
      </c>
      <c r="D1273" s="17" t="s">
        <v>1675</v>
      </c>
      <c r="E1273" s="24" t="e">
        <f>VLOOKUP(A1273,HSK4上词频!A:B,2,FALSE)</f>
        <v>#N/A</v>
      </c>
      <c r="F1273" s="24">
        <f>VLOOKUP(A1273,总词汇表!A:D,3,FALSE)</f>
        <v>15</v>
      </c>
    </row>
    <row r="1274" spans="1:6" ht="17">
      <c r="A1274" s="18" t="s">
        <v>1104</v>
      </c>
      <c r="B1274" s="18">
        <v>15</v>
      </c>
      <c r="C1274" s="18">
        <v>3</v>
      </c>
      <c r="D1274" s="17" t="s">
        <v>2207</v>
      </c>
      <c r="E1274" s="24" t="e">
        <f>VLOOKUP(A1274,HSK4上词频!A:B,2,FALSE)</f>
        <v>#N/A</v>
      </c>
      <c r="F1274" s="24">
        <f>VLOOKUP(A1274,总词汇表!A:D,3,FALSE)</f>
        <v>15</v>
      </c>
    </row>
    <row r="1275" spans="1:6" ht="34">
      <c r="A1275" s="18" t="s">
        <v>1108</v>
      </c>
      <c r="B1275" s="18">
        <v>15</v>
      </c>
      <c r="C1275" s="18">
        <v>4</v>
      </c>
      <c r="D1275" s="17" t="s">
        <v>1778</v>
      </c>
      <c r="E1275" s="24" t="e">
        <f>VLOOKUP(A1275,HSK4上词频!A:B,2,FALSE)</f>
        <v>#N/A</v>
      </c>
      <c r="F1275" s="24">
        <f>VLOOKUP(A1275,总词汇表!A:D,3,FALSE)</f>
        <v>15</v>
      </c>
    </row>
    <row r="1276" spans="1:6" ht="34">
      <c r="A1276" s="18" t="s">
        <v>1108</v>
      </c>
      <c r="B1276" s="18">
        <v>15</v>
      </c>
      <c r="C1276" s="18">
        <v>5</v>
      </c>
      <c r="D1276" s="17" t="s">
        <v>2176</v>
      </c>
      <c r="E1276" s="24" t="e">
        <f>VLOOKUP(A1276,HSK4上词频!A:B,2,FALSE)</f>
        <v>#N/A</v>
      </c>
      <c r="F1276" s="24">
        <f>VLOOKUP(A1276,总词汇表!A:D,3,FALSE)</f>
        <v>15</v>
      </c>
    </row>
    <row r="1277" spans="1:6" ht="34">
      <c r="A1277" s="18" t="s">
        <v>1102</v>
      </c>
      <c r="B1277" s="18">
        <v>15</v>
      </c>
      <c r="C1277" s="18">
        <v>5</v>
      </c>
      <c r="D1277" s="17" t="s">
        <v>1794</v>
      </c>
      <c r="E1277" s="24" t="e">
        <f>VLOOKUP(A1277,HSK4上词频!A:B,2,FALSE)</f>
        <v>#N/A</v>
      </c>
      <c r="F1277" s="24">
        <f>VLOOKUP(A1277,总词汇表!A:D,3,FALSE)</f>
        <v>15</v>
      </c>
    </row>
    <row r="1278" spans="1:6" ht="17">
      <c r="A1278" s="18" t="s">
        <v>1106</v>
      </c>
      <c r="B1278" s="18">
        <v>15</v>
      </c>
      <c r="C1278" s="18">
        <v>1</v>
      </c>
      <c r="D1278" s="17" t="s">
        <v>2208</v>
      </c>
      <c r="E1278" s="24" t="e">
        <f>VLOOKUP(A1278,HSK4上词频!A:B,2,FALSE)</f>
        <v>#N/A</v>
      </c>
      <c r="F1278" s="24">
        <f>VLOOKUP(A1278,总词汇表!A:D,3,FALSE)</f>
        <v>15</v>
      </c>
    </row>
    <row r="1279" spans="1:6" ht="34">
      <c r="A1279" s="18" t="s">
        <v>1106</v>
      </c>
      <c r="B1279" s="18">
        <v>15</v>
      </c>
      <c r="C1279" s="18">
        <v>1</v>
      </c>
      <c r="D1279" s="17" t="s">
        <v>1656</v>
      </c>
      <c r="E1279" s="24" t="e">
        <f>VLOOKUP(A1279,HSK4上词频!A:B,2,FALSE)</f>
        <v>#N/A</v>
      </c>
      <c r="F1279" s="24">
        <f>VLOOKUP(A1279,总词汇表!A:D,3,FALSE)</f>
        <v>15</v>
      </c>
    </row>
    <row r="1280" spans="1:6" ht="34">
      <c r="A1280" s="18" t="s">
        <v>1122</v>
      </c>
      <c r="B1280" s="18">
        <v>15</v>
      </c>
      <c r="C1280" s="18">
        <v>4</v>
      </c>
      <c r="D1280" s="17" t="s">
        <v>1778</v>
      </c>
      <c r="E1280" s="24" t="e">
        <f>VLOOKUP(A1280,HSK4上词频!A:B,2,FALSE)</f>
        <v>#N/A</v>
      </c>
      <c r="F1280" s="24">
        <f>VLOOKUP(A1280,总词汇表!A:D,3,FALSE)</f>
        <v>15</v>
      </c>
    </row>
    <row r="1281" spans="1:6" ht="17">
      <c r="A1281" s="18" t="s">
        <v>1130</v>
      </c>
      <c r="B1281" s="18">
        <v>15</v>
      </c>
      <c r="C1281" s="18">
        <v>5</v>
      </c>
      <c r="D1281" s="17" t="s">
        <v>1973</v>
      </c>
      <c r="E1281" s="24" t="e">
        <f>VLOOKUP(A1281,HSK4上词频!A:B,2,FALSE)</f>
        <v>#N/A</v>
      </c>
      <c r="F1281" s="24">
        <f>VLOOKUP(A1281,总词汇表!A:D,3,FALSE)</f>
        <v>15</v>
      </c>
    </row>
    <row r="1282" spans="1:6" ht="17">
      <c r="A1282" s="18" t="s">
        <v>1134</v>
      </c>
      <c r="B1282" s="18">
        <v>15</v>
      </c>
      <c r="C1282" s="18">
        <v>2</v>
      </c>
      <c r="D1282" s="17" t="s">
        <v>2100</v>
      </c>
      <c r="E1282" s="24" t="e">
        <f>VLOOKUP(A1282,HSK4上词频!A:B,2,FALSE)</f>
        <v>#N/A</v>
      </c>
      <c r="F1282" s="24">
        <f>VLOOKUP(A1282,总词汇表!A:D,3,FALSE)</f>
        <v>15</v>
      </c>
    </row>
    <row r="1283" spans="1:6" ht="17">
      <c r="A1283" s="18" t="s">
        <v>1136</v>
      </c>
      <c r="B1283" s="18">
        <v>15</v>
      </c>
      <c r="C1283" s="18">
        <v>2</v>
      </c>
      <c r="D1283" s="17" t="s">
        <v>2100</v>
      </c>
      <c r="E1283" s="24" t="e">
        <f>VLOOKUP(A1283,HSK4上词频!A:B,2,FALSE)</f>
        <v>#N/A</v>
      </c>
      <c r="F1283" s="24">
        <f>VLOOKUP(A1283,总词汇表!A:D,3,FALSE)</f>
        <v>15</v>
      </c>
    </row>
    <row r="1284" spans="1:6" ht="34">
      <c r="A1284" s="18" t="s">
        <v>1136</v>
      </c>
      <c r="B1284" s="18">
        <v>15</v>
      </c>
      <c r="C1284" s="18">
        <v>5</v>
      </c>
      <c r="D1284" s="17" t="s">
        <v>1794</v>
      </c>
      <c r="E1284" s="24" t="e">
        <f>VLOOKUP(A1284,HSK4上词频!A:B,2,FALSE)</f>
        <v>#N/A</v>
      </c>
      <c r="F1284" s="24">
        <f>VLOOKUP(A1284,总词汇表!A:D,3,FALSE)</f>
        <v>15</v>
      </c>
    </row>
    <row r="1285" spans="1:6" ht="34">
      <c r="A1285" s="18" t="s">
        <v>1140</v>
      </c>
      <c r="B1285" s="18">
        <v>15</v>
      </c>
      <c r="C1285" s="18">
        <v>3</v>
      </c>
      <c r="D1285" s="17" t="s">
        <v>2012</v>
      </c>
      <c r="E1285" s="24" t="e">
        <f>VLOOKUP(A1285,HSK4上词频!A:B,2,FALSE)</f>
        <v>#N/A</v>
      </c>
      <c r="F1285" s="24">
        <f>VLOOKUP(A1285,总词汇表!A:D,3,FALSE)</f>
        <v>15</v>
      </c>
    </row>
    <row r="1286" spans="1:6" ht="34">
      <c r="A1286" s="18" t="s">
        <v>1150</v>
      </c>
      <c r="B1286" s="18">
        <v>15</v>
      </c>
      <c r="C1286" s="18">
        <v>4</v>
      </c>
      <c r="D1286" s="17" t="s">
        <v>1828</v>
      </c>
      <c r="E1286" s="24" t="e">
        <f>VLOOKUP(A1286,HSK4上词频!A:B,2,FALSE)</f>
        <v>#N/A</v>
      </c>
      <c r="F1286" s="24">
        <f>VLOOKUP(A1286,总词汇表!A:D,3,FALSE)</f>
        <v>15</v>
      </c>
    </row>
    <row r="1287" spans="1:6" ht="34">
      <c r="A1287" s="18" t="s">
        <v>1564</v>
      </c>
      <c r="B1287" s="18">
        <v>15</v>
      </c>
      <c r="C1287" s="18">
        <v>2</v>
      </c>
      <c r="D1287" s="17" t="s">
        <v>1638</v>
      </c>
      <c r="E1287" s="24" t="e">
        <f>VLOOKUP(A1287,HSK4上词频!A:B,2,FALSE)</f>
        <v>#N/A</v>
      </c>
      <c r="F1287" s="24">
        <f>VLOOKUP(A1287,总词汇表!A:D,3,FALSE)</f>
        <v>15</v>
      </c>
    </row>
    <row r="1288" spans="1:6" ht="34">
      <c r="A1288" s="18" t="s">
        <v>1096</v>
      </c>
      <c r="B1288" s="18">
        <v>15</v>
      </c>
      <c r="C1288" s="18">
        <v>5</v>
      </c>
      <c r="D1288" s="17" t="s">
        <v>1794</v>
      </c>
      <c r="E1288" s="24" t="e">
        <f>VLOOKUP(A1288,HSK4上词频!A:B,2,FALSE)</f>
        <v>#N/A</v>
      </c>
      <c r="F1288" s="24">
        <f>VLOOKUP(A1288,总词汇表!A:D,3,FALSE)</f>
        <v>15</v>
      </c>
    </row>
    <row r="1289" spans="1:6" ht="34">
      <c r="A1289" s="18" t="s">
        <v>1100</v>
      </c>
      <c r="B1289" s="18">
        <v>15</v>
      </c>
      <c r="C1289" s="18">
        <v>2</v>
      </c>
      <c r="D1289" s="17" t="s">
        <v>1638</v>
      </c>
      <c r="E1289" s="24" t="e">
        <f>VLOOKUP(A1289,HSK4上词频!A:B,2,FALSE)</f>
        <v>#N/A</v>
      </c>
      <c r="F1289" s="24">
        <f>VLOOKUP(A1289,总词汇表!A:D,3,FALSE)</f>
        <v>15</v>
      </c>
    </row>
    <row r="1290" spans="1:6" ht="17">
      <c r="A1290" s="18" t="s">
        <v>1110</v>
      </c>
      <c r="B1290" s="18">
        <v>15</v>
      </c>
      <c r="C1290" s="18">
        <v>1</v>
      </c>
      <c r="D1290" s="17" t="s">
        <v>2074</v>
      </c>
      <c r="E1290" s="24" t="e">
        <f>VLOOKUP(A1290,HSK4上词频!A:B,2,FALSE)</f>
        <v>#N/A</v>
      </c>
      <c r="F1290" s="24">
        <f>VLOOKUP(A1290,总词汇表!A:D,3,FALSE)</f>
        <v>15</v>
      </c>
    </row>
    <row r="1291" spans="1:6" ht="34">
      <c r="A1291" s="18" t="s">
        <v>1114</v>
      </c>
      <c r="B1291" s="18">
        <v>15</v>
      </c>
      <c r="C1291" s="18">
        <v>4</v>
      </c>
      <c r="D1291" s="17" t="s">
        <v>2128</v>
      </c>
      <c r="E1291" s="24" t="e">
        <f>VLOOKUP(A1291,HSK4上词频!A:B,2,FALSE)</f>
        <v>#N/A</v>
      </c>
      <c r="F1291" s="24">
        <f>VLOOKUP(A1291,总词汇表!A:D,3,FALSE)</f>
        <v>15</v>
      </c>
    </row>
    <row r="1292" spans="1:6" ht="17">
      <c r="A1292" s="18" t="s">
        <v>1116</v>
      </c>
      <c r="B1292" s="18">
        <v>15</v>
      </c>
      <c r="C1292" s="18">
        <v>2</v>
      </c>
      <c r="D1292" s="17" t="s">
        <v>2209</v>
      </c>
      <c r="E1292" s="24" t="e">
        <f>VLOOKUP(A1292,HSK4上词频!A:B,2,FALSE)</f>
        <v>#N/A</v>
      </c>
      <c r="F1292" s="24">
        <f>VLOOKUP(A1292,总词汇表!A:D,3,FALSE)</f>
        <v>15</v>
      </c>
    </row>
    <row r="1293" spans="1:6" ht="34">
      <c r="A1293" s="18" t="s">
        <v>1118</v>
      </c>
      <c r="B1293" s="18">
        <v>15</v>
      </c>
      <c r="C1293" s="18">
        <v>5</v>
      </c>
      <c r="D1293" s="17" t="s">
        <v>1763</v>
      </c>
      <c r="E1293" s="24" t="e">
        <f>VLOOKUP(A1293,HSK4上词频!A:B,2,FALSE)</f>
        <v>#N/A</v>
      </c>
      <c r="F1293" s="24">
        <f>VLOOKUP(A1293,总词汇表!A:D,3,FALSE)</f>
        <v>15</v>
      </c>
    </row>
    <row r="1294" spans="1:6" ht="17">
      <c r="A1294" s="18" t="s">
        <v>1120</v>
      </c>
      <c r="B1294" s="18">
        <v>15</v>
      </c>
      <c r="C1294" s="18">
        <v>1</v>
      </c>
      <c r="D1294" s="17" t="s">
        <v>2179</v>
      </c>
      <c r="E1294" s="24" t="e">
        <f>VLOOKUP(A1294,HSK4上词频!A:B,2,FALSE)</f>
        <v>#N/A</v>
      </c>
      <c r="F1294" s="24">
        <f>VLOOKUP(A1294,总词汇表!A:D,3,FALSE)</f>
        <v>15</v>
      </c>
    </row>
    <row r="1295" spans="1:6" ht="17">
      <c r="A1295" s="18" t="s">
        <v>1124</v>
      </c>
      <c r="B1295" s="18">
        <v>15</v>
      </c>
      <c r="C1295" s="18">
        <v>3</v>
      </c>
      <c r="D1295" s="17" t="s">
        <v>2131</v>
      </c>
      <c r="E1295" s="24" t="e">
        <f>VLOOKUP(A1295,HSK4上词频!A:B,2,FALSE)</f>
        <v>#N/A</v>
      </c>
      <c r="F1295" s="24">
        <f>VLOOKUP(A1295,总词汇表!A:D,3,FALSE)</f>
        <v>15</v>
      </c>
    </row>
    <row r="1296" spans="1:6" ht="17">
      <c r="A1296" s="18" t="s">
        <v>1126</v>
      </c>
      <c r="B1296" s="18">
        <v>15</v>
      </c>
      <c r="C1296" s="18">
        <v>3</v>
      </c>
      <c r="D1296" s="17" t="s">
        <v>1657</v>
      </c>
      <c r="E1296" s="24" t="e">
        <f>VLOOKUP(A1296,HSK4上词频!A:B,2,FALSE)</f>
        <v>#N/A</v>
      </c>
      <c r="F1296" s="24">
        <f>VLOOKUP(A1296,总词汇表!A:D,3,FALSE)</f>
        <v>15</v>
      </c>
    </row>
    <row r="1297" spans="1:6" ht="34">
      <c r="A1297" s="18" t="s">
        <v>1132</v>
      </c>
      <c r="B1297" s="18">
        <v>15</v>
      </c>
      <c r="C1297" s="18">
        <v>5</v>
      </c>
      <c r="D1297" s="17" t="s">
        <v>1794</v>
      </c>
      <c r="E1297" s="24" t="e">
        <f>VLOOKUP(A1297,HSK4上词频!A:B,2,FALSE)</f>
        <v>#N/A</v>
      </c>
      <c r="F1297" s="24">
        <f>VLOOKUP(A1297,总词汇表!A:D,3,FALSE)</f>
        <v>15</v>
      </c>
    </row>
    <row r="1298" spans="1:6" ht="34">
      <c r="A1298" s="18" t="s">
        <v>1138</v>
      </c>
      <c r="B1298" s="18">
        <v>15</v>
      </c>
      <c r="C1298" s="18">
        <v>4</v>
      </c>
      <c r="D1298" s="17" t="s">
        <v>1778</v>
      </c>
      <c r="E1298" s="24" t="e">
        <f>VLOOKUP(A1298,HSK4上词频!A:B,2,FALSE)</f>
        <v>#N/A</v>
      </c>
      <c r="F1298" s="24">
        <f>VLOOKUP(A1298,总词汇表!A:D,3,FALSE)</f>
        <v>15</v>
      </c>
    </row>
    <row r="1299" spans="1:6" ht="17">
      <c r="A1299" s="18" t="s">
        <v>1144</v>
      </c>
      <c r="B1299" s="18">
        <v>15</v>
      </c>
      <c r="C1299" s="18">
        <v>1</v>
      </c>
      <c r="D1299" s="17" t="s">
        <v>2211</v>
      </c>
      <c r="E1299" s="24" t="e">
        <f>VLOOKUP(A1299,HSK4上词频!A:B,2,FALSE)</f>
        <v>#N/A</v>
      </c>
      <c r="F1299" s="24">
        <f>VLOOKUP(A1299,总词汇表!A:D,3,FALSE)</f>
        <v>15</v>
      </c>
    </row>
    <row r="1300" spans="1:6" ht="34">
      <c r="A1300" s="18" t="s">
        <v>1146</v>
      </c>
      <c r="B1300" s="18">
        <v>15</v>
      </c>
      <c r="C1300" s="18">
        <v>2</v>
      </c>
      <c r="D1300" s="17" t="s">
        <v>1638</v>
      </c>
      <c r="E1300" s="24" t="e">
        <f>VLOOKUP(A1300,HSK4上词频!A:B,2,FALSE)</f>
        <v>#N/A</v>
      </c>
      <c r="F1300" s="24">
        <f>VLOOKUP(A1300,总词汇表!A:D,3,FALSE)</f>
        <v>15</v>
      </c>
    </row>
    <row r="1301" spans="1:6" ht="34">
      <c r="A1301" s="18" t="s">
        <v>1152</v>
      </c>
      <c r="B1301" s="18">
        <v>15</v>
      </c>
      <c r="C1301" s="18">
        <v>5</v>
      </c>
      <c r="D1301" s="17" t="s">
        <v>2176</v>
      </c>
      <c r="E1301" s="24" t="e">
        <f>VLOOKUP(A1301,HSK4上词频!A:B,2,FALSE)</f>
        <v>#N/A</v>
      </c>
      <c r="F1301" s="24">
        <f>VLOOKUP(A1301,总词汇表!A:D,3,FALSE)</f>
        <v>15</v>
      </c>
    </row>
    <row r="1302" spans="1:6" ht="34">
      <c r="A1302" s="18" t="s">
        <v>1538</v>
      </c>
      <c r="B1302" s="18">
        <v>16</v>
      </c>
      <c r="C1302" s="18">
        <v>2</v>
      </c>
      <c r="D1302" s="17" t="s">
        <v>1639</v>
      </c>
      <c r="E1302" s="24">
        <f>VLOOKUP(A1302,HSK4上词频!A:B,2,FALSE)</f>
        <v>14</v>
      </c>
      <c r="F1302" s="24">
        <f>VLOOKUP(A1302,总词汇表!A:D,3,FALSE)</f>
        <v>0</v>
      </c>
    </row>
    <row r="1303" spans="1:6" ht="17">
      <c r="A1303" s="18" t="s">
        <v>1542</v>
      </c>
      <c r="B1303" s="18">
        <v>16</v>
      </c>
      <c r="C1303" s="18">
        <v>3</v>
      </c>
      <c r="D1303" s="17" t="s">
        <v>2222</v>
      </c>
      <c r="E1303" s="24">
        <f>VLOOKUP(A1303,HSK4上词频!A:B,2,FALSE)</f>
        <v>24</v>
      </c>
      <c r="F1303" s="24">
        <f>VLOOKUP(A1303,总词汇表!A:D,3,FALSE)</f>
        <v>0</v>
      </c>
    </row>
    <row r="1304" spans="1:6" ht="17">
      <c r="A1304" s="18" t="s">
        <v>1542</v>
      </c>
      <c r="B1304" s="18">
        <v>16</v>
      </c>
      <c r="C1304" s="18">
        <v>3</v>
      </c>
      <c r="D1304" s="17" t="s">
        <v>1881</v>
      </c>
      <c r="E1304" s="24">
        <f>VLOOKUP(A1304,HSK4上词频!A:B,2,FALSE)</f>
        <v>24</v>
      </c>
      <c r="F1304" s="24">
        <f>VLOOKUP(A1304,总词汇表!A:D,3,FALSE)</f>
        <v>0</v>
      </c>
    </row>
    <row r="1305" spans="1:6" ht="17">
      <c r="A1305" s="18" t="s">
        <v>1542</v>
      </c>
      <c r="B1305" s="18">
        <v>16</v>
      </c>
      <c r="C1305" s="18">
        <v>3</v>
      </c>
      <c r="D1305" s="17" t="s">
        <v>2222</v>
      </c>
      <c r="E1305" s="24">
        <f>VLOOKUP(A1305,HSK4上词频!A:B,2,FALSE)</f>
        <v>24</v>
      </c>
      <c r="F1305" s="24">
        <f>VLOOKUP(A1305,总词汇表!A:D,3,FALSE)</f>
        <v>0</v>
      </c>
    </row>
    <row r="1306" spans="1:6" ht="17">
      <c r="A1306" s="18" t="s">
        <v>1542</v>
      </c>
      <c r="B1306" s="18">
        <v>16</v>
      </c>
      <c r="C1306" s="18">
        <v>3</v>
      </c>
      <c r="D1306" s="17" t="s">
        <v>1881</v>
      </c>
      <c r="E1306" s="24">
        <f>VLOOKUP(A1306,HSK4上词频!A:B,2,FALSE)</f>
        <v>24</v>
      </c>
      <c r="F1306" s="24">
        <f>VLOOKUP(A1306,总词汇表!A:D,3,FALSE)</f>
        <v>0</v>
      </c>
    </row>
    <row r="1307" spans="1:6" ht="34">
      <c r="A1307" s="18" t="s">
        <v>1540</v>
      </c>
      <c r="B1307" s="18">
        <v>16</v>
      </c>
      <c r="C1307" s="18">
        <v>5</v>
      </c>
      <c r="D1307" s="17" t="s">
        <v>1624</v>
      </c>
      <c r="E1307" s="24">
        <f>VLOOKUP(A1307,HSK4上词频!A:B,2,FALSE)</f>
        <v>8</v>
      </c>
      <c r="F1307" s="24">
        <f>VLOOKUP(A1307,总词汇表!A:D,3,FALSE)</f>
        <v>0</v>
      </c>
    </row>
    <row r="1308" spans="1:6" ht="34">
      <c r="A1308" s="18" t="s">
        <v>219</v>
      </c>
      <c r="B1308" s="18">
        <v>16</v>
      </c>
      <c r="C1308" s="18">
        <v>3</v>
      </c>
      <c r="D1308" s="17" t="s">
        <v>1795</v>
      </c>
      <c r="E1308" s="24">
        <f>VLOOKUP(A1308,HSK4上词频!A:B,2,FALSE)</f>
        <v>10</v>
      </c>
      <c r="F1308" s="24">
        <f>VLOOKUP(A1308,总词汇表!A:D,3,FALSE)</f>
        <v>2</v>
      </c>
    </row>
    <row r="1309" spans="1:6" ht="17">
      <c r="A1309" s="18" t="s">
        <v>219</v>
      </c>
      <c r="B1309" s="18">
        <v>16</v>
      </c>
      <c r="C1309" s="18">
        <v>5</v>
      </c>
      <c r="D1309" s="17" t="s">
        <v>1796</v>
      </c>
      <c r="E1309" s="24">
        <f>VLOOKUP(A1309,HSK4上词频!A:B,2,FALSE)</f>
        <v>10</v>
      </c>
      <c r="F1309" s="24">
        <f>VLOOKUP(A1309,总词汇表!A:D,3,FALSE)</f>
        <v>2</v>
      </c>
    </row>
    <row r="1310" spans="1:6" ht="17">
      <c r="A1310" s="18" t="s">
        <v>215</v>
      </c>
      <c r="B1310" s="18">
        <v>16</v>
      </c>
      <c r="C1310" s="18">
        <v>1</v>
      </c>
      <c r="D1310" s="17" t="s">
        <v>1788</v>
      </c>
      <c r="E1310" s="24">
        <f>VLOOKUP(A1310,HSK4上词频!A:B,2,FALSE)</f>
        <v>9</v>
      </c>
      <c r="F1310" s="24">
        <f>VLOOKUP(A1310,总词汇表!A:D,3,FALSE)</f>
        <v>2</v>
      </c>
    </row>
    <row r="1311" spans="1:6" ht="17">
      <c r="A1311" s="18" t="s">
        <v>243</v>
      </c>
      <c r="B1311" s="18">
        <v>16</v>
      </c>
      <c r="C1311" s="18">
        <v>2</v>
      </c>
      <c r="D1311" s="17" t="s">
        <v>1818</v>
      </c>
      <c r="E1311" s="24">
        <f>VLOOKUP(A1311,HSK4上词频!A:B,2,FALSE)</f>
        <v>7</v>
      </c>
      <c r="F1311" s="24">
        <f>VLOOKUP(A1311,总词汇表!A:D,3,FALSE)</f>
        <v>2</v>
      </c>
    </row>
    <row r="1312" spans="1:6" ht="34">
      <c r="A1312" s="18" t="s">
        <v>247</v>
      </c>
      <c r="B1312" s="18">
        <v>16</v>
      </c>
      <c r="C1312" s="18">
        <v>1</v>
      </c>
      <c r="D1312" s="17" t="s">
        <v>1825</v>
      </c>
      <c r="E1312" s="24">
        <f>VLOOKUP(A1312,HSK4上词频!A:B,2,FALSE)</f>
        <v>8</v>
      </c>
      <c r="F1312" s="24">
        <f>VLOOKUP(A1312,总词汇表!A:D,3,FALSE)</f>
        <v>2</v>
      </c>
    </row>
    <row r="1313" spans="1:6" ht="17">
      <c r="A1313" s="18" t="s">
        <v>253</v>
      </c>
      <c r="B1313" s="18">
        <v>16</v>
      </c>
      <c r="C1313" s="18">
        <v>5</v>
      </c>
      <c r="D1313" s="17" t="s">
        <v>1835</v>
      </c>
      <c r="E1313" s="24">
        <f>VLOOKUP(A1313,HSK4上词频!A:B,2,FALSE)</f>
        <v>8</v>
      </c>
      <c r="F1313" s="24">
        <f>VLOOKUP(A1313,总词汇表!A:D,3,FALSE)</f>
        <v>2</v>
      </c>
    </row>
    <row r="1314" spans="1:6" ht="17">
      <c r="A1314" s="18" t="s">
        <v>267</v>
      </c>
      <c r="B1314" s="18">
        <v>16</v>
      </c>
      <c r="C1314" s="18">
        <v>3</v>
      </c>
      <c r="D1314" s="17" t="s">
        <v>1854</v>
      </c>
      <c r="E1314" s="24">
        <f>VLOOKUP(A1314,HSK4上词频!A:B,2,FALSE)</f>
        <v>5</v>
      </c>
      <c r="F1314" s="24">
        <f>VLOOKUP(A1314,总词汇表!A:D,3,FALSE)</f>
        <v>2</v>
      </c>
    </row>
    <row r="1315" spans="1:6" ht="17">
      <c r="A1315" s="18" t="s">
        <v>271</v>
      </c>
      <c r="B1315" s="18">
        <v>16</v>
      </c>
      <c r="C1315" s="18">
        <v>5</v>
      </c>
      <c r="D1315" s="17" t="s">
        <v>1835</v>
      </c>
      <c r="E1315" s="24">
        <f>VLOOKUP(A1315,HSK4上词频!A:B,2,FALSE)</f>
        <v>4</v>
      </c>
      <c r="F1315" s="24">
        <f>VLOOKUP(A1315,总词汇表!A:D,3,FALSE)</f>
        <v>2</v>
      </c>
    </row>
    <row r="1316" spans="1:6" ht="34">
      <c r="A1316" s="18" t="s">
        <v>307</v>
      </c>
      <c r="B1316" s="18">
        <v>16</v>
      </c>
      <c r="C1316" s="18">
        <v>1</v>
      </c>
      <c r="D1316" s="17" t="s">
        <v>1825</v>
      </c>
      <c r="E1316" s="24">
        <f>VLOOKUP(A1316,HSK4上词频!A:B,2,FALSE)</f>
        <v>12</v>
      </c>
      <c r="F1316" s="24">
        <f>VLOOKUP(A1316,总词汇表!A:D,3,FALSE)</f>
        <v>3</v>
      </c>
    </row>
    <row r="1317" spans="1:6" ht="17">
      <c r="A1317" s="18" t="s">
        <v>337</v>
      </c>
      <c r="B1317" s="18">
        <v>16</v>
      </c>
      <c r="C1317" s="18">
        <v>2</v>
      </c>
      <c r="D1317" s="17" t="s">
        <v>1929</v>
      </c>
      <c r="E1317" s="24">
        <f>VLOOKUP(A1317,HSK4上词频!A:B,2,FALSE)</f>
        <v>10</v>
      </c>
      <c r="F1317" s="24">
        <f>VLOOKUP(A1317,总词汇表!A:D,3,FALSE)</f>
        <v>3</v>
      </c>
    </row>
    <row r="1318" spans="1:6" ht="17">
      <c r="A1318" s="18" t="s">
        <v>297</v>
      </c>
      <c r="B1318" s="18">
        <v>16</v>
      </c>
      <c r="C1318" s="18">
        <v>3</v>
      </c>
      <c r="D1318" s="17" t="s">
        <v>1854</v>
      </c>
      <c r="E1318" s="24">
        <f>VLOOKUP(A1318,HSK4上词频!A:B,2,FALSE)</f>
        <v>6</v>
      </c>
      <c r="F1318" s="24">
        <f>VLOOKUP(A1318,总词汇表!A:D,3,FALSE)</f>
        <v>3</v>
      </c>
    </row>
    <row r="1319" spans="1:6" ht="17">
      <c r="A1319" s="18" t="s">
        <v>297</v>
      </c>
      <c r="B1319" s="18">
        <v>16</v>
      </c>
      <c r="C1319" s="18">
        <v>3</v>
      </c>
      <c r="D1319" s="17" t="s">
        <v>1881</v>
      </c>
      <c r="E1319" s="24">
        <f>VLOOKUP(A1319,HSK4上词频!A:B,2,FALSE)</f>
        <v>6</v>
      </c>
      <c r="F1319" s="24">
        <f>VLOOKUP(A1319,总词汇表!A:D,3,FALSE)</f>
        <v>3</v>
      </c>
    </row>
    <row r="1320" spans="1:6" ht="17">
      <c r="A1320" s="18" t="s">
        <v>291</v>
      </c>
      <c r="B1320" s="18">
        <v>16</v>
      </c>
      <c r="C1320" s="18">
        <v>1</v>
      </c>
      <c r="D1320" s="17" t="s">
        <v>1874</v>
      </c>
      <c r="E1320" s="24">
        <f>VLOOKUP(A1320,HSK4上词频!A:B,2,FALSE)</f>
        <v>4</v>
      </c>
      <c r="F1320" s="24">
        <f>VLOOKUP(A1320,总词汇表!A:D,3,FALSE)</f>
        <v>3</v>
      </c>
    </row>
    <row r="1321" spans="1:6" ht="17">
      <c r="A1321" s="18" t="s">
        <v>291</v>
      </c>
      <c r="B1321" s="18">
        <v>16</v>
      </c>
      <c r="C1321" s="18">
        <v>1</v>
      </c>
      <c r="D1321" s="17" t="s">
        <v>1875</v>
      </c>
      <c r="E1321" s="24">
        <f>VLOOKUP(A1321,HSK4上词频!A:B,2,FALSE)</f>
        <v>4</v>
      </c>
      <c r="F1321" s="24">
        <f>VLOOKUP(A1321,总词汇表!A:D,3,FALSE)</f>
        <v>3</v>
      </c>
    </row>
    <row r="1322" spans="1:6" ht="17">
      <c r="A1322" s="18" t="s">
        <v>321</v>
      </c>
      <c r="B1322" s="18">
        <v>16</v>
      </c>
      <c r="C1322" s="18">
        <v>4</v>
      </c>
      <c r="D1322" s="17" t="s">
        <v>1912</v>
      </c>
      <c r="E1322" s="24">
        <f>VLOOKUP(A1322,HSK4上词频!A:B,2,FALSE)</f>
        <v>5</v>
      </c>
      <c r="F1322" s="24">
        <f>VLOOKUP(A1322,总词汇表!A:D,3,FALSE)</f>
        <v>3</v>
      </c>
    </row>
    <row r="1323" spans="1:6" ht="17">
      <c r="A1323" s="18" t="s">
        <v>317</v>
      </c>
      <c r="B1323" s="18">
        <v>16</v>
      </c>
      <c r="C1323" s="18">
        <v>4</v>
      </c>
      <c r="D1323" s="17" t="s">
        <v>1908</v>
      </c>
      <c r="E1323" s="24">
        <f>VLOOKUP(A1323,HSK4上词频!A:B,2,FALSE)</f>
        <v>4</v>
      </c>
      <c r="F1323" s="24">
        <f>VLOOKUP(A1323,总词汇表!A:D,3,FALSE)</f>
        <v>3</v>
      </c>
    </row>
    <row r="1324" spans="1:6" ht="34">
      <c r="A1324" s="18" t="s">
        <v>293</v>
      </c>
      <c r="B1324" s="18">
        <v>16</v>
      </c>
      <c r="C1324" s="18">
        <v>5</v>
      </c>
      <c r="D1324" s="17" t="s">
        <v>1624</v>
      </c>
      <c r="E1324" s="24">
        <f>VLOOKUP(A1324,HSK4上词频!A:B,2,FALSE)</f>
        <v>3</v>
      </c>
      <c r="F1324" s="24">
        <f>VLOOKUP(A1324,总词汇表!A:D,3,FALSE)</f>
        <v>3</v>
      </c>
    </row>
    <row r="1325" spans="1:6" ht="17">
      <c r="A1325" s="18" t="s">
        <v>363</v>
      </c>
      <c r="B1325" s="18">
        <v>16</v>
      </c>
      <c r="C1325" s="18">
        <v>3</v>
      </c>
      <c r="D1325" s="17" t="s">
        <v>1629</v>
      </c>
      <c r="E1325" s="24">
        <f>VLOOKUP(A1325,HSK4上词频!A:B,2,FALSE)</f>
        <v>23</v>
      </c>
      <c r="F1325" s="24">
        <f>VLOOKUP(A1325,总词汇表!A:D,3,FALSE)</f>
        <v>4</v>
      </c>
    </row>
    <row r="1326" spans="1:6" ht="17">
      <c r="A1326" s="18" t="s">
        <v>361</v>
      </c>
      <c r="B1326" s="18">
        <v>16</v>
      </c>
      <c r="C1326" s="18">
        <v>2</v>
      </c>
      <c r="D1326" s="17" t="s">
        <v>1942</v>
      </c>
      <c r="E1326" s="24">
        <f>VLOOKUP(A1326,HSK4上词频!A:B,2,FALSE)</f>
        <v>10</v>
      </c>
      <c r="F1326" s="24">
        <f>VLOOKUP(A1326,总词汇表!A:D,3,FALSE)</f>
        <v>4</v>
      </c>
    </row>
    <row r="1327" spans="1:6" ht="17">
      <c r="A1327" s="18" t="s">
        <v>351</v>
      </c>
      <c r="B1327" s="18">
        <v>16</v>
      </c>
      <c r="C1327" s="18">
        <v>3</v>
      </c>
      <c r="D1327" s="17" t="s">
        <v>1622</v>
      </c>
      <c r="E1327" s="24">
        <f>VLOOKUP(A1327,HSK4上词频!A:B,2,FALSE)</f>
        <v>11</v>
      </c>
      <c r="F1327" s="24">
        <f>VLOOKUP(A1327,总词汇表!A:D,3,FALSE)</f>
        <v>4</v>
      </c>
    </row>
    <row r="1328" spans="1:6" ht="17">
      <c r="A1328" s="18" t="s">
        <v>351</v>
      </c>
      <c r="B1328" s="18">
        <v>16</v>
      </c>
      <c r="C1328" s="18">
        <v>5</v>
      </c>
      <c r="D1328" s="17" t="s">
        <v>1623</v>
      </c>
      <c r="E1328" s="24">
        <f>VLOOKUP(A1328,HSK4上词频!A:B,2,FALSE)</f>
        <v>11</v>
      </c>
      <c r="F1328" s="24">
        <f>VLOOKUP(A1328,总词汇表!A:D,3,FALSE)</f>
        <v>4</v>
      </c>
    </row>
    <row r="1329" spans="1:6" ht="34">
      <c r="A1329" s="18" t="s">
        <v>351</v>
      </c>
      <c r="B1329" s="18">
        <v>16</v>
      </c>
      <c r="C1329" s="18">
        <v>5</v>
      </c>
      <c r="D1329" s="17" t="s">
        <v>1624</v>
      </c>
      <c r="E1329" s="24">
        <f>VLOOKUP(A1329,HSK4上词频!A:B,2,FALSE)</f>
        <v>11</v>
      </c>
      <c r="F1329" s="24">
        <f>VLOOKUP(A1329,总词汇表!A:D,3,FALSE)</f>
        <v>4</v>
      </c>
    </row>
    <row r="1330" spans="1:6" ht="17">
      <c r="A1330" s="18" t="s">
        <v>377</v>
      </c>
      <c r="B1330" s="18">
        <v>16</v>
      </c>
      <c r="C1330" s="18">
        <v>2</v>
      </c>
      <c r="D1330" s="17" t="s">
        <v>1942</v>
      </c>
      <c r="E1330" s="24">
        <f>VLOOKUP(A1330,HSK4上词频!A:B,2,FALSE)</f>
        <v>9</v>
      </c>
      <c r="F1330" s="24">
        <f>VLOOKUP(A1330,总词汇表!A:D,3,FALSE)</f>
        <v>4</v>
      </c>
    </row>
    <row r="1331" spans="1:6" ht="17">
      <c r="A1331" s="18" t="s">
        <v>373</v>
      </c>
      <c r="B1331" s="18">
        <v>16</v>
      </c>
      <c r="C1331" s="18">
        <v>3</v>
      </c>
      <c r="D1331" s="17" t="s">
        <v>1957</v>
      </c>
      <c r="E1331" s="24">
        <f>VLOOKUP(A1331,HSK4上词频!A:B,2,FALSE)</f>
        <v>5</v>
      </c>
      <c r="F1331" s="24">
        <f>VLOOKUP(A1331,总词汇表!A:D,3,FALSE)</f>
        <v>4</v>
      </c>
    </row>
    <row r="1332" spans="1:6" ht="17">
      <c r="A1332" s="18" t="s">
        <v>373</v>
      </c>
      <c r="B1332" s="18">
        <v>16</v>
      </c>
      <c r="C1332" s="18">
        <v>3</v>
      </c>
      <c r="D1332" s="17" t="s">
        <v>1958</v>
      </c>
      <c r="E1332" s="24">
        <f>VLOOKUP(A1332,HSK4上词频!A:B,2,FALSE)</f>
        <v>5</v>
      </c>
      <c r="F1332" s="24">
        <f>VLOOKUP(A1332,总词汇表!A:D,3,FALSE)</f>
        <v>4</v>
      </c>
    </row>
    <row r="1333" spans="1:6" ht="17">
      <c r="A1333" s="18" t="s">
        <v>371</v>
      </c>
      <c r="B1333" s="18">
        <v>16</v>
      </c>
      <c r="C1333" s="18">
        <v>5</v>
      </c>
      <c r="D1333" s="17" t="s">
        <v>1835</v>
      </c>
      <c r="E1333" s="24">
        <f>VLOOKUP(A1333,HSK4上词频!A:B,2,FALSE)</f>
        <v>4</v>
      </c>
      <c r="F1333" s="24">
        <f>VLOOKUP(A1333,总词汇表!A:D,3,FALSE)</f>
        <v>4</v>
      </c>
    </row>
    <row r="1334" spans="1:6" ht="17">
      <c r="A1334" s="18" t="s">
        <v>401</v>
      </c>
      <c r="B1334" s="18">
        <v>16</v>
      </c>
      <c r="C1334" s="18">
        <v>4</v>
      </c>
      <c r="D1334" s="17" t="s">
        <v>1968</v>
      </c>
      <c r="E1334" s="24">
        <f>VLOOKUP(A1334,HSK4上词频!A:B,2,FALSE)</f>
        <v>2</v>
      </c>
      <c r="F1334" s="24">
        <f>VLOOKUP(A1334,总词汇表!A:D,3,FALSE)</f>
        <v>4</v>
      </c>
    </row>
    <row r="1335" spans="1:6" ht="17">
      <c r="A1335" s="18" t="s">
        <v>411</v>
      </c>
      <c r="B1335" s="18">
        <v>16</v>
      </c>
      <c r="C1335" s="18">
        <v>2</v>
      </c>
      <c r="D1335" s="17" t="s">
        <v>1974</v>
      </c>
      <c r="E1335" s="24" t="e">
        <f>VLOOKUP(A1335,HSK4上词频!A:B,2,FALSE)</f>
        <v>#N/A</v>
      </c>
      <c r="F1335" s="24">
        <f>VLOOKUP(A1335,总词汇表!A:D,3,FALSE)</f>
        <v>4</v>
      </c>
    </row>
    <row r="1336" spans="1:6" ht="34">
      <c r="A1336" s="18" t="s">
        <v>451</v>
      </c>
      <c r="B1336" s="18">
        <v>16</v>
      </c>
      <c r="C1336" s="18">
        <v>3</v>
      </c>
      <c r="D1336" s="17" t="s">
        <v>1795</v>
      </c>
      <c r="E1336" s="24">
        <f>VLOOKUP(A1336,HSK4上词频!A:B,2,FALSE)</f>
        <v>7</v>
      </c>
      <c r="F1336" s="24">
        <f>VLOOKUP(A1336,总词汇表!A:D,3,FALSE)</f>
        <v>5</v>
      </c>
    </row>
    <row r="1337" spans="1:6" ht="17">
      <c r="A1337" s="18" t="s">
        <v>435</v>
      </c>
      <c r="B1337" s="18">
        <v>16</v>
      </c>
      <c r="C1337" s="18">
        <v>2</v>
      </c>
      <c r="D1337" s="17" t="s">
        <v>1991</v>
      </c>
      <c r="E1337" s="24">
        <f>VLOOKUP(A1337,HSK4上词频!A:B,2,FALSE)</f>
        <v>6</v>
      </c>
      <c r="F1337" s="24">
        <f>VLOOKUP(A1337,总词汇表!A:D,3,FALSE)</f>
        <v>5</v>
      </c>
    </row>
    <row r="1338" spans="1:6" ht="17">
      <c r="A1338" s="18" t="s">
        <v>487</v>
      </c>
      <c r="B1338" s="18">
        <v>16</v>
      </c>
      <c r="C1338" s="18">
        <v>5</v>
      </c>
      <c r="D1338" s="17" t="s">
        <v>1796</v>
      </c>
      <c r="E1338" s="24">
        <f>VLOOKUP(A1338,HSK4上词频!A:B,2,FALSE)</f>
        <v>7</v>
      </c>
      <c r="F1338" s="24">
        <f>VLOOKUP(A1338,总词汇表!A:D,3,FALSE)</f>
        <v>6</v>
      </c>
    </row>
    <row r="1339" spans="1:6" ht="34">
      <c r="A1339" s="18" t="s">
        <v>487</v>
      </c>
      <c r="B1339" s="18">
        <v>16</v>
      </c>
      <c r="C1339" s="18">
        <v>5</v>
      </c>
      <c r="D1339" s="17" t="s">
        <v>1624</v>
      </c>
      <c r="E1339" s="24">
        <f>VLOOKUP(A1339,HSK4上词频!A:B,2,FALSE)</f>
        <v>7</v>
      </c>
      <c r="F1339" s="24">
        <f>VLOOKUP(A1339,总词汇表!A:D,3,FALSE)</f>
        <v>6</v>
      </c>
    </row>
    <row r="1340" spans="1:6" ht="17">
      <c r="A1340" s="18" t="s">
        <v>591</v>
      </c>
      <c r="B1340" s="18">
        <v>16</v>
      </c>
      <c r="C1340" s="18">
        <v>3</v>
      </c>
      <c r="D1340" s="17" t="s">
        <v>1854</v>
      </c>
      <c r="E1340" s="24">
        <f>VLOOKUP(A1340,HSK4上词频!A:B,2,FALSE)</f>
        <v>5</v>
      </c>
      <c r="F1340" s="24">
        <f>VLOOKUP(A1340,总词汇表!A:D,3,FALSE)</f>
        <v>7</v>
      </c>
    </row>
    <row r="1341" spans="1:6" ht="17">
      <c r="A1341" s="18" t="s">
        <v>591</v>
      </c>
      <c r="B1341" s="18">
        <v>16</v>
      </c>
      <c r="C1341" s="18">
        <v>3</v>
      </c>
      <c r="D1341" s="17" t="s">
        <v>2068</v>
      </c>
      <c r="E1341" s="24">
        <f>VLOOKUP(A1341,HSK4上词频!A:B,2,FALSE)</f>
        <v>5</v>
      </c>
      <c r="F1341" s="24">
        <f>VLOOKUP(A1341,总词汇表!A:D,3,FALSE)</f>
        <v>7</v>
      </c>
    </row>
    <row r="1342" spans="1:6" ht="34">
      <c r="A1342" s="18" t="s">
        <v>591</v>
      </c>
      <c r="B1342" s="18">
        <v>16</v>
      </c>
      <c r="C1342" s="18">
        <v>5</v>
      </c>
      <c r="D1342" s="17" t="s">
        <v>1624</v>
      </c>
      <c r="E1342" s="24">
        <f>VLOOKUP(A1342,HSK4上词频!A:B,2,FALSE)</f>
        <v>5</v>
      </c>
      <c r="F1342" s="24">
        <f>VLOOKUP(A1342,总词汇表!A:D,3,FALSE)</f>
        <v>7</v>
      </c>
    </row>
    <row r="1343" spans="1:6" ht="34">
      <c r="A1343" s="18" t="s">
        <v>599</v>
      </c>
      <c r="B1343" s="18">
        <v>16</v>
      </c>
      <c r="C1343" s="18">
        <v>2</v>
      </c>
      <c r="D1343" s="17" t="s">
        <v>1639</v>
      </c>
      <c r="E1343" s="24">
        <f>VLOOKUP(A1343,HSK4上词频!A:B,2,FALSE)</f>
        <v>5</v>
      </c>
      <c r="F1343" s="24">
        <f>VLOOKUP(A1343,总词汇表!A:D,3,FALSE)</f>
        <v>7</v>
      </c>
    </row>
    <row r="1344" spans="1:6" ht="17">
      <c r="A1344" s="18" t="s">
        <v>599</v>
      </c>
      <c r="B1344" s="18">
        <v>16</v>
      </c>
      <c r="C1344" s="18">
        <v>3</v>
      </c>
      <c r="D1344" s="17" t="s">
        <v>2071</v>
      </c>
      <c r="E1344" s="24">
        <f>VLOOKUP(A1344,HSK4上词频!A:B,2,FALSE)</f>
        <v>5</v>
      </c>
      <c r="F1344" s="24">
        <f>VLOOKUP(A1344,总词汇表!A:D,3,FALSE)</f>
        <v>7</v>
      </c>
    </row>
    <row r="1345" spans="1:6" ht="17">
      <c r="A1345" s="18" t="s">
        <v>539</v>
      </c>
      <c r="B1345" s="18">
        <v>16</v>
      </c>
      <c r="C1345" s="18">
        <v>3</v>
      </c>
      <c r="D1345" s="17" t="s">
        <v>1629</v>
      </c>
      <c r="E1345" s="24">
        <f>VLOOKUP(A1345,HSK4上词频!A:B,2,FALSE)</f>
        <v>4</v>
      </c>
      <c r="F1345" s="24">
        <f>VLOOKUP(A1345,总词汇表!A:D,3,FALSE)</f>
        <v>7</v>
      </c>
    </row>
    <row r="1346" spans="1:6" ht="17">
      <c r="A1346" s="18" t="s">
        <v>661</v>
      </c>
      <c r="B1346" s="18">
        <v>16</v>
      </c>
      <c r="C1346" s="18">
        <v>4</v>
      </c>
      <c r="D1346" s="17" t="s">
        <v>2106</v>
      </c>
      <c r="E1346" s="24">
        <f>VLOOKUP(A1346,HSK4上词频!A:B,2,FALSE)</f>
        <v>11</v>
      </c>
      <c r="F1346" s="24">
        <f>VLOOKUP(A1346,总词汇表!A:D,3,FALSE)</f>
        <v>8</v>
      </c>
    </row>
    <row r="1347" spans="1:6" ht="17">
      <c r="A1347" s="18" t="s">
        <v>643</v>
      </c>
      <c r="B1347" s="18">
        <v>16</v>
      </c>
      <c r="C1347" s="18">
        <v>3</v>
      </c>
      <c r="D1347" s="17" t="s">
        <v>1881</v>
      </c>
      <c r="E1347" s="24">
        <f>VLOOKUP(A1347,HSK4上词频!A:B,2,FALSE)</f>
        <v>7</v>
      </c>
      <c r="F1347" s="24">
        <f>VLOOKUP(A1347,总词汇表!A:D,3,FALSE)</f>
        <v>8</v>
      </c>
    </row>
    <row r="1348" spans="1:6" ht="34">
      <c r="A1348" s="18" t="s">
        <v>643</v>
      </c>
      <c r="B1348" s="18">
        <v>16</v>
      </c>
      <c r="C1348" s="18">
        <v>4</v>
      </c>
      <c r="D1348" s="17" t="s">
        <v>2093</v>
      </c>
      <c r="E1348" s="24">
        <f>VLOOKUP(A1348,HSK4上词频!A:B,2,FALSE)</f>
        <v>7</v>
      </c>
      <c r="F1348" s="24">
        <f>VLOOKUP(A1348,总词汇表!A:D,3,FALSE)</f>
        <v>8</v>
      </c>
    </row>
    <row r="1349" spans="1:6" ht="17">
      <c r="A1349" s="18" t="s">
        <v>651</v>
      </c>
      <c r="B1349" s="18">
        <v>16</v>
      </c>
      <c r="C1349" s="18">
        <v>2</v>
      </c>
      <c r="D1349" s="17" t="s">
        <v>1818</v>
      </c>
      <c r="E1349" s="24">
        <f>VLOOKUP(A1349,HSK4上词频!A:B,2,FALSE)</f>
        <v>5</v>
      </c>
      <c r="F1349" s="24">
        <f>VLOOKUP(A1349,总词汇表!A:D,3,FALSE)</f>
        <v>8</v>
      </c>
    </row>
    <row r="1350" spans="1:6" ht="17">
      <c r="A1350" s="18" t="s">
        <v>635</v>
      </c>
      <c r="B1350" s="18">
        <v>16</v>
      </c>
      <c r="C1350" s="18">
        <v>3</v>
      </c>
      <c r="D1350" s="17" t="s">
        <v>2071</v>
      </c>
      <c r="E1350" s="24">
        <f>VLOOKUP(A1350,HSK4上词频!A:B,2,FALSE)</f>
        <v>3</v>
      </c>
      <c r="F1350" s="24">
        <f>VLOOKUP(A1350,总词汇表!A:D,3,FALSE)</f>
        <v>8</v>
      </c>
    </row>
    <row r="1351" spans="1:6" ht="34">
      <c r="A1351" s="18" t="s">
        <v>659</v>
      </c>
      <c r="B1351" s="18">
        <v>16</v>
      </c>
      <c r="C1351" s="18">
        <v>1</v>
      </c>
      <c r="D1351" s="17" t="s">
        <v>1825</v>
      </c>
      <c r="E1351" s="24">
        <f>VLOOKUP(A1351,HSK4上词频!A:B,2,FALSE)</f>
        <v>3</v>
      </c>
      <c r="F1351" s="24">
        <f>VLOOKUP(A1351,总词汇表!A:D,3,FALSE)</f>
        <v>8</v>
      </c>
    </row>
    <row r="1352" spans="1:6" ht="17">
      <c r="A1352" s="18" t="s">
        <v>669</v>
      </c>
      <c r="B1352" s="18">
        <v>16</v>
      </c>
      <c r="C1352" s="18">
        <v>1</v>
      </c>
      <c r="D1352" s="17" t="s">
        <v>1875</v>
      </c>
      <c r="E1352" s="24">
        <f>VLOOKUP(A1352,HSK4上词频!A:B,2,FALSE)</f>
        <v>34</v>
      </c>
      <c r="F1352" s="24">
        <f>VLOOKUP(A1352,总词汇表!A:D,3,FALSE)</f>
        <v>9</v>
      </c>
    </row>
    <row r="1353" spans="1:6" ht="17">
      <c r="A1353" s="18" t="s">
        <v>671</v>
      </c>
      <c r="B1353" s="18">
        <v>16</v>
      </c>
      <c r="C1353" s="18">
        <v>2</v>
      </c>
      <c r="D1353" s="17" t="s">
        <v>1991</v>
      </c>
      <c r="E1353" s="24">
        <f>VLOOKUP(A1353,HSK4上词频!A:B,2,FALSE)</f>
        <v>8</v>
      </c>
      <c r="F1353" s="24">
        <f>VLOOKUP(A1353,总词汇表!A:D,3,FALSE)</f>
        <v>9</v>
      </c>
    </row>
    <row r="1354" spans="1:6" ht="17">
      <c r="A1354" s="18" t="s">
        <v>685</v>
      </c>
      <c r="B1354" s="18">
        <v>16</v>
      </c>
      <c r="C1354" s="18">
        <v>1</v>
      </c>
      <c r="D1354" s="17" t="s">
        <v>2124</v>
      </c>
      <c r="E1354" s="24">
        <f>VLOOKUP(A1354,HSK4上词频!A:B,2,FALSE)</f>
        <v>8</v>
      </c>
      <c r="F1354" s="24">
        <f>VLOOKUP(A1354,总词汇表!A:D,3,FALSE)</f>
        <v>9</v>
      </c>
    </row>
    <row r="1355" spans="1:6" ht="17">
      <c r="A1355" s="18" t="s">
        <v>689</v>
      </c>
      <c r="B1355" s="18">
        <v>16</v>
      </c>
      <c r="C1355" s="18">
        <v>2</v>
      </c>
      <c r="D1355" s="17" t="s">
        <v>1991</v>
      </c>
      <c r="E1355" s="24">
        <f>VLOOKUP(A1355,HSK4上词频!A:B,2,FALSE)</f>
        <v>6</v>
      </c>
      <c r="F1355" s="24">
        <f>VLOOKUP(A1355,总词汇表!A:D,3,FALSE)</f>
        <v>9</v>
      </c>
    </row>
    <row r="1356" spans="1:6" ht="17">
      <c r="A1356" s="18" t="s">
        <v>675</v>
      </c>
      <c r="B1356" s="18">
        <v>16</v>
      </c>
      <c r="C1356" s="18">
        <v>2</v>
      </c>
      <c r="D1356" s="17" t="s">
        <v>2121</v>
      </c>
      <c r="E1356" s="24">
        <f>VLOOKUP(A1356,HSK4上词频!A:B,2,FALSE)</f>
        <v>4</v>
      </c>
      <c r="F1356" s="24">
        <f>VLOOKUP(A1356,总词汇表!A:D,3,FALSE)</f>
        <v>9</v>
      </c>
    </row>
    <row r="1357" spans="1:6" ht="17">
      <c r="A1357" s="18" t="s">
        <v>709</v>
      </c>
      <c r="B1357" s="18">
        <v>16</v>
      </c>
      <c r="C1357" s="18">
        <v>5</v>
      </c>
      <c r="D1357" s="17" t="s">
        <v>2130</v>
      </c>
      <c r="E1357" s="24" t="e">
        <f>VLOOKUP(A1357,HSK4上词频!A:B,2,FALSE)</f>
        <v>#N/A</v>
      </c>
      <c r="F1357" s="24">
        <f>VLOOKUP(A1357,总词汇表!A:D,3,FALSE)</f>
        <v>9</v>
      </c>
    </row>
    <row r="1358" spans="1:6" ht="17">
      <c r="A1358" s="18" t="s">
        <v>732</v>
      </c>
      <c r="B1358" s="18">
        <v>16</v>
      </c>
      <c r="C1358" s="18">
        <v>2</v>
      </c>
      <c r="D1358" s="17" t="s">
        <v>2140</v>
      </c>
      <c r="E1358" s="24" t="e">
        <f>VLOOKUP(A1358,HSK4上词频!A:B,2,FALSE)</f>
        <v>#N/A</v>
      </c>
      <c r="F1358" s="24">
        <f>VLOOKUP(A1358,总词汇表!A:D,3,FALSE)</f>
        <v>10</v>
      </c>
    </row>
    <row r="1359" spans="1:6" ht="17">
      <c r="A1359" s="18" t="s">
        <v>750</v>
      </c>
      <c r="B1359" s="18">
        <v>16</v>
      </c>
      <c r="C1359" s="18">
        <v>1</v>
      </c>
      <c r="D1359" s="17" t="s">
        <v>2151</v>
      </c>
      <c r="E1359" s="24">
        <f>VLOOKUP(A1359,HSK4上词频!A:B,2,FALSE)</f>
        <v>4</v>
      </c>
      <c r="F1359" s="24">
        <f>VLOOKUP(A1359,总词汇表!A:D,3,FALSE)</f>
        <v>10</v>
      </c>
    </row>
    <row r="1360" spans="1:6" ht="34">
      <c r="A1360" s="18" t="s">
        <v>750</v>
      </c>
      <c r="B1360" s="18">
        <v>16</v>
      </c>
      <c r="C1360" s="18">
        <v>4</v>
      </c>
      <c r="D1360" s="17" t="s">
        <v>2152</v>
      </c>
      <c r="E1360" s="24">
        <f>VLOOKUP(A1360,HSK4上词频!A:B,2,FALSE)</f>
        <v>4</v>
      </c>
      <c r="F1360" s="24">
        <f>VLOOKUP(A1360,总词汇表!A:D,3,FALSE)</f>
        <v>10</v>
      </c>
    </row>
    <row r="1361" spans="1:6" ht="17">
      <c r="A1361" s="18" t="s">
        <v>782</v>
      </c>
      <c r="B1361" s="18">
        <v>16</v>
      </c>
      <c r="C1361" s="18">
        <v>5</v>
      </c>
      <c r="D1361" s="17" t="s">
        <v>1796</v>
      </c>
      <c r="E1361" s="24">
        <f>VLOOKUP(A1361,HSK4上词频!A:B,2,FALSE)</f>
        <v>3</v>
      </c>
      <c r="F1361" s="24">
        <f>VLOOKUP(A1361,总词汇表!A:D,3,FALSE)</f>
        <v>10</v>
      </c>
    </row>
    <row r="1362" spans="1:6" ht="17">
      <c r="A1362" s="18" t="s">
        <v>768</v>
      </c>
      <c r="B1362" s="18">
        <v>16</v>
      </c>
      <c r="C1362" s="18">
        <v>1</v>
      </c>
      <c r="D1362" s="17" t="s">
        <v>1788</v>
      </c>
      <c r="E1362" s="24">
        <f>VLOOKUP(A1362,HSK4上词频!A:B,2,FALSE)</f>
        <v>2</v>
      </c>
      <c r="F1362" s="24">
        <f>VLOOKUP(A1362,总词汇表!A:D,3,FALSE)</f>
        <v>10</v>
      </c>
    </row>
    <row r="1363" spans="1:6" ht="17">
      <c r="A1363" s="18" t="s">
        <v>780</v>
      </c>
      <c r="B1363" s="18">
        <v>16</v>
      </c>
      <c r="C1363" s="18">
        <v>5</v>
      </c>
      <c r="D1363" s="17" t="s">
        <v>2130</v>
      </c>
      <c r="E1363" s="24">
        <f>VLOOKUP(A1363,HSK4上词频!A:B,2,FALSE)</f>
        <v>2</v>
      </c>
      <c r="F1363" s="24">
        <f>VLOOKUP(A1363,总词汇表!A:D,3,FALSE)</f>
        <v>10</v>
      </c>
    </row>
    <row r="1364" spans="1:6" ht="34">
      <c r="A1364" s="18" t="s">
        <v>852</v>
      </c>
      <c r="B1364" s="18">
        <v>16</v>
      </c>
      <c r="C1364" s="18">
        <v>5</v>
      </c>
      <c r="D1364" s="17" t="s">
        <v>2163</v>
      </c>
      <c r="E1364" s="24" t="e">
        <f>VLOOKUP(A1364,HSK4上词频!A:B,2,FALSE)</f>
        <v>#N/A</v>
      </c>
      <c r="F1364" s="24">
        <f>VLOOKUP(A1364,总词汇表!A:D,3,FALSE)</f>
        <v>11</v>
      </c>
    </row>
    <row r="1365" spans="1:6" ht="17">
      <c r="A1365" s="18" t="s">
        <v>833</v>
      </c>
      <c r="B1365" s="18">
        <v>16</v>
      </c>
      <c r="C1365" s="18">
        <v>3</v>
      </c>
      <c r="D1365" s="17" t="s">
        <v>1622</v>
      </c>
      <c r="E1365" s="24" t="e">
        <f>VLOOKUP(A1365,HSK4上词频!A:B,2,FALSE)</f>
        <v>#N/A</v>
      </c>
      <c r="F1365" s="24">
        <f>VLOOKUP(A1365,总词汇表!A:D,3,FALSE)</f>
        <v>11</v>
      </c>
    </row>
    <row r="1366" spans="1:6" ht="17">
      <c r="A1366" s="18" t="s">
        <v>833</v>
      </c>
      <c r="B1366" s="18">
        <v>16</v>
      </c>
      <c r="C1366" s="18">
        <v>5</v>
      </c>
      <c r="D1366" s="17" t="s">
        <v>1623</v>
      </c>
      <c r="E1366" s="24" t="e">
        <f>VLOOKUP(A1366,HSK4上词频!A:B,2,FALSE)</f>
        <v>#N/A</v>
      </c>
      <c r="F1366" s="24">
        <f>VLOOKUP(A1366,总词汇表!A:D,3,FALSE)</f>
        <v>11</v>
      </c>
    </row>
    <row r="1367" spans="1:6" ht="17">
      <c r="A1367" s="18" t="s">
        <v>871</v>
      </c>
      <c r="B1367" s="18">
        <v>16</v>
      </c>
      <c r="C1367" s="18">
        <v>2</v>
      </c>
      <c r="D1367" s="17" t="s">
        <v>1818</v>
      </c>
      <c r="E1367" s="24" t="e">
        <f>VLOOKUP(A1367,HSK4上词频!A:B,2,FALSE)</f>
        <v>#N/A</v>
      </c>
      <c r="F1367" s="24">
        <f>VLOOKUP(A1367,总词汇表!A:D,3,FALSE)</f>
        <v>11</v>
      </c>
    </row>
    <row r="1368" spans="1:6" ht="17">
      <c r="A1368" s="18" t="s">
        <v>921</v>
      </c>
      <c r="B1368" s="18">
        <v>16</v>
      </c>
      <c r="C1368" s="18">
        <v>3</v>
      </c>
      <c r="D1368" s="17" t="s">
        <v>1854</v>
      </c>
      <c r="E1368" s="24" t="e">
        <f>VLOOKUP(A1368,HSK4上词频!A:B,2,FALSE)</f>
        <v>#N/A</v>
      </c>
      <c r="F1368" s="24">
        <f>VLOOKUP(A1368,总词汇表!A:D,3,FALSE)</f>
        <v>12</v>
      </c>
    </row>
    <row r="1369" spans="1:6" ht="17">
      <c r="A1369" s="18" t="s">
        <v>933</v>
      </c>
      <c r="B1369" s="18">
        <v>16</v>
      </c>
      <c r="C1369" s="18">
        <v>3</v>
      </c>
      <c r="D1369" s="17" t="s">
        <v>1854</v>
      </c>
      <c r="E1369" s="24">
        <f>VLOOKUP(A1369,HSK4上词频!A:B,2,FALSE)</f>
        <v>3</v>
      </c>
      <c r="F1369" s="24">
        <f>VLOOKUP(A1369,总词汇表!A:D,3,FALSE)</f>
        <v>12</v>
      </c>
    </row>
    <row r="1370" spans="1:6" ht="17">
      <c r="A1370" s="18" t="s">
        <v>935</v>
      </c>
      <c r="B1370" s="18">
        <v>16</v>
      </c>
      <c r="C1370" s="18">
        <v>3</v>
      </c>
      <c r="D1370" s="17" t="s">
        <v>2071</v>
      </c>
      <c r="E1370" s="24" t="e">
        <f>VLOOKUP(A1370,HSK4上词频!A:B,2,FALSE)</f>
        <v>#N/A</v>
      </c>
      <c r="F1370" s="24">
        <f>VLOOKUP(A1370,总词汇表!A:D,3,FALSE)</f>
        <v>12</v>
      </c>
    </row>
    <row r="1371" spans="1:6" ht="34">
      <c r="A1371" s="18" t="s">
        <v>937</v>
      </c>
      <c r="B1371" s="18">
        <v>16</v>
      </c>
      <c r="C1371" s="18">
        <v>5</v>
      </c>
      <c r="D1371" s="17" t="s">
        <v>1624</v>
      </c>
      <c r="E1371" s="24" t="e">
        <f>VLOOKUP(A1371,HSK4上词频!A:B,2,FALSE)</f>
        <v>#N/A</v>
      </c>
      <c r="F1371" s="24">
        <f>VLOOKUP(A1371,总词汇表!A:D,3,FALSE)</f>
        <v>12</v>
      </c>
    </row>
    <row r="1372" spans="1:6" ht="17">
      <c r="A1372" s="18" t="s">
        <v>969</v>
      </c>
      <c r="B1372" s="18">
        <v>16</v>
      </c>
      <c r="C1372" s="18">
        <v>2</v>
      </c>
      <c r="D1372" s="17" t="s">
        <v>2182</v>
      </c>
      <c r="E1372" s="24" t="e">
        <f>VLOOKUP(A1372,HSK4上词频!A:B,2,FALSE)</f>
        <v>#N/A</v>
      </c>
      <c r="F1372" s="24">
        <f>VLOOKUP(A1372,总词汇表!A:D,3,FALSE)</f>
        <v>13</v>
      </c>
    </row>
    <row r="1373" spans="1:6" ht="34">
      <c r="A1373" s="18" t="s">
        <v>1051</v>
      </c>
      <c r="B1373" s="18">
        <v>16</v>
      </c>
      <c r="C1373" s="18">
        <v>3</v>
      </c>
      <c r="D1373" s="17" t="s">
        <v>1795</v>
      </c>
      <c r="E1373" s="24" t="e">
        <f>VLOOKUP(A1373,HSK4上词频!A:B,2,FALSE)</f>
        <v>#N/A</v>
      </c>
      <c r="F1373" s="24">
        <f>VLOOKUP(A1373,总词汇表!A:D,3,FALSE)</f>
        <v>14</v>
      </c>
    </row>
    <row r="1374" spans="1:6" ht="17">
      <c r="A1374" s="18" t="s">
        <v>1051</v>
      </c>
      <c r="B1374" s="18">
        <v>16</v>
      </c>
      <c r="C1374" s="18">
        <v>3</v>
      </c>
      <c r="D1374" s="17" t="s">
        <v>1622</v>
      </c>
      <c r="E1374" s="24" t="e">
        <f>VLOOKUP(A1374,HSK4上词频!A:B,2,FALSE)</f>
        <v>#N/A</v>
      </c>
      <c r="F1374" s="24">
        <f>VLOOKUP(A1374,总词汇表!A:D,3,FALSE)</f>
        <v>14</v>
      </c>
    </row>
    <row r="1375" spans="1:6" ht="17">
      <c r="A1375" s="18" t="s">
        <v>1051</v>
      </c>
      <c r="B1375" s="18">
        <v>16</v>
      </c>
      <c r="C1375" s="18">
        <v>3</v>
      </c>
      <c r="D1375" s="17" t="s">
        <v>1854</v>
      </c>
      <c r="E1375" s="24" t="e">
        <f>VLOOKUP(A1375,HSK4上词频!A:B,2,FALSE)</f>
        <v>#N/A</v>
      </c>
      <c r="F1375" s="24">
        <f>VLOOKUP(A1375,总词汇表!A:D,3,FALSE)</f>
        <v>14</v>
      </c>
    </row>
    <row r="1376" spans="1:6" ht="17">
      <c r="A1376" s="18" t="s">
        <v>1047</v>
      </c>
      <c r="B1376" s="18">
        <v>16</v>
      </c>
      <c r="C1376" s="18">
        <v>3</v>
      </c>
      <c r="D1376" s="17" t="s">
        <v>2068</v>
      </c>
      <c r="E1376" s="24" t="e">
        <f>VLOOKUP(A1376,HSK4上词频!A:B,2,FALSE)</f>
        <v>#N/A</v>
      </c>
      <c r="F1376" s="24">
        <f>VLOOKUP(A1376,总词汇表!A:D,3,FALSE)</f>
        <v>14</v>
      </c>
    </row>
    <row r="1377" spans="1:6" ht="17">
      <c r="A1377" s="18" t="s">
        <v>1122</v>
      </c>
      <c r="B1377" s="18">
        <v>16</v>
      </c>
      <c r="C1377" s="18">
        <v>3</v>
      </c>
      <c r="D1377" s="17" t="s">
        <v>1629</v>
      </c>
      <c r="E1377" s="24" t="e">
        <f>VLOOKUP(A1377,HSK4上词频!A:B,2,FALSE)</f>
        <v>#N/A</v>
      </c>
      <c r="F1377" s="24">
        <f>VLOOKUP(A1377,总词汇表!A:D,3,FALSE)</f>
        <v>15</v>
      </c>
    </row>
    <row r="1378" spans="1:6" ht="17">
      <c r="A1378" s="18" t="s">
        <v>1130</v>
      </c>
      <c r="B1378" s="18">
        <v>16</v>
      </c>
      <c r="C1378" s="18">
        <v>5</v>
      </c>
      <c r="D1378" s="17" t="s">
        <v>1796</v>
      </c>
      <c r="E1378" s="24" t="e">
        <f>VLOOKUP(A1378,HSK4上词频!A:B,2,FALSE)</f>
        <v>#N/A</v>
      </c>
      <c r="F1378" s="24">
        <f>VLOOKUP(A1378,总词汇表!A:D,3,FALSE)</f>
        <v>15</v>
      </c>
    </row>
    <row r="1379" spans="1:6" ht="17">
      <c r="A1379" s="18" t="s">
        <v>1140</v>
      </c>
      <c r="B1379" s="18">
        <v>16</v>
      </c>
      <c r="C1379" s="18">
        <v>5</v>
      </c>
      <c r="D1379" s="17" t="s">
        <v>1796</v>
      </c>
      <c r="E1379" s="24" t="e">
        <f>VLOOKUP(A1379,HSK4上词频!A:B,2,FALSE)</f>
        <v>#N/A</v>
      </c>
      <c r="F1379" s="24">
        <f>VLOOKUP(A1379,总词汇表!A:D,3,FALSE)</f>
        <v>15</v>
      </c>
    </row>
    <row r="1380" spans="1:6" ht="34">
      <c r="A1380" s="18" t="s">
        <v>1166</v>
      </c>
      <c r="B1380" s="18">
        <v>16</v>
      </c>
      <c r="C1380" s="18">
        <v>3</v>
      </c>
      <c r="D1380" s="17" t="s">
        <v>1795</v>
      </c>
      <c r="E1380" s="24" t="e">
        <f>VLOOKUP(A1380,HSK4上词频!A:B,2,FALSE)</f>
        <v>#N/A</v>
      </c>
      <c r="F1380" s="24">
        <f>VLOOKUP(A1380,总词汇表!A:D,3,FALSE)</f>
        <v>16</v>
      </c>
    </row>
    <row r="1381" spans="1:6" ht="17">
      <c r="A1381" s="18" t="s">
        <v>1162</v>
      </c>
      <c r="B1381" s="18">
        <v>16</v>
      </c>
      <c r="C1381" s="18">
        <v>2</v>
      </c>
      <c r="D1381" s="17" t="s">
        <v>2213</v>
      </c>
      <c r="E1381" s="24" t="e">
        <f>VLOOKUP(A1381,HSK4上词频!A:B,2,FALSE)</f>
        <v>#N/A</v>
      </c>
      <c r="F1381" s="24">
        <f>VLOOKUP(A1381,总词汇表!A:D,3,FALSE)</f>
        <v>16</v>
      </c>
    </row>
    <row r="1382" spans="1:6" ht="17">
      <c r="A1382" s="18" t="s">
        <v>1162</v>
      </c>
      <c r="B1382" s="18">
        <v>16</v>
      </c>
      <c r="C1382" s="18">
        <v>2</v>
      </c>
      <c r="D1382" s="17" t="s">
        <v>2121</v>
      </c>
      <c r="E1382" s="24" t="e">
        <f>VLOOKUP(A1382,HSK4上词频!A:B,2,FALSE)</f>
        <v>#N/A</v>
      </c>
      <c r="F1382" s="24">
        <f>VLOOKUP(A1382,总词汇表!A:D,3,FALSE)</f>
        <v>16</v>
      </c>
    </row>
    <row r="1383" spans="1:6" ht="17">
      <c r="A1383" s="18" t="s">
        <v>1201</v>
      </c>
      <c r="B1383" s="18">
        <v>16</v>
      </c>
      <c r="C1383" s="18">
        <v>3</v>
      </c>
      <c r="D1383" s="17" t="s">
        <v>2218</v>
      </c>
      <c r="E1383" s="24" t="e">
        <f>VLOOKUP(A1383,HSK4上词频!A:B,2,FALSE)</f>
        <v>#N/A</v>
      </c>
      <c r="F1383" s="24">
        <f>VLOOKUP(A1383,总词汇表!A:D,3,FALSE)</f>
        <v>16</v>
      </c>
    </row>
    <row r="1384" spans="1:6" ht="34">
      <c r="A1384" s="18" t="s">
        <v>1158</v>
      </c>
      <c r="B1384" s="18">
        <v>16</v>
      </c>
      <c r="C1384" s="18">
        <v>1</v>
      </c>
      <c r="D1384" s="17" t="s">
        <v>1825</v>
      </c>
      <c r="E1384" s="24" t="e">
        <f>VLOOKUP(A1384,HSK4上词频!A:B,2,FALSE)</f>
        <v>#N/A</v>
      </c>
      <c r="F1384" s="24">
        <f>VLOOKUP(A1384,总词汇表!A:D,3,FALSE)</f>
        <v>16</v>
      </c>
    </row>
    <row r="1385" spans="1:6" ht="17">
      <c r="A1385" s="18" t="s">
        <v>1181</v>
      </c>
      <c r="B1385" s="18">
        <v>16</v>
      </c>
      <c r="C1385" s="18">
        <v>2</v>
      </c>
      <c r="D1385" s="17" t="s">
        <v>2140</v>
      </c>
      <c r="E1385" s="24" t="e">
        <f>VLOOKUP(A1385,HSK4上词频!A:B,2,FALSE)</f>
        <v>#N/A</v>
      </c>
      <c r="F1385" s="24">
        <f>VLOOKUP(A1385,总词汇表!A:D,3,FALSE)</f>
        <v>16</v>
      </c>
    </row>
    <row r="1386" spans="1:6" ht="17">
      <c r="A1386" s="18" t="s">
        <v>1189</v>
      </c>
      <c r="B1386" s="18">
        <v>16</v>
      </c>
      <c r="C1386" s="18">
        <v>1</v>
      </c>
      <c r="D1386" s="17" t="s">
        <v>1874</v>
      </c>
      <c r="E1386" s="24" t="e">
        <f>VLOOKUP(A1386,HSK4上词频!A:B,2,FALSE)</f>
        <v>#N/A</v>
      </c>
      <c r="F1386" s="24">
        <f>VLOOKUP(A1386,总词汇表!A:D,3,FALSE)</f>
        <v>16</v>
      </c>
    </row>
    <row r="1387" spans="1:6" ht="17">
      <c r="A1387" s="18" t="s">
        <v>1189</v>
      </c>
      <c r="B1387" s="18">
        <v>16</v>
      </c>
      <c r="C1387" s="18">
        <v>1</v>
      </c>
      <c r="D1387" s="17" t="s">
        <v>2221</v>
      </c>
      <c r="E1387" s="24" t="e">
        <f>VLOOKUP(A1387,HSK4上词频!A:B,2,FALSE)</f>
        <v>#N/A</v>
      </c>
      <c r="F1387" s="24">
        <f>VLOOKUP(A1387,总词汇表!A:D,3,FALSE)</f>
        <v>16</v>
      </c>
    </row>
    <row r="1388" spans="1:6" ht="34">
      <c r="A1388" s="18" t="s">
        <v>1565</v>
      </c>
      <c r="B1388" s="18">
        <v>16</v>
      </c>
      <c r="C1388" s="18">
        <v>2</v>
      </c>
      <c r="D1388" s="17" t="s">
        <v>1639</v>
      </c>
      <c r="E1388" s="24" t="e">
        <f>VLOOKUP(A1388,HSK4上词频!A:B,2,FALSE)</f>
        <v>#N/A</v>
      </c>
      <c r="F1388" s="24">
        <f>VLOOKUP(A1388,总词汇表!A:D,3,FALSE)</f>
        <v>16</v>
      </c>
    </row>
    <row r="1389" spans="1:6" ht="34">
      <c r="A1389" s="18" t="s">
        <v>1156</v>
      </c>
      <c r="B1389" s="18">
        <v>16</v>
      </c>
      <c r="C1389" s="18">
        <v>1</v>
      </c>
      <c r="D1389" s="17" t="s">
        <v>1825</v>
      </c>
      <c r="E1389" s="24" t="e">
        <f>VLOOKUP(A1389,HSK4上词频!A:B,2,FALSE)</f>
        <v>#N/A</v>
      </c>
      <c r="F1389" s="24">
        <f>VLOOKUP(A1389,总词汇表!A:D,3,FALSE)</f>
        <v>16</v>
      </c>
    </row>
    <row r="1390" spans="1:6" ht="17">
      <c r="A1390" s="18" t="s">
        <v>1160</v>
      </c>
      <c r="B1390" s="18">
        <v>16</v>
      </c>
      <c r="C1390" s="18">
        <v>1</v>
      </c>
      <c r="D1390" s="17" t="s">
        <v>1874</v>
      </c>
      <c r="E1390" s="24" t="e">
        <f>VLOOKUP(A1390,HSK4上词频!A:B,2,FALSE)</f>
        <v>#N/A</v>
      </c>
      <c r="F1390" s="24">
        <f>VLOOKUP(A1390,总词汇表!A:D,3,FALSE)</f>
        <v>16</v>
      </c>
    </row>
    <row r="1391" spans="1:6" ht="17">
      <c r="A1391" s="18" t="s">
        <v>1164</v>
      </c>
      <c r="B1391" s="18">
        <v>16</v>
      </c>
      <c r="C1391" s="18">
        <v>1</v>
      </c>
      <c r="D1391" s="17" t="s">
        <v>2214</v>
      </c>
      <c r="E1391" s="24" t="e">
        <f>VLOOKUP(A1391,HSK4上词频!A:B,2,FALSE)</f>
        <v>#N/A</v>
      </c>
      <c r="F1391" s="24">
        <f>VLOOKUP(A1391,总词汇表!A:D,3,FALSE)</f>
        <v>16</v>
      </c>
    </row>
    <row r="1392" spans="1:6" ht="17">
      <c r="A1392" s="18" t="s">
        <v>1168</v>
      </c>
      <c r="B1392" s="18">
        <v>16</v>
      </c>
      <c r="C1392" s="18">
        <v>3</v>
      </c>
      <c r="D1392" s="17" t="s">
        <v>2218</v>
      </c>
      <c r="E1392" s="24" t="e">
        <f>VLOOKUP(A1392,HSK4上词频!A:B,2,FALSE)</f>
        <v>#N/A</v>
      </c>
      <c r="F1392" s="24">
        <f>VLOOKUP(A1392,总词汇表!A:D,3,FALSE)</f>
        <v>16</v>
      </c>
    </row>
    <row r="1393" spans="1:6" ht="34">
      <c r="A1393" s="18" t="s">
        <v>1170</v>
      </c>
      <c r="B1393" s="18">
        <v>16</v>
      </c>
      <c r="C1393" s="18">
        <v>5</v>
      </c>
      <c r="D1393" s="17" t="s">
        <v>1624</v>
      </c>
      <c r="E1393" s="24" t="e">
        <f>VLOOKUP(A1393,HSK4上词频!A:B,2,FALSE)</f>
        <v>#N/A</v>
      </c>
      <c r="F1393" s="24">
        <f>VLOOKUP(A1393,总词汇表!A:D,3,FALSE)</f>
        <v>16</v>
      </c>
    </row>
    <row r="1394" spans="1:6" ht="34">
      <c r="A1394" s="18" t="s">
        <v>1172</v>
      </c>
      <c r="B1394" s="18">
        <v>16</v>
      </c>
      <c r="C1394" s="18">
        <v>4</v>
      </c>
      <c r="D1394" s="17" t="s">
        <v>2152</v>
      </c>
      <c r="E1394" s="24" t="e">
        <f>VLOOKUP(A1394,HSK4上词频!A:B,2,FALSE)</f>
        <v>#N/A</v>
      </c>
      <c r="F1394" s="24">
        <f>VLOOKUP(A1394,总词汇表!A:D,3,FALSE)</f>
        <v>16</v>
      </c>
    </row>
    <row r="1395" spans="1:6" ht="17">
      <c r="A1395" s="18" t="s">
        <v>1175</v>
      </c>
      <c r="B1395" s="18">
        <v>16</v>
      </c>
      <c r="C1395" s="18">
        <v>2</v>
      </c>
      <c r="D1395" s="17" t="s">
        <v>2121</v>
      </c>
      <c r="E1395" s="24" t="e">
        <f>VLOOKUP(A1395,HSK4上词频!A:B,2,FALSE)</f>
        <v>#N/A</v>
      </c>
      <c r="F1395" s="24">
        <f>VLOOKUP(A1395,总词汇表!A:D,3,FALSE)</f>
        <v>16</v>
      </c>
    </row>
    <row r="1396" spans="1:6" ht="17">
      <c r="A1396" s="18" t="s">
        <v>1177</v>
      </c>
      <c r="B1396" s="18">
        <v>16</v>
      </c>
      <c r="C1396" s="18">
        <v>2</v>
      </c>
      <c r="D1396" s="17" t="s">
        <v>2219</v>
      </c>
      <c r="E1396" s="24" t="e">
        <f>VLOOKUP(A1396,HSK4上词频!A:B,2,FALSE)</f>
        <v>#N/A</v>
      </c>
      <c r="F1396" s="24">
        <f>VLOOKUP(A1396,总词汇表!A:D,3,FALSE)</f>
        <v>16</v>
      </c>
    </row>
    <row r="1397" spans="1:6" ht="17">
      <c r="A1397" s="18" t="s">
        <v>1179</v>
      </c>
      <c r="B1397" s="18">
        <v>16</v>
      </c>
      <c r="C1397" s="18">
        <v>3</v>
      </c>
      <c r="D1397" s="17" t="s">
        <v>1958</v>
      </c>
      <c r="E1397" s="24" t="e">
        <f>VLOOKUP(A1397,HSK4上词频!A:B,2,FALSE)</f>
        <v>#N/A</v>
      </c>
      <c r="F1397" s="24">
        <f>VLOOKUP(A1397,总词汇表!A:D,3,FALSE)</f>
        <v>16</v>
      </c>
    </row>
    <row r="1398" spans="1:6" ht="17">
      <c r="A1398" s="18" t="s">
        <v>1183</v>
      </c>
      <c r="B1398" s="18">
        <v>16</v>
      </c>
      <c r="C1398" s="18">
        <v>5</v>
      </c>
      <c r="D1398" s="17" t="s">
        <v>1796</v>
      </c>
      <c r="E1398" s="24" t="e">
        <f>VLOOKUP(A1398,HSK4上词频!A:B,2,FALSE)</f>
        <v>#N/A</v>
      </c>
      <c r="F1398" s="24">
        <f>VLOOKUP(A1398,总词汇表!A:D,3,FALSE)</f>
        <v>16</v>
      </c>
    </row>
    <row r="1399" spans="1:6" ht="17">
      <c r="A1399" s="18" t="s">
        <v>1185</v>
      </c>
      <c r="B1399" s="18">
        <v>16</v>
      </c>
      <c r="C1399" s="18">
        <v>3</v>
      </c>
      <c r="D1399" s="17" t="s">
        <v>1629</v>
      </c>
      <c r="E1399" s="24" t="e">
        <f>VLOOKUP(A1399,HSK4上词频!A:B,2,FALSE)</f>
        <v>#N/A</v>
      </c>
      <c r="F1399" s="24">
        <f>VLOOKUP(A1399,总词汇表!A:D,3,FALSE)</f>
        <v>16</v>
      </c>
    </row>
    <row r="1400" spans="1:6" ht="17">
      <c r="A1400" s="18" t="s">
        <v>1187</v>
      </c>
      <c r="B1400" s="18">
        <v>16</v>
      </c>
      <c r="C1400" s="18">
        <v>4</v>
      </c>
      <c r="D1400" s="17" t="s">
        <v>1908</v>
      </c>
      <c r="E1400" s="24" t="e">
        <f>VLOOKUP(A1400,HSK4上词频!A:B,2,FALSE)</f>
        <v>#N/A</v>
      </c>
      <c r="F1400" s="24">
        <f>VLOOKUP(A1400,总词汇表!A:D,3,FALSE)</f>
        <v>16</v>
      </c>
    </row>
    <row r="1401" spans="1:6" ht="17">
      <c r="A1401" s="18" t="s">
        <v>1191</v>
      </c>
      <c r="B1401" s="18">
        <v>16</v>
      </c>
      <c r="C1401" s="18">
        <v>3</v>
      </c>
      <c r="D1401" s="17" t="s">
        <v>2222</v>
      </c>
      <c r="E1401" s="24" t="e">
        <f>VLOOKUP(A1401,HSK4上词频!A:B,2,FALSE)</f>
        <v>#N/A</v>
      </c>
      <c r="F1401" s="24">
        <f>VLOOKUP(A1401,总词汇表!A:D,3,FALSE)</f>
        <v>16</v>
      </c>
    </row>
    <row r="1402" spans="1:6" ht="17">
      <c r="A1402" s="18" t="s">
        <v>1193</v>
      </c>
      <c r="B1402" s="18">
        <v>16</v>
      </c>
      <c r="C1402" s="18">
        <v>5</v>
      </c>
      <c r="D1402" s="17" t="s">
        <v>2130</v>
      </c>
      <c r="E1402" s="24" t="e">
        <f>VLOOKUP(A1402,HSK4上词频!A:B,2,FALSE)</f>
        <v>#N/A</v>
      </c>
      <c r="F1402" s="24">
        <f>VLOOKUP(A1402,总词汇表!A:D,3,FALSE)</f>
        <v>16</v>
      </c>
    </row>
    <row r="1403" spans="1:6" ht="34">
      <c r="A1403" s="18" t="s">
        <v>1195</v>
      </c>
      <c r="B1403" s="18">
        <v>16</v>
      </c>
      <c r="C1403" s="18">
        <v>4</v>
      </c>
      <c r="D1403" s="17" t="s">
        <v>2093</v>
      </c>
      <c r="E1403" s="24" t="e">
        <f>VLOOKUP(A1403,HSK4上词频!A:B,2,FALSE)</f>
        <v>#N/A</v>
      </c>
      <c r="F1403" s="24">
        <f>VLOOKUP(A1403,总词汇表!A:D,3,FALSE)</f>
        <v>16</v>
      </c>
    </row>
    <row r="1404" spans="1:6" ht="17">
      <c r="A1404" s="18" t="s">
        <v>1199</v>
      </c>
      <c r="B1404" s="18">
        <v>16</v>
      </c>
      <c r="C1404" s="18">
        <v>2</v>
      </c>
      <c r="D1404" s="17" t="s">
        <v>1929</v>
      </c>
      <c r="E1404" s="24" t="e">
        <f>VLOOKUP(A1404,HSK4上词频!A:B,2,FALSE)</f>
        <v>#N/A</v>
      </c>
      <c r="F1404" s="24">
        <f>VLOOKUP(A1404,总词汇表!A:D,3,FALSE)</f>
        <v>16</v>
      </c>
    </row>
    <row r="1405" spans="1:6" ht="17">
      <c r="A1405" s="18" t="s">
        <v>1205</v>
      </c>
      <c r="B1405" s="18">
        <v>16</v>
      </c>
      <c r="C1405" s="18">
        <v>3</v>
      </c>
      <c r="D1405" s="17" t="s">
        <v>1629</v>
      </c>
      <c r="E1405" s="24" t="e">
        <f>VLOOKUP(A1405,HSK4上词频!A:B,2,FALSE)</f>
        <v>#N/A</v>
      </c>
      <c r="F1405" s="24">
        <f>VLOOKUP(A1405,总词汇表!A:D,3,FALSE)</f>
        <v>16</v>
      </c>
    </row>
    <row r="1406" spans="1:6" ht="17">
      <c r="A1406" s="18" t="s">
        <v>1207</v>
      </c>
      <c r="B1406" s="18">
        <v>16</v>
      </c>
      <c r="C1406" s="18">
        <v>4</v>
      </c>
      <c r="D1406" s="17" t="s">
        <v>1912</v>
      </c>
      <c r="E1406" s="24" t="e">
        <f>VLOOKUP(A1406,HSK4上词频!A:B,2,FALSE)</f>
        <v>#N/A</v>
      </c>
      <c r="F1406" s="24">
        <f>VLOOKUP(A1406,总词汇表!A:D,3,FALSE)</f>
        <v>16</v>
      </c>
    </row>
    <row r="1407" spans="1:6" ht="17">
      <c r="A1407" s="18" t="s">
        <v>1209</v>
      </c>
      <c r="B1407" s="18">
        <v>16</v>
      </c>
      <c r="C1407" s="18">
        <v>5</v>
      </c>
      <c r="D1407" s="17" t="s">
        <v>1835</v>
      </c>
      <c r="E1407" s="24" t="e">
        <f>VLOOKUP(A1407,HSK4上词频!A:B,2,FALSE)</f>
        <v>#N/A</v>
      </c>
      <c r="F1407" s="24">
        <f>VLOOKUP(A1407,总词汇表!A:D,3,FALSE)</f>
        <v>16</v>
      </c>
    </row>
    <row r="1408" spans="1:6" ht="17">
      <c r="A1408" s="18" t="s">
        <v>1211</v>
      </c>
      <c r="B1408" s="18">
        <v>16</v>
      </c>
      <c r="C1408" s="18">
        <v>4</v>
      </c>
      <c r="D1408" s="17" t="s">
        <v>2106</v>
      </c>
      <c r="E1408" s="24" t="e">
        <f>VLOOKUP(A1408,HSK4上词频!A:B,2,FALSE)</f>
        <v>#N/A</v>
      </c>
      <c r="F1408" s="24">
        <f>VLOOKUP(A1408,总词汇表!A:D,3,FALSE)</f>
        <v>16</v>
      </c>
    </row>
    <row r="1409" spans="1:6" ht="34">
      <c r="A1409" s="18" t="s">
        <v>1213</v>
      </c>
      <c r="B1409" s="18">
        <v>16</v>
      </c>
      <c r="C1409" s="18">
        <v>5</v>
      </c>
      <c r="D1409" s="17" t="s">
        <v>1624</v>
      </c>
      <c r="E1409" s="24" t="e">
        <f>VLOOKUP(A1409,HSK4上词频!A:B,2,FALSE)</f>
        <v>#N/A</v>
      </c>
      <c r="F1409" s="24">
        <f>VLOOKUP(A1409,总词汇表!A:D,3,FALSE)</f>
        <v>16</v>
      </c>
    </row>
    <row r="1410" spans="1:6" ht="17">
      <c r="A1410" s="18" t="s">
        <v>1538</v>
      </c>
      <c r="B1410" s="18">
        <v>17</v>
      </c>
      <c r="C1410" s="18">
        <v>4</v>
      </c>
      <c r="D1410" s="17" t="s">
        <v>2009</v>
      </c>
      <c r="E1410" s="24">
        <f>VLOOKUP(A1410,HSK4上词频!A:B,2,FALSE)</f>
        <v>14</v>
      </c>
      <c r="F1410" s="24">
        <f>VLOOKUP(A1410,总词汇表!A:D,3,FALSE)</f>
        <v>0</v>
      </c>
    </row>
    <row r="1411" spans="1:6" ht="17">
      <c r="A1411" s="18" t="s">
        <v>1542</v>
      </c>
      <c r="B1411" s="18">
        <v>17</v>
      </c>
      <c r="C1411" s="18">
        <v>3</v>
      </c>
      <c r="D1411" s="17" t="s">
        <v>2129</v>
      </c>
      <c r="E1411" s="24">
        <f>VLOOKUP(A1411,HSK4上词频!A:B,2,FALSE)</f>
        <v>24</v>
      </c>
      <c r="F1411" s="24">
        <f>VLOOKUP(A1411,总词汇表!A:D,3,FALSE)</f>
        <v>0</v>
      </c>
    </row>
    <row r="1412" spans="1:6" ht="17">
      <c r="A1412" s="18" t="s">
        <v>1542</v>
      </c>
      <c r="B1412" s="18">
        <v>17</v>
      </c>
      <c r="C1412" s="18">
        <v>3</v>
      </c>
      <c r="D1412" s="17" t="s">
        <v>2129</v>
      </c>
      <c r="E1412" s="24">
        <f>VLOOKUP(A1412,HSK4上词频!A:B,2,FALSE)</f>
        <v>24</v>
      </c>
      <c r="F1412" s="24">
        <f>VLOOKUP(A1412,总词汇表!A:D,3,FALSE)</f>
        <v>0</v>
      </c>
    </row>
    <row r="1413" spans="1:6" ht="17">
      <c r="A1413" s="18" t="s">
        <v>1547</v>
      </c>
      <c r="B1413" s="18">
        <v>17</v>
      </c>
      <c r="C1413" s="18">
        <v>5</v>
      </c>
      <c r="D1413" s="17" t="s">
        <v>1641</v>
      </c>
      <c r="E1413" s="24">
        <f>VLOOKUP(A1413,HSK4上词频!A:B,2,FALSE)</f>
        <v>4</v>
      </c>
      <c r="F1413" s="24">
        <f>VLOOKUP(A1413,总词汇表!A:D,3,FALSE)</f>
        <v>0</v>
      </c>
    </row>
    <row r="1414" spans="1:6" ht="17">
      <c r="A1414" s="18" t="s">
        <v>1598</v>
      </c>
      <c r="B1414" s="18">
        <v>17</v>
      </c>
      <c r="C1414" s="18">
        <v>1</v>
      </c>
      <c r="D1414" s="17" t="s">
        <v>2263</v>
      </c>
      <c r="E1414" s="24" t="e">
        <f>VLOOKUP(A1414,HSK4上词频!A:B,2,FALSE)</f>
        <v>#N/A</v>
      </c>
      <c r="F1414" s="24">
        <f>VLOOKUP(A1414,总词汇表!A:D,3,FALSE)</f>
        <v>0</v>
      </c>
    </row>
    <row r="1415" spans="1:6" ht="34">
      <c r="A1415" s="18" t="s">
        <v>1598</v>
      </c>
      <c r="B1415" s="18">
        <v>17</v>
      </c>
      <c r="C1415" s="18">
        <v>3</v>
      </c>
      <c r="D1415" s="17" t="s">
        <v>2215</v>
      </c>
      <c r="E1415" s="24" t="e">
        <f>VLOOKUP(A1415,HSK4上词频!A:B,2,FALSE)</f>
        <v>#N/A</v>
      </c>
      <c r="F1415" s="24">
        <f>VLOOKUP(A1415,总词汇表!A:D,3,FALSE)</f>
        <v>0</v>
      </c>
    </row>
    <row r="1416" spans="1:6" ht="17">
      <c r="A1416" s="18" t="s">
        <v>1581</v>
      </c>
      <c r="B1416" s="18">
        <v>17</v>
      </c>
      <c r="C1416" s="18">
        <v>3</v>
      </c>
      <c r="D1416" s="17" t="s">
        <v>2228</v>
      </c>
      <c r="E1416" s="24" t="e">
        <f>VLOOKUP(A1416,HSK4上词频!A:B,2,FALSE)</f>
        <v>#N/A</v>
      </c>
      <c r="F1416" s="24">
        <f>VLOOKUP(A1416,总词汇表!A:D,3,FALSE)</f>
        <v>0</v>
      </c>
    </row>
    <row r="1417" spans="1:6" ht="17">
      <c r="A1417" s="18" t="s">
        <v>1581</v>
      </c>
      <c r="B1417" s="18">
        <v>17</v>
      </c>
      <c r="C1417" s="18">
        <v>3</v>
      </c>
      <c r="D1417" s="17" t="s">
        <v>2008</v>
      </c>
      <c r="E1417" s="24" t="e">
        <f>VLOOKUP(A1417,HSK4上词频!A:B,2,FALSE)</f>
        <v>#N/A</v>
      </c>
      <c r="F1417" s="24">
        <f>VLOOKUP(A1417,总词汇表!A:D,3,FALSE)</f>
        <v>0</v>
      </c>
    </row>
    <row r="1418" spans="1:6" ht="34">
      <c r="A1418" s="18" t="s">
        <v>1537</v>
      </c>
      <c r="B1418" s="18">
        <v>17</v>
      </c>
      <c r="C1418" s="18">
        <v>1</v>
      </c>
      <c r="D1418" s="17" t="s">
        <v>1738</v>
      </c>
      <c r="E1418" s="24" t="e">
        <f>VLOOKUP(A1418,HSK4上词频!A:B,2,FALSE)</f>
        <v>#N/A</v>
      </c>
      <c r="F1418" s="24">
        <f>VLOOKUP(A1418,总词汇表!A:D,3,FALSE)</f>
        <v>0</v>
      </c>
    </row>
    <row r="1419" spans="1:6" ht="34">
      <c r="A1419" s="18" t="s">
        <v>1589</v>
      </c>
      <c r="B1419" s="18">
        <v>17</v>
      </c>
      <c r="C1419" s="18">
        <v>1</v>
      </c>
      <c r="D1419" s="17" t="s">
        <v>1738</v>
      </c>
      <c r="E1419" s="24" t="e">
        <f>VLOOKUP(A1419,HSK4上词频!A:B,2,FALSE)</f>
        <v>#N/A</v>
      </c>
      <c r="F1419" s="24">
        <f>VLOOKUP(A1419,总词汇表!A:D,3,FALSE)</f>
        <v>0</v>
      </c>
    </row>
    <row r="1420" spans="1:6" ht="34">
      <c r="A1420" s="18" t="s">
        <v>180</v>
      </c>
      <c r="B1420" s="18">
        <v>17</v>
      </c>
      <c r="C1420" s="18">
        <v>5</v>
      </c>
      <c r="D1420" s="17" t="s">
        <v>1726</v>
      </c>
      <c r="E1420" s="24">
        <f>VLOOKUP(A1420,HSK4上词频!A:B,2,FALSE)</f>
        <v>30</v>
      </c>
      <c r="F1420" s="24">
        <f>VLOOKUP(A1420,总词汇表!A:D,3,FALSE)</f>
        <v>1</v>
      </c>
    </row>
    <row r="1421" spans="1:6" ht="34">
      <c r="A1421" s="18" t="s">
        <v>146</v>
      </c>
      <c r="B1421" s="18">
        <v>17</v>
      </c>
      <c r="C1421" s="18">
        <v>4</v>
      </c>
      <c r="D1421" s="17" t="s">
        <v>1658</v>
      </c>
      <c r="E1421" s="24">
        <f>VLOOKUP(A1421,HSK4上词频!A:B,2,FALSE)</f>
        <v>11</v>
      </c>
      <c r="F1421" s="24">
        <f>VLOOKUP(A1421,总词汇表!A:D,3,FALSE)</f>
        <v>1</v>
      </c>
    </row>
    <row r="1422" spans="1:6" ht="34">
      <c r="A1422" s="18" t="s">
        <v>186</v>
      </c>
      <c r="B1422" s="18">
        <v>17</v>
      </c>
      <c r="C1422" s="18">
        <v>1</v>
      </c>
      <c r="D1422" s="17" t="s">
        <v>1738</v>
      </c>
      <c r="E1422" s="24">
        <f>VLOOKUP(A1422,HSK4上词频!A:B,2,FALSE)</f>
        <v>4</v>
      </c>
      <c r="F1422" s="24">
        <f>VLOOKUP(A1422,总词汇表!A:D,3,FALSE)</f>
        <v>1</v>
      </c>
    </row>
    <row r="1423" spans="1:6" ht="34">
      <c r="A1423" s="18" t="s">
        <v>178</v>
      </c>
      <c r="B1423" s="18">
        <v>17</v>
      </c>
      <c r="C1423" s="18">
        <v>5</v>
      </c>
      <c r="D1423" s="17" t="s">
        <v>1707</v>
      </c>
      <c r="E1423" s="24">
        <f>VLOOKUP(A1423,HSK4上词频!A:B,2,FALSE)</f>
        <v>2</v>
      </c>
      <c r="F1423" s="24">
        <f>VLOOKUP(A1423,总词汇表!A:D,3,FALSE)</f>
        <v>1</v>
      </c>
    </row>
    <row r="1424" spans="1:6" ht="34">
      <c r="A1424" s="18" t="s">
        <v>184</v>
      </c>
      <c r="B1424" s="18">
        <v>17</v>
      </c>
      <c r="C1424" s="18">
        <v>2</v>
      </c>
      <c r="D1424" s="17" t="s">
        <v>1736</v>
      </c>
      <c r="E1424" s="24">
        <f>VLOOKUP(A1424,HSK4上词频!A:B,2,FALSE)</f>
        <v>2</v>
      </c>
      <c r="F1424" s="24">
        <f>VLOOKUP(A1424,总词汇表!A:D,3,FALSE)</f>
        <v>1</v>
      </c>
    </row>
    <row r="1425" spans="1:6" ht="34">
      <c r="A1425" s="18" t="s">
        <v>255</v>
      </c>
      <c r="B1425" s="18">
        <v>17</v>
      </c>
      <c r="C1425" s="18">
        <v>5</v>
      </c>
      <c r="D1425" s="17" t="s">
        <v>1841</v>
      </c>
      <c r="E1425" s="24">
        <f>VLOOKUP(A1425,HSK4上词频!A:B,2,FALSE)</f>
        <v>16</v>
      </c>
      <c r="F1425" s="24">
        <f>VLOOKUP(A1425,总词汇表!A:D,3,FALSE)</f>
        <v>2</v>
      </c>
    </row>
    <row r="1426" spans="1:6" ht="17">
      <c r="A1426" s="18" t="s">
        <v>265</v>
      </c>
      <c r="B1426" s="18">
        <v>17</v>
      </c>
      <c r="C1426" s="18">
        <v>5</v>
      </c>
      <c r="D1426" s="17" t="s">
        <v>1641</v>
      </c>
      <c r="E1426" s="24">
        <f>VLOOKUP(A1426,HSK4上词频!A:B,2,FALSE)</f>
        <v>11</v>
      </c>
      <c r="F1426" s="24">
        <f>VLOOKUP(A1426,总词汇表!A:D,3,FALSE)</f>
        <v>2</v>
      </c>
    </row>
    <row r="1427" spans="1:6" ht="17">
      <c r="A1427" s="18" t="s">
        <v>223</v>
      </c>
      <c r="B1427" s="18">
        <v>17</v>
      </c>
      <c r="C1427" s="18">
        <v>4</v>
      </c>
      <c r="D1427" s="17" t="s">
        <v>1800</v>
      </c>
      <c r="E1427" s="24">
        <f>VLOOKUP(A1427,HSK4上词频!A:B,2,FALSE)</f>
        <v>10</v>
      </c>
      <c r="F1427" s="24">
        <f>VLOOKUP(A1427,总词汇表!A:D,3,FALSE)</f>
        <v>2</v>
      </c>
    </row>
    <row r="1428" spans="1:6" ht="34">
      <c r="A1428" s="18" t="s">
        <v>223</v>
      </c>
      <c r="B1428" s="18">
        <v>17</v>
      </c>
      <c r="C1428" s="18">
        <v>4</v>
      </c>
      <c r="D1428" s="17" t="s">
        <v>1801</v>
      </c>
      <c r="E1428" s="24">
        <f>VLOOKUP(A1428,HSK4上词频!A:B,2,FALSE)</f>
        <v>10</v>
      </c>
      <c r="F1428" s="24">
        <f>VLOOKUP(A1428,总词汇表!A:D,3,FALSE)</f>
        <v>2</v>
      </c>
    </row>
    <row r="1429" spans="1:6" ht="17">
      <c r="A1429" s="18" t="s">
        <v>273</v>
      </c>
      <c r="B1429" s="18">
        <v>17</v>
      </c>
      <c r="C1429" s="18">
        <v>1</v>
      </c>
      <c r="D1429" s="17" t="s">
        <v>1859</v>
      </c>
      <c r="E1429" s="24">
        <f>VLOOKUP(A1429,HSK4上词频!A:B,2,FALSE)</f>
        <v>6</v>
      </c>
      <c r="F1429" s="24">
        <f>VLOOKUP(A1429,总词汇表!A:D,3,FALSE)</f>
        <v>2</v>
      </c>
    </row>
    <row r="1430" spans="1:6" ht="17">
      <c r="A1430" s="18" t="s">
        <v>251</v>
      </c>
      <c r="B1430" s="18">
        <v>17</v>
      </c>
      <c r="C1430" s="18">
        <v>2</v>
      </c>
      <c r="D1430" s="17" t="s">
        <v>1829</v>
      </c>
      <c r="E1430" s="24">
        <f>VLOOKUP(A1430,HSK4上词频!A:B,2,FALSE)</f>
        <v>5</v>
      </c>
      <c r="F1430" s="24">
        <f>VLOOKUP(A1430,总词汇表!A:D,3,FALSE)</f>
        <v>2</v>
      </c>
    </row>
    <row r="1431" spans="1:6" ht="34">
      <c r="A1431" s="18" t="s">
        <v>307</v>
      </c>
      <c r="B1431" s="18">
        <v>17</v>
      </c>
      <c r="C1431" s="18">
        <v>5</v>
      </c>
      <c r="D1431" s="17" t="s">
        <v>1707</v>
      </c>
      <c r="E1431" s="24">
        <f>VLOOKUP(A1431,HSK4上词频!A:B,2,FALSE)</f>
        <v>12</v>
      </c>
      <c r="F1431" s="24">
        <f>VLOOKUP(A1431,总词汇表!A:D,3,FALSE)</f>
        <v>3</v>
      </c>
    </row>
    <row r="1432" spans="1:6" ht="34">
      <c r="A1432" s="18" t="s">
        <v>337</v>
      </c>
      <c r="B1432" s="18">
        <v>17</v>
      </c>
      <c r="C1432" s="18">
        <v>1</v>
      </c>
      <c r="D1432" s="17" t="s">
        <v>1738</v>
      </c>
      <c r="E1432" s="24">
        <f>VLOOKUP(A1432,HSK4上词频!A:B,2,FALSE)</f>
        <v>10</v>
      </c>
      <c r="F1432" s="24">
        <f>VLOOKUP(A1432,总词汇表!A:D,3,FALSE)</f>
        <v>3</v>
      </c>
    </row>
    <row r="1433" spans="1:6" ht="17">
      <c r="A1433" s="18" t="s">
        <v>337</v>
      </c>
      <c r="B1433" s="18">
        <v>17</v>
      </c>
      <c r="C1433" s="18">
        <v>1</v>
      </c>
      <c r="D1433" s="17" t="s">
        <v>1859</v>
      </c>
      <c r="E1433" s="24">
        <f>VLOOKUP(A1433,HSK4上词频!A:B,2,FALSE)</f>
        <v>10</v>
      </c>
      <c r="F1433" s="24">
        <f>VLOOKUP(A1433,总词汇表!A:D,3,FALSE)</f>
        <v>3</v>
      </c>
    </row>
    <row r="1434" spans="1:6" ht="34">
      <c r="A1434" s="18" t="s">
        <v>333</v>
      </c>
      <c r="B1434" s="18">
        <v>17</v>
      </c>
      <c r="C1434" s="18">
        <v>4</v>
      </c>
      <c r="D1434" s="17" t="s">
        <v>1658</v>
      </c>
      <c r="E1434" s="24">
        <f>VLOOKUP(A1434,HSK4上词频!A:B,2,FALSE)</f>
        <v>6</v>
      </c>
      <c r="F1434" s="24">
        <f>VLOOKUP(A1434,总词汇表!A:D,3,FALSE)</f>
        <v>3</v>
      </c>
    </row>
    <row r="1435" spans="1:6" ht="17">
      <c r="A1435" s="18" t="s">
        <v>347</v>
      </c>
      <c r="B1435" s="18">
        <v>17</v>
      </c>
      <c r="C1435" s="18">
        <v>3</v>
      </c>
      <c r="D1435" s="17" t="s">
        <v>2143</v>
      </c>
      <c r="E1435" s="24">
        <f>VLOOKUP(A1435,HSK4上词频!A:B,2,FALSE)</f>
        <v>2</v>
      </c>
      <c r="F1435" s="24">
        <f>VLOOKUP(A1435,总词汇表!A:D,3,FALSE)</f>
        <v>3</v>
      </c>
    </row>
    <row r="1436" spans="1:6" ht="17">
      <c r="A1436" s="18" t="s">
        <v>363</v>
      </c>
      <c r="B1436" s="18">
        <v>17</v>
      </c>
      <c r="C1436" s="18">
        <v>2</v>
      </c>
      <c r="D1436" s="17" t="s">
        <v>1953</v>
      </c>
      <c r="E1436" s="24">
        <f>VLOOKUP(A1436,HSK4上词频!A:B,2,FALSE)</f>
        <v>23</v>
      </c>
      <c r="F1436" s="24">
        <f>VLOOKUP(A1436,总词汇表!A:D,3,FALSE)</f>
        <v>4</v>
      </c>
    </row>
    <row r="1437" spans="1:6" ht="34">
      <c r="A1437" s="18" t="s">
        <v>355</v>
      </c>
      <c r="B1437" s="18">
        <v>17</v>
      </c>
      <c r="C1437" s="18">
        <v>2</v>
      </c>
      <c r="D1437" s="17" t="s">
        <v>1736</v>
      </c>
      <c r="E1437" s="24">
        <f>VLOOKUP(A1437,HSK4上词频!A:B,2,FALSE)</f>
        <v>3</v>
      </c>
      <c r="F1437" s="24">
        <f>VLOOKUP(A1437,总词汇表!A:D,3,FALSE)</f>
        <v>4</v>
      </c>
    </row>
    <row r="1438" spans="1:6" ht="17">
      <c r="A1438" s="18" t="s">
        <v>435</v>
      </c>
      <c r="B1438" s="18">
        <v>17</v>
      </c>
      <c r="C1438" s="18">
        <v>1</v>
      </c>
      <c r="D1438" s="17" t="s">
        <v>1992</v>
      </c>
      <c r="E1438" s="24">
        <f>VLOOKUP(A1438,HSK4上词频!A:B,2,FALSE)</f>
        <v>6</v>
      </c>
      <c r="F1438" s="24">
        <f>VLOOKUP(A1438,总词汇表!A:D,3,FALSE)</f>
        <v>5</v>
      </c>
    </row>
    <row r="1439" spans="1:6" ht="17">
      <c r="A1439" s="18" t="s">
        <v>465</v>
      </c>
      <c r="B1439" s="18">
        <v>17</v>
      </c>
      <c r="C1439" s="18">
        <v>3</v>
      </c>
      <c r="D1439" s="17" t="s">
        <v>2008</v>
      </c>
      <c r="E1439" s="24">
        <f>VLOOKUP(A1439,HSK4上词频!A:B,2,FALSE)</f>
        <v>6</v>
      </c>
      <c r="F1439" s="24">
        <f>VLOOKUP(A1439,总词汇表!A:D,3,FALSE)</f>
        <v>5</v>
      </c>
    </row>
    <row r="1440" spans="1:6" ht="17">
      <c r="A1440" s="18" t="s">
        <v>465</v>
      </c>
      <c r="B1440" s="18">
        <v>17</v>
      </c>
      <c r="C1440" s="18">
        <v>4</v>
      </c>
      <c r="D1440" s="17" t="s">
        <v>2009</v>
      </c>
      <c r="E1440" s="24">
        <f>VLOOKUP(A1440,HSK4上词频!A:B,2,FALSE)</f>
        <v>6</v>
      </c>
      <c r="F1440" s="24">
        <f>VLOOKUP(A1440,总词汇表!A:D,3,FALSE)</f>
        <v>5</v>
      </c>
    </row>
    <row r="1441" spans="1:6" ht="34">
      <c r="A1441" s="18" t="s">
        <v>497</v>
      </c>
      <c r="B1441" s="18">
        <v>17</v>
      </c>
      <c r="C1441" s="18">
        <v>4</v>
      </c>
      <c r="D1441" s="17" t="s">
        <v>1801</v>
      </c>
      <c r="E1441" s="24">
        <f>VLOOKUP(A1441,HSK4上词频!A:B,2,FALSE)</f>
        <v>4</v>
      </c>
      <c r="F1441" s="24">
        <f>VLOOKUP(A1441,总词汇表!A:D,3,FALSE)</f>
        <v>6</v>
      </c>
    </row>
    <row r="1442" spans="1:6" ht="34">
      <c r="A1442" s="18" t="s">
        <v>499</v>
      </c>
      <c r="B1442" s="18">
        <v>17</v>
      </c>
      <c r="C1442" s="18">
        <v>1</v>
      </c>
      <c r="D1442" s="17" t="s">
        <v>1738</v>
      </c>
      <c r="E1442" s="24">
        <f>VLOOKUP(A1442,HSK4上词频!A:B,2,FALSE)</f>
        <v>4</v>
      </c>
      <c r="F1442" s="24">
        <f>VLOOKUP(A1442,总词汇表!A:D,3,FALSE)</f>
        <v>6</v>
      </c>
    </row>
    <row r="1443" spans="1:6" ht="34">
      <c r="A1443" s="18" t="s">
        <v>601</v>
      </c>
      <c r="B1443" s="18">
        <v>17</v>
      </c>
      <c r="C1443" s="18">
        <v>1</v>
      </c>
      <c r="D1443" s="17" t="s">
        <v>1738</v>
      </c>
      <c r="E1443" s="24">
        <f>VLOOKUP(A1443,HSK4上词频!A:B,2,FALSE)</f>
        <v>8</v>
      </c>
      <c r="F1443" s="24">
        <f>VLOOKUP(A1443,总词汇表!A:D,3,FALSE)</f>
        <v>7</v>
      </c>
    </row>
    <row r="1444" spans="1:6" ht="34">
      <c r="A1444" s="18" t="s">
        <v>601</v>
      </c>
      <c r="B1444" s="18">
        <v>17</v>
      </c>
      <c r="C1444" s="18">
        <v>4</v>
      </c>
      <c r="D1444" s="17" t="s">
        <v>1658</v>
      </c>
      <c r="E1444" s="24">
        <f>VLOOKUP(A1444,HSK4上词频!A:B,2,FALSE)</f>
        <v>8</v>
      </c>
      <c r="F1444" s="24">
        <f>VLOOKUP(A1444,总词汇表!A:D,3,FALSE)</f>
        <v>7</v>
      </c>
    </row>
    <row r="1445" spans="1:6" ht="17">
      <c r="A1445" s="18" t="s">
        <v>601</v>
      </c>
      <c r="B1445" s="18">
        <v>17</v>
      </c>
      <c r="C1445" s="18">
        <v>4</v>
      </c>
      <c r="D1445" s="17" t="s">
        <v>1800</v>
      </c>
      <c r="E1445" s="24">
        <f>VLOOKUP(A1445,HSK4上词频!A:B,2,FALSE)</f>
        <v>8</v>
      </c>
      <c r="F1445" s="24">
        <f>VLOOKUP(A1445,总词汇表!A:D,3,FALSE)</f>
        <v>7</v>
      </c>
    </row>
    <row r="1446" spans="1:6" ht="34">
      <c r="A1446" s="18" t="s">
        <v>601</v>
      </c>
      <c r="B1446" s="18">
        <v>17</v>
      </c>
      <c r="C1446" s="18">
        <v>4</v>
      </c>
      <c r="D1446" s="17" t="s">
        <v>1801</v>
      </c>
      <c r="E1446" s="24">
        <f>VLOOKUP(A1446,HSK4上词频!A:B,2,FALSE)</f>
        <v>8</v>
      </c>
      <c r="F1446" s="24">
        <f>VLOOKUP(A1446,总词汇表!A:D,3,FALSE)</f>
        <v>7</v>
      </c>
    </row>
    <row r="1447" spans="1:6" ht="17">
      <c r="A1447" s="18" t="s">
        <v>601</v>
      </c>
      <c r="B1447" s="18">
        <v>17</v>
      </c>
      <c r="C1447" s="18">
        <v>4</v>
      </c>
      <c r="D1447" s="17" t="s">
        <v>2009</v>
      </c>
      <c r="E1447" s="24">
        <f>VLOOKUP(A1447,HSK4上词频!A:B,2,FALSE)</f>
        <v>8</v>
      </c>
      <c r="F1447" s="24">
        <f>VLOOKUP(A1447,总词汇表!A:D,3,FALSE)</f>
        <v>7</v>
      </c>
    </row>
    <row r="1448" spans="1:6" ht="34">
      <c r="A1448" s="18" t="s">
        <v>601</v>
      </c>
      <c r="B1448" s="18">
        <v>17</v>
      </c>
      <c r="C1448" s="18">
        <v>5</v>
      </c>
      <c r="D1448" s="17" t="s">
        <v>1726</v>
      </c>
      <c r="E1448" s="24">
        <f>VLOOKUP(A1448,HSK4上词频!A:B,2,FALSE)</f>
        <v>8</v>
      </c>
      <c r="F1448" s="24">
        <f>VLOOKUP(A1448,总词汇表!A:D,3,FALSE)</f>
        <v>7</v>
      </c>
    </row>
    <row r="1449" spans="1:6" ht="17">
      <c r="A1449" s="18" t="s">
        <v>583</v>
      </c>
      <c r="B1449" s="18">
        <v>17</v>
      </c>
      <c r="C1449" s="18">
        <v>4</v>
      </c>
      <c r="D1449" s="17" t="s">
        <v>2009</v>
      </c>
      <c r="E1449" s="24">
        <f>VLOOKUP(A1449,HSK4上词频!A:B,2,FALSE)</f>
        <v>5</v>
      </c>
      <c r="F1449" s="24">
        <f>VLOOKUP(A1449,总词汇表!A:D,3,FALSE)</f>
        <v>7</v>
      </c>
    </row>
    <row r="1450" spans="1:6" ht="17">
      <c r="A1450" s="18" t="s">
        <v>579</v>
      </c>
      <c r="B1450" s="18">
        <v>17</v>
      </c>
      <c r="C1450" s="18">
        <v>4</v>
      </c>
      <c r="D1450" s="17" t="s">
        <v>1800</v>
      </c>
      <c r="E1450" s="24">
        <f>VLOOKUP(A1450,HSK4上词频!A:B,2,FALSE)</f>
        <v>4</v>
      </c>
      <c r="F1450" s="24">
        <f>VLOOKUP(A1450,总词汇表!A:D,3,FALSE)</f>
        <v>7</v>
      </c>
    </row>
    <row r="1451" spans="1:6" ht="34">
      <c r="A1451" s="18" t="s">
        <v>579</v>
      </c>
      <c r="B1451" s="18">
        <v>17</v>
      </c>
      <c r="C1451" s="18">
        <v>4</v>
      </c>
      <c r="D1451" s="17" t="s">
        <v>1801</v>
      </c>
      <c r="E1451" s="24">
        <f>VLOOKUP(A1451,HSK4上词频!A:B,2,FALSE)</f>
        <v>4</v>
      </c>
      <c r="F1451" s="24">
        <f>VLOOKUP(A1451,总词汇表!A:D,3,FALSE)</f>
        <v>7</v>
      </c>
    </row>
    <row r="1452" spans="1:6" ht="17">
      <c r="A1452" s="18" t="s">
        <v>649</v>
      </c>
      <c r="B1452" s="18">
        <v>17</v>
      </c>
      <c r="C1452" s="18">
        <v>2</v>
      </c>
      <c r="D1452" s="17" t="s">
        <v>2101</v>
      </c>
      <c r="E1452" s="24">
        <f>VLOOKUP(A1452,HSK4上词频!A:B,2,FALSE)</f>
        <v>12</v>
      </c>
      <c r="F1452" s="24">
        <f>VLOOKUP(A1452,总词汇表!A:D,3,FALSE)</f>
        <v>8</v>
      </c>
    </row>
    <row r="1453" spans="1:6" ht="17">
      <c r="A1453" s="18" t="s">
        <v>661</v>
      </c>
      <c r="B1453" s="18">
        <v>17</v>
      </c>
      <c r="C1453" s="18">
        <v>2</v>
      </c>
      <c r="D1453" s="17" t="s">
        <v>2107</v>
      </c>
      <c r="E1453" s="24">
        <f>VLOOKUP(A1453,HSK4上词频!A:B,2,FALSE)</f>
        <v>11</v>
      </c>
      <c r="F1453" s="24">
        <f>VLOOKUP(A1453,总词汇表!A:D,3,FALSE)</f>
        <v>8</v>
      </c>
    </row>
    <row r="1454" spans="1:6" ht="34">
      <c r="A1454" s="18" t="s">
        <v>641</v>
      </c>
      <c r="B1454" s="18">
        <v>17</v>
      </c>
      <c r="C1454" s="18">
        <v>2</v>
      </c>
      <c r="D1454" s="17" t="s">
        <v>1736</v>
      </c>
      <c r="E1454" s="24">
        <f>VLOOKUP(A1454,HSK4上词频!A:B,2,FALSE)</f>
        <v>6</v>
      </c>
      <c r="F1454" s="24">
        <f>VLOOKUP(A1454,总词汇表!A:D,3,FALSE)</f>
        <v>8</v>
      </c>
    </row>
    <row r="1455" spans="1:6" ht="34">
      <c r="A1455" s="18" t="s">
        <v>647</v>
      </c>
      <c r="B1455" s="18">
        <v>17</v>
      </c>
      <c r="C1455" s="18">
        <v>4</v>
      </c>
      <c r="D1455" s="17" t="s">
        <v>1801</v>
      </c>
      <c r="E1455" s="24">
        <f>VLOOKUP(A1455,HSK4上词频!A:B,2,FALSE)</f>
        <v>6</v>
      </c>
      <c r="F1455" s="24">
        <f>VLOOKUP(A1455,总词汇表!A:D,3,FALSE)</f>
        <v>8</v>
      </c>
    </row>
    <row r="1456" spans="1:6" ht="17">
      <c r="A1456" s="18" t="s">
        <v>647</v>
      </c>
      <c r="B1456" s="18">
        <v>17</v>
      </c>
      <c r="C1456" s="18">
        <v>4</v>
      </c>
      <c r="D1456" s="17" t="s">
        <v>2096</v>
      </c>
      <c r="E1456" s="24">
        <f>VLOOKUP(A1456,HSK4上词频!A:B,2,FALSE)</f>
        <v>6</v>
      </c>
      <c r="F1456" s="24">
        <f>VLOOKUP(A1456,总词汇表!A:D,3,FALSE)</f>
        <v>8</v>
      </c>
    </row>
    <row r="1457" spans="1:6" ht="17">
      <c r="A1457" s="18" t="s">
        <v>653</v>
      </c>
      <c r="B1457" s="18">
        <v>17</v>
      </c>
      <c r="C1457" s="18">
        <v>4</v>
      </c>
      <c r="D1457" s="17" t="s">
        <v>1800</v>
      </c>
      <c r="E1457" s="24">
        <f>VLOOKUP(A1457,HSK4上词频!A:B,2,FALSE)</f>
        <v>5</v>
      </c>
      <c r="F1457" s="24">
        <f>VLOOKUP(A1457,总词汇表!A:D,3,FALSE)</f>
        <v>8</v>
      </c>
    </row>
    <row r="1458" spans="1:6" ht="34">
      <c r="A1458" s="18" t="s">
        <v>653</v>
      </c>
      <c r="B1458" s="18">
        <v>17</v>
      </c>
      <c r="C1458" s="18">
        <v>4</v>
      </c>
      <c r="D1458" s="17" t="s">
        <v>1801</v>
      </c>
      <c r="E1458" s="24">
        <f>VLOOKUP(A1458,HSK4上词频!A:B,2,FALSE)</f>
        <v>5</v>
      </c>
      <c r="F1458" s="24">
        <f>VLOOKUP(A1458,总词汇表!A:D,3,FALSE)</f>
        <v>8</v>
      </c>
    </row>
    <row r="1459" spans="1:6" ht="17">
      <c r="A1459" s="18" t="s">
        <v>653</v>
      </c>
      <c r="B1459" s="18">
        <v>17</v>
      </c>
      <c r="C1459" s="18">
        <v>4</v>
      </c>
      <c r="D1459" s="17" t="s">
        <v>2103</v>
      </c>
      <c r="E1459" s="24">
        <f>VLOOKUP(A1459,HSK4上词频!A:B,2,FALSE)</f>
        <v>5</v>
      </c>
      <c r="F1459" s="24">
        <f>VLOOKUP(A1459,总词汇表!A:D,3,FALSE)</f>
        <v>8</v>
      </c>
    </row>
    <row r="1460" spans="1:6" ht="34">
      <c r="A1460" s="18" t="s">
        <v>627</v>
      </c>
      <c r="B1460" s="18">
        <v>17</v>
      </c>
      <c r="C1460" s="18">
        <v>2</v>
      </c>
      <c r="D1460" s="17" t="s">
        <v>1736</v>
      </c>
      <c r="E1460" s="24">
        <f>VLOOKUP(A1460,HSK4上词频!A:B,2,FALSE)</f>
        <v>2</v>
      </c>
      <c r="F1460" s="24">
        <f>VLOOKUP(A1460,总词汇表!A:D,3,FALSE)</f>
        <v>8</v>
      </c>
    </row>
    <row r="1461" spans="1:6" ht="17">
      <c r="A1461" s="18" t="s">
        <v>669</v>
      </c>
      <c r="B1461" s="18">
        <v>17</v>
      </c>
      <c r="C1461" s="18">
        <v>4</v>
      </c>
      <c r="D1461" s="17" t="s">
        <v>2103</v>
      </c>
      <c r="E1461" s="24">
        <f>VLOOKUP(A1461,HSK4上词频!A:B,2,FALSE)</f>
        <v>34</v>
      </c>
      <c r="F1461" s="24">
        <f>VLOOKUP(A1461,总词汇表!A:D,3,FALSE)</f>
        <v>9</v>
      </c>
    </row>
    <row r="1462" spans="1:6" ht="34">
      <c r="A1462" s="18" t="s">
        <v>707</v>
      </c>
      <c r="B1462" s="18">
        <v>17</v>
      </c>
      <c r="C1462" s="18">
        <v>1</v>
      </c>
      <c r="D1462" s="17" t="s">
        <v>1738</v>
      </c>
      <c r="E1462" s="24">
        <f>VLOOKUP(A1462,HSK4上词频!A:B,2,FALSE)</f>
        <v>6</v>
      </c>
      <c r="F1462" s="24">
        <f>VLOOKUP(A1462,总词汇表!A:D,3,FALSE)</f>
        <v>9</v>
      </c>
    </row>
    <row r="1463" spans="1:6" ht="17">
      <c r="A1463" s="18" t="s">
        <v>707</v>
      </c>
      <c r="B1463" s="18">
        <v>17</v>
      </c>
      <c r="C1463" s="18">
        <v>3</v>
      </c>
      <c r="D1463" s="17" t="s">
        <v>2129</v>
      </c>
      <c r="E1463" s="24">
        <f>VLOOKUP(A1463,HSK4上词频!A:B,2,FALSE)</f>
        <v>6</v>
      </c>
      <c r="F1463" s="24">
        <f>VLOOKUP(A1463,总词汇表!A:D,3,FALSE)</f>
        <v>9</v>
      </c>
    </row>
    <row r="1464" spans="1:6" ht="34">
      <c r="A1464" s="18" t="s">
        <v>707</v>
      </c>
      <c r="B1464" s="18">
        <v>17</v>
      </c>
      <c r="C1464" s="18">
        <v>5</v>
      </c>
      <c r="D1464" s="17" t="s">
        <v>1707</v>
      </c>
      <c r="E1464" s="24">
        <f>VLOOKUP(A1464,HSK4上词频!A:B,2,FALSE)</f>
        <v>6</v>
      </c>
      <c r="F1464" s="24">
        <f>VLOOKUP(A1464,总词汇表!A:D,3,FALSE)</f>
        <v>9</v>
      </c>
    </row>
    <row r="1465" spans="1:6" ht="17">
      <c r="A1465" s="18" t="s">
        <v>719</v>
      </c>
      <c r="B1465" s="18">
        <v>17</v>
      </c>
      <c r="C1465" s="18">
        <v>1</v>
      </c>
      <c r="D1465" s="17" t="s">
        <v>1640</v>
      </c>
      <c r="E1465" s="24">
        <f>VLOOKUP(A1465,HSK4上词频!A:B,2,FALSE)</f>
        <v>3</v>
      </c>
      <c r="F1465" s="24">
        <f>VLOOKUP(A1465,总词汇表!A:D,3,FALSE)</f>
        <v>9</v>
      </c>
    </row>
    <row r="1466" spans="1:6" ht="17">
      <c r="A1466" s="18" t="s">
        <v>667</v>
      </c>
      <c r="B1466" s="18">
        <v>17</v>
      </c>
      <c r="C1466" s="18">
        <v>3</v>
      </c>
      <c r="D1466" s="17" t="s">
        <v>2109</v>
      </c>
      <c r="E1466" s="24">
        <f>VLOOKUP(A1466,HSK4上词频!A:B,2,FALSE)</f>
        <v>2</v>
      </c>
      <c r="F1466" s="24">
        <f>VLOOKUP(A1466,总词汇表!A:D,3,FALSE)</f>
        <v>9</v>
      </c>
    </row>
    <row r="1467" spans="1:6" ht="17">
      <c r="A1467" s="18" t="s">
        <v>731</v>
      </c>
      <c r="B1467" s="18">
        <v>17</v>
      </c>
      <c r="C1467" s="18">
        <v>3</v>
      </c>
      <c r="D1467" s="17" t="s">
        <v>2136</v>
      </c>
      <c r="E1467" s="24">
        <f>VLOOKUP(A1467,HSK4上词频!A:B,2,FALSE)</f>
        <v>12</v>
      </c>
      <c r="F1467" s="24">
        <f>VLOOKUP(A1467,总词汇表!A:D,3,FALSE)</f>
        <v>10</v>
      </c>
    </row>
    <row r="1468" spans="1:6" ht="17">
      <c r="A1468" s="18" t="s">
        <v>734</v>
      </c>
      <c r="B1468" s="18">
        <v>17</v>
      </c>
      <c r="C1468" s="18">
        <v>3</v>
      </c>
      <c r="D1468" s="17" t="s">
        <v>2143</v>
      </c>
      <c r="E1468" s="24">
        <f>VLOOKUP(A1468,HSK4上词频!A:B,2,FALSE)</f>
        <v>12</v>
      </c>
      <c r="F1468" s="24">
        <f>VLOOKUP(A1468,总词汇表!A:D,3,FALSE)</f>
        <v>10</v>
      </c>
    </row>
    <row r="1469" spans="1:6" ht="17">
      <c r="A1469" s="18" t="s">
        <v>774</v>
      </c>
      <c r="B1469" s="18">
        <v>17</v>
      </c>
      <c r="C1469" s="18">
        <v>4</v>
      </c>
      <c r="D1469" s="17" t="s">
        <v>2009</v>
      </c>
      <c r="E1469" s="24">
        <f>VLOOKUP(A1469,HSK4上词频!A:B,2,FALSE)</f>
        <v>3</v>
      </c>
      <c r="F1469" s="24">
        <f>VLOOKUP(A1469,总词汇表!A:D,3,FALSE)</f>
        <v>10</v>
      </c>
    </row>
    <row r="1470" spans="1:6" ht="17">
      <c r="A1470" s="18" t="s">
        <v>784</v>
      </c>
      <c r="B1470" s="18">
        <v>17</v>
      </c>
      <c r="C1470" s="18">
        <v>4</v>
      </c>
      <c r="D1470" s="17" t="s">
        <v>2009</v>
      </c>
      <c r="E1470" s="24">
        <f>VLOOKUP(A1470,HSK4上词频!A:B,2,FALSE)</f>
        <v>2</v>
      </c>
      <c r="F1470" s="24">
        <f>VLOOKUP(A1470,总词汇表!A:D,3,FALSE)</f>
        <v>10</v>
      </c>
    </row>
    <row r="1471" spans="1:6" ht="17">
      <c r="A1471" s="18" t="s">
        <v>852</v>
      </c>
      <c r="B1471" s="18">
        <v>17</v>
      </c>
      <c r="C1471" s="18">
        <v>4</v>
      </c>
      <c r="D1471" s="17" t="s">
        <v>2103</v>
      </c>
      <c r="E1471" s="24" t="e">
        <f>VLOOKUP(A1471,HSK4上词频!A:B,2,FALSE)</f>
        <v>#N/A</v>
      </c>
      <c r="F1471" s="24">
        <f>VLOOKUP(A1471,总词汇表!A:D,3,FALSE)</f>
        <v>11</v>
      </c>
    </row>
    <row r="1472" spans="1:6" ht="34">
      <c r="A1472" s="18" t="s">
        <v>833</v>
      </c>
      <c r="B1472" s="18">
        <v>17</v>
      </c>
      <c r="C1472" s="18">
        <v>3</v>
      </c>
      <c r="D1472" s="17" t="s">
        <v>2155</v>
      </c>
      <c r="E1472" s="24" t="e">
        <f>VLOOKUP(A1472,HSK4上词频!A:B,2,FALSE)</f>
        <v>#N/A</v>
      </c>
      <c r="F1472" s="24">
        <f>VLOOKUP(A1472,总词汇表!A:D,3,FALSE)</f>
        <v>11</v>
      </c>
    </row>
    <row r="1473" spans="1:6" ht="17">
      <c r="A1473" s="18" t="s">
        <v>871</v>
      </c>
      <c r="B1473" s="18">
        <v>17</v>
      </c>
      <c r="C1473" s="18">
        <v>4</v>
      </c>
      <c r="D1473" s="17" t="s">
        <v>2009</v>
      </c>
      <c r="E1473" s="24" t="e">
        <f>VLOOKUP(A1473,HSK4上词频!A:B,2,FALSE)</f>
        <v>#N/A</v>
      </c>
      <c r="F1473" s="24">
        <f>VLOOKUP(A1473,总词汇表!A:D,3,FALSE)</f>
        <v>11</v>
      </c>
    </row>
    <row r="1474" spans="1:6" ht="34">
      <c r="A1474" s="18" t="s">
        <v>860</v>
      </c>
      <c r="B1474" s="18">
        <v>17</v>
      </c>
      <c r="C1474" s="18">
        <v>5</v>
      </c>
      <c r="D1474" s="17" t="s">
        <v>1841</v>
      </c>
      <c r="E1474" s="24" t="e">
        <f>VLOOKUP(A1474,HSK4上词频!A:B,2,FALSE)</f>
        <v>#N/A</v>
      </c>
      <c r="F1474" s="24">
        <f>VLOOKUP(A1474,总词汇表!A:D,3,FALSE)</f>
        <v>11</v>
      </c>
    </row>
    <row r="1475" spans="1:6" ht="34">
      <c r="A1475" s="18" t="s">
        <v>945</v>
      </c>
      <c r="B1475" s="18">
        <v>17</v>
      </c>
      <c r="C1475" s="18">
        <v>1</v>
      </c>
      <c r="D1475" s="17" t="s">
        <v>1738</v>
      </c>
      <c r="E1475" s="24" t="e">
        <f>VLOOKUP(A1475,HSK4上词频!A:B,2,FALSE)</f>
        <v>#N/A</v>
      </c>
      <c r="F1475" s="24">
        <f>VLOOKUP(A1475,总词汇表!A:D,3,FALSE)</f>
        <v>12</v>
      </c>
    </row>
    <row r="1476" spans="1:6" ht="17">
      <c r="A1476" s="18" t="s">
        <v>945</v>
      </c>
      <c r="B1476" s="18">
        <v>17</v>
      </c>
      <c r="C1476" s="18">
        <v>4</v>
      </c>
      <c r="D1476" s="17" t="s">
        <v>2009</v>
      </c>
      <c r="E1476" s="24" t="e">
        <f>VLOOKUP(A1476,HSK4上词频!A:B,2,FALSE)</f>
        <v>#N/A</v>
      </c>
      <c r="F1476" s="24">
        <f>VLOOKUP(A1476,总词汇表!A:D,3,FALSE)</f>
        <v>12</v>
      </c>
    </row>
    <row r="1477" spans="1:6" ht="17">
      <c r="A1477" s="18" t="s">
        <v>945</v>
      </c>
      <c r="B1477" s="18">
        <v>17</v>
      </c>
      <c r="C1477" s="18">
        <v>4</v>
      </c>
      <c r="D1477" s="17" t="s">
        <v>2096</v>
      </c>
      <c r="E1477" s="24" t="e">
        <f>VLOOKUP(A1477,HSK4上词频!A:B,2,FALSE)</f>
        <v>#N/A</v>
      </c>
      <c r="F1477" s="24">
        <f>VLOOKUP(A1477,总词汇表!A:D,3,FALSE)</f>
        <v>12</v>
      </c>
    </row>
    <row r="1478" spans="1:6" ht="17">
      <c r="A1478" s="18" t="s">
        <v>945</v>
      </c>
      <c r="B1478" s="18">
        <v>17</v>
      </c>
      <c r="C1478" s="18">
        <v>4</v>
      </c>
      <c r="D1478" s="17" t="s">
        <v>2103</v>
      </c>
      <c r="E1478" s="24" t="e">
        <f>VLOOKUP(A1478,HSK4上词频!A:B,2,FALSE)</f>
        <v>#N/A</v>
      </c>
      <c r="F1478" s="24">
        <f>VLOOKUP(A1478,总词汇表!A:D,3,FALSE)</f>
        <v>12</v>
      </c>
    </row>
    <row r="1479" spans="1:6" ht="17">
      <c r="A1479" s="18" t="s">
        <v>915</v>
      </c>
      <c r="B1479" s="18">
        <v>17</v>
      </c>
      <c r="C1479" s="18">
        <v>1</v>
      </c>
      <c r="D1479" s="17" t="s">
        <v>2172</v>
      </c>
      <c r="E1479" s="24" t="e">
        <f>VLOOKUP(A1479,HSK4上词频!A:B,2,FALSE)</f>
        <v>#N/A</v>
      </c>
      <c r="F1479" s="24">
        <f>VLOOKUP(A1479,总词汇表!A:D,3,FALSE)</f>
        <v>12</v>
      </c>
    </row>
    <row r="1480" spans="1:6" ht="17">
      <c r="A1480" s="18" t="s">
        <v>915</v>
      </c>
      <c r="B1480" s="18">
        <v>17</v>
      </c>
      <c r="C1480" s="18">
        <v>3</v>
      </c>
      <c r="D1480" s="17" t="s">
        <v>2109</v>
      </c>
      <c r="E1480" s="24" t="e">
        <f>VLOOKUP(A1480,HSK4上词频!A:B,2,FALSE)</f>
        <v>#N/A</v>
      </c>
      <c r="F1480" s="24">
        <f>VLOOKUP(A1480,总词汇表!A:D,3,FALSE)</f>
        <v>12</v>
      </c>
    </row>
    <row r="1481" spans="1:6" ht="34">
      <c r="A1481" s="18" t="s">
        <v>921</v>
      </c>
      <c r="B1481" s="18">
        <v>17</v>
      </c>
      <c r="C1481" s="18">
        <v>2</v>
      </c>
      <c r="D1481" s="17" t="s">
        <v>1736</v>
      </c>
      <c r="E1481" s="24" t="e">
        <f>VLOOKUP(A1481,HSK4上词频!A:B,2,FALSE)</f>
        <v>#N/A</v>
      </c>
      <c r="F1481" s="24">
        <f>VLOOKUP(A1481,总词汇表!A:D,3,FALSE)</f>
        <v>12</v>
      </c>
    </row>
    <row r="1482" spans="1:6" ht="34">
      <c r="A1482" s="18" t="s">
        <v>951</v>
      </c>
      <c r="B1482" s="18">
        <v>17</v>
      </c>
      <c r="C1482" s="18">
        <v>3</v>
      </c>
      <c r="D1482" s="17" t="s">
        <v>2155</v>
      </c>
      <c r="E1482" s="24" t="e">
        <f>VLOOKUP(A1482,HSK4上词频!A:B,2,FALSE)</f>
        <v>#N/A</v>
      </c>
      <c r="F1482" s="24">
        <f>VLOOKUP(A1482,总词汇表!A:D,3,FALSE)</f>
        <v>12</v>
      </c>
    </row>
    <row r="1483" spans="1:6" ht="17">
      <c r="A1483" s="18" t="s">
        <v>1001</v>
      </c>
      <c r="B1483" s="18">
        <v>17</v>
      </c>
      <c r="C1483" s="18">
        <v>2</v>
      </c>
      <c r="D1483" s="17" t="s">
        <v>2107</v>
      </c>
      <c r="E1483" s="24" t="e">
        <f>VLOOKUP(A1483,HSK4上词频!A:B,2,FALSE)</f>
        <v>#N/A</v>
      </c>
      <c r="F1483" s="24">
        <f>VLOOKUP(A1483,总词汇表!A:D,3,FALSE)</f>
        <v>13</v>
      </c>
    </row>
    <row r="1484" spans="1:6" ht="34">
      <c r="A1484" s="18" t="s">
        <v>975</v>
      </c>
      <c r="B1484" s="18">
        <v>17</v>
      </c>
      <c r="C1484" s="18">
        <v>5</v>
      </c>
      <c r="D1484" s="17" t="s">
        <v>1726</v>
      </c>
      <c r="E1484" s="24" t="e">
        <f>VLOOKUP(A1484,HSK4上词频!A:B,2,FALSE)</f>
        <v>#N/A</v>
      </c>
      <c r="F1484" s="24">
        <f>VLOOKUP(A1484,总词汇表!A:D,3,FALSE)</f>
        <v>13</v>
      </c>
    </row>
    <row r="1485" spans="1:6" ht="34">
      <c r="A1485" s="18" t="s">
        <v>1009</v>
      </c>
      <c r="B1485" s="18">
        <v>17</v>
      </c>
      <c r="C1485" s="18">
        <v>1</v>
      </c>
      <c r="D1485" s="17" t="s">
        <v>1738</v>
      </c>
      <c r="E1485" s="24" t="e">
        <f>VLOOKUP(A1485,HSK4上词频!A:B,2,FALSE)</f>
        <v>#N/A</v>
      </c>
      <c r="F1485" s="24">
        <f>VLOOKUP(A1485,总词汇表!A:D,3,FALSE)</f>
        <v>13</v>
      </c>
    </row>
    <row r="1486" spans="1:6" ht="34">
      <c r="A1486" s="18" t="s">
        <v>1017</v>
      </c>
      <c r="B1486" s="18">
        <v>17</v>
      </c>
      <c r="C1486" s="18">
        <v>1</v>
      </c>
      <c r="D1486" s="17" t="s">
        <v>1738</v>
      </c>
      <c r="E1486" s="24" t="e">
        <f>VLOOKUP(A1486,HSK4上词频!A:B,2,FALSE)</f>
        <v>#N/A</v>
      </c>
      <c r="F1486" s="24">
        <f>VLOOKUP(A1486,总词汇表!A:D,3,FALSE)</f>
        <v>13</v>
      </c>
    </row>
    <row r="1487" spans="1:6" ht="17">
      <c r="A1487" s="18" t="s">
        <v>979</v>
      </c>
      <c r="B1487" s="18">
        <v>17</v>
      </c>
      <c r="C1487" s="18">
        <v>4</v>
      </c>
      <c r="D1487" s="17" t="s">
        <v>2096</v>
      </c>
      <c r="E1487" s="24" t="e">
        <f>VLOOKUP(A1487,HSK4上词频!A:B,2,FALSE)</f>
        <v>#N/A</v>
      </c>
      <c r="F1487" s="24">
        <f>VLOOKUP(A1487,总词汇表!A:D,3,FALSE)</f>
        <v>13</v>
      </c>
    </row>
    <row r="1488" spans="1:6" ht="34">
      <c r="A1488" s="18" t="s">
        <v>1037</v>
      </c>
      <c r="B1488" s="18">
        <v>17</v>
      </c>
      <c r="C1488" s="18">
        <v>5</v>
      </c>
      <c r="D1488" s="17" t="s">
        <v>1726</v>
      </c>
      <c r="E1488" s="24" t="e">
        <f>VLOOKUP(A1488,HSK4上词频!A:B,2,FALSE)</f>
        <v>#N/A</v>
      </c>
      <c r="F1488" s="24">
        <f>VLOOKUP(A1488,总词汇表!A:D,3,FALSE)</f>
        <v>14</v>
      </c>
    </row>
    <row r="1489" spans="1:6" ht="34">
      <c r="A1489" s="18" t="s">
        <v>1059</v>
      </c>
      <c r="B1489" s="18">
        <v>17</v>
      </c>
      <c r="C1489" s="18">
        <v>5</v>
      </c>
      <c r="D1489" s="17" t="s">
        <v>1726</v>
      </c>
      <c r="E1489" s="24" t="e">
        <f>VLOOKUP(A1489,HSK4上词频!A:B,2,FALSE)</f>
        <v>#N/A</v>
      </c>
      <c r="F1489" s="24">
        <f>VLOOKUP(A1489,总词汇表!A:D,3,FALSE)</f>
        <v>14</v>
      </c>
    </row>
    <row r="1490" spans="1:6" ht="17">
      <c r="A1490" s="18" t="s">
        <v>1068</v>
      </c>
      <c r="B1490" s="18">
        <v>17</v>
      </c>
      <c r="C1490" s="18">
        <v>3</v>
      </c>
      <c r="D1490" s="17" t="s">
        <v>2136</v>
      </c>
      <c r="E1490" s="24" t="e">
        <f>VLOOKUP(A1490,HSK4上词频!A:B,2,FALSE)</f>
        <v>#N/A</v>
      </c>
      <c r="F1490" s="24">
        <f>VLOOKUP(A1490,总词汇表!A:D,3,FALSE)</f>
        <v>14</v>
      </c>
    </row>
    <row r="1491" spans="1:6" ht="34">
      <c r="A1491" s="18" t="s">
        <v>1166</v>
      </c>
      <c r="B1491" s="18">
        <v>17</v>
      </c>
      <c r="C1491" s="18">
        <v>3</v>
      </c>
      <c r="D1491" s="17" t="s">
        <v>2215</v>
      </c>
      <c r="E1491" s="24" t="e">
        <f>VLOOKUP(A1491,HSK4上词频!A:B,2,FALSE)</f>
        <v>#N/A</v>
      </c>
      <c r="F1491" s="24">
        <f>VLOOKUP(A1491,总词汇表!A:D,3,FALSE)</f>
        <v>16</v>
      </c>
    </row>
    <row r="1492" spans="1:6" ht="34">
      <c r="A1492" s="18" t="s">
        <v>1162</v>
      </c>
      <c r="B1492" s="18">
        <v>17</v>
      </c>
      <c r="C1492" s="18">
        <v>1</v>
      </c>
      <c r="D1492" s="17" t="s">
        <v>1738</v>
      </c>
      <c r="E1492" s="24" t="e">
        <f>VLOOKUP(A1492,HSK4上词频!A:B,2,FALSE)</f>
        <v>#N/A</v>
      </c>
      <c r="F1492" s="24">
        <f>VLOOKUP(A1492,总词汇表!A:D,3,FALSE)</f>
        <v>16</v>
      </c>
    </row>
    <row r="1493" spans="1:6" ht="17">
      <c r="A1493" s="18" t="s">
        <v>1181</v>
      </c>
      <c r="B1493" s="18">
        <v>17</v>
      </c>
      <c r="C1493" s="18">
        <v>1</v>
      </c>
      <c r="D1493" s="17" t="s">
        <v>2220</v>
      </c>
      <c r="E1493" s="24" t="e">
        <f>VLOOKUP(A1493,HSK4上词频!A:B,2,FALSE)</f>
        <v>#N/A</v>
      </c>
      <c r="F1493" s="24">
        <f>VLOOKUP(A1493,总词汇表!A:D,3,FALSE)</f>
        <v>16</v>
      </c>
    </row>
    <row r="1494" spans="1:6" ht="34">
      <c r="A1494" s="18" t="s">
        <v>1235</v>
      </c>
      <c r="B1494" s="18">
        <v>17</v>
      </c>
      <c r="C1494" s="18">
        <v>4</v>
      </c>
      <c r="D1494" s="17" t="s">
        <v>1658</v>
      </c>
      <c r="E1494" s="24" t="e">
        <f>VLOOKUP(A1494,HSK4上词频!A:B,2,FALSE)</f>
        <v>#N/A</v>
      </c>
      <c r="F1494" s="24">
        <f>VLOOKUP(A1494,总词汇表!A:D,3,FALSE)</f>
        <v>17</v>
      </c>
    </row>
    <row r="1495" spans="1:6" ht="17">
      <c r="A1495" s="18" t="s">
        <v>1235</v>
      </c>
      <c r="B1495" s="18">
        <v>17</v>
      </c>
      <c r="C1495" s="18">
        <v>4</v>
      </c>
      <c r="D1495" s="17" t="s">
        <v>1800</v>
      </c>
      <c r="E1495" s="24" t="e">
        <f>VLOOKUP(A1495,HSK4上词频!A:B,2,FALSE)</f>
        <v>#N/A</v>
      </c>
      <c r="F1495" s="24">
        <f>VLOOKUP(A1495,总词汇表!A:D,3,FALSE)</f>
        <v>17</v>
      </c>
    </row>
    <row r="1496" spans="1:6" ht="34">
      <c r="A1496" s="18" t="s">
        <v>1568</v>
      </c>
      <c r="B1496" s="18">
        <v>17</v>
      </c>
      <c r="C1496" s="18">
        <v>1</v>
      </c>
      <c r="D1496" s="17" t="s">
        <v>1738</v>
      </c>
      <c r="E1496" s="24" t="e">
        <f>VLOOKUP(A1496,HSK4上词频!A:B,2,FALSE)</f>
        <v>#N/A</v>
      </c>
      <c r="F1496" s="24">
        <f>VLOOKUP(A1496,总词汇表!A:D,3,FALSE)</f>
        <v>17</v>
      </c>
    </row>
    <row r="1497" spans="1:6" ht="17">
      <c r="A1497" s="18" t="s">
        <v>1568</v>
      </c>
      <c r="B1497" s="18">
        <v>17</v>
      </c>
      <c r="C1497" s="18">
        <v>1</v>
      </c>
      <c r="D1497" s="17" t="s">
        <v>2269</v>
      </c>
      <c r="E1497" s="24" t="e">
        <f>VLOOKUP(A1497,HSK4上词频!A:B,2,FALSE)</f>
        <v>#N/A</v>
      </c>
      <c r="F1497" s="24">
        <f>VLOOKUP(A1497,总词汇表!A:D,3,FALSE)</f>
        <v>17</v>
      </c>
    </row>
    <row r="1498" spans="1:6" ht="17">
      <c r="A1498" s="18" t="s">
        <v>1568</v>
      </c>
      <c r="B1498" s="18">
        <v>17</v>
      </c>
      <c r="C1498" s="18">
        <v>1</v>
      </c>
      <c r="D1498" s="17" t="s">
        <v>2172</v>
      </c>
      <c r="E1498" s="24" t="e">
        <f>VLOOKUP(A1498,HSK4上词频!A:B,2,FALSE)</f>
        <v>#N/A</v>
      </c>
      <c r="F1498" s="24">
        <f>VLOOKUP(A1498,总词汇表!A:D,3,FALSE)</f>
        <v>17</v>
      </c>
    </row>
    <row r="1499" spans="1:6" ht="17">
      <c r="A1499" s="18" t="s">
        <v>1219</v>
      </c>
      <c r="B1499" s="18">
        <v>17</v>
      </c>
      <c r="C1499" s="18">
        <v>2</v>
      </c>
      <c r="D1499" s="17" t="s">
        <v>2223</v>
      </c>
      <c r="E1499" s="24" t="e">
        <f>VLOOKUP(A1499,HSK4上词频!A:B,2,FALSE)</f>
        <v>#N/A</v>
      </c>
      <c r="F1499" s="24">
        <f>VLOOKUP(A1499,总词汇表!A:D,3,FALSE)</f>
        <v>17</v>
      </c>
    </row>
    <row r="1500" spans="1:6" ht="34">
      <c r="A1500" s="18" t="s">
        <v>1231</v>
      </c>
      <c r="B1500" s="18">
        <v>17</v>
      </c>
      <c r="C1500" s="18">
        <v>5</v>
      </c>
      <c r="D1500" s="17" t="s">
        <v>1726</v>
      </c>
      <c r="E1500" s="24" t="e">
        <f>VLOOKUP(A1500,HSK4上词频!A:B,2,FALSE)</f>
        <v>#N/A</v>
      </c>
      <c r="F1500" s="24">
        <f>VLOOKUP(A1500,总词汇表!A:D,3,FALSE)</f>
        <v>17</v>
      </c>
    </row>
    <row r="1501" spans="1:6" ht="34">
      <c r="A1501" s="18" t="s">
        <v>1231</v>
      </c>
      <c r="B1501" s="18">
        <v>17</v>
      </c>
      <c r="C1501" s="18">
        <v>5</v>
      </c>
      <c r="D1501" s="17" t="s">
        <v>1841</v>
      </c>
      <c r="E1501" s="24" t="e">
        <f>VLOOKUP(A1501,HSK4上词频!A:B,2,FALSE)</f>
        <v>#N/A</v>
      </c>
      <c r="F1501" s="24">
        <f>VLOOKUP(A1501,总词汇表!A:D,3,FALSE)</f>
        <v>17</v>
      </c>
    </row>
    <row r="1502" spans="1:6" ht="17">
      <c r="A1502" s="18" t="s">
        <v>1247</v>
      </c>
      <c r="B1502" s="18">
        <v>17</v>
      </c>
      <c r="C1502" s="18">
        <v>4</v>
      </c>
      <c r="D1502" s="17" t="s">
        <v>2096</v>
      </c>
      <c r="E1502" s="24" t="e">
        <f>VLOOKUP(A1502,HSK4上词频!A:B,2,FALSE)</f>
        <v>#N/A</v>
      </c>
      <c r="F1502" s="24">
        <f>VLOOKUP(A1502,总词汇表!A:D,3,FALSE)</f>
        <v>17</v>
      </c>
    </row>
    <row r="1503" spans="1:6" ht="34">
      <c r="A1503" s="18" t="s">
        <v>1252</v>
      </c>
      <c r="B1503" s="18">
        <v>17</v>
      </c>
      <c r="C1503" s="18">
        <v>1</v>
      </c>
      <c r="D1503" s="17" t="s">
        <v>1738</v>
      </c>
      <c r="E1503" s="24" t="e">
        <f>VLOOKUP(A1503,HSK4上词频!A:B,2,FALSE)</f>
        <v>#N/A</v>
      </c>
      <c r="F1503" s="24">
        <f>VLOOKUP(A1503,总词汇表!A:D,3,FALSE)</f>
        <v>17</v>
      </c>
    </row>
    <row r="1504" spans="1:6" ht="17">
      <c r="A1504" s="18" t="s">
        <v>1252</v>
      </c>
      <c r="B1504" s="18">
        <v>17</v>
      </c>
      <c r="C1504" s="18">
        <v>3</v>
      </c>
      <c r="D1504" s="17" t="s">
        <v>2228</v>
      </c>
      <c r="E1504" s="24" t="e">
        <f>VLOOKUP(A1504,HSK4上词频!A:B,2,FALSE)</f>
        <v>#N/A</v>
      </c>
      <c r="F1504" s="24">
        <f>VLOOKUP(A1504,总词汇表!A:D,3,FALSE)</f>
        <v>17</v>
      </c>
    </row>
    <row r="1505" spans="1:6" ht="34">
      <c r="A1505" s="18" t="s">
        <v>1254</v>
      </c>
      <c r="B1505" s="18">
        <v>17</v>
      </c>
      <c r="C1505" s="18">
        <v>5</v>
      </c>
      <c r="D1505" s="17" t="s">
        <v>1707</v>
      </c>
      <c r="E1505" s="24" t="e">
        <f>VLOOKUP(A1505,HSK4上词频!A:B,2,FALSE)</f>
        <v>#N/A</v>
      </c>
      <c r="F1505" s="24">
        <f>VLOOKUP(A1505,总词汇表!A:D,3,FALSE)</f>
        <v>17</v>
      </c>
    </row>
    <row r="1506" spans="1:6" ht="34">
      <c r="A1506" s="18" t="s">
        <v>1260</v>
      </c>
      <c r="B1506" s="18">
        <v>17</v>
      </c>
      <c r="C1506" s="18">
        <v>4</v>
      </c>
      <c r="D1506" s="17" t="s">
        <v>1658</v>
      </c>
      <c r="E1506" s="24" t="e">
        <f>VLOOKUP(A1506,HSK4上词频!A:B,2,FALSE)</f>
        <v>#N/A</v>
      </c>
      <c r="F1506" s="24">
        <f>VLOOKUP(A1506,总词汇表!A:D,3,FALSE)</f>
        <v>17</v>
      </c>
    </row>
    <row r="1507" spans="1:6" ht="17">
      <c r="A1507" s="18" t="s">
        <v>1270</v>
      </c>
      <c r="B1507" s="18">
        <v>17</v>
      </c>
      <c r="C1507" s="18">
        <v>3</v>
      </c>
      <c r="D1507" s="17" t="s">
        <v>2224</v>
      </c>
      <c r="E1507" s="24" t="e">
        <f>VLOOKUP(A1507,HSK4上词频!A:B,2,FALSE)</f>
        <v>#N/A</v>
      </c>
      <c r="F1507" s="24">
        <f>VLOOKUP(A1507,总词汇表!A:D,3,FALSE)</f>
        <v>17</v>
      </c>
    </row>
    <row r="1508" spans="1:6" ht="17">
      <c r="A1508" s="18" t="s">
        <v>1570</v>
      </c>
      <c r="B1508" s="18">
        <v>17</v>
      </c>
      <c r="C1508" s="18">
        <v>1</v>
      </c>
      <c r="D1508" s="17" t="s">
        <v>1859</v>
      </c>
      <c r="E1508" s="24" t="e">
        <f>VLOOKUP(A1508,HSK4上词频!A:B,2,FALSE)</f>
        <v>#N/A</v>
      </c>
      <c r="F1508" s="24">
        <f>VLOOKUP(A1508,总词汇表!A:D,3,FALSE)</f>
        <v>17</v>
      </c>
    </row>
    <row r="1509" spans="1:6" ht="17">
      <c r="A1509" s="18" t="s">
        <v>1570</v>
      </c>
      <c r="B1509" s="18">
        <v>17</v>
      </c>
      <c r="C1509" s="18">
        <v>1</v>
      </c>
      <c r="D1509" s="17" t="s">
        <v>1640</v>
      </c>
      <c r="E1509" s="24" t="e">
        <f>VLOOKUP(A1509,HSK4上词频!A:B,2,FALSE)</f>
        <v>#N/A</v>
      </c>
      <c r="F1509" s="24">
        <f>VLOOKUP(A1509,总词汇表!A:D,3,FALSE)</f>
        <v>17</v>
      </c>
    </row>
    <row r="1510" spans="1:6" ht="17">
      <c r="A1510" s="18" t="s">
        <v>1566</v>
      </c>
      <c r="B1510" s="18">
        <v>17</v>
      </c>
      <c r="C1510" s="18">
        <v>1</v>
      </c>
      <c r="D1510" s="17" t="s">
        <v>1640</v>
      </c>
      <c r="E1510" s="24" t="e">
        <f>VLOOKUP(A1510,HSK4上词频!A:B,2,FALSE)</f>
        <v>#N/A</v>
      </c>
      <c r="F1510" s="24">
        <f>VLOOKUP(A1510,总词汇表!A:D,3,FALSE)</f>
        <v>17</v>
      </c>
    </row>
    <row r="1511" spans="1:6" ht="17">
      <c r="A1511" s="18" t="s">
        <v>1567</v>
      </c>
      <c r="B1511" s="18">
        <v>17</v>
      </c>
      <c r="C1511" s="18">
        <v>5</v>
      </c>
      <c r="D1511" s="17" t="s">
        <v>1641</v>
      </c>
      <c r="E1511" s="24" t="e">
        <f>VLOOKUP(A1511,HSK4上词频!A:B,2,FALSE)</f>
        <v>#N/A</v>
      </c>
      <c r="F1511" s="24">
        <f>VLOOKUP(A1511,总词汇表!A:D,3,FALSE)</f>
        <v>17</v>
      </c>
    </row>
    <row r="1512" spans="1:6" ht="17">
      <c r="A1512" s="18" t="s">
        <v>1223</v>
      </c>
      <c r="B1512" s="18">
        <v>17</v>
      </c>
      <c r="C1512" s="18">
        <v>3</v>
      </c>
      <c r="D1512" s="17" t="s">
        <v>2143</v>
      </c>
      <c r="E1512" s="24" t="e">
        <f>VLOOKUP(A1512,HSK4上词频!A:B,2,FALSE)</f>
        <v>#N/A</v>
      </c>
      <c r="F1512" s="24">
        <f>VLOOKUP(A1512,总词汇表!A:D,3,FALSE)</f>
        <v>17</v>
      </c>
    </row>
    <row r="1513" spans="1:6" ht="17">
      <c r="A1513" s="18" t="s">
        <v>1229</v>
      </c>
      <c r="B1513" s="18">
        <v>17</v>
      </c>
      <c r="C1513" s="18">
        <v>1</v>
      </c>
      <c r="D1513" s="17" t="s">
        <v>1859</v>
      </c>
      <c r="E1513" s="24" t="e">
        <f>VLOOKUP(A1513,HSK4上词频!A:B,2,FALSE)</f>
        <v>#N/A</v>
      </c>
      <c r="F1513" s="24">
        <f>VLOOKUP(A1513,总词汇表!A:D,3,FALSE)</f>
        <v>17</v>
      </c>
    </row>
    <row r="1514" spans="1:6" ht="17">
      <c r="A1514" s="18" t="s">
        <v>1233</v>
      </c>
      <c r="B1514" s="18">
        <v>17</v>
      </c>
      <c r="C1514" s="18">
        <v>3</v>
      </c>
      <c r="D1514" s="17" t="s">
        <v>2224</v>
      </c>
      <c r="E1514" s="24" t="e">
        <f>VLOOKUP(A1514,HSK4上词频!A:B,2,FALSE)</f>
        <v>#N/A</v>
      </c>
      <c r="F1514" s="24">
        <f>VLOOKUP(A1514,总词汇表!A:D,3,FALSE)</f>
        <v>17</v>
      </c>
    </row>
    <row r="1515" spans="1:6" ht="17">
      <c r="A1515" s="18" t="s">
        <v>1237</v>
      </c>
      <c r="B1515" s="18">
        <v>17</v>
      </c>
      <c r="C1515" s="18">
        <v>3</v>
      </c>
      <c r="D1515" s="17" t="s">
        <v>2143</v>
      </c>
      <c r="E1515" s="24" t="e">
        <f>VLOOKUP(A1515,HSK4上词频!A:B,2,FALSE)</f>
        <v>#N/A</v>
      </c>
      <c r="F1515" s="24">
        <f>VLOOKUP(A1515,总词汇表!A:D,3,FALSE)</f>
        <v>17</v>
      </c>
    </row>
    <row r="1516" spans="1:6" ht="34">
      <c r="A1516" s="18" t="s">
        <v>1239</v>
      </c>
      <c r="B1516" s="18">
        <v>17</v>
      </c>
      <c r="C1516" s="18">
        <v>1</v>
      </c>
      <c r="D1516" s="17" t="s">
        <v>2225</v>
      </c>
      <c r="E1516" s="24" t="e">
        <f>VLOOKUP(A1516,HSK4上词频!A:B,2,FALSE)</f>
        <v>#N/A</v>
      </c>
      <c r="F1516" s="24">
        <f>VLOOKUP(A1516,总词汇表!A:D,3,FALSE)</f>
        <v>17</v>
      </c>
    </row>
    <row r="1517" spans="1:6" ht="17">
      <c r="A1517" s="18" t="s">
        <v>1245</v>
      </c>
      <c r="B1517" s="18">
        <v>17</v>
      </c>
      <c r="C1517" s="18">
        <v>2</v>
      </c>
      <c r="D1517" s="17" t="s">
        <v>1829</v>
      </c>
      <c r="E1517" s="24" t="e">
        <f>VLOOKUP(A1517,HSK4上词频!A:B,2,FALSE)</f>
        <v>#N/A</v>
      </c>
      <c r="F1517" s="24">
        <f>VLOOKUP(A1517,总词汇表!A:D,3,FALSE)</f>
        <v>17</v>
      </c>
    </row>
    <row r="1518" spans="1:6" ht="17">
      <c r="A1518" s="18" t="s">
        <v>1248</v>
      </c>
      <c r="B1518" s="18">
        <v>17</v>
      </c>
      <c r="C1518" s="18">
        <v>3</v>
      </c>
      <c r="D1518" s="17" t="s">
        <v>2228</v>
      </c>
      <c r="E1518" s="24" t="e">
        <f>VLOOKUP(A1518,HSK4上词频!A:B,2,FALSE)</f>
        <v>#N/A</v>
      </c>
      <c r="F1518" s="24">
        <f>VLOOKUP(A1518,总词汇表!A:D,3,FALSE)</f>
        <v>17</v>
      </c>
    </row>
    <row r="1519" spans="1:6" ht="34">
      <c r="A1519" s="18" t="s">
        <v>1250</v>
      </c>
      <c r="B1519" s="18">
        <v>17</v>
      </c>
      <c r="C1519" s="18">
        <v>5</v>
      </c>
      <c r="D1519" s="17" t="s">
        <v>1707</v>
      </c>
      <c r="E1519" s="24" t="e">
        <f>VLOOKUP(A1519,HSK4上词频!A:B,2,FALSE)</f>
        <v>#N/A</v>
      </c>
      <c r="F1519" s="24">
        <f>VLOOKUP(A1519,总词汇表!A:D,3,FALSE)</f>
        <v>17</v>
      </c>
    </row>
    <row r="1520" spans="1:6" ht="34">
      <c r="A1520" s="18" t="s">
        <v>1258</v>
      </c>
      <c r="B1520" s="18">
        <v>17</v>
      </c>
      <c r="C1520" s="18">
        <v>4</v>
      </c>
      <c r="D1520" s="17" t="s">
        <v>1658</v>
      </c>
      <c r="E1520" s="24" t="e">
        <f>VLOOKUP(A1520,HSK4上词频!A:B,2,FALSE)</f>
        <v>#N/A</v>
      </c>
      <c r="F1520" s="24">
        <f>VLOOKUP(A1520,总词汇表!A:D,3,FALSE)</f>
        <v>17</v>
      </c>
    </row>
    <row r="1521" spans="1:6" ht="34">
      <c r="A1521" s="18" t="s">
        <v>1264</v>
      </c>
      <c r="B1521" s="18">
        <v>17</v>
      </c>
      <c r="C1521" s="18">
        <v>3</v>
      </c>
      <c r="D1521" s="17" t="s">
        <v>2215</v>
      </c>
      <c r="E1521" s="24" t="e">
        <f>VLOOKUP(A1521,HSK4上词频!A:B,2,FALSE)</f>
        <v>#N/A</v>
      </c>
      <c r="F1521" s="24">
        <f>VLOOKUP(A1521,总词汇表!A:D,3,FALSE)</f>
        <v>17</v>
      </c>
    </row>
    <row r="1522" spans="1:6" ht="34">
      <c r="A1522" s="18" t="s">
        <v>1266</v>
      </c>
      <c r="B1522" s="18">
        <v>17</v>
      </c>
      <c r="C1522" s="18">
        <v>2</v>
      </c>
      <c r="D1522" s="17" t="s">
        <v>1736</v>
      </c>
      <c r="E1522" s="24" t="e">
        <f>VLOOKUP(A1522,HSK4上词频!A:B,2,FALSE)</f>
        <v>#N/A</v>
      </c>
      <c r="F1522" s="24">
        <f>VLOOKUP(A1522,总词汇表!A:D,3,FALSE)</f>
        <v>17</v>
      </c>
    </row>
    <row r="1523" spans="1:6" ht="17">
      <c r="A1523" s="18" t="s">
        <v>1268</v>
      </c>
      <c r="B1523" s="18">
        <v>17</v>
      </c>
      <c r="C1523" s="18">
        <v>1</v>
      </c>
      <c r="D1523" s="17" t="s">
        <v>1992</v>
      </c>
      <c r="E1523" s="24" t="e">
        <f>VLOOKUP(A1523,HSK4上词频!A:B,2,FALSE)</f>
        <v>#N/A</v>
      </c>
      <c r="F1523" s="24">
        <f>VLOOKUP(A1523,总词汇表!A:D,3,FALSE)</f>
        <v>17</v>
      </c>
    </row>
    <row r="1524" spans="1:6" ht="34">
      <c r="A1524" s="18" t="s">
        <v>1569</v>
      </c>
      <c r="B1524" s="18">
        <v>17</v>
      </c>
      <c r="C1524" s="18">
        <v>3</v>
      </c>
      <c r="D1524" s="17" t="s">
        <v>2215</v>
      </c>
      <c r="E1524" s="24" t="e">
        <f>VLOOKUP(A1524,HSK4上词频!A:B,2,FALSE)</f>
        <v>#N/A</v>
      </c>
      <c r="F1524" s="24">
        <f>VLOOKUP(A1524,总词汇表!A:D,3,FALSE)</f>
        <v>17</v>
      </c>
    </row>
    <row r="1525" spans="1:6" ht="17">
      <c r="A1525" s="18" t="s">
        <v>1540</v>
      </c>
      <c r="B1525" s="18">
        <v>18</v>
      </c>
      <c r="C1525" s="18">
        <v>2</v>
      </c>
      <c r="D1525" s="17" t="s">
        <v>2233</v>
      </c>
      <c r="E1525" s="24">
        <f>VLOOKUP(A1525,HSK4上词频!A:B,2,FALSE)</f>
        <v>8</v>
      </c>
      <c r="F1525" s="24">
        <f>VLOOKUP(A1525,总词汇表!A:D,3,FALSE)</f>
        <v>0</v>
      </c>
    </row>
    <row r="1526" spans="1:6" ht="34">
      <c r="A1526" s="18" t="s">
        <v>1539</v>
      </c>
      <c r="B1526" s="18">
        <v>18</v>
      </c>
      <c r="C1526" s="18">
        <v>4</v>
      </c>
      <c r="D1526" s="17" t="s">
        <v>1989</v>
      </c>
      <c r="E1526" s="24" t="e">
        <f>VLOOKUP(A1526,HSK4上词频!A:B,2,FALSE)</f>
        <v>#N/A</v>
      </c>
      <c r="F1526" s="24">
        <f>VLOOKUP(A1526,总词汇表!A:D,3,FALSE)</f>
        <v>0</v>
      </c>
    </row>
    <row r="1527" spans="1:6" ht="17">
      <c r="A1527" s="18" t="s">
        <v>1546</v>
      </c>
      <c r="B1527" s="18">
        <v>18</v>
      </c>
      <c r="C1527" s="18">
        <v>2</v>
      </c>
      <c r="D1527" s="17" t="s">
        <v>2233</v>
      </c>
      <c r="E1527" s="24" t="e">
        <f>VLOOKUP(A1527,HSK4上词频!A:B,2,FALSE)</f>
        <v>#N/A</v>
      </c>
      <c r="F1527" s="24">
        <f>VLOOKUP(A1527,总词汇表!A:D,3,FALSE)</f>
        <v>0</v>
      </c>
    </row>
    <row r="1528" spans="1:6" ht="34">
      <c r="A1528" s="18" t="s">
        <v>1539</v>
      </c>
      <c r="B1528" s="18">
        <v>18</v>
      </c>
      <c r="C1528" s="18">
        <v>4</v>
      </c>
      <c r="D1528" s="17" t="s">
        <v>1989</v>
      </c>
      <c r="E1528" s="24" t="e">
        <f>VLOOKUP(A1528,HSK4上词频!A:B,2,FALSE)</f>
        <v>#N/A</v>
      </c>
      <c r="F1528" s="24">
        <f>VLOOKUP(A1528,总词汇表!A:D,3,FALSE)</f>
        <v>0</v>
      </c>
    </row>
    <row r="1529" spans="1:6" ht="34">
      <c r="A1529" s="18" t="s">
        <v>1586</v>
      </c>
      <c r="B1529" s="18">
        <v>18</v>
      </c>
      <c r="C1529" s="18">
        <v>4</v>
      </c>
      <c r="D1529" s="17" t="s">
        <v>2108</v>
      </c>
      <c r="E1529" s="24" t="e">
        <f>VLOOKUP(A1529,HSK4上词频!A:B,2,FALSE)</f>
        <v>#N/A</v>
      </c>
      <c r="F1529" s="24">
        <f>VLOOKUP(A1529,总词汇表!A:D,3,FALSE)</f>
        <v>0</v>
      </c>
    </row>
    <row r="1530" spans="1:6" ht="17">
      <c r="A1530" s="18" t="s">
        <v>1588</v>
      </c>
      <c r="B1530" s="18">
        <v>18</v>
      </c>
      <c r="C1530" s="18">
        <v>1</v>
      </c>
      <c r="D1530" s="17" t="s">
        <v>2201</v>
      </c>
      <c r="E1530" s="24" t="e">
        <f>VLOOKUP(A1530,HSK4上词频!A:B,2,FALSE)</f>
        <v>#N/A</v>
      </c>
      <c r="F1530" s="24">
        <f>VLOOKUP(A1530,总词汇表!A:D,3,FALSE)</f>
        <v>0</v>
      </c>
    </row>
    <row r="1531" spans="1:6" ht="17">
      <c r="A1531" s="18" t="s">
        <v>1599</v>
      </c>
      <c r="B1531" s="18">
        <v>18</v>
      </c>
      <c r="C1531" s="18">
        <v>1</v>
      </c>
      <c r="D1531" s="17" t="s">
        <v>2177</v>
      </c>
      <c r="E1531" s="24" t="e">
        <f>VLOOKUP(A1531,HSK4上词频!A:B,2,FALSE)</f>
        <v>#N/A</v>
      </c>
      <c r="F1531" s="24">
        <f>VLOOKUP(A1531,总词汇表!A:D,3,FALSE)</f>
        <v>0</v>
      </c>
    </row>
    <row r="1532" spans="1:6" ht="17">
      <c r="A1532" s="18" t="s">
        <v>180</v>
      </c>
      <c r="B1532" s="18">
        <v>18</v>
      </c>
      <c r="C1532" s="18">
        <v>2</v>
      </c>
      <c r="D1532" s="17" t="s">
        <v>1727</v>
      </c>
      <c r="E1532" s="24">
        <f>VLOOKUP(A1532,HSK4上词频!A:B,2,FALSE)</f>
        <v>30</v>
      </c>
      <c r="F1532" s="24">
        <f>VLOOKUP(A1532,总词汇表!A:D,3,FALSE)</f>
        <v>1</v>
      </c>
    </row>
    <row r="1533" spans="1:6" ht="17">
      <c r="A1533" s="18" t="s">
        <v>180</v>
      </c>
      <c r="B1533" s="18">
        <v>18</v>
      </c>
      <c r="C1533" s="18">
        <v>2</v>
      </c>
      <c r="D1533" s="17" t="s">
        <v>1643</v>
      </c>
      <c r="E1533" s="24">
        <f>VLOOKUP(A1533,HSK4上词频!A:B,2,FALSE)</f>
        <v>30</v>
      </c>
      <c r="F1533" s="24">
        <f>VLOOKUP(A1533,总词汇表!A:D,3,FALSE)</f>
        <v>1</v>
      </c>
    </row>
    <row r="1534" spans="1:6" ht="34">
      <c r="A1534" s="18" t="s">
        <v>180</v>
      </c>
      <c r="B1534" s="18">
        <v>18</v>
      </c>
      <c r="C1534" s="18">
        <v>2</v>
      </c>
      <c r="D1534" s="17" t="s">
        <v>1728</v>
      </c>
      <c r="E1534" s="24">
        <f>VLOOKUP(A1534,HSK4上词频!A:B,2,FALSE)</f>
        <v>30</v>
      </c>
      <c r="F1534" s="24">
        <f>VLOOKUP(A1534,总词汇表!A:D,3,FALSE)</f>
        <v>1</v>
      </c>
    </row>
    <row r="1535" spans="1:6" ht="34">
      <c r="A1535" s="18" t="s">
        <v>180</v>
      </c>
      <c r="B1535" s="18">
        <v>18</v>
      </c>
      <c r="C1535" s="18">
        <v>4</v>
      </c>
      <c r="D1535" s="17" t="s">
        <v>1729</v>
      </c>
      <c r="E1535" s="24">
        <f>VLOOKUP(A1535,HSK4上词频!A:B,2,FALSE)</f>
        <v>30</v>
      </c>
      <c r="F1535" s="24">
        <f>VLOOKUP(A1535,总词汇表!A:D,3,FALSE)</f>
        <v>1</v>
      </c>
    </row>
    <row r="1536" spans="1:6" ht="34">
      <c r="A1536" s="18" t="s">
        <v>180</v>
      </c>
      <c r="B1536" s="18">
        <v>18</v>
      </c>
      <c r="C1536" s="18">
        <v>4</v>
      </c>
      <c r="D1536" s="17" t="s">
        <v>1730</v>
      </c>
      <c r="E1536" s="24">
        <f>VLOOKUP(A1536,HSK4上词频!A:B,2,FALSE)</f>
        <v>30</v>
      </c>
      <c r="F1536" s="24">
        <f>VLOOKUP(A1536,总词汇表!A:D,3,FALSE)</f>
        <v>1</v>
      </c>
    </row>
    <row r="1537" spans="1:6" ht="17">
      <c r="A1537" s="18" t="s">
        <v>180</v>
      </c>
      <c r="B1537" s="18">
        <v>18</v>
      </c>
      <c r="C1537" s="18">
        <v>5</v>
      </c>
      <c r="D1537" s="17" t="s">
        <v>1731</v>
      </c>
      <c r="E1537" s="24">
        <f>VLOOKUP(A1537,HSK4上词频!A:B,2,FALSE)</f>
        <v>30</v>
      </c>
      <c r="F1537" s="24">
        <f>VLOOKUP(A1537,总词汇表!A:D,3,FALSE)</f>
        <v>1</v>
      </c>
    </row>
    <row r="1538" spans="1:6" ht="17">
      <c r="A1538" s="18" t="s">
        <v>146</v>
      </c>
      <c r="B1538" s="18">
        <v>18</v>
      </c>
      <c r="C1538" s="18">
        <v>2</v>
      </c>
      <c r="D1538" s="17" t="s">
        <v>1643</v>
      </c>
      <c r="E1538" s="24">
        <f>VLOOKUP(A1538,HSK4上词频!A:B,2,FALSE)</f>
        <v>11</v>
      </c>
      <c r="F1538" s="24">
        <f>VLOOKUP(A1538,总词汇表!A:D,3,FALSE)</f>
        <v>1</v>
      </c>
    </row>
    <row r="1539" spans="1:6" ht="17">
      <c r="A1539" s="18" t="s">
        <v>148</v>
      </c>
      <c r="B1539" s="18">
        <v>18</v>
      </c>
      <c r="C1539" s="18">
        <v>3</v>
      </c>
      <c r="D1539" s="17" t="s">
        <v>1665</v>
      </c>
      <c r="E1539" s="24">
        <f>VLOOKUP(A1539,HSK4上词频!A:B,2,FALSE)</f>
        <v>7</v>
      </c>
      <c r="F1539" s="24">
        <f>VLOOKUP(A1539,总词汇表!A:D,3,FALSE)</f>
        <v>1</v>
      </c>
    </row>
    <row r="1540" spans="1:6" ht="17">
      <c r="A1540" s="18" t="s">
        <v>148</v>
      </c>
      <c r="B1540" s="18">
        <v>18</v>
      </c>
      <c r="C1540" s="18">
        <v>3</v>
      </c>
      <c r="D1540" s="17" t="s">
        <v>1666</v>
      </c>
      <c r="E1540" s="24">
        <f>VLOOKUP(A1540,HSK4上词频!A:B,2,FALSE)</f>
        <v>7</v>
      </c>
      <c r="F1540" s="24">
        <f>VLOOKUP(A1540,总词汇表!A:D,3,FALSE)</f>
        <v>1</v>
      </c>
    </row>
    <row r="1541" spans="1:6" ht="17">
      <c r="A1541" s="18" t="s">
        <v>255</v>
      </c>
      <c r="B1541" s="18">
        <v>18</v>
      </c>
      <c r="C1541" s="18">
        <v>3</v>
      </c>
      <c r="D1541" s="17" t="s">
        <v>1842</v>
      </c>
      <c r="E1541" s="24">
        <f>VLOOKUP(A1541,HSK4上词频!A:B,2,FALSE)</f>
        <v>16</v>
      </c>
      <c r="F1541" s="24">
        <f>VLOOKUP(A1541,总词汇表!A:D,3,FALSE)</f>
        <v>2</v>
      </c>
    </row>
    <row r="1542" spans="1:6" ht="17">
      <c r="A1542" s="18" t="s">
        <v>235</v>
      </c>
      <c r="B1542" s="18">
        <v>18</v>
      </c>
      <c r="C1542" s="18">
        <v>2</v>
      </c>
      <c r="D1542" s="17" t="s">
        <v>1630</v>
      </c>
      <c r="E1542" s="24">
        <f>VLOOKUP(A1542,HSK4上词频!A:B,2,FALSE)</f>
        <v>8</v>
      </c>
      <c r="F1542" s="24">
        <f>VLOOKUP(A1542,总词汇表!A:D,3,FALSE)</f>
        <v>2</v>
      </c>
    </row>
    <row r="1543" spans="1:6" ht="34">
      <c r="A1543" s="18" t="s">
        <v>273</v>
      </c>
      <c r="B1543" s="18">
        <v>18</v>
      </c>
      <c r="C1543" s="18">
        <v>3</v>
      </c>
      <c r="D1543" s="17" t="s">
        <v>1860</v>
      </c>
      <c r="E1543" s="24">
        <f>VLOOKUP(A1543,HSK4上词频!A:B,2,FALSE)</f>
        <v>6</v>
      </c>
      <c r="F1543" s="24">
        <f>VLOOKUP(A1543,总词汇表!A:D,3,FALSE)</f>
        <v>2</v>
      </c>
    </row>
    <row r="1544" spans="1:6" ht="34">
      <c r="A1544" s="18" t="s">
        <v>231</v>
      </c>
      <c r="B1544" s="18">
        <v>18</v>
      </c>
      <c r="C1544" s="18">
        <v>2</v>
      </c>
      <c r="D1544" s="17" t="s">
        <v>1728</v>
      </c>
      <c r="E1544" s="24">
        <f>VLOOKUP(A1544,HSK4上词频!A:B,2,FALSE)</f>
        <v>4</v>
      </c>
      <c r="F1544" s="24">
        <f>VLOOKUP(A1544,总词汇表!A:D,3,FALSE)</f>
        <v>2</v>
      </c>
    </row>
    <row r="1545" spans="1:6" ht="17">
      <c r="A1545" s="18" t="s">
        <v>229</v>
      </c>
      <c r="B1545" s="18">
        <v>18</v>
      </c>
      <c r="C1545" s="18">
        <v>3</v>
      </c>
      <c r="D1545" s="17" t="s">
        <v>1665</v>
      </c>
      <c r="E1545" s="24">
        <f>VLOOKUP(A1545,HSK4上词频!A:B,2,FALSE)</f>
        <v>3</v>
      </c>
      <c r="F1545" s="24">
        <f>VLOOKUP(A1545,总词汇表!A:D,3,FALSE)</f>
        <v>2</v>
      </c>
    </row>
    <row r="1546" spans="1:6" ht="17">
      <c r="A1546" s="18" t="s">
        <v>299</v>
      </c>
      <c r="B1546" s="18">
        <v>18</v>
      </c>
      <c r="C1546" s="18">
        <v>2</v>
      </c>
      <c r="D1546" s="17" t="s">
        <v>1643</v>
      </c>
      <c r="E1546" s="24">
        <f>VLOOKUP(A1546,HSK4上词频!A:B,2,FALSE)</f>
        <v>7</v>
      </c>
      <c r="F1546" s="24">
        <f>VLOOKUP(A1546,总词汇表!A:D,3,FALSE)</f>
        <v>3</v>
      </c>
    </row>
    <row r="1547" spans="1:6" ht="17">
      <c r="A1547" s="18" t="s">
        <v>321</v>
      </c>
      <c r="B1547" s="18">
        <v>18</v>
      </c>
      <c r="C1547" s="18">
        <v>2</v>
      </c>
      <c r="D1547" s="17" t="s">
        <v>1913</v>
      </c>
      <c r="E1547" s="24">
        <f>VLOOKUP(A1547,HSK4上词频!A:B,2,FALSE)</f>
        <v>5</v>
      </c>
      <c r="F1547" s="24">
        <f>VLOOKUP(A1547,总词汇表!A:D,3,FALSE)</f>
        <v>3</v>
      </c>
    </row>
    <row r="1548" spans="1:6" ht="17">
      <c r="A1548" s="18" t="s">
        <v>301</v>
      </c>
      <c r="B1548" s="18">
        <v>18</v>
      </c>
      <c r="C1548" s="18">
        <v>3</v>
      </c>
      <c r="D1548" s="17" t="s">
        <v>1886</v>
      </c>
      <c r="E1548" s="24">
        <f>VLOOKUP(A1548,HSK4上词频!A:B,2,FALSE)</f>
        <v>3</v>
      </c>
      <c r="F1548" s="24">
        <f>VLOOKUP(A1548,总词汇表!A:D,3,FALSE)</f>
        <v>3</v>
      </c>
    </row>
    <row r="1549" spans="1:6" ht="34">
      <c r="A1549" s="18" t="s">
        <v>381</v>
      </c>
      <c r="B1549" s="18">
        <v>18</v>
      </c>
      <c r="C1549" s="18">
        <v>3</v>
      </c>
      <c r="D1549" s="17" t="s">
        <v>1860</v>
      </c>
      <c r="E1549" s="24">
        <f>VLOOKUP(A1549,HSK4上词频!A:B,2,FALSE)</f>
        <v>6</v>
      </c>
      <c r="F1549" s="24">
        <f>VLOOKUP(A1549,总词汇表!A:D,3,FALSE)</f>
        <v>4</v>
      </c>
    </row>
    <row r="1550" spans="1:6" ht="34">
      <c r="A1550" s="18" t="s">
        <v>405</v>
      </c>
      <c r="B1550" s="18">
        <v>18</v>
      </c>
      <c r="C1550" s="18">
        <v>5</v>
      </c>
      <c r="D1550" s="17" t="s">
        <v>1970</v>
      </c>
      <c r="E1550" s="24">
        <f>VLOOKUP(A1550,HSK4上词频!A:B,2,FALSE)</f>
        <v>6</v>
      </c>
      <c r="F1550" s="24">
        <f>VLOOKUP(A1550,总词汇表!A:D,3,FALSE)</f>
        <v>4</v>
      </c>
    </row>
    <row r="1551" spans="1:6" ht="34">
      <c r="A1551" s="18" t="s">
        <v>431</v>
      </c>
      <c r="B1551" s="18">
        <v>18</v>
      </c>
      <c r="C1551" s="18">
        <v>4</v>
      </c>
      <c r="D1551" s="17" t="s">
        <v>1989</v>
      </c>
      <c r="E1551" s="24">
        <f>VLOOKUP(A1551,HSK4上词频!A:B,2,FALSE)</f>
        <v>8</v>
      </c>
      <c r="F1551" s="24">
        <f>VLOOKUP(A1551,总词汇表!A:D,3,FALSE)</f>
        <v>5</v>
      </c>
    </row>
    <row r="1552" spans="1:6" ht="34">
      <c r="A1552" s="18" t="s">
        <v>451</v>
      </c>
      <c r="B1552" s="18">
        <v>18</v>
      </c>
      <c r="C1552" s="18">
        <v>2</v>
      </c>
      <c r="D1552" s="17" t="s">
        <v>1642</v>
      </c>
      <c r="E1552" s="24">
        <f>VLOOKUP(A1552,HSK4上词频!A:B,2,FALSE)</f>
        <v>7</v>
      </c>
      <c r="F1552" s="24">
        <f>VLOOKUP(A1552,总词汇表!A:D,3,FALSE)</f>
        <v>5</v>
      </c>
    </row>
    <row r="1553" spans="1:6" ht="17">
      <c r="A1553" s="18" t="s">
        <v>473</v>
      </c>
      <c r="B1553" s="18">
        <v>18</v>
      </c>
      <c r="C1553" s="18">
        <v>2</v>
      </c>
      <c r="D1553" s="17" t="s">
        <v>1727</v>
      </c>
      <c r="E1553" s="24">
        <f>VLOOKUP(A1553,HSK4上词频!A:B,2,FALSE)</f>
        <v>6</v>
      </c>
      <c r="F1553" s="24">
        <f>VLOOKUP(A1553,总词汇表!A:D,3,FALSE)</f>
        <v>5</v>
      </c>
    </row>
    <row r="1554" spans="1:6" ht="34">
      <c r="A1554" s="18" t="s">
        <v>421</v>
      </c>
      <c r="B1554" s="18">
        <v>18</v>
      </c>
      <c r="C1554" s="18">
        <v>4</v>
      </c>
      <c r="D1554" s="17" t="s">
        <v>1729</v>
      </c>
      <c r="E1554" s="24">
        <f>VLOOKUP(A1554,HSK4上词频!A:B,2,FALSE)</f>
        <v>4</v>
      </c>
      <c r="F1554" s="24">
        <f>VLOOKUP(A1554,总词汇表!A:D,3,FALSE)</f>
        <v>5</v>
      </c>
    </row>
    <row r="1555" spans="1:6" ht="34">
      <c r="A1555" s="18" t="s">
        <v>445</v>
      </c>
      <c r="B1555" s="18">
        <v>18</v>
      </c>
      <c r="C1555" s="18">
        <v>5</v>
      </c>
      <c r="D1555" s="17" t="s">
        <v>1995</v>
      </c>
      <c r="E1555" s="24">
        <f>VLOOKUP(A1555,HSK4上词频!A:B,2,FALSE)</f>
        <v>4</v>
      </c>
      <c r="F1555" s="24">
        <f>VLOOKUP(A1555,总词汇表!A:D,3,FALSE)</f>
        <v>5</v>
      </c>
    </row>
    <row r="1556" spans="1:6" ht="34">
      <c r="A1556" s="18" t="s">
        <v>487</v>
      </c>
      <c r="B1556" s="18">
        <v>18</v>
      </c>
      <c r="C1556" s="18">
        <v>1</v>
      </c>
      <c r="D1556" s="17" t="s">
        <v>2021</v>
      </c>
      <c r="E1556" s="24">
        <f>VLOOKUP(A1556,HSK4上词频!A:B,2,FALSE)</f>
        <v>7</v>
      </c>
      <c r="F1556" s="24">
        <f>VLOOKUP(A1556,总词汇表!A:D,3,FALSE)</f>
        <v>6</v>
      </c>
    </row>
    <row r="1557" spans="1:6" ht="34">
      <c r="A1557" s="18" t="s">
        <v>497</v>
      </c>
      <c r="B1557" s="18">
        <v>18</v>
      </c>
      <c r="C1557" s="18">
        <v>5</v>
      </c>
      <c r="D1557" s="17" t="s">
        <v>1995</v>
      </c>
      <c r="E1557" s="24">
        <f>VLOOKUP(A1557,HSK4上词频!A:B,2,FALSE)</f>
        <v>4</v>
      </c>
      <c r="F1557" s="24">
        <f>VLOOKUP(A1557,总词汇表!A:D,3,FALSE)</f>
        <v>6</v>
      </c>
    </row>
    <row r="1558" spans="1:6" ht="34">
      <c r="A1558" s="18" t="s">
        <v>499</v>
      </c>
      <c r="B1558" s="18">
        <v>18</v>
      </c>
      <c r="C1558" s="18">
        <v>4</v>
      </c>
      <c r="D1558" s="17" t="s">
        <v>1989</v>
      </c>
      <c r="E1558" s="24">
        <f>VLOOKUP(A1558,HSK4上词频!A:B,2,FALSE)</f>
        <v>4</v>
      </c>
      <c r="F1558" s="24">
        <f>VLOOKUP(A1558,总词汇表!A:D,3,FALSE)</f>
        <v>6</v>
      </c>
    </row>
    <row r="1559" spans="1:6" ht="34">
      <c r="A1559" s="18" t="s">
        <v>601</v>
      </c>
      <c r="B1559" s="18">
        <v>18</v>
      </c>
      <c r="C1559" s="18">
        <v>1</v>
      </c>
      <c r="D1559" s="17" t="s">
        <v>2021</v>
      </c>
      <c r="E1559" s="24">
        <f>VLOOKUP(A1559,HSK4上词频!A:B,2,FALSE)</f>
        <v>8</v>
      </c>
      <c r="F1559" s="24">
        <f>VLOOKUP(A1559,总词汇表!A:D,3,FALSE)</f>
        <v>7</v>
      </c>
    </row>
    <row r="1560" spans="1:6" ht="17">
      <c r="A1560" s="18" t="s">
        <v>539</v>
      </c>
      <c r="B1560" s="18">
        <v>18</v>
      </c>
      <c r="C1560" s="18">
        <v>2</v>
      </c>
      <c r="D1560" s="17" t="s">
        <v>1630</v>
      </c>
      <c r="E1560" s="24">
        <f>VLOOKUP(A1560,HSK4上词频!A:B,2,FALSE)</f>
        <v>4</v>
      </c>
      <c r="F1560" s="24">
        <f>VLOOKUP(A1560,总词汇表!A:D,3,FALSE)</f>
        <v>7</v>
      </c>
    </row>
    <row r="1561" spans="1:6" ht="34">
      <c r="A1561" s="18" t="s">
        <v>661</v>
      </c>
      <c r="B1561" s="18">
        <v>18</v>
      </c>
      <c r="C1561" s="18">
        <v>4</v>
      </c>
      <c r="D1561" s="17" t="s">
        <v>2108</v>
      </c>
      <c r="E1561" s="24">
        <f>VLOOKUP(A1561,HSK4上词频!A:B,2,FALSE)</f>
        <v>11</v>
      </c>
      <c r="F1561" s="24">
        <f>VLOOKUP(A1561,总词汇表!A:D,3,FALSE)</f>
        <v>8</v>
      </c>
    </row>
    <row r="1562" spans="1:6" ht="34">
      <c r="A1562" s="18" t="s">
        <v>661</v>
      </c>
      <c r="B1562" s="18">
        <v>18</v>
      </c>
      <c r="C1562" s="18">
        <v>5</v>
      </c>
      <c r="D1562" s="17" t="s">
        <v>1970</v>
      </c>
      <c r="E1562" s="24">
        <f>VLOOKUP(A1562,HSK4上词频!A:B,2,FALSE)</f>
        <v>11</v>
      </c>
      <c r="F1562" s="24">
        <f>VLOOKUP(A1562,总词汇表!A:D,3,FALSE)</f>
        <v>8</v>
      </c>
    </row>
    <row r="1563" spans="1:6" ht="34">
      <c r="A1563" s="18" t="s">
        <v>661</v>
      </c>
      <c r="B1563" s="18">
        <v>18</v>
      </c>
      <c r="C1563" s="18">
        <v>5</v>
      </c>
      <c r="D1563" s="17" t="s">
        <v>1995</v>
      </c>
      <c r="E1563" s="24">
        <f>VLOOKUP(A1563,HSK4上词频!A:B,2,FALSE)</f>
        <v>11</v>
      </c>
      <c r="F1563" s="24">
        <f>VLOOKUP(A1563,总词汇表!A:D,3,FALSE)</f>
        <v>8</v>
      </c>
    </row>
    <row r="1564" spans="1:6" ht="34">
      <c r="A1564" s="18" t="s">
        <v>641</v>
      </c>
      <c r="B1564" s="18">
        <v>18</v>
      </c>
      <c r="C1564" s="18">
        <v>2</v>
      </c>
      <c r="D1564" s="17" t="s">
        <v>1642</v>
      </c>
      <c r="E1564" s="24">
        <f>VLOOKUP(A1564,HSK4上词频!A:B,2,FALSE)</f>
        <v>6</v>
      </c>
      <c r="F1564" s="24">
        <f>VLOOKUP(A1564,总词汇表!A:D,3,FALSE)</f>
        <v>8</v>
      </c>
    </row>
    <row r="1565" spans="1:6" ht="17">
      <c r="A1565" s="18" t="s">
        <v>609</v>
      </c>
      <c r="B1565" s="18">
        <v>18</v>
      </c>
      <c r="C1565" s="18">
        <v>3</v>
      </c>
      <c r="D1565" s="17" t="s">
        <v>2078</v>
      </c>
      <c r="E1565" s="24">
        <f>VLOOKUP(A1565,HSK4上词频!A:B,2,FALSE)</f>
        <v>5</v>
      </c>
      <c r="F1565" s="24">
        <f>VLOOKUP(A1565,总词汇表!A:D,3,FALSE)</f>
        <v>8</v>
      </c>
    </row>
    <row r="1566" spans="1:6" ht="34">
      <c r="A1566" s="18" t="s">
        <v>613</v>
      </c>
      <c r="B1566" s="18">
        <v>18</v>
      </c>
      <c r="C1566" s="18">
        <v>2</v>
      </c>
      <c r="D1566" s="17" t="s">
        <v>1642</v>
      </c>
      <c r="E1566" s="24">
        <f>VLOOKUP(A1566,HSK4上词频!A:B,2,FALSE)</f>
        <v>5</v>
      </c>
      <c r="F1566" s="24">
        <f>VLOOKUP(A1566,总词汇表!A:D,3,FALSE)</f>
        <v>8</v>
      </c>
    </row>
    <row r="1567" spans="1:6" ht="17">
      <c r="A1567" s="18" t="s">
        <v>613</v>
      </c>
      <c r="B1567" s="18">
        <v>18</v>
      </c>
      <c r="C1567" s="18">
        <v>2</v>
      </c>
      <c r="D1567" s="17" t="s">
        <v>1643</v>
      </c>
      <c r="E1567" s="24">
        <f>VLOOKUP(A1567,HSK4上词频!A:B,2,FALSE)</f>
        <v>5</v>
      </c>
      <c r="F1567" s="24">
        <f>VLOOKUP(A1567,总词汇表!A:D,3,FALSE)</f>
        <v>8</v>
      </c>
    </row>
    <row r="1568" spans="1:6" ht="34">
      <c r="A1568" s="18" t="s">
        <v>613</v>
      </c>
      <c r="B1568" s="18">
        <v>18</v>
      </c>
      <c r="C1568" s="18">
        <v>3</v>
      </c>
      <c r="D1568" s="17" t="s">
        <v>2084</v>
      </c>
      <c r="E1568" s="24">
        <f>VLOOKUP(A1568,HSK4上词频!A:B,2,FALSE)</f>
        <v>5</v>
      </c>
      <c r="F1568" s="24">
        <f>VLOOKUP(A1568,总词汇表!A:D,3,FALSE)</f>
        <v>8</v>
      </c>
    </row>
    <row r="1569" spans="1:6" ht="17">
      <c r="A1569" s="18" t="s">
        <v>613</v>
      </c>
      <c r="B1569" s="18">
        <v>18</v>
      </c>
      <c r="C1569" s="18">
        <v>5</v>
      </c>
      <c r="D1569" s="17" t="s">
        <v>1731</v>
      </c>
      <c r="E1569" s="24">
        <f>VLOOKUP(A1569,HSK4上词频!A:B,2,FALSE)</f>
        <v>5</v>
      </c>
      <c r="F1569" s="24">
        <f>VLOOKUP(A1569,总词汇表!A:D,3,FALSE)</f>
        <v>8</v>
      </c>
    </row>
    <row r="1570" spans="1:6" ht="34">
      <c r="A1570" s="18" t="s">
        <v>625</v>
      </c>
      <c r="B1570" s="18">
        <v>18</v>
      </c>
      <c r="C1570" s="18">
        <v>3</v>
      </c>
      <c r="D1570" s="17" t="s">
        <v>1860</v>
      </c>
      <c r="E1570" s="24" t="e">
        <f>VLOOKUP(A1570,HSK4上词频!A:B,2,FALSE)</f>
        <v>#N/A</v>
      </c>
      <c r="F1570" s="24">
        <f>VLOOKUP(A1570,总词汇表!A:D,3,FALSE)</f>
        <v>8</v>
      </c>
    </row>
    <row r="1571" spans="1:6" ht="17">
      <c r="A1571" s="18" t="s">
        <v>669</v>
      </c>
      <c r="B1571" s="18">
        <v>18</v>
      </c>
      <c r="C1571" s="18">
        <v>3</v>
      </c>
      <c r="D1571" s="17" t="s">
        <v>2078</v>
      </c>
      <c r="E1571" s="24">
        <f>VLOOKUP(A1571,HSK4上词频!A:B,2,FALSE)</f>
        <v>34</v>
      </c>
      <c r="F1571" s="24">
        <f>VLOOKUP(A1571,总词汇表!A:D,3,FALSE)</f>
        <v>9</v>
      </c>
    </row>
    <row r="1572" spans="1:6" ht="17">
      <c r="A1572" s="18" t="s">
        <v>689</v>
      </c>
      <c r="B1572" s="18">
        <v>18</v>
      </c>
      <c r="C1572" s="18">
        <v>1</v>
      </c>
      <c r="D1572" s="17" t="s">
        <v>2126</v>
      </c>
      <c r="E1572" s="24">
        <f>VLOOKUP(A1572,HSK4上词频!A:B,2,FALSE)</f>
        <v>6</v>
      </c>
      <c r="F1572" s="24">
        <f>VLOOKUP(A1572,总词汇表!A:D,3,FALSE)</f>
        <v>9</v>
      </c>
    </row>
    <row r="1573" spans="1:6" ht="17">
      <c r="A1573" s="18" t="s">
        <v>695</v>
      </c>
      <c r="B1573" s="18">
        <v>18</v>
      </c>
      <c r="C1573" s="18">
        <v>3</v>
      </c>
      <c r="D1573" s="17" t="s">
        <v>2127</v>
      </c>
      <c r="E1573" s="24">
        <f>VLOOKUP(A1573,HSK4上词频!A:B,2,FALSE)</f>
        <v>3</v>
      </c>
      <c r="F1573" s="24">
        <f>VLOOKUP(A1573,总词汇表!A:D,3,FALSE)</f>
        <v>9</v>
      </c>
    </row>
    <row r="1574" spans="1:6" ht="17">
      <c r="A1574" s="18" t="s">
        <v>731</v>
      </c>
      <c r="B1574" s="18">
        <v>18</v>
      </c>
      <c r="C1574" s="18">
        <v>1</v>
      </c>
      <c r="D1574" s="17" t="s">
        <v>2137</v>
      </c>
      <c r="E1574" s="24">
        <f>VLOOKUP(A1574,HSK4上词频!A:B,2,FALSE)</f>
        <v>12</v>
      </c>
      <c r="F1574" s="24">
        <f>VLOOKUP(A1574,总词汇表!A:D,3,FALSE)</f>
        <v>10</v>
      </c>
    </row>
    <row r="1575" spans="1:6" ht="34">
      <c r="A1575" s="18" t="s">
        <v>731</v>
      </c>
      <c r="B1575" s="18">
        <v>18</v>
      </c>
      <c r="C1575" s="18">
        <v>2</v>
      </c>
      <c r="D1575" s="17" t="s">
        <v>1642</v>
      </c>
      <c r="E1575" s="24">
        <f>VLOOKUP(A1575,HSK4上词频!A:B,2,FALSE)</f>
        <v>12</v>
      </c>
      <c r="F1575" s="24">
        <f>VLOOKUP(A1575,总词汇表!A:D,3,FALSE)</f>
        <v>10</v>
      </c>
    </row>
    <row r="1576" spans="1:6" ht="17">
      <c r="A1576" s="18" t="s">
        <v>731</v>
      </c>
      <c r="B1576" s="18">
        <v>18</v>
      </c>
      <c r="C1576" s="18">
        <v>5</v>
      </c>
      <c r="D1576" s="17" t="s">
        <v>2138</v>
      </c>
      <c r="E1576" s="24">
        <f>VLOOKUP(A1576,HSK4上词频!A:B,2,FALSE)</f>
        <v>12</v>
      </c>
      <c r="F1576" s="24">
        <f>VLOOKUP(A1576,总词汇表!A:D,3,FALSE)</f>
        <v>10</v>
      </c>
    </row>
    <row r="1577" spans="1:6" ht="34">
      <c r="A1577" s="18" t="s">
        <v>734</v>
      </c>
      <c r="B1577" s="18">
        <v>18</v>
      </c>
      <c r="C1577" s="18">
        <v>1</v>
      </c>
      <c r="D1577" s="17" t="s">
        <v>2021</v>
      </c>
      <c r="E1577" s="24">
        <f>VLOOKUP(A1577,HSK4上词频!A:B,2,FALSE)</f>
        <v>12</v>
      </c>
      <c r="F1577" s="24">
        <f>VLOOKUP(A1577,总词汇表!A:D,3,FALSE)</f>
        <v>10</v>
      </c>
    </row>
    <row r="1578" spans="1:6" ht="34">
      <c r="A1578" s="18" t="s">
        <v>734</v>
      </c>
      <c r="B1578" s="18">
        <v>18</v>
      </c>
      <c r="C1578" s="18">
        <v>4</v>
      </c>
      <c r="D1578" s="17" t="s">
        <v>1729</v>
      </c>
      <c r="E1578" s="24">
        <f>VLOOKUP(A1578,HSK4上词频!A:B,2,FALSE)</f>
        <v>12</v>
      </c>
      <c r="F1578" s="24">
        <f>VLOOKUP(A1578,总词汇表!A:D,3,FALSE)</f>
        <v>10</v>
      </c>
    </row>
    <row r="1579" spans="1:6" ht="34">
      <c r="A1579" s="18" t="s">
        <v>732</v>
      </c>
      <c r="B1579" s="18">
        <v>18</v>
      </c>
      <c r="C1579" s="18">
        <v>2</v>
      </c>
      <c r="D1579" s="17" t="s">
        <v>2141</v>
      </c>
      <c r="E1579" s="24" t="e">
        <f>VLOOKUP(A1579,HSK4上词频!A:B,2,FALSE)</f>
        <v>#N/A</v>
      </c>
      <c r="F1579" s="24">
        <f>VLOOKUP(A1579,总词汇表!A:D,3,FALSE)</f>
        <v>10</v>
      </c>
    </row>
    <row r="1580" spans="1:6" ht="17">
      <c r="A1580" s="18" t="s">
        <v>732</v>
      </c>
      <c r="B1580" s="18">
        <v>18</v>
      </c>
      <c r="C1580" s="18">
        <v>2</v>
      </c>
      <c r="D1580" s="17" t="s">
        <v>1913</v>
      </c>
      <c r="E1580" s="24" t="e">
        <f>VLOOKUP(A1580,HSK4上词频!A:B,2,FALSE)</f>
        <v>#N/A</v>
      </c>
      <c r="F1580" s="24">
        <f>VLOOKUP(A1580,总词汇表!A:D,3,FALSE)</f>
        <v>10</v>
      </c>
    </row>
    <row r="1581" spans="1:6" ht="34">
      <c r="A1581" s="18" t="s">
        <v>738</v>
      </c>
      <c r="B1581" s="18">
        <v>18</v>
      </c>
      <c r="C1581" s="18">
        <v>2</v>
      </c>
      <c r="D1581" s="17" t="s">
        <v>1642</v>
      </c>
      <c r="E1581" s="24">
        <f>VLOOKUP(A1581,HSK4上词频!A:B,2,FALSE)</f>
        <v>5</v>
      </c>
      <c r="F1581" s="24">
        <f>VLOOKUP(A1581,总词汇表!A:D,3,FALSE)</f>
        <v>10</v>
      </c>
    </row>
    <row r="1582" spans="1:6" ht="34">
      <c r="A1582" s="18" t="s">
        <v>738</v>
      </c>
      <c r="B1582" s="18">
        <v>18</v>
      </c>
      <c r="C1582" s="18">
        <v>5</v>
      </c>
      <c r="D1582" s="17" t="s">
        <v>2147</v>
      </c>
      <c r="E1582" s="24">
        <f>VLOOKUP(A1582,HSK4上词频!A:B,2,FALSE)</f>
        <v>5</v>
      </c>
      <c r="F1582" s="24">
        <f>VLOOKUP(A1582,总词汇表!A:D,3,FALSE)</f>
        <v>10</v>
      </c>
    </row>
    <row r="1583" spans="1:6" ht="34">
      <c r="A1583" s="18" t="s">
        <v>750</v>
      </c>
      <c r="B1583" s="18">
        <v>18</v>
      </c>
      <c r="C1583" s="18">
        <v>3</v>
      </c>
      <c r="D1583" s="17" t="s">
        <v>2084</v>
      </c>
      <c r="E1583" s="24">
        <f>VLOOKUP(A1583,HSK4上词频!A:B,2,FALSE)</f>
        <v>4</v>
      </c>
      <c r="F1583" s="24">
        <f>VLOOKUP(A1583,总词汇表!A:D,3,FALSE)</f>
        <v>10</v>
      </c>
    </row>
    <row r="1584" spans="1:6" ht="34">
      <c r="A1584" s="18" t="s">
        <v>879</v>
      </c>
      <c r="B1584" s="18">
        <v>18</v>
      </c>
      <c r="C1584" s="18">
        <v>4</v>
      </c>
      <c r="D1584" s="17" t="s">
        <v>1729</v>
      </c>
      <c r="E1584" s="24" t="e">
        <f>VLOOKUP(A1584,HSK4上词频!A:B,2,FALSE)</f>
        <v>#N/A</v>
      </c>
      <c r="F1584" s="24">
        <f>VLOOKUP(A1584,总词汇表!A:D,3,FALSE)</f>
        <v>11</v>
      </c>
    </row>
    <row r="1585" spans="1:6" ht="17">
      <c r="A1585" s="18" t="s">
        <v>858</v>
      </c>
      <c r="B1585" s="18">
        <v>18</v>
      </c>
      <c r="C1585" s="18">
        <v>1</v>
      </c>
      <c r="D1585" s="17" t="s">
        <v>2166</v>
      </c>
      <c r="E1585" s="24" t="e">
        <f>VLOOKUP(A1585,HSK4上词频!A:B,2,FALSE)</f>
        <v>#N/A</v>
      </c>
      <c r="F1585" s="24">
        <f>VLOOKUP(A1585,总词汇表!A:D,3,FALSE)</f>
        <v>11</v>
      </c>
    </row>
    <row r="1586" spans="1:6" ht="34">
      <c r="A1586" s="18" t="s">
        <v>858</v>
      </c>
      <c r="B1586" s="18">
        <v>18</v>
      </c>
      <c r="C1586" s="18">
        <v>1</v>
      </c>
      <c r="D1586" s="17" t="s">
        <v>2021</v>
      </c>
      <c r="E1586" s="24" t="e">
        <f>VLOOKUP(A1586,HSK4上词频!A:B,2,FALSE)</f>
        <v>#N/A</v>
      </c>
      <c r="F1586" s="24">
        <f>VLOOKUP(A1586,总词汇表!A:D,3,FALSE)</f>
        <v>11</v>
      </c>
    </row>
    <row r="1587" spans="1:6" ht="17">
      <c r="A1587" s="18" t="s">
        <v>858</v>
      </c>
      <c r="B1587" s="18">
        <v>18</v>
      </c>
      <c r="C1587" s="18">
        <v>3</v>
      </c>
      <c r="D1587" s="17" t="s">
        <v>1886</v>
      </c>
      <c r="E1587" s="24" t="e">
        <f>VLOOKUP(A1587,HSK4上词频!A:B,2,FALSE)</f>
        <v>#N/A</v>
      </c>
      <c r="F1587" s="24">
        <f>VLOOKUP(A1587,总词汇表!A:D,3,FALSE)</f>
        <v>11</v>
      </c>
    </row>
    <row r="1588" spans="1:6" ht="17">
      <c r="A1588" s="18" t="s">
        <v>854</v>
      </c>
      <c r="B1588" s="18">
        <v>18</v>
      </c>
      <c r="C1588" s="18">
        <v>2</v>
      </c>
      <c r="D1588" s="17" t="s">
        <v>1643</v>
      </c>
      <c r="E1588" s="24" t="e">
        <f>VLOOKUP(A1588,HSK4上词频!A:B,2,FALSE)</f>
        <v>#N/A</v>
      </c>
      <c r="F1588" s="24">
        <f>VLOOKUP(A1588,总词汇表!A:D,3,FALSE)</f>
        <v>11</v>
      </c>
    </row>
    <row r="1589" spans="1:6" ht="34">
      <c r="A1589" s="18" t="s">
        <v>854</v>
      </c>
      <c r="B1589" s="18">
        <v>18</v>
      </c>
      <c r="C1589" s="18">
        <v>5</v>
      </c>
      <c r="D1589" s="17" t="s">
        <v>1970</v>
      </c>
      <c r="E1589" s="24" t="e">
        <f>VLOOKUP(A1589,HSK4上词频!A:B,2,FALSE)</f>
        <v>#N/A</v>
      </c>
      <c r="F1589" s="24">
        <f>VLOOKUP(A1589,总词汇表!A:D,3,FALSE)</f>
        <v>11</v>
      </c>
    </row>
    <row r="1590" spans="1:6" ht="17">
      <c r="A1590" s="18" t="s">
        <v>927</v>
      </c>
      <c r="B1590" s="18">
        <v>18</v>
      </c>
      <c r="C1590" s="18">
        <v>2</v>
      </c>
      <c r="D1590" s="17" t="s">
        <v>1727</v>
      </c>
      <c r="E1590" s="24" t="e">
        <f>VLOOKUP(A1590,HSK4上词频!A:B,2,FALSE)</f>
        <v>#N/A</v>
      </c>
      <c r="F1590" s="24">
        <f>VLOOKUP(A1590,总词汇表!A:D,3,FALSE)</f>
        <v>12</v>
      </c>
    </row>
    <row r="1591" spans="1:6" ht="34">
      <c r="A1591" s="18" t="s">
        <v>927</v>
      </c>
      <c r="B1591" s="18">
        <v>18</v>
      </c>
      <c r="C1591" s="18">
        <v>4</v>
      </c>
      <c r="D1591" s="17" t="s">
        <v>1989</v>
      </c>
      <c r="E1591" s="24" t="e">
        <f>VLOOKUP(A1591,HSK4上词频!A:B,2,FALSE)</f>
        <v>#N/A</v>
      </c>
      <c r="F1591" s="24">
        <f>VLOOKUP(A1591,总词汇表!A:D,3,FALSE)</f>
        <v>12</v>
      </c>
    </row>
    <row r="1592" spans="1:6" ht="17">
      <c r="A1592" s="18" t="s">
        <v>953</v>
      </c>
      <c r="B1592" s="18">
        <v>18</v>
      </c>
      <c r="C1592" s="18">
        <v>1</v>
      </c>
      <c r="D1592" s="17" t="s">
        <v>2177</v>
      </c>
      <c r="E1592" s="24" t="e">
        <f>VLOOKUP(A1592,HSK4上词频!A:B,2,FALSE)</f>
        <v>#N/A</v>
      </c>
      <c r="F1592" s="24">
        <f>VLOOKUP(A1592,总词汇表!A:D,3,FALSE)</f>
        <v>12</v>
      </c>
    </row>
    <row r="1593" spans="1:6" ht="34">
      <c r="A1593" s="18" t="s">
        <v>915</v>
      </c>
      <c r="B1593" s="18">
        <v>18</v>
      </c>
      <c r="C1593" s="18">
        <v>3</v>
      </c>
      <c r="D1593" s="17" t="s">
        <v>1860</v>
      </c>
      <c r="E1593" s="24" t="e">
        <f>VLOOKUP(A1593,HSK4上词频!A:B,2,FALSE)</f>
        <v>#N/A</v>
      </c>
      <c r="F1593" s="24">
        <f>VLOOKUP(A1593,总词汇表!A:D,3,FALSE)</f>
        <v>12</v>
      </c>
    </row>
    <row r="1594" spans="1:6" ht="34">
      <c r="A1594" s="18" t="s">
        <v>959</v>
      </c>
      <c r="B1594" s="18">
        <v>18</v>
      </c>
      <c r="C1594" s="18">
        <v>4</v>
      </c>
      <c r="D1594" s="17" t="s">
        <v>1989</v>
      </c>
      <c r="E1594" s="24" t="e">
        <f>VLOOKUP(A1594,HSK4上词频!A:B,2,FALSE)</f>
        <v>#N/A</v>
      </c>
      <c r="F1594" s="24">
        <f>VLOOKUP(A1594,总词汇表!A:D,3,FALSE)</f>
        <v>12</v>
      </c>
    </row>
    <row r="1595" spans="1:6" ht="17">
      <c r="A1595" s="18" t="s">
        <v>911</v>
      </c>
      <c r="B1595" s="18">
        <v>18</v>
      </c>
      <c r="C1595" s="18">
        <v>2</v>
      </c>
      <c r="D1595" s="17" t="s">
        <v>1630</v>
      </c>
      <c r="E1595" s="24" t="e">
        <f>VLOOKUP(A1595,HSK4上词频!A:B,2,FALSE)</f>
        <v>#N/A</v>
      </c>
      <c r="F1595" s="24">
        <f>VLOOKUP(A1595,总词汇表!A:D,3,FALSE)</f>
        <v>12</v>
      </c>
    </row>
    <row r="1596" spans="1:6" ht="34">
      <c r="A1596" s="18" t="s">
        <v>913</v>
      </c>
      <c r="B1596" s="18">
        <v>18</v>
      </c>
      <c r="C1596" s="18">
        <v>3</v>
      </c>
      <c r="D1596" s="17" t="s">
        <v>1860</v>
      </c>
      <c r="E1596" s="24" t="e">
        <f>VLOOKUP(A1596,HSK4上词频!A:B,2,FALSE)</f>
        <v>#N/A</v>
      </c>
      <c r="F1596" s="24">
        <f>VLOOKUP(A1596,总词汇表!A:D,3,FALSE)</f>
        <v>12</v>
      </c>
    </row>
    <row r="1597" spans="1:6" ht="17">
      <c r="A1597" s="18" t="s">
        <v>999</v>
      </c>
      <c r="B1597" s="18">
        <v>18</v>
      </c>
      <c r="C1597" s="18">
        <v>2</v>
      </c>
      <c r="D1597" s="17" t="s">
        <v>1727</v>
      </c>
      <c r="E1597" s="24" t="e">
        <f>VLOOKUP(A1597,HSK4上词频!A:B,2,FALSE)</f>
        <v>#N/A</v>
      </c>
      <c r="F1597" s="24">
        <f>VLOOKUP(A1597,总词汇表!A:D,3,FALSE)</f>
        <v>13</v>
      </c>
    </row>
    <row r="1598" spans="1:6" ht="34">
      <c r="A1598" s="18" t="s">
        <v>999</v>
      </c>
      <c r="B1598" s="18">
        <v>18</v>
      </c>
      <c r="C1598" s="18">
        <v>4</v>
      </c>
      <c r="D1598" s="17" t="s">
        <v>1989</v>
      </c>
      <c r="E1598" s="24" t="e">
        <f>VLOOKUP(A1598,HSK4上词频!A:B,2,FALSE)</f>
        <v>#N/A</v>
      </c>
      <c r="F1598" s="24">
        <f>VLOOKUP(A1598,总词汇表!A:D,3,FALSE)</f>
        <v>13</v>
      </c>
    </row>
    <row r="1599" spans="1:6" ht="34">
      <c r="A1599" s="18" t="s">
        <v>981</v>
      </c>
      <c r="B1599" s="18">
        <v>18</v>
      </c>
      <c r="C1599" s="18">
        <v>2</v>
      </c>
      <c r="D1599" s="17" t="s">
        <v>1642</v>
      </c>
      <c r="E1599" s="24" t="e">
        <f>VLOOKUP(A1599,HSK4上词频!A:B,2,FALSE)</f>
        <v>#N/A</v>
      </c>
      <c r="F1599" s="24">
        <f>VLOOKUP(A1599,总词汇表!A:D,3,FALSE)</f>
        <v>13</v>
      </c>
    </row>
    <row r="1600" spans="1:6" ht="34">
      <c r="A1600" s="18" t="s">
        <v>987</v>
      </c>
      <c r="B1600" s="18">
        <v>18</v>
      </c>
      <c r="C1600" s="18">
        <v>3</v>
      </c>
      <c r="D1600" s="17" t="s">
        <v>1860</v>
      </c>
      <c r="E1600" s="24" t="e">
        <f>VLOOKUP(A1600,HSK4上词频!A:B,2,FALSE)</f>
        <v>#N/A</v>
      </c>
      <c r="F1600" s="24">
        <f>VLOOKUP(A1600,总词汇表!A:D,3,FALSE)</f>
        <v>13</v>
      </c>
    </row>
    <row r="1601" spans="1:6" ht="34">
      <c r="A1601" s="18" t="s">
        <v>1037</v>
      </c>
      <c r="B1601" s="18">
        <v>18</v>
      </c>
      <c r="C1601" s="18">
        <v>1</v>
      </c>
      <c r="D1601" s="17" t="s">
        <v>2021</v>
      </c>
      <c r="E1601" s="24" t="e">
        <f>VLOOKUP(A1601,HSK4上词频!A:B,2,FALSE)</f>
        <v>#N/A</v>
      </c>
      <c r="F1601" s="24">
        <f>VLOOKUP(A1601,总词汇表!A:D,3,FALSE)</f>
        <v>14</v>
      </c>
    </row>
    <row r="1602" spans="1:6" ht="34">
      <c r="A1602" s="18" t="s">
        <v>1037</v>
      </c>
      <c r="B1602" s="18">
        <v>18</v>
      </c>
      <c r="C1602" s="18">
        <v>5</v>
      </c>
      <c r="D1602" s="17" t="s">
        <v>2147</v>
      </c>
      <c r="E1602" s="24" t="e">
        <f>VLOOKUP(A1602,HSK4上词频!A:B,2,FALSE)</f>
        <v>#N/A</v>
      </c>
      <c r="F1602" s="24">
        <f>VLOOKUP(A1602,总词汇表!A:D,3,FALSE)</f>
        <v>14</v>
      </c>
    </row>
    <row r="1603" spans="1:6" ht="17">
      <c r="A1603" s="18" t="s">
        <v>1059</v>
      </c>
      <c r="B1603" s="18">
        <v>18</v>
      </c>
      <c r="C1603" s="18">
        <v>1</v>
      </c>
      <c r="D1603" s="17" t="s">
        <v>2201</v>
      </c>
      <c r="E1603" s="24" t="e">
        <f>VLOOKUP(A1603,HSK4上词频!A:B,2,FALSE)</f>
        <v>#N/A</v>
      </c>
      <c r="F1603" s="24">
        <f>VLOOKUP(A1603,总词汇表!A:D,3,FALSE)</f>
        <v>14</v>
      </c>
    </row>
    <row r="1604" spans="1:6" ht="17">
      <c r="A1604" s="18" t="s">
        <v>1031</v>
      </c>
      <c r="B1604" s="18">
        <v>18</v>
      </c>
      <c r="C1604" s="18">
        <v>5</v>
      </c>
      <c r="D1604" s="17" t="s">
        <v>2138</v>
      </c>
      <c r="E1604" s="24" t="e">
        <f>VLOOKUP(A1604,HSK4上词频!A:B,2,FALSE)</f>
        <v>#N/A</v>
      </c>
      <c r="F1604" s="24">
        <f>VLOOKUP(A1604,总词汇表!A:D,3,FALSE)</f>
        <v>14</v>
      </c>
    </row>
    <row r="1605" spans="1:6" ht="17">
      <c r="A1605" s="18" t="s">
        <v>1108</v>
      </c>
      <c r="B1605" s="18">
        <v>18</v>
      </c>
      <c r="C1605" s="18">
        <v>1</v>
      </c>
      <c r="D1605" s="17" t="s">
        <v>2166</v>
      </c>
      <c r="E1605" s="24" t="e">
        <f>VLOOKUP(A1605,HSK4上词频!A:B,2,FALSE)</f>
        <v>#N/A</v>
      </c>
      <c r="F1605" s="24">
        <f>VLOOKUP(A1605,总词汇表!A:D,3,FALSE)</f>
        <v>15</v>
      </c>
    </row>
    <row r="1606" spans="1:6" ht="51">
      <c r="A1606" s="18" t="s">
        <v>1243</v>
      </c>
      <c r="B1606" s="18">
        <v>18</v>
      </c>
      <c r="C1606" s="18">
        <v>3</v>
      </c>
      <c r="D1606" s="17" t="s">
        <v>2226</v>
      </c>
      <c r="E1606" s="24" t="e">
        <f>VLOOKUP(A1606,HSK4上词频!A:B,2,FALSE)</f>
        <v>#N/A</v>
      </c>
      <c r="F1606" s="24">
        <f>VLOOKUP(A1606,总词汇表!A:D,3,FALSE)</f>
        <v>17</v>
      </c>
    </row>
    <row r="1607" spans="1:6" ht="17">
      <c r="A1607" s="18" t="s">
        <v>1243</v>
      </c>
      <c r="B1607" s="18">
        <v>18</v>
      </c>
      <c r="C1607" s="18">
        <v>3</v>
      </c>
      <c r="D1607" s="17" t="s">
        <v>2227</v>
      </c>
      <c r="E1607" s="24" t="e">
        <f>VLOOKUP(A1607,HSK4上词频!A:B,2,FALSE)</f>
        <v>#N/A</v>
      </c>
      <c r="F1607" s="24">
        <f>VLOOKUP(A1607,总词汇表!A:D,3,FALSE)</f>
        <v>17</v>
      </c>
    </row>
    <row r="1608" spans="1:6" ht="17">
      <c r="A1608" s="18" t="s">
        <v>1243</v>
      </c>
      <c r="B1608" s="18">
        <v>18</v>
      </c>
      <c r="C1608" s="18">
        <v>3</v>
      </c>
      <c r="D1608" s="17" t="s">
        <v>1665</v>
      </c>
      <c r="E1608" s="24" t="e">
        <f>VLOOKUP(A1608,HSK4上词频!A:B,2,FALSE)</f>
        <v>#N/A</v>
      </c>
      <c r="F1608" s="24">
        <f>VLOOKUP(A1608,总词汇表!A:D,3,FALSE)</f>
        <v>17</v>
      </c>
    </row>
    <row r="1609" spans="1:6" ht="17">
      <c r="A1609" s="18" t="s">
        <v>1243</v>
      </c>
      <c r="B1609" s="18">
        <v>18</v>
      </c>
      <c r="C1609" s="18">
        <v>3</v>
      </c>
      <c r="D1609" s="17" t="s">
        <v>1666</v>
      </c>
      <c r="E1609" s="24" t="e">
        <f>VLOOKUP(A1609,HSK4上词频!A:B,2,FALSE)</f>
        <v>#N/A</v>
      </c>
      <c r="F1609" s="24">
        <f>VLOOKUP(A1609,总词汇表!A:D,3,FALSE)</f>
        <v>17</v>
      </c>
    </row>
    <row r="1610" spans="1:6" ht="34">
      <c r="A1610" s="18" t="s">
        <v>1243</v>
      </c>
      <c r="B1610" s="18">
        <v>18</v>
      </c>
      <c r="C1610" s="18">
        <v>3</v>
      </c>
      <c r="D1610" s="17" t="s">
        <v>1860</v>
      </c>
      <c r="E1610" s="24" t="e">
        <f>VLOOKUP(A1610,HSK4上词频!A:B,2,FALSE)</f>
        <v>#N/A</v>
      </c>
      <c r="F1610" s="24">
        <f>VLOOKUP(A1610,总词汇表!A:D,3,FALSE)</f>
        <v>17</v>
      </c>
    </row>
    <row r="1611" spans="1:6" ht="34">
      <c r="A1611" s="18" t="s">
        <v>1254</v>
      </c>
      <c r="B1611" s="18">
        <v>18</v>
      </c>
      <c r="C1611" s="18">
        <v>3</v>
      </c>
      <c r="D1611" s="17" t="s">
        <v>1860</v>
      </c>
      <c r="E1611" s="24" t="e">
        <f>VLOOKUP(A1611,HSK4上词频!A:B,2,FALSE)</f>
        <v>#N/A</v>
      </c>
      <c r="F1611" s="24">
        <f>VLOOKUP(A1611,总词汇表!A:D,3,FALSE)</f>
        <v>17</v>
      </c>
    </row>
    <row r="1612" spans="1:6" ht="34">
      <c r="A1612" s="18" t="s">
        <v>1260</v>
      </c>
      <c r="B1612" s="18">
        <v>18</v>
      </c>
      <c r="C1612" s="18">
        <v>1</v>
      </c>
      <c r="D1612" s="17" t="s">
        <v>2021</v>
      </c>
      <c r="E1612" s="24" t="e">
        <f>VLOOKUP(A1612,HSK4上词频!A:B,2,FALSE)</f>
        <v>#N/A</v>
      </c>
      <c r="F1612" s="24">
        <f>VLOOKUP(A1612,总词汇表!A:D,3,FALSE)</f>
        <v>17</v>
      </c>
    </row>
    <row r="1613" spans="1:6" ht="34">
      <c r="A1613" s="18" t="s">
        <v>1571</v>
      </c>
      <c r="B1613" s="18">
        <v>18</v>
      </c>
      <c r="C1613" s="18">
        <v>2</v>
      </c>
      <c r="D1613" s="17" t="s">
        <v>1642</v>
      </c>
      <c r="E1613" s="24" t="e">
        <f>VLOOKUP(A1613,HSK4上词频!A:B,2,FALSE)</f>
        <v>#N/A</v>
      </c>
      <c r="F1613" s="24">
        <f>VLOOKUP(A1613,总词汇表!A:D,3,FALSE)</f>
        <v>18</v>
      </c>
    </row>
    <row r="1614" spans="1:6" ht="17">
      <c r="A1614" s="18" t="s">
        <v>1571</v>
      </c>
      <c r="B1614" s="18">
        <v>18</v>
      </c>
      <c r="C1614" s="18">
        <v>2</v>
      </c>
      <c r="D1614" s="17" t="s">
        <v>1643</v>
      </c>
      <c r="E1614" s="24" t="e">
        <f>VLOOKUP(A1614,HSK4上词频!A:B,2,FALSE)</f>
        <v>#N/A</v>
      </c>
      <c r="F1614" s="24">
        <f>VLOOKUP(A1614,总词汇表!A:D,3,FALSE)</f>
        <v>18</v>
      </c>
    </row>
    <row r="1615" spans="1:6" ht="34">
      <c r="A1615" s="18" t="s">
        <v>1300</v>
      </c>
      <c r="B1615" s="18">
        <v>18</v>
      </c>
      <c r="C1615" s="18">
        <v>1</v>
      </c>
      <c r="D1615" s="17" t="s">
        <v>2021</v>
      </c>
      <c r="E1615" s="24" t="e">
        <f>VLOOKUP(A1615,HSK4上词频!A:B,2,FALSE)</f>
        <v>#N/A</v>
      </c>
      <c r="F1615" s="24">
        <f>VLOOKUP(A1615,总词汇表!A:D,3,FALSE)</f>
        <v>18</v>
      </c>
    </row>
    <row r="1616" spans="1:6" ht="17">
      <c r="A1616" s="18" t="s">
        <v>1318</v>
      </c>
      <c r="B1616" s="18">
        <v>18</v>
      </c>
      <c r="C1616" s="18">
        <v>2</v>
      </c>
      <c r="D1616" s="17" t="s">
        <v>2230</v>
      </c>
      <c r="E1616" s="24" t="e">
        <f>VLOOKUP(A1616,HSK4上词频!A:B,2,FALSE)</f>
        <v>#N/A</v>
      </c>
      <c r="F1616" s="24">
        <f>VLOOKUP(A1616,总词汇表!A:D,3,FALSE)</f>
        <v>18</v>
      </c>
    </row>
    <row r="1617" spans="1:6" ht="17">
      <c r="A1617" s="18" t="s">
        <v>1318</v>
      </c>
      <c r="B1617" s="18">
        <v>18</v>
      </c>
      <c r="C1617" s="18">
        <v>2</v>
      </c>
      <c r="D1617" s="17" t="s">
        <v>2233</v>
      </c>
      <c r="E1617" s="24" t="e">
        <f>VLOOKUP(A1617,HSK4上词频!A:B,2,FALSE)</f>
        <v>#N/A</v>
      </c>
      <c r="F1617" s="24">
        <f>VLOOKUP(A1617,总词汇表!A:D,3,FALSE)</f>
        <v>18</v>
      </c>
    </row>
    <row r="1618" spans="1:6" ht="34">
      <c r="A1618" s="18" t="s">
        <v>1327</v>
      </c>
      <c r="B1618" s="18">
        <v>18</v>
      </c>
      <c r="C1618" s="18">
        <v>5</v>
      </c>
      <c r="D1618" s="17" t="s">
        <v>1995</v>
      </c>
      <c r="E1618" s="24" t="e">
        <f>VLOOKUP(A1618,HSK4上词频!A:B,2,FALSE)</f>
        <v>#N/A</v>
      </c>
      <c r="F1618" s="24">
        <f>VLOOKUP(A1618,总词汇表!A:D,3,FALSE)</f>
        <v>18</v>
      </c>
    </row>
    <row r="1619" spans="1:6" ht="17">
      <c r="A1619" s="18" t="s">
        <v>1341</v>
      </c>
      <c r="B1619" s="18">
        <v>18</v>
      </c>
      <c r="C1619" s="18">
        <v>1</v>
      </c>
      <c r="D1619" s="17" t="s">
        <v>2234</v>
      </c>
      <c r="E1619" s="24" t="e">
        <f>VLOOKUP(A1619,HSK4上词频!A:B,2,FALSE)</f>
        <v>#N/A</v>
      </c>
      <c r="F1619" s="24">
        <f>VLOOKUP(A1619,总词汇表!A:D,3,FALSE)</f>
        <v>18</v>
      </c>
    </row>
    <row r="1620" spans="1:6" ht="17">
      <c r="A1620" s="18" t="s">
        <v>1341</v>
      </c>
      <c r="B1620" s="18">
        <v>18</v>
      </c>
      <c r="C1620" s="18">
        <v>1</v>
      </c>
      <c r="D1620" s="17" t="s">
        <v>2235</v>
      </c>
      <c r="E1620" s="24" t="e">
        <f>VLOOKUP(A1620,HSK4上词频!A:B,2,FALSE)</f>
        <v>#N/A</v>
      </c>
      <c r="F1620" s="24">
        <f>VLOOKUP(A1620,总词汇表!A:D,3,FALSE)</f>
        <v>18</v>
      </c>
    </row>
    <row r="1621" spans="1:6" ht="17">
      <c r="A1621" s="18" t="s">
        <v>1286</v>
      </c>
      <c r="B1621" s="18">
        <v>18</v>
      </c>
      <c r="C1621" s="18">
        <v>2</v>
      </c>
      <c r="D1621" s="17" t="s">
        <v>2230</v>
      </c>
      <c r="E1621" s="24" t="e">
        <f>VLOOKUP(A1621,HSK4上词频!A:B,2,FALSE)</f>
        <v>#N/A</v>
      </c>
      <c r="F1621" s="24">
        <f>VLOOKUP(A1621,总词汇表!A:D,3,FALSE)</f>
        <v>18</v>
      </c>
    </row>
    <row r="1622" spans="1:6" ht="34">
      <c r="A1622" s="18" t="s">
        <v>1288</v>
      </c>
      <c r="B1622" s="18">
        <v>18</v>
      </c>
      <c r="C1622" s="18">
        <v>4</v>
      </c>
      <c r="D1622" s="17" t="s">
        <v>2108</v>
      </c>
      <c r="E1622" s="24" t="e">
        <f>VLOOKUP(A1622,HSK4上词频!A:B,2,FALSE)</f>
        <v>#N/A</v>
      </c>
      <c r="F1622" s="24">
        <f>VLOOKUP(A1622,总词汇表!A:D,3,FALSE)</f>
        <v>18</v>
      </c>
    </row>
    <row r="1623" spans="1:6" ht="34">
      <c r="A1623" s="18" t="s">
        <v>1290</v>
      </c>
      <c r="B1623" s="18">
        <v>18</v>
      </c>
      <c r="C1623" s="18">
        <v>4</v>
      </c>
      <c r="D1623" s="17" t="s">
        <v>2108</v>
      </c>
      <c r="E1623" s="24" t="e">
        <f>VLOOKUP(A1623,HSK4上词频!A:B,2,FALSE)</f>
        <v>#N/A</v>
      </c>
      <c r="F1623" s="24">
        <f>VLOOKUP(A1623,总词汇表!A:D,3,FALSE)</f>
        <v>18</v>
      </c>
    </row>
    <row r="1624" spans="1:6" ht="34">
      <c r="A1624" s="18" t="s">
        <v>1292</v>
      </c>
      <c r="B1624" s="18">
        <v>18</v>
      </c>
      <c r="C1624" s="18">
        <v>4</v>
      </c>
      <c r="D1624" s="17" t="s">
        <v>1729</v>
      </c>
      <c r="E1624" s="24" t="e">
        <f>VLOOKUP(A1624,HSK4上词频!A:B,2,FALSE)</f>
        <v>#N/A</v>
      </c>
      <c r="F1624" s="24">
        <f>VLOOKUP(A1624,总词汇表!A:D,3,FALSE)</f>
        <v>18</v>
      </c>
    </row>
    <row r="1625" spans="1:6" ht="34">
      <c r="A1625" s="18" t="s">
        <v>1296</v>
      </c>
      <c r="B1625" s="18">
        <v>18</v>
      </c>
      <c r="C1625" s="18">
        <v>2</v>
      </c>
      <c r="D1625" s="17" t="s">
        <v>1642</v>
      </c>
      <c r="E1625" s="24" t="e">
        <f>VLOOKUP(A1625,HSK4上词频!A:B,2,FALSE)</f>
        <v>#N/A</v>
      </c>
      <c r="F1625" s="24">
        <f>VLOOKUP(A1625,总词汇表!A:D,3,FALSE)</f>
        <v>18</v>
      </c>
    </row>
    <row r="1626" spans="1:6" ht="34">
      <c r="A1626" s="18" t="s">
        <v>1298</v>
      </c>
      <c r="B1626" s="18">
        <v>18</v>
      </c>
      <c r="C1626" s="18">
        <v>1</v>
      </c>
      <c r="D1626" s="17" t="s">
        <v>2232</v>
      </c>
      <c r="E1626" s="24" t="e">
        <f>VLOOKUP(A1626,HSK4上词频!A:B,2,FALSE)</f>
        <v>#N/A</v>
      </c>
      <c r="F1626" s="24">
        <f>VLOOKUP(A1626,总词汇表!A:D,3,FALSE)</f>
        <v>18</v>
      </c>
    </row>
    <row r="1627" spans="1:6" ht="51">
      <c r="A1627" s="18" t="s">
        <v>1302</v>
      </c>
      <c r="B1627" s="18">
        <v>18</v>
      </c>
      <c r="C1627" s="18">
        <v>3</v>
      </c>
      <c r="D1627" s="17" t="s">
        <v>2226</v>
      </c>
      <c r="E1627" s="24" t="e">
        <f>VLOOKUP(A1627,HSK4上词频!A:B,2,FALSE)</f>
        <v>#N/A</v>
      </c>
      <c r="F1627" s="24">
        <f>VLOOKUP(A1627,总词汇表!A:D,3,FALSE)</f>
        <v>18</v>
      </c>
    </row>
    <row r="1628" spans="1:6" ht="51">
      <c r="A1628" s="18" t="s">
        <v>1304</v>
      </c>
      <c r="B1628" s="18">
        <v>18</v>
      </c>
      <c r="C1628" s="18">
        <v>3</v>
      </c>
      <c r="D1628" s="17" t="s">
        <v>2226</v>
      </c>
      <c r="E1628" s="24" t="e">
        <f>VLOOKUP(A1628,HSK4上词频!A:B,2,FALSE)</f>
        <v>#N/A</v>
      </c>
      <c r="F1628" s="24">
        <f>VLOOKUP(A1628,总词汇表!A:D,3,FALSE)</f>
        <v>18</v>
      </c>
    </row>
    <row r="1629" spans="1:6" ht="34">
      <c r="A1629" s="18" t="s">
        <v>1306</v>
      </c>
      <c r="B1629" s="18">
        <v>18</v>
      </c>
      <c r="C1629" s="18">
        <v>4</v>
      </c>
      <c r="D1629" s="17" t="s">
        <v>2108</v>
      </c>
      <c r="E1629" s="24" t="e">
        <f>VLOOKUP(A1629,HSK4上词频!A:B,2,FALSE)</f>
        <v>#N/A</v>
      </c>
      <c r="F1629" s="24">
        <f>VLOOKUP(A1629,总词汇表!A:D,3,FALSE)</f>
        <v>18</v>
      </c>
    </row>
    <row r="1630" spans="1:6" ht="17">
      <c r="A1630" s="18" t="s">
        <v>1308</v>
      </c>
      <c r="B1630" s="18">
        <v>18</v>
      </c>
      <c r="C1630" s="18">
        <v>3</v>
      </c>
      <c r="D1630" s="17" t="s">
        <v>2078</v>
      </c>
      <c r="E1630" s="24" t="e">
        <f>VLOOKUP(A1630,HSK4上词频!A:B,2,FALSE)</f>
        <v>#N/A</v>
      </c>
      <c r="F1630" s="24">
        <f>VLOOKUP(A1630,总词汇表!A:D,3,FALSE)</f>
        <v>18</v>
      </c>
    </row>
    <row r="1631" spans="1:6" ht="34">
      <c r="A1631" s="18" t="s">
        <v>1310</v>
      </c>
      <c r="B1631" s="18">
        <v>18</v>
      </c>
      <c r="C1631" s="18">
        <v>4</v>
      </c>
      <c r="D1631" s="17" t="s">
        <v>2108</v>
      </c>
      <c r="E1631" s="24" t="e">
        <f>VLOOKUP(A1631,HSK4上词频!A:B,2,FALSE)</f>
        <v>#N/A</v>
      </c>
      <c r="F1631" s="24">
        <f>VLOOKUP(A1631,总词汇表!A:D,3,FALSE)</f>
        <v>18</v>
      </c>
    </row>
    <row r="1632" spans="1:6" ht="17">
      <c r="A1632" s="18" t="s">
        <v>1312</v>
      </c>
      <c r="B1632" s="18">
        <v>18</v>
      </c>
      <c r="C1632" s="18">
        <v>2</v>
      </c>
      <c r="D1632" s="17" t="s">
        <v>2233</v>
      </c>
      <c r="E1632" s="24" t="e">
        <f>VLOOKUP(A1632,HSK4上词频!A:B,2,FALSE)</f>
        <v>#N/A</v>
      </c>
      <c r="F1632" s="24">
        <f>VLOOKUP(A1632,总词汇表!A:D,3,FALSE)</f>
        <v>18</v>
      </c>
    </row>
    <row r="1633" spans="1:6" ht="17">
      <c r="A1633" s="18" t="s">
        <v>1320</v>
      </c>
      <c r="B1633" s="18">
        <v>18</v>
      </c>
      <c r="C1633" s="18">
        <v>5</v>
      </c>
      <c r="D1633" s="17" t="s">
        <v>1731</v>
      </c>
      <c r="E1633" s="24" t="e">
        <f>VLOOKUP(A1633,HSK4上词频!A:B,2,FALSE)</f>
        <v>#N/A</v>
      </c>
      <c r="F1633" s="24">
        <f>VLOOKUP(A1633,总词汇表!A:D,3,FALSE)</f>
        <v>18</v>
      </c>
    </row>
    <row r="1634" spans="1:6" ht="17">
      <c r="A1634" s="18" t="s">
        <v>1322</v>
      </c>
      <c r="B1634" s="18">
        <v>18</v>
      </c>
      <c r="C1634" s="18">
        <v>1</v>
      </c>
      <c r="D1634" s="17" t="s">
        <v>2137</v>
      </c>
      <c r="E1634" s="24" t="e">
        <f>VLOOKUP(A1634,HSK4上词频!A:B,2,FALSE)</f>
        <v>#N/A</v>
      </c>
      <c r="F1634" s="24">
        <f>VLOOKUP(A1634,总词汇表!A:D,3,FALSE)</f>
        <v>18</v>
      </c>
    </row>
    <row r="1635" spans="1:6" ht="34">
      <c r="A1635" s="18" t="s">
        <v>1325</v>
      </c>
      <c r="B1635" s="18">
        <v>18</v>
      </c>
      <c r="C1635" s="18">
        <v>2</v>
      </c>
      <c r="D1635" s="17" t="s">
        <v>1642</v>
      </c>
      <c r="E1635" s="24" t="e">
        <f>VLOOKUP(A1635,HSK4上词频!A:B,2,FALSE)</f>
        <v>#N/A</v>
      </c>
      <c r="F1635" s="24">
        <f>VLOOKUP(A1635,总词汇表!A:D,3,FALSE)</f>
        <v>18</v>
      </c>
    </row>
    <row r="1636" spans="1:6" ht="51">
      <c r="A1636" s="18" t="s">
        <v>1329</v>
      </c>
      <c r="B1636" s="18">
        <v>18</v>
      </c>
      <c r="C1636" s="18">
        <v>3</v>
      </c>
      <c r="D1636" s="17" t="s">
        <v>2226</v>
      </c>
      <c r="E1636" s="24" t="e">
        <f>VLOOKUP(A1636,HSK4上词频!A:B,2,FALSE)</f>
        <v>#N/A</v>
      </c>
      <c r="F1636" s="24">
        <f>VLOOKUP(A1636,总词汇表!A:D,3,FALSE)</f>
        <v>18</v>
      </c>
    </row>
    <row r="1637" spans="1:6" ht="17">
      <c r="A1637" s="18" t="s">
        <v>1331</v>
      </c>
      <c r="B1637" s="18">
        <v>18</v>
      </c>
      <c r="C1637" s="18">
        <v>3</v>
      </c>
      <c r="D1637" s="17" t="s">
        <v>2078</v>
      </c>
      <c r="E1637" s="24" t="e">
        <f>VLOOKUP(A1637,HSK4上词频!A:B,2,FALSE)</f>
        <v>#N/A</v>
      </c>
      <c r="F1637" s="24">
        <f>VLOOKUP(A1637,总词汇表!A:D,3,FALSE)</f>
        <v>18</v>
      </c>
    </row>
    <row r="1638" spans="1:6" ht="34">
      <c r="A1638" s="18" t="s">
        <v>1333</v>
      </c>
      <c r="B1638" s="18">
        <v>18</v>
      </c>
      <c r="C1638" s="18">
        <v>5</v>
      </c>
      <c r="D1638" s="17" t="s">
        <v>1970</v>
      </c>
      <c r="E1638" s="24" t="e">
        <f>VLOOKUP(A1638,HSK4上词频!A:B,2,FALSE)</f>
        <v>#N/A</v>
      </c>
      <c r="F1638" s="24">
        <f>VLOOKUP(A1638,总词汇表!A:D,3,FALSE)</f>
        <v>18</v>
      </c>
    </row>
    <row r="1639" spans="1:6" ht="34">
      <c r="A1639" s="18" t="s">
        <v>1335</v>
      </c>
      <c r="B1639" s="18">
        <v>18</v>
      </c>
      <c r="C1639" s="18">
        <v>5</v>
      </c>
      <c r="D1639" s="17" t="s">
        <v>1995</v>
      </c>
      <c r="E1639" s="24" t="e">
        <f>VLOOKUP(A1639,HSK4上词频!A:B,2,FALSE)</f>
        <v>#N/A</v>
      </c>
      <c r="F1639" s="24">
        <f>VLOOKUP(A1639,总词汇表!A:D,3,FALSE)</f>
        <v>18</v>
      </c>
    </row>
    <row r="1640" spans="1:6" ht="34">
      <c r="A1640" s="18" t="s">
        <v>1337</v>
      </c>
      <c r="B1640" s="18">
        <v>18</v>
      </c>
      <c r="C1640" s="18">
        <v>5</v>
      </c>
      <c r="D1640" s="17" t="s">
        <v>1970</v>
      </c>
      <c r="E1640" s="24" t="e">
        <f>VLOOKUP(A1640,HSK4上词频!A:B,2,FALSE)</f>
        <v>#N/A</v>
      </c>
      <c r="F1640" s="24">
        <f>VLOOKUP(A1640,总词汇表!A:D,3,FALSE)</f>
        <v>18</v>
      </c>
    </row>
    <row r="1641" spans="1:6" ht="17">
      <c r="A1641" s="18" t="s">
        <v>1339</v>
      </c>
      <c r="B1641" s="18">
        <v>18</v>
      </c>
      <c r="C1641" s="18">
        <v>2</v>
      </c>
      <c r="D1641" s="17" t="s">
        <v>2233</v>
      </c>
      <c r="E1641" s="24" t="e">
        <f>VLOOKUP(A1641,HSK4上词频!A:B,2,FALSE)</f>
        <v>#N/A</v>
      </c>
      <c r="F1641" s="24">
        <f>VLOOKUP(A1641,总词汇表!A:D,3,FALSE)</f>
        <v>18</v>
      </c>
    </row>
    <row r="1642" spans="1:6" ht="17">
      <c r="A1642" s="18" t="s">
        <v>1294</v>
      </c>
      <c r="B1642" s="18">
        <v>18</v>
      </c>
      <c r="C1642" s="18">
        <v>1</v>
      </c>
      <c r="D1642" s="17" t="s">
        <v>2231</v>
      </c>
      <c r="E1642" s="24" t="e">
        <f>VLOOKUP(A1642,HSK4上词频!A:B,2,FALSE)</f>
        <v>#N/A</v>
      </c>
      <c r="F1642" s="24">
        <f>VLOOKUP(A1642,总词汇表!A:D,3,FALSE)</f>
        <v>18</v>
      </c>
    </row>
    <row r="1643" spans="1:6" ht="17">
      <c r="A1643" s="18" t="s">
        <v>1553</v>
      </c>
      <c r="B1643" s="18">
        <v>19</v>
      </c>
      <c r="C1643" s="18">
        <v>5</v>
      </c>
      <c r="D1643" s="17" t="s">
        <v>2092</v>
      </c>
      <c r="E1643" s="24">
        <f>VLOOKUP(A1643,HSK4上词频!A:B,2,FALSE)</f>
        <v>2</v>
      </c>
      <c r="F1643" s="24">
        <f>VLOOKUP(A1643,总词汇表!A:D,3,FALSE)</f>
        <v>0</v>
      </c>
    </row>
    <row r="1644" spans="1:6" ht="17">
      <c r="A1644" s="18" t="s">
        <v>1593</v>
      </c>
      <c r="B1644" s="18">
        <v>19</v>
      </c>
      <c r="C1644" s="18">
        <v>4</v>
      </c>
      <c r="D1644" s="17" t="s">
        <v>1981</v>
      </c>
      <c r="E1644" s="24" t="e">
        <f>VLOOKUP(A1644,HSK4上词频!A:B,2,FALSE)</f>
        <v>#N/A</v>
      </c>
      <c r="F1644" s="24">
        <f>VLOOKUP(A1644,总词汇表!A:D,3,FALSE)</f>
        <v>0</v>
      </c>
    </row>
    <row r="1645" spans="1:6" ht="34">
      <c r="A1645" s="18" t="s">
        <v>1593</v>
      </c>
      <c r="B1645" s="18">
        <v>19</v>
      </c>
      <c r="C1645" s="18">
        <v>4</v>
      </c>
      <c r="D1645" s="17" t="s">
        <v>1971</v>
      </c>
      <c r="E1645" s="24" t="e">
        <f>VLOOKUP(A1645,HSK4上词频!A:B,2,FALSE)</f>
        <v>#N/A</v>
      </c>
      <c r="F1645" s="24">
        <f>VLOOKUP(A1645,总词汇表!A:D,3,FALSE)</f>
        <v>0</v>
      </c>
    </row>
    <row r="1646" spans="1:6" ht="34">
      <c r="A1646" s="18" t="s">
        <v>1585</v>
      </c>
      <c r="B1646" s="18">
        <v>19</v>
      </c>
      <c r="C1646" s="18">
        <v>2</v>
      </c>
      <c r="D1646" s="17" t="s">
        <v>2180</v>
      </c>
      <c r="E1646" s="24" t="e">
        <f>VLOOKUP(A1646,HSK4上词频!A:B,2,FALSE)</f>
        <v>#N/A</v>
      </c>
      <c r="F1646" s="24">
        <f>VLOOKUP(A1646,总词汇表!A:D,3,FALSE)</f>
        <v>0</v>
      </c>
    </row>
    <row r="1647" spans="1:6" ht="17">
      <c r="A1647" s="18" t="s">
        <v>1591</v>
      </c>
      <c r="B1647" s="18">
        <v>19</v>
      </c>
      <c r="C1647" s="18">
        <v>1</v>
      </c>
      <c r="D1647" s="17" t="s">
        <v>2212</v>
      </c>
      <c r="E1647" s="24" t="e">
        <f>VLOOKUP(A1647,HSK4上词频!A:B,2,FALSE)</f>
        <v>#N/A</v>
      </c>
      <c r="F1647" s="24">
        <f>VLOOKUP(A1647,总词汇表!A:D,3,FALSE)</f>
        <v>0</v>
      </c>
    </row>
    <row r="1648" spans="1:6" ht="34">
      <c r="A1648" s="18" t="s">
        <v>146</v>
      </c>
      <c r="B1648" s="18">
        <v>19</v>
      </c>
      <c r="C1648" s="18">
        <v>3</v>
      </c>
      <c r="D1648" s="17" t="s">
        <v>1646</v>
      </c>
      <c r="E1648" s="24">
        <f>VLOOKUP(A1648,HSK4上词频!A:B,2,FALSE)</f>
        <v>11</v>
      </c>
      <c r="F1648" s="24">
        <f>VLOOKUP(A1648,总词汇表!A:D,3,FALSE)</f>
        <v>1</v>
      </c>
    </row>
    <row r="1649" spans="1:6" ht="17">
      <c r="A1649" s="18" t="s">
        <v>204</v>
      </c>
      <c r="B1649" s="18">
        <v>19</v>
      </c>
      <c r="C1649" s="18">
        <v>1</v>
      </c>
      <c r="D1649" s="17" t="s">
        <v>2236</v>
      </c>
      <c r="E1649" s="24">
        <f>VLOOKUP(A1649,HSK4上词频!A:B,2,FALSE)</f>
        <v>5</v>
      </c>
      <c r="F1649" s="24">
        <f>VLOOKUP(A1649,总词汇表!A:D,3,FALSE)</f>
        <v>1</v>
      </c>
    </row>
    <row r="1650" spans="1:6" ht="17">
      <c r="A1650" s="18" t="s">
        <v>158</v>
      </c>
      <c r="B1650" s="18">
        <v>19</v>
      </c>
      <c r="C1650" s="18">
        <v>2</v>
      </c>
      <c r="D1650" s="17" t="s">
        <v>1682</v>
      </c>
      <c r="E1650" s="24" t="e">
        <f>VLOOKUP(A1650,HSK4上词频!A:B,2,FALSE)</f>
        <v>#N/A</v>
      </c>
      <c r="F1650" s="24">
        <f>VLOOKUP(A1650,总词汇表!A:D,3,FALSE)</f>
        <v>1</v>
      </c>
    </row>
    <row r="1651" spans="1:6" ht="17">
      <c r="A1651" s="18" t="s">
        <v>271</v>
      </c>
      <c r="B1651" s="18">
        <v>19</v>
      </c>
      <c r="C1651" s="18">
        <v>4</v>
      </c>
      <c r="D1651" s="17" t="s">
        <v>1857</v>
      </c>
      <c r="E1651" s="24">
        <f>VLOOKUP(A1651,HSK4上词频!A:B,2,FALSE)</f>
        <v>4</v>
      </c>
      <c r="F1651" s="24">
        <f>VLOOKUP(A1651,总词汇表!A:D,3,FALSE)</f>
        <v>2</v>
      </c>
    </row>
    <row r="1652" spans="1:6" ht="17">
      <c r="A1652" s="18" t="s">
        <v>229</v>
      </c>
      <c r="B1652" s="18">
        <v>19</v>
      </c>
      <c r="C1652" s="18">
        <v>2</v>
      </c>
      <c r="D1652" s="17" t="s">
        <v>1805</v>
      </c>
      <c r="E1652" s="24">
        <f>VLOOKUP(A1652,HSK4上词频!A:B,2,FALSE)</f>
        <v>3</v>
      </c>
      <c r="F1652" s="24">
        <f>VLOOKUP(A1652,总词汇表!A:D,3,FALSE)</f>
        <v>2</v>
      </c>
    </row>
    <row r="1653" spans="1:6" ht="17">
      <c r="A1653" s="18" t="s">
        <v>269</v>
      </c>
      <c r="B1653" s="18">
        <v>19</v>
      </c>
      <c r="C1653" s="18">
        <v>1</v>
      </c>
      <c r="D1653" s="17" t="s">
        <v>1855</v>
      </c>
      <c r="E1653" s="24">
        <f>VLOOKUP(A1653,HSK4上词频!A:B,2,FALSE)</f>
        <v>3</v>
      </c>
      <c r="F1653" s="24">
        <f>VLOOKUP(A1653,总词汇表!A:D,3,FALSE)</f>
        <v>2</v>
      </c>
    </row>
    <row r="1654" spans="1:6" ht="17">
      <c r="A1654" s="18" t="s">
        <v>269</v>
      </c>
      <c r="B1654" s="18">
        <v>19</v>
      </c>
      <c r="C1654" s="18">
        <v>1</v>
      </c>
      <c r="D1654" s="17" t="s">
        <v>1856</v>
      </c>
      <c r="E1654" s="24">
        <f>VLOOKUP(A1654,HSK4上词频!A:B,2,FALSE)</f>
        <v>3</v>
      </c>
      <c r="F1654" s="24">
        <f>VLOOKUP(A1654,总词汇表!A:D,3,FALSE)</f>
        <v>2</v>
      </c>
    </row>
    <row r="1655" spans="1:6" ht="17">
      <c r="A1655" s="18" t="s">
        <v>277</v>
      </c>
      <c r="B1655" s="18">
        <v>19</v>
      </c>
      <c r="C1655" s="18">
        <v>1</v>
      </c>
      <c r="D1655" s="17" t="s">
        <v>2236</v>
      </c>
      <c r="E1655" s="24" t="e">
        <f>VLOOKUP(A1655,HSK4上词频!A:B,2,FALSE)</f>
        <v>#N/A</v>
      </c>
      <c r="F1655" s="24">
        <f>VLOOKUP(A1655,总词汇表!A:D,3,FALSE)</f>
        <v>2</v>
      </c>
    </row>
    <row r="1656" spans="1:6" ht="17">
      <c r="A1656" s="18" t="s">
        <v>277</v>
      </c>
      <c r="B1656" s="18">
        <v>19</v>
      </c>
      <c r="C1656" s="18">
        <v>4</v>
      </c>
      <c r="D1656" s="17" t="s">
        <v>1644</v>
      </c>
      <c r="E1656" s="24" t="e">
        <f>VLOOKUP(A1656,HSK4上词频!A:B,2,FALSE)</f>
        <v>#N/A</v>
      </c>
      <c r="F1656" s="24">
        <f>VLOOKUP(A1656,总词汇表!A:D,3,FALSE)</f>
        <v>2</v>
      </c>
    </row>
    <row r="1657" spans="1:6" ht="17">
      <c r="A1657" s="18" t="s">
        <v>277</v>
      </c>
      <c r="B1657" s="18">
        <v>19</v>
      </c>
      <c r="C1657" s="18">
        <v>4</v>
      </c>
      <c r="D1657" s="17" t="s">
        <v>2267</v>
      </c>
      <c r="E1657" s="24" t="e">
        <f>VLOOKUP(A1657,HSK4上词频!A:B,2,FALSE)</f>
        <v>#N/A</v>
      </c>
      <c r="F1657" s="24">
        <f>VLOOKUP(A1657,总词汇表!A:D,3,FALSE)</f>
        <v>2</v>
      </c>
    </row>
    <row r="1658" spans="1:6" ht="34">
      <c r="A1658" s="18" t="s">
        <v>333</v>
      </c>
      <c r="B1658" s="18">
        <v>19</v>
      </c>
      <c r="C1658" s="18">
        <v>3</v>
      </c>
      <c r="D1658" s="17" t="s">
        <v>1646</v>
      </c>
      <c r="E1658" s="24">
        <f>VLOOKUP(A1658,HSK4上词频!A:B,2,FALSE)</f>
        <v>6</v>
      </c>
      <c r="F1658" s="24">
        <f>VLOOKUP(A1658,总词汇表!A:D,3,FALSE)</f>
        <v>3</v>
      </c>
    </row>
    <row r="1659" spans="1:6" ht="34">
      <c r="A1659" s="18" t="s">
        <v>405</v>
      </c>
      <c r="B1659" s="18">
        <v>19</v>
      </c>
      <c r="C1659" s="18">
        <v>4</v>
      </c>
      <c r="D1659" s="17" t="s">
        <v>1971</v>
      </c>
      <c r="E1659" s="24">
        <f>VLOOKUP(A1659,HSK4上词频!A:B,2,FALSE)</f>
        <v>6</v>
      </c>
      <c r="F1659" s="24">
        <f>VLOOKUP(A1659,总词汇表!A:D,3,FALSE)</f>
        <v>4</v>
      </c>
    </row>
    <row r="1660" spans="1:6" ht="17">
      <c r="A1660" s="18" t="s">
        <v>355</v>
      </c>
      <c r="B1660" s="18">
        <v>19</v>
      </c>
      <c r="C1660" s="18">
        <v>1</v>
      </c>
      <c r="D1660" s="17" t="s">
        <v>1934</v>
      </c>
      <c r="E1660" s="24">
        <f>VLOOKUP(A1660,HSK4上词频!A:B,2,FALSE)</f>
        <v>3</v>
      </c>
      <c r="F1660" s="24">
        <f>VLOOKUP(A1660,总词汇表!A:D,3,FALSE)</f>
        <v>4</v>
      </c>
    </row>
    <row r="1661" spans="1:6" ht="17">
      <c r="A1661" s="18" t="s">
        <v>425</v>
      </c>
      <c r="B1661" s="18">
        <v>19</v>
      </c>
      <c r="C1661" s="18">
        <v>4</v>
      </c>
      <c r="D1661" s="17" t="s">
        <v>1981</v>
      </c>
      <c r="E1661" s="24">
        <f>VLOOKUP(A1661,HSK4上词频!A:B,2,FALSE)</f>
        <v>6</v>
      </c>
      <c r="F1661" s="24">
        <f>VLOOKUP(A1661,总词汇表!A:D,3,FALSE)</f>
        <v>5</v>
      </c>
    </row>
    <row r="1662" spans="1:6" ht="17">
      <c r="A1662" s="18" t="s">
        <v>425</v>
      </c>
      <c r="B1662" s="18">
        <v>19</v>
      </c>
      <c r="C1662" s="18">
        <v>4</v>
      </c>
      <c r="D1662" s="17" t="s">
        <v>1857</v>
      </c>
      <c r="E1662" s="24">
        <f>VLOOKUP(A1662,HSK4上词频!A:B,2,FALSE)</f>
        <v>6</v>
      </c>
      <c r="F1662" s="24">
        <f>VLOOKUP(A1662,总词汇表!A:D,3,FALSE)</f>
        <v>5</v>
      </c>
    </row>
    <row r="1663" spans="1:6" ht="34">
      <c r="A1663" s="18" t="s">
        <v>425</v>
      </c>
      <c r="B1663" s="18">
        <v>19</v>
      </c>
      <c r="C1663" s="18">
        <v>4</v>
      </c>
      <c r="D1663" s="17" t="s">
        <v>1971</v>
      </c>
      <c r="E1663" s="24">
        <f>VLOOKUP(A1663,HSK4上词频!A:B,2,FALSE)</f>
        <v>6</v>
      </c>
      <c r="F1663" s="24">
        <f>VLOOKUP(A1663,总词汇表!A:D,3,FALSE)</f>
        <v>5</v>
      </c>
    </row>
    <row r="1664" spans="1:6" ht="34">
      <c r="A1664" s="18" t="s">
        <v>473</v>
      </c>
      <c r="B1664" s="18">
        <v>19</v>
      </c>
      <c r="C1664" s="18">
        <v>5</v>
      </c>
      <c r="D1664" s="17" t="s">
        <v>2015</v>
      </c>
      <c r="E1664" s="24">
        <f>VLOOKUP(A1664,HSK4上词频!A:B,2,FALSE)</f>
        <v>6</v>
      </c>
      <c r="F1664" s="24">
        <f>VLOOKUP(A1664,总词汇表!A:D,3,FALSE)</f>
        <v>5</v>
      </c>
    </row>
    <row r="1665" spans="1:6" ht="34">
      <c r="A1665" s="18" t="s">
        <v>469</v>
      </c>
      <c r="B1665" s="18">
        <v>19</v>
      </c>
      <c r="C1665" s="18">
        <v>3</v>
      </c>
      <c r="D1665" s="17" t="s">
        <v>1646</v>
      </c>
      <c r="E1665" s="24">
        <f>VLOOKUP(A1665,HSK4上词频!A:B,2,FALSE)</f>
        <v>5</v>
      </c>
      <c r="F1665" s="24">
        <f>VLOOKUP(A1665,总词汇表!A:D,3,FALSE)</f>
        <v>5</v>
      </c>
    </row>
    <row r="1666" spans="1:6" ht="17">
      <c r="A1666" s="18" t="s">
        <v>417</v>
      </c>
      <c r="B1666" s="18">
        <v>19</v>
      </c>
      <c r="C1666" s="18">
        <v>3</v>
      </c>
      <c r="D1666" s="17" t="s">
        <v>1976</v>
      </c>
      <c r="E1666" s="24">
        <f>VLOOKUP(A1666,HSK4上词频!A:B,2,FALSE)</f>
        <v>2</v>
      </c>
      <c r="F1666" s="24">
        <f>VLOOKUP(A1666,总词汇表!A:D,3,FALSE)</f>
        <v>5</v>
      </c>
    </row>
    <row r="1667" spans="1:6" ht="34">
      <c r="A1667" s="18" t="s">
        <v>525</v>
      </c>
      <c r="B1667" s="18">
        <v>19</v>
      </c>
      <c r="C1667" s="18">
        <v>5</v>
      </c>
      <c r="D1667" s="17" t="s">
        <v>2038</v>
      </c>
      <c r="E1667" s="24">
        <f>VLOOKUP(A1667,HSK4上词频!A:B,2,FALSE)</f>
        <v>3</v>
      </c>
      <c r="F1667" s="24">
        <f>VLOOKUP(A1667,总词汇表!A:D,3,FALSE)</f>
        <v>6</v>
      </c>
    </row>
    <row r="1668" spans="1:6" ht="17">
      <c r="A1668" s="18" t="s">
        <v>595</v>
      </c>
      <c r="B1668" s="18">
        <v>19</v>
      </c>
      <c r="C1668" s="18">
        <v>2</v>
      </c>
      <c r="D1668" s="17" t="s">
        <v>1805</v>
      </c>
      <c r="E1668" s="24">
        <f>VLOOKUP(A1668,HSK4上词频!A:B,2,FALSE)</f>
        <v>4</v>
      </c>
      <c r="F1668" s="24">
        <f>VLOOKUP(A1668,总词汇表!A:D,3,FALSE)</f>
        <v>7</v>
      </c>
    </row>
    <row r="1669" spans="1:6" ht="17">
      <c r="A1669" s="18" t="s">
        <v>559</v>
      </c>
      <c r="B1669" s="18">
        <v>19</v>
      </c>
      <c r="C1669" s="18">
        <v>3</v>
      </c>
      <c r="D1669" s="17" t="s">
        <v>2052</v>
      </c>
      <c r="E1669" s="24">
        <f>VLOOKUP(A1669,HSK4上词频!A:B,2,FALSE)</f>
        <v>3</v>
      </c>
      <c r="F1669" s="24">
        <f>VLOOKUP(A1669,总词汇表!A:D,3,FALSE)</f>
        <v>7</v>
      </c>
    </row>
    <row r="1670" spans="1:6" ht="17">
      <c r="A1670" s="18" t="s">
        <v>559</v>
      </c>
      <c r="B1670" s="18">
        <v>19</v>
      </c>
      <c r="C1670" s="18">
        <v>3</v>
      </c>
      <c r="D1670" s="17" t="s">
        <v>1976</v>
      </c>
      <c r="E1670" s="24">
        <f>VLOOKUP(A1670,HSK4上词频!A:B,2,FALSE)</f>
        <v>3</v>
      </c>
      <c r="F1670" s="24">
        <f>VLOOKUP(A1670,总词汇表!A:D,3,FALSE)</f>
        <v>7</v>
      </c>
    </row>
    <row r="1671" spans="1:6" ht="17">
      <c r="A1671" s="18" t="s">
        <v>543</v>
      </c>
      <c r="B1671" s="18">
        <v>19</v>
      </c>
      <c r="C1671" s="18">
        <v>2</v>
      </c>
      <c r="D1671" s="17" t="s">
        <v>1634</v>
      </c>
      <c r="E1671" s="24">
        <f>VLOOKUP(A1671,HSK4上词频!A:B,2,FALSE)</f>
        <v>2</v>
      </c>
      <c r="F1671" s="24">
        <f>VLOOKUP(A1671,总词汇表!A:D,3,FALSE)</f>
        <v>7</v>
      </c>
    </row>
    <row r="1672" spans="1:6" ht="34">
      <c r="A1672" s="18" t="s">
        <v>587</v>
      </c>
      <c r="B1672" s="18">
        <v>19</v>
      </c>
      <c r="C1672" s="18">
        <v>4</v>
      </c>
      <c r="D1672" s="17" t="s">
        <v>1971</v>
      </c>
      <c r="E1672" s="24">
        <f>VLOOKUP(A1672,HSK4上词频!A:B,2,FALSE)</f>
        <v>2</v>
      </c>
      <c r="F1672" s="24">
        <f>VLOOKUP(A1672,总词汇表!A:D,3,FALSE)</f>
        <v>7</v>
      </c>
    </row>
    <row r="1673" spans="1:6" ht="34">
      <c r="A1673" s="18" t="s">
        <v>605</v>
      </c>
      <c r="B1673" s="18">
        <v>19</v>
      </c>
      <c r="C1673" s="18">
        <v>5</v>
      </c>
      <c r="D1673" s="17" t="s">
        <v>2075</v>
      </c>
      <c r="E1673" s="24">
        <f>VLOOKUP(A1673,HSK4上词频!A:B,2,FALSE)</f>
        <v>7</v>
      </c>
      <c r="F1673" s="24">
        <f>VLOOKUP(A1673,总词汇表!A:D,3,FALSE)</f>
        <v>8</v>
      </c>
    </row>
    <row r="1674" spans="1:6" ht="17">
      <c r="A1674" s="18" t="s">
        <v>609</v>
      </c>
      <c r="B1674" s="18">
        <v>19</v>
      </c>
      <c r="C1674" s="18">
        <v>5</v>
      </c>
      <c r="D1674" s="17" t="s">
        <v>2079</v>
      </c>
      <c r="E1674" s="24">
        <f>VLOOKUP(A1674,HSK4上词频!A:B,2,FALSE)</f>
        <v>5</v>
      </c>
      <c r="F1674" s="24">
        <f>VLOOKUP(A1674,总词汇表!A:D,3,FALSE)</f>
        <v>8</v>
      </c>
    </row>
    <row r="1675" spans="1:6" ht="17">
      <c r="A1675" s="18" t="s">
        <v>637</v>
      </c>
      <c r="B1675" s="18">
        <v>19</v>
      </c>
      <c r="C1675" s="18">
        <v>5</v>
      </c>
      <c r="D1675" s="17" t="s">
        <v>2092</v>
      </c>
      <c r="E1675" s="24">
        <f>VLOOKUP(A1675,HSK4上词频!A:B,2,FALSE)</f>
        <v>2</v>
      </c>
      <c r="F1675" s="24">
        <f>VLOOKUP(A1675,总词汇表!A:D,3,FALSE)</f>
        <v>8</v>
      </c>
    </row>
    <row r="1676" spans="1:6" ht="17">
      <c r="A1676" s="18" t="s">
        <v>669</v>
      </c>
      <c r="B1676" s="18">
        <v>19</v>
      </c>
      <c r="C1676" s="18">
        <v>3</v>
      </c>
      <c r="D1676" s="17" t="s">
        <v>2118</v>
      </c>
      <c r="E1676" s="24">
        <f>VLOOKUP(A1676,HSK4上词频!A:B,2,FALSE)</f>
        <v>34</v>
      </c>
      <c r="F1676" s="24">
        <f>VLOOKUP(A1676,总词汇表!A:D,3,FALSE)</f>
        <v>9</v>
      </c>
    </row>
    <row r="1677" spans="1:6" ht="17">
      <c r="A1677" s="18" t="s">
        <v>669</v>
      </c>
      <c r="B1677" s="18">
        <v>19</v>
      </c>
      <c r="C1677" s="18">
        <v>3</v>
      </c>
      <c r="D1677" s="17" t="s">
        <v>1976</v>
      </c>
      <c r="E1677" s="24">
        <f>VLOOKUP(A1677,HSK4上词频!A:B,2,FALSE)</f>
        <v>34</v>
      </c>
      <c r="F1677" s="24">
        <f>VLOOKUP(A1677,总词汇表!A:D,3,FALSE)</f>
        <v>9</v>
      </c>
    </row>
    <row r="1678" spans="1:6" ht="17">
      <c r="A1678" s="18" t="s">
        <v>689</v>
      </c>
      <c r="B1678" s="18">
        <v>19</v>
      </c>
      <c r="C1678" s="18">
        <v>3</v>
      </c>
      <c r="D1678" s="17" t="s">
        <v>1645</v>
      </c>
      <c r="E1678" s="24">
        <f>VLOOKUP(A1678,HSK4上词频!A:B,2,FALSE)</f>
        <v>6</v>
      </c>
      <c r="F1678" s="24">
        <f>VLOOKUP(A1678,总词汇表!A:D,3,FALSE)</f>
        <v>9</v>
      </c>
    </row>
    <row r="1679" spans="1:6" ht="34">
      <c r="A1679" s="18" t="s">
        <v>701</v>
      </c>
      <c r="B1679" s="18">
        <v>19</v>
      </c>
      <c r="C1679" s="18">
        <v>5</v>
      </c>
      <c r="D1679" s="17" t="s">
        <v>2015</v>
      </c>
      <c r="E1679" s="24" t="e">
        <f>VLOOKUP(A1679,HSK4上词频!A:B,2,FALSE)</f>
        <v>#N/A</v>
      </c>
      <c r="F1679" s="24">
        <f>VLOOKUP(A1679,总词汇表!A:D,3,FALSE)</f>
        <v>9</v>
      </c>
    </row>
    <row r="1680" spans="1:6" ht="17">
      <c r="A1680" s="18" t="s">
        <v>731</v>
      </c>
      <c r="B1680" s="18">
        <v>19</v>
      </c>
      <c r="C1680" s="18">
        <v>2</v>
      </c>
      <c r="D1680" s="17" t="s">
        <v>1805</v>
      </c>
      <c r="E1680" s="24">
        <f>VLOOKUP(A1680,HSK4上词频!A:B,2,FALSE)</f>
        <v>12</v>
      </c>
      <c r="F1680" s="24">
        <f>VLOOKUP(A1680,总词汇表!A:D,3,FALSE)</f>
        <v>10</v>
      </c>
    </row>
    <row r="1681" spans="1:6" ht="17">
      <c r="A1681" s="18" t="s">
        <v>734</v>
      </c>
      <c r="B1681" s="18">
        <v>19</v>
      </c>
      <c r="C1681" s="18">
        <v>1</v>
      </c>
      <c r="D1681" s="17" t="s">
        <v>1856</v>
      </c>
      <c r="E1681" s="24">
        <f>VLOOKUP(A1681,HSK4上词频!A:B,2,FALSE)</f>
        <v>12</v>
      </c>
      <c r="F1681" s="24">
        <f>VLOOKUP(A1681,总词汇表!A:D,3,FALSE)</f>
        <v>10</v>
      </c>
    </row>
    <row r="1682" spans="1:6" ht="17">
      <c r="A1682" s="18" t="s">
        <v>734</v>
      </c>
      <c r="B1682" s="18">
        <v>19</v>
      </c>
      <c r="C1682" s="18">
        <v>2</v>
      </c>
      <c r="D1682" s="17" t="s">
        <v>2144</v>
      </c>
      <c r="E1682" s="24">
        <f>VLOOKUP(A1682,HSK4上词频!A:B,2,FALSE)</f>
        <v>12</v>
      </c>
      <c r="F1682" s="24">
        <f>VLOOKUP(A1682,总词汇表!A:D,3,FALSE)</f>
        <v>10</v>
      </c>
    </row>
    <row r="1683" spans="1:6" ht="34">
      <c r="A1683" s="18" t="s">
        <v>734</v>
      </c>
      <c r="B1683" s="18">
        <v>19</v>
      </c>
      <c r="C1683" s="18">
        <v>5</v>
      </c>
      <c r="D1683" s="17" t="s">
        <v>2075</v>
      </c>
      <c r="E1683" s="24">
        <f>VLOOKUP(A1683,HSK4上词频!A:B,2,FALSE)</f>
        <v>12</v>
      </c>
      <c r="F1683" s="24">
        <f>VLOOKUP(A1683,总词汇表!A:D,3,FALSE)</f>
        <v>10</v>
      </c>
    </row>
    <row r="1684" spans="1:6" ht="34">
      <c r="A1684" s="18" t="s">
        <v>774</v>
      </c>
      <c r="B1684" s="18">
        <v>19</v>
      </c>
      <c r="C1684" s="18">
        <v>5</v>
      </c>
      <c r="D1684" s="17" t="s">
        <v>2075</v>
      </c>
      <c r="E1684" s="24">
        <f>VLOOKUP(A1684,HSK4上词频!A:B,2,FALSE)</f>
        <v>3</v>
      </c>
      <c r="F1684" s="24">
        <f>VLOOKUP(A1684,总词汇表!A:D,3,FALSE)</f>
        <v>10</v>
      </c>
    </row>
    <row r="1685" spans="1:6" ht="34">
      <c r="A1685" s="18" t="s">
        <v>869</v>
      </c>
      <c r="B1685" s="18">
        <v>19</v>
      </c>
      <c r="C1685" s="18">
        <v>3</v>
      </c>
      <c r="D1685" s="17" t="s">
        <v>1646</v>
      </c>
      <c r="E1685" s="24" t="e">
        <f>VLOOKUP(A1685,HSK4上词频!A:B,2,FALSE)</f>
        <v>#N/A</v>
      </c>
      <c r="F1685" s="24">
        <f>VLOOKUP(A1685,总词汇表!A:D,3,FALSE)</f>
        <v>11</v>
      </c>
    </row>
    <row r="1686" spans="1:6" ht="34">
      <c r="A1686" s="18" t="s">
        <v>953</v>
      </c>
      <c r="B1686" s="18">
        <v>19</v>
      </c>
      <c r="C1686" s="18">
        <v>3</v>
      </c>
      <c r="D1686" s="17" t="s">
        <v>1646</v>
      </c>
      <c r="E1686" s="24" t="e">
        <f>VLOOKUP(A1686,HSK4上词频!A:B,2,FALSE)</f>
        <v>#N/A</v>
      </c>
      <c r="F1686" s="24">
        <f>VLOOKUP(A1686,总词汇表!A:D,3,FALSE)</f>
        <v>12</v>
      </c>
    </row>
    <row r="1687" spans="1:6" ht="17">
      <c r="A1687" s="18" t="s">
        <v>955</v>
      </c>
      <c r="B1687" s="18">
        <v>19</v>
      </c>
      <c r="C1687" s="18">
        <v>3</v>
      </c>
      <c r="D1687" s="17" t="s">
        <v>2178</v>
      </c>
      <c r="E1687" s="24" t="e">
        <f>VLOOKUP(A1687,HSK4上词频!A:B,2,FALSE)</f>
        <v>#N/A</v>
      </c>
      <c r="F1687" s="24">
        <f>VLOOKUP(A1687,总词汇表!A:D,3,FALSE)</f>
        <v>12</v>
      </c>
    </row>
    <row r="1688" spans="1:6" ht="34">
      <c r="A1688" s="18" t="s">
        <v>955</v>
      </c>
      <c r="B1688" s="18">
        <v>19</v>
      </c>
      <c r="C1688" s="18">
        <v>4</v>
      </c>
      <c r="D1688" s="17" t="s">
        <v>1971</v>
      </c>
      <c r="E1688" s="24" t="e">
        <f>VLOOKUP(A1688,HSK4上词频!A:B,2,FALSE)</f>
        <v>#N/A</v>
      </c>
      <c r="F1688" s="24">
        <f>VLOOKUP(A1688,总词汇表!A:D,3,FALSE)</f>
        <v>12</v>
      </c>
    </row>
    <row r="1689" spans="1:6" ht="17">
      <c r="A1689" s="18" t="s">
        <v>1001</v>
      </c>
      <c r="B1689" s="18">
        <v>19</v>
      </c>
      <c r="C1689" s="18">
        <v>3</v>
      </c>
      <c r="D1689" s="17" t="s">
        <v>2186</v>
      </c>
      <c r="E1689" s="24" t="e">
        <f>VLOOKUP(A1689,HSK4上词频!A:B,2,FALSE)</f>
        <v>#N/A</v>
      </c>
      <c r="F1689" s="24">
        <f>VLOOKUP(A1689,总词汇表!A:D,3,FALSE)</f>
        <v>13</v>
      </c>
    </row>
    <row r="1690" spans="1:6" ht="34">
      <c r="A1690" s="18" t="s">
        <v>967</v>
      </c>
      <c r="B1690" s="18">
        <v>19</v>
      </c>
      <c r="C1690" s="18">
        <v>2</v>
      </c>
      <c r="D1690" s="17" t="s">
        <v>2180</v>
      </c>
      <c r="E1690" s="24" t="e">
        <f>VLOOKUP(A1690,HSK4上词频!A:B,2,FALSE)</f>
        <v>#N/A</v>
      </c>
      <c r="F1690" s="24">
        <f>VLOOKUP(A1690,总词汇表!A:D,3,FALSE)</f>
        <v>13</v>
      </c>
    </row>
    <row r="1691" spans="1:6" ht="17">
      <c r="A1691" s="18" t="s">
        <v>983</v>
      </c>
      <c r="B1691" s="18">
        <v>19</v>
      </c>
      <c r="C1691" s="18">
        <v>3</v>
      </c>
      <c r="D1691" s="17" t="s">
        <v>2186</v>
      </c>
      <c r="E1691" s="24" t="e">
        <f>VLOOKUP(A1691,HSK4上词频!A:B,2,FALSE)</f>
        <v>#N/A</v>
      </c>
      <c r="F1691" s="24">
        <f>VLOOKUP(A1691,总词汇表!A:D,3,FALSE)</f>
        <v>13</v>
      </c>
    </row>
    <row r="1692" spans="1:6" ht="17">
      <c r="A1692" s="18" t="s">
        <v>985</v>
      </c>
      <c r="B1692" s="18">
        <v>19</v>
      </c>
      <c r="C1692" s="18">
        <v>1</v>
      </c>
      <c r="D1692" s="17" t="s">
        <v>1855</v>
      </c>
      <c r="E1692" s="24" t="e">
        <f>VLOOKUP(A1692,HSK4上词频!A:B,2,FALSE)</f>
        <v>#N/A</v>
      </c>
      <c r="F1692" s="24">
        <f>VLOOKUP(A1692,总词汇表!A:D,3,FALSE)</f>
        <v>13</v>
      </c>
    </row>
    <row r="1693" spans="1:6" ht="17">
      <c r="A1693" s="18" t="s">
        <v>1003</v>
      </c>
      <c r="B1693" s="18">
        <v>19</v>
      </c>
      <c r="C1693" s="18">
        <v>1</v>
      </c>
      <c r="D1693" s="17" t="s">
        <v>1855</v>
      </c>
      <c r="E1693" s="24" t="e">
        <f>VLOOKUP(A1693,HSK4上词频!A:B,2,FALSE)</f>
        <v>#N/A</v>
      </c>
      <c r="F1693" s="24">
        <f>VLOOKUP(A1693,总词汇表!A:D,3,FALSE)</f>
        <v>13</v>
      </c>
    </row>
    <row r="1694" spans="1:6" ht="34">
      <c r="A1694" s="18" t="s">
        <v>977</v>
      </c>
      <c r="B1694" s="18">
        <v>19</v>
      </c>
      <c r="C1694" s="18">
        <v>5</v>
      </c>
      <c r="D1694" s="17" t="s">
        <v>2015</v>
      </c>
      <c r="E1694" s="24" t="e">
        <f>VLOOKUP(A1694,HSK4上词频!A:B,2,FALSE)</f>
        <v>#N/A</v>
      </c>
      <c r="F1694" s="24">
        <f>VLOOKUP(A1694,总词汇表!A:D,3,FALSE)</f>
        <v>13</v>
      </c>
    </row>
    <row r="1695" spans="1:6" ht="17">
      <c r="A1695" s="18" t="s">
        <v>1029</v>
      </c>
      <c r="B1695" s="18">
        <v>19</v>
      </c>
      <c r="C1695" s="18">
        <v>1</v>
      </c>
      <c r="D1695" s="17" t="s">
        <v>2196</v>
      </c>
      <c r="E1695" s="24" t="e">
        <f>VLOOKUP(A1695,HSK4上词频!A:B,2,FALSE)</f>
        <v>#N/A</v>
      </c>
      <c r="F1695" s="24">
        <f>VLOOKUP(A1695,总词汇表!A:D,3,FALSE)</f>
        <v>14</v>
      </c>
    </row>
    <row r="1696" spans="1:6" ht="17">
      <c r="A1696" s="18" t="s">
        <v>1086</v>
      </c>
      <c r="B1696" s="18">
        <v>19</v>
      </c>
      <c r="C1696" s="18">
        <v>4</v>
      </c>
      <c r="D1696" s="17" t="s">
        <v>2204</v>
      </c>
      <c r="E1696" s="24" t="e">
        <f>VLOOKUP(A1696,HSK4上词频!A:B,2,FALSE)</f>
        <v>#N/A</v>
      </c>
      <c r="F1696" s="24">
        <f>VLOOKUP(A1696,总词汇表!A:D,3,FALSE)</f>
        <v>14</v>
      </c>
    </row>
    <row r="1697" spans="1:6" ht="17">
      <c r="A1697" s="18" t="s">
        <v>1102</v>
      </c>
      <c r="B1697" s="18">
        <v>19</v>
      </c>
      <c r="C1697" s="18">
        <v>1</v>
      </c>
      <c r="D1697" s="17" t="s">
        <v>2205</v>
      </c>
      <c r="E1697" s="24" t="e">
        <f>VLOOKUP(A1697,HSK4上词频!A:B,2,FALSE)</f>
        <v>#N/A</v>
      </c>
      <c r="F1697" s="24">
        <f>VLOOKUP(A1697,总词汇表!A:D,3,FALSE)</f>
        <v>15</v>
      </c>
    </row>
    <row r="1698" spans="1:6" ht="17">
      <c r="A1698" s="18" t="s">
        <v>1134</v>
      </c>
      <c r="B1698" s="18">
        <v>19</v>
      </c>
      <c r="C1698" s="18">
        <v>2</v>
      </c>
      <c r="D1698" s="17" t="s">
        <v>2210</v>
      </c>
      <c r="E1698" s="24" t="e">
        <f>VLOOKUP(A1698,HSK4上词频!A:B,2,FALSE)</f>
        <v>#N/A</v>
      </c>
      <c r="F1698" s="24">
        <f>VLOOKUP(A1698,总词汇表!A:D,3,FALSE)</f>
        <v>15</v>
      </c>
    </row>
    <row r="1699" spans="1:6" ht="17">
      <c r="A1699" s="18" t="s">
        <v>1174</v>
      </c>
      <c r="B1699" s="18">
        <v>19</v>
      </c>
      <c r="C1699" s="18">
        <v>1</v>
      </c>
      <c r="D1699" s="17" t="s">
        <v>2212</v>
      </c>
      <c r="E1699" s="24" t="e">
        <f>VLOOKUP(A1699,HSK4上词频!A:B,2,FALSE)</f>
        <v>#N/A</v>
      </c>
      <c r="F1699" s="24">
        <f>VLOOKUP(A1699,总词汇表!A:D,3,FALSE)</f>
        <v>16</v>
      </c>
    </row>
    <row r="1700" spans="1:6" ht="17">
      <c r="A1700" s="18" t="s">
        <v>1174</v>
      </c>
      <c r="B1700" s="18">
        <v>19</v>
      </c>
      <c r="C1700" s="18">
        <v>1</v>
      </c>
      <c r="D1700" s="17" t="s">
        <v>2196</v>
      </c>
      <c r="E1700" s="24" t="e">
        <f>VLOOKUP(A1700,HSK4上词频!A:B,2,FALSE)</f>
        <v>#N/A</v>
      </c>
      <c r="F1700" s="24">
        <f>VLOOKUP(A1700,总词汇表!A:D,3,FALSE)</f>
        <v>16</v>
      </c>
    </row>
    <row r="1701" spans="1:6" ht="34">
      <c r="A1701" s="18" t="s">
        <v>1174</v>
      </c>
      <c r="B1701" s="18">
        <v>19</v>
      </c>
      <c r="C1701" s="18">
        <v>4</v>
      </c>
      <c r="D1701" s="17" t="s">
        <v>1971</v>
      </c>
      <c r="E1701" s="24" t="e">
        <f>VLOOKUP(A1701,HSK4上词频!A:B,2,FALSE)</f>
        <v>#N/A</v>
      </c>
      <c r="F1701" s="24">
        <f>VLOOKUP(A1701,总词汇表!A:D,3,FALSE)</f>
        <v>16</v>
      </c>
    </row>
    <row r="1702" spans="1:6" ht="17">
      <c r="A1702" s="18" t="s">
        <v>1201</v>
      </c>
      <c r="B1702" s="18">
        <v>19</v>
      </c>
      <c r="C1702" s="18">
        <v>2</v>
      </c>
      <c r="D1702" s="17" t="s">
        <v>1634</v>
      </c>
      <c r="E1702" s="24" t="e">
        <f>VLOOKUP(A1702,HSK4上词频!A:B,2,FALSE)</f>
        <v>#N/A</v>
      </c>
      <c r="F1702" s="24">
        <f>VLOOKUP(A1702,总词汇表!A:D,3,FALSE)</f>
        <v>16</v>
      </c>
    </row>
    <row r="1703" spans="1:6" ht="17">
      <c r="A1703" s="18" t="s">
        <v>1158</v>
      </c>
      <c r="B1703" s="18">
        <v>19</v>
      </c>
      <c r="C1703" s="18">
        <v>1</v>
      </c>
      <c r="D1703" s="17" t="s">
        <v>2212</v>
      </c>
      <c r="E1703" s="24" t="e">
        <f>VLOOKUP(A1703,HSK4上词频!A:B,2,FALSE)</f>
        <v>#N/A</v>
      </c>
      <c r="F1703" s="24">
        <f>VLOOKUP(A1703,总词汇表!A:D,3,FALSE)</f>
        <v>16</v>
      </c>
    </row>
    <row r="1704" spans="1:6" ht="17">
      <c r="A1704" s="18" t="s">
        <v>1300</v>
      </c>
      <c r="B1704" s="18">
        <v>19</v>
      </c>
      <c r="C1704" s="18">
        <v>4</v>
      </c>
      <c r="D1704" s="17" t="s">
        <v>1857</v>
      </c>
      <c r="E1704" s="24" t="e">
        <f>VLOOKUP(A1704,HSK4上词频!A:B,2,FALSE)</f>
        <v>#N/A</v>
      </c>
      <c r="F1704" s="24">
        <f>VLOOKUP(A1704,总词汇表!A:D,3,FALSE)</f>
        <v>18</v>
      </c>
    </row>
    <row r="1705" spans="1:6" ht="34">
      <c r="A1705" s="18" t="s">
        <v>1385</v>
      </c>
      <c r="B1705" s="18">
        <v>19</v>
      </c>
      <c r="C1705" s="18">
        <v>5</v>
      </c>
      <c r="D1705" s="17" t="s">
        <v>2038</v>
      </c>
      <c r="E1705" s="24" t="e">
        <f>VLOOKUP(A1705,HSK4上词频!A:B,2,FALSE)</f>
        <v>#N/A</v>
      </c>
      <c r="F1705" s="24">
        <f>VLOOKUP(A1705,总词汇表!A:D,3,FALSE)</f>
        <v>19</v>
      </c>
    </row>
    <row r="1706" spans="1:6" ht="34">
      <c r="A1706" s="18" t="s">
        <v>1385</v>
      </c>
      <c r="B1706" s="18">
        <v>19</v>
      </c>
      <c r="C1706" s="18">
        <v>5</v>
      </c>
      <c r="D1706" s="17" t="s">
        <v>2075</v>
      </c>
      <c r="E1706" s="24" t="e">
        <f>VLOOKUP(A1706,HSK4上词频!A:B,2,FALSE)</f>
        <v>#N/A</v>
      </c>
      <c r="F1706" s="24">
        <f>VLOOKUP(A1706,总词汇表!A:D,3,FALSE)</f>
        <v>19</v>
      </c>
    </row>
    <row r="1707" spans="1:6" ht="17">
      <c r="A1707" s="18" t="s">
        <v>1385</v>
      </c>
      <c r="B1707" s="18">
        <v>19</v>
      </c>
      <c r="C1707" s="18">
        <v>5</v>
      </c>
      <c r="D1707" s="17" t="s">
        <v>2240</v>
      </c>
      <c r="E1707" s="24" t="e">
        <f>VLOOKUP(A1707,HSK4上词频!A:B,2,FALSE)</f>
        <v>#N/A</v>
      </c>
      <c r="F1707" s="24">
        <f>VLOOKUP(A1707,总词汇表!A:D,3,FALSE)</f>
        <v>19</v>
      </c>
    </row>
    <row r="1708" spans="1:6" ht="34">
      <c r="A1708" s="18" t="s">
        <v>1385</v>
      </c>
      <c r="B1708" s="18">
        <v>19</v>
      </c>
      <c r="C1708" s="18">
        <v>5</v>
      </c>
      <c r="D1708" s="17" t="s">
        <v>2015</v>
      </c>
      <c r="E1708" s="24" t="e">
        <f>VLOOKUP(A1708,HSK4上词频!A:B,2,FALSE)</f>
        <v>#N/A</v>
      </c>
      <c r="F1708" s="24">
        <f>VLOOKUP(A1708,总词汇表!A:D,3,FALSE)</f>
        <v>19</v>
      </c>
    </row>
    <row r="1709" spans="1:6" ht="17">
      <c r="A1709" s="18" t="s">
        <v>1573</v>
      </c>
      <c r="B1709" s="18">
        <v>19</v>
      </c>
      <c r="C1709" s="18">
        <v>3</v>
      </c>
      <c r="D1709" s="17" t="s">
        <v>1645</v>
      </c>
      <c r="E1709" s="24" t="e">
        <f>VLOOKUP(A1709,HSK4上词频!A:B,2,FALSE)</f>
        <v>#N/A</v>
      </c>
      <c r="F1709" s="24">
        <f>VLOOKUP(A1709,总词汇表!A:D,3,FALSE)</f>
        <v>19</v>
      </c>
    </row>
    <row r="1710" spans="1:6" ht="34">
      <c r="A1710" s="18" t="s">
        <v>1573</v>
      </c>
      <c r="B1710" s="18">
        <v>19</v>
      </c>
      <c r="C1710" s="18">
        <v>3</v>
      </c>
      <c r="D1710" s="17" t="s">
        <v>1646</v>
      </c>
      <c r="E1710" s="24" t="e">
        <f>VLOOKUP(A1710,HSK4上词频!A:B,2,FALSE)</f>
        <v>#N/A</v>
      </c>
      <c r="F1710" s="24">
        <f>VLOOKUP(A1710,总词汇表!A:D,3,FALSE)</f>
        <v>19</v>
      </c>
    </row>
    <row r="1711" spans="1:6" ht="34">
      <c r="A1711" s="18" t="s">
        <v>1349</v>
      </c>
      <c r="B1711" s="18">
        <v>19</v>
      </c>
      <c r="C1711" s="18">
        <v>2</v>
      </c>
      <c r="D1711" s="17" t="s">
        <v>2180</v>
      </c>
      <c r="E1711" s="24" t="e">
        <f>VLOOKUP(A1711,HSK4上词频!A:B,2,FALSE)</f>
        <v>#N/A</v>
      </c>
      <c r="F1711" s="24">
        <f>VLOOKUP(A1711,总词汇表!A:D,3,FALSE)</f>
        <v>19</v>
      </c>
    </row>
    <row r="1712" spans="1:6" ht="17">
      <c r="A1712" s="18" t="s">
        <v>1349</v>
      </c>
      <c r="B1712" s="18">
        <v>19</v>
      </c>
      <c r="C1712" s="18">
        <v>2</v>
      </c>
      <c r="D1712" s="17" t="s">
        <v>1682</v>
      </c>
      <c r="E1712" s="24" t="e">
        <f>VLOOKUP(A1712,HSK4上词频!A:B,2,FALSE)</f>
        <v>#N/A</v>
      </c>
      <c r="F1712" s="24">
        <f>VLOOKUP(A1712,总词汇表!A:D,3,FALSE)</f>
        <v>19</v>
      </c>
    </row>
    <row r="1713" spans="1:6" ht="17">
      <c r="A1713" s="18" t="s">
        <v>1357</v>
      </c>
      <c r="B1713" s="18">
        <v>19</v>
      </c>
      <c r="C1713" s="18">
        <v>1</v>
      </c>
      <c r="D1713" s="17" t="s">
        <v>1856</v>
      </c>
      <c r="E1713" s="24" t="e">
        <f>VLOOKUP(A1713,HSK4上词频!A:B,2,FALSE)</f>
        <v>#N/A</v>
      </c>
      <c r="F1713" s="24">
        <f>VLOOKUP(A1713,总词汇表!A:D,3,FALSE)</f>
        <v>19</v>
      </c>
    </row>
    <row r="1714" spans="1:6" ht="17">
      <c r="A1714" s="18" t="s">
        <v>1357</v>
      </c>
      <c r="B1714" s="18">
        <v>19</v>
      </c>
      <c r="C1714" s="18">
        <v>1</v>
      </c>
      <c r="D1714" s="17" t="s">
        <v>2236</v>
      </c>
      <c r="E1714" s="24" t="e">
        <f>VLOOKUP(A1714,HSK4上词频!A:B,2,FALSE)</f>
        <v>#N/A</v>
      </c>
      <c r="F1714" s="24">
        <f>VLOOKUP(A1714,总词汇表!A:D,3,FALSE)</f>
        <v>19</v>
      </c>
    </row>
    <row r="1715" spans="1:6" ht="17">
      <c r="A1715" s="18" t="s">
        <v>1377</v>
      </c>
      <c r="B1715" s="18">
        <v>19</v>
      </c>
      <c r="C1715" s="18">
        <v>2</v>
      </c>
      <c r="D1715" s="17" t="s">
        <v>2210</v>
      </c>
      <c r="E1715" s="24" t="e">
        <f>VLOOKUP(A1715,HSK4上词频!A:B,2,FALSE)</f>
        <v>#N/A</v>
      </c>
      <c r="F1715" s="24">
        <f>VLOOKUP(A1715,总词汇表!A:D,3,FALSE)</f>
        <v>19</v>
      </c>
    </row>
    <row r="1716" spans="1:6" ht="17">
      <c r="A1716" s="18" t="s">
        <v>1377</v>
      </c>
      <c r="B1716" s="18">
        <v>19</v>
      </c>
      <c r="C1716" s="18">
        <v>2</v>
      </c>
      <c r="D1716" s="17" t="s">
        <v>2239</v>
      </c>
      <c r="E1716" s="24" t="e">
        <f>VLOOKUP(A1716,HSK4上词频!A:B,2,FALSE)</f>
        <v>#N/A</v>
      </c>
      <c r="F1716" s="24">
        <f>VLOOKUP(A1716,总词汇表!A:D,3,FALSE)</f>
        <v>19</v>
      </c>
    </row>
    <row r="1717" spans="1:6" ht="17">
      <c r="A1717" s="18" t="s">
        <v>1572</v>
      </c>
      <c r="B1717" s="18">
        <v>19</v>
      </c>
      <c r="C1717" s="18">
        <v>4</v>
      </c>
      <c r="D1717" s="17" t="s">
        <v>1644</v>
      </c>
      <c r="E1717" s="24" t="e">
        <f>VLOOKUP(A1717,HSK4上词频!A:B,2,FALSE)</f>
        <v>#N/A</v>
      </c>
      <c r="F1717" s="24">
        <f>VLOOKUP(A1717,总词汇表!A:D,3,FALSE)</f>
        <v>19</v>
      </c>
    </row>
    <row r="1718" spans="1:6" ht="17">
      <c r="A1718" s="18" t="s">
        <v>1355</v>
      </c>
      <c r="B1718" s="18">
        <v>19</v>
      </c>
      <c r="C1718" s="18">
        <v>4</v>
      </c>
      <c r="D1718" s="17" t="s">
        <v>1857</v>
      </c>
      <c r="E1718" s="24" t="e">
        <f>VLOOKUP(A1718,HSK4上词频!A:B,2,FALSE)</f>
        <v>#N/A</v>
      </c>
      <c r="F1718" s="24">
        <f>VLOOKUP(A1718,总词汇表!A:D,3,FALSE)</f>
        <v>19</v>
      </c>
    </row>
    <row r="1719" spans="1:6" ht="17">
      <c r="A1719" s="18" t="s">
        <v>1359</v>
      </c>
      <c r="B1719" s="18">
        <v>19</v>
      </c>
      <c r="C1719" s="18">
        <v>3</v>
      </c>
      <c r="D1719" s="17" t="s">
        <v>2237</v>
      </c>
      <c r="E1719" s="24" t="e">
        <f>VLOOKUP(A1719,HSK4上词频!A:B,2,FALSE)</f>
        <v>#N/A</v>
      </c>
      <c r="F1719" s="24">
        <f>VLOOKUP(A1719,总词汇表!A:D,3,FALSE)</f>
        <v>19</v>
      </c>
    </row>
    <row r="1720" spans="1:6" ht="17">
      <c r="A1720" s="18" t="s">
        <v>1365</v>
      </c>
      <c r="B1720" s="18">
        <v>19</v>
      </c>
      <c r="C1720" s="18">
        <v>1</v>
      </c>
      <c r="D1720" s="17" t="s">
        <v>2205</v>
      </c>
      <c r="E1720" s="24" t="e">
        <f>VLOOKUP(A1720,HSK4上词频!A:B,2,FALSE)</f>
        <v>#N/A</v>
      </c>
      <c r="F1720" s="24">
        <f>VLOOKUP(A1720,总词汇表!A:D,3,FALSE)</f>
        <v>19</v>
      </c>
    </row>
    <row r="1721" spans="1:6" ht="17">
      <c r="A1721" s="18" t="s">
        <v>1367</v>
      </c>
      <c r="B1721" s="18">
        <v>19</v>
      </c>
      <c r="C1721" s="18">
        <v>4</v>
      </c>
      <c r="D1721" s="17" t="s">
        <v>2204</v>
      </c>
      <c r="E1721" s="24" t="e">
        <f>VLOOKUP(A1721,HSK4上词频!A:B,2,FALSE)</f>
        <v>#N/A</v>
      </c>
      <c r="F1721" s="24">
        <f>VLOOKUP(A1721,总词汇表!A:D,3,FALSE)</f>
        <v>19</v>
      </c>
    </row>
    <row r="1722" spans="1:6" ht="17">
      <c r="A1722" s="18" t="s">
        <v>1369</v>
      </c>
      <c r="B1722" s="18">
        <v>19</v>
      </c>
      <c r="C1722" s="18">
        <v>1</v>
      </c>
      <c r="D1722" s="17" t="s">
        <v>2238</v>
      </c>
      <c r="E1722" s="24" t="e">
        <f>VLOOKUP(A1722,HSK4上词频!A:B,2,FALSE)</f>
        <v>#N/A</v>
      </c>
      <c r="F1722" s="24">
        <f>VLOOKUP(A1722,总词汇表!A:D,3,FALSE)</f>
        <v>19</v>
      </c>
    </row>
    <row r="1723" spans="1:6" ht="17">
      <c r="A1723" s="18" t="s">
        <v>1371</v>
      </c>
      <c r="B1723" s="18">
        <v>19</v>
      </c>
      <c r="C1723" s="18">
        <v>3</v>
      </c>
      <c r="D1723" s="17" t="s">
        <v>2178</v>
      </c>
      <c r="E1723" s="24" t="e">
        <f>VLOOKUP(A1723,HSK4上词频!A:B,2,FALSE)</f>
        <v>#N/A</v>
      </c>
      <c r="F1723" s="24">
        <f>VLOOKUP(A1723,总词汇表!A:D,3,FALSE)</f>
        <v>19</v>
      </c>
    </row>
    <row r="1724" spans="1:6" ht="34">
      <c r="A1724" s="18" t="s">
        <v>1373</v>
      </c>
      <c r="B1724" s="18">
        <v>19</v>
      </c>
      <c r="C1724" s="18">
        <v>5</v>
      </c>
      <c r="D1724" s="17" t="s">
        <v>2038</v>
      </c>
      <c r="E1724" s="24" t="e">
        <f>VLOOKUP(A1724,HSK4上词频!A:B,2,FALSE)</f>
        <v>#N/A</v>
      </c>
      <c r="F1724" s="24">
        <f>VLOOKUP(A1724,总词汇表!A:D,3,FALSE)</f>
        <v>19</v>
      </c>
    </row>
    <row r="1725" spans="1:6" ht="34">
      <c r="A1725" s="18" t="s">
        <v>1375</v>
      </c>
      <c r="B1725" s="18">
        <v>19</v>
      </c>
      <c r="C1725" s="18">
        <v>3</v>
      </c>
      <c r="D1725" s="17" t="s">
        <v>1646</v>
      </c>
      <c r="E1725" s="24" t="e">
        <f>VLOOKUP(A1725,HSK4上词频!A:B,2,FALSE)</f>
        <v>#N/A</v>
      </c>
      <c r="F1725" s="24">
        <f>VLOOKUP(A1725,总词汇表!A:D,3,FALSE)</f>
        <v>19</v>
      </c>
    </row>
    <row r="1726" spans="1:6" ht="34">
      <c r="A1726" s="18" t="s">
        <v>1379</v>
      </c>
      <c r="B1726" s="18">
        <v>19</v>
      </c>
      <c r="C1726" s="18">
        <v>5</v>
      </c>
      <c r="D1726" s="17" t="s">
        <v>2015</v>
      </c>
      <c r="E1726" s="24" t="e">
        <f>VLOOKUP(A1726,HSK4上词频!A:B,2,FALSE)</f>
        <v>#N/A</v>
      </c>
      <c r="F1726" s="24">
        <f>VLOOKUP(A1726,总词汇表!A:D,3,FALSE)</f>
        <v>19</v>
      </c>
    </row>
    <row r="1727" spans="1:6" ht="17">
      <c r="A1727" s="18" t="s">
        <v>1383</v>
      </c>
      <c r="B1727" s="18">
        <v>19</v>
      </c>
      <c r="C1727" s="18">
        <v>2</v>
      </c>
      <c r="D1727" s="17" t="s">
        <v>1682</v>
      </c>
      <c r="E1727" s="24" t="e">
        <f>VLOOKUP(A1727,HSK4上词频!A:B,2,FALSE)</f>
        <v>#N/A</v>
      </c>
      <c r="F1727" s="24">
        <f>VLOOKUP(A1727,总词汇表!A:D,3,FALSE)</f>
        <v>19</v>
      </c>
    </row>
    <row r="1728" spans="1:6" ht="17">
      <c r="A1728" s="18" t="s">
        <v>1387</v>
      </c>
      <c r="B1728" s="18">
        <v>19</v>
      </c>
      <c r="C1728" s="18">
        <v>2</v>
      </c>
      <c r="D1728" s="17" t="s">
        <v>2210</v>
      </c>
      <c r="E1728" s="24" t="e">
        <f>VLOOKUP(A1728,HSK4上词频!A:B,2,FALSE)</f>
        <v>#N/A</v>
      </c>
      <c r="F1728" s="24">
        <f>VLOOKUP(A1728,总词汇表!A:D,3,FALSE)</f>
        <v>19</v>
      </c>
    </row>
    <row r="1729" spans="1:6" ht="17">
      <c r="A1729" s="18" t="s">
        <v>1389</v>
      </c>
      <c r="B1729" s="18">
        <v>19</v>
      </c>
      <c r="C1729" s="18">
        <v>3</v>
      </c>
      <c r="D1729" s="17" t="s">
        <v>2178</v>
      </c>
      <c r="E1729" s="24" t="e">
        <f>VLOOKUP(A1729,HSK4上词频!A:B,2,FALSE)</f>
        <v>#N/A</v>
      </c>
      <c r="F1729" s="24">
        <f>VLOOKUP(A1729,总词汇表!A:D,3,FALSE)</f>
        <v>19</v>
      </c>
    </row>
    <row r="1730" spans="1:6" ht="17">
      <c r="A1730" s="18" t="s">
        <v>1393</v>
      </c>
      <c r="B1730" s="18">
        <v>19</v>
      </c>
      <c r="C1730" s="18">
        <v>1</v>
      </c>
      <c r="D1730" s="17" t="s">
        <v>2212</v>
      </c>
      <c r="E1730" s="24" t="e">
        <f>VLOOKUP(A1730,HSK4上词频!A:B,2,FALSE)</f>
        <v>#N/A</v>
      </c>
      <c r="F1730" s="24">
        <f>VLOOKUP(A1730,总词汇表!A:D,3,FALSE)</f>
        <v>19</v>
      </c>
    </row>
    <row r="1731" spans="1:6" ht="17">
      <c r="A1731" s="18" t="s">
        <v>1395</v>
      </c>
      <c r="B1731" s="18">
        <v>19</v>
      </c>
      <c r="C1731" s="18">
        <v>1</v>
      </c>
      <c r="D1731" s="17" t="s">
        <v>1855</v>
      </c>
      <c r="E1731" s="24" t="e">
        <f>VLOOKUP(A1731,HSK4上词频!A:B,2,FALSE)</f>
        <v>#N/A</v>
      </c>
      <c r="F1731" s="24">
        <f>VLOOKUP(A1731,总词汇表!A:D,3,FALSE)</f>
        <v>19</v>
      </c>
    </row>
    <row r="1732" spans="1:6" ht="34">
      <c r="A1732" s="18" t="s">
        <v>1399</v>
      </c>
      <c r="B1732" s="18">
        <v>19</v>
      </c>
      <c r="C1732" s="18">
        <v>5</v>
      </c>
      <c r="D1732" s="17" t="s">
        <v>2075</v>
      </c>
      <c r="E1732" s="24" t="e">
        <f>VLOOKUP(A1732,HSK4上词频!A:B,2,FALSE)</f>
        <v>#N/A</v>
      </c>
      <c r="F1732" s="24">
        <f>VLOOKUP(A1732,总词汇表!A:D,3,FALSE)</f>
        <v>19</v>
      </c>
    </row>
    <row r="1733" spans="1:6" ht="17">
      <c r="A1733" s="18" t="s">
        <v>1401</v>
      </c>
      <c r="B1733" s="18">
        <v>19</v>
      </c>
      <c r="C1733" s="18">
        <v>4</v>
      </c>
      <c r="D1733" s="17" t="s">
        <v>2241</v>
      </c>
      <c r="E1733" s="24" t="e">
        <f>VLOOKUP(A1733,HSK4上词频!A:B,2,FALSE)</f>
        <v>#N/A</v>
      </c>
      <c r="F1733" s="24">
        <f>VLOOKUP(A1733,总词汇表!A:D,3,FALSE)</f>
        <v>19</v>
      </c>
    </row>
    <row r="1734" spans="1:6" ht="17">
      <c r="A1734" s="18" t="s">
        <v>1405</v>
      </c>
      <c r="B1734" s="18">
        <v>19</v>
      </c>
      <c r="C1734" s="18">
        <v>4</v>
      </c>
      <c r="D1734" s="17" t="s">
        <v>1644</v>
      </c>
      <c r="E1734" s="24" t="e">
        <f>VLOOKUP(A1734,HSK4上词频!A:B,2,FALSE)</f>
        <v>#N/A</v>
      </c>
      <c r="F1734" s="24">
        <f>VLOOKUP(A1734,总词汇表!A:D,3,FALSE)</f>
        <v>19</v>
      </c>
    </row>
    <row r="1735" spans="1:6" ht="34">
      <c r="A1735" s="18" t="s">
        <v>1407</v>
      </c>
      <c r="B1735" s="18">
        <v>19</v>
      </c>
      <c r="C1735" s="18">
        <v>5</v>
      </c>
      <c r="D1735" s="17" t="s">
        <v>2015</v>
      </c>
      <c r="E1735" s="24" t="e">
        <f>VLOOKUP(A1735,HSK4上词频!A:B,2,FALSE)</f>
        <v>#N/A</v>
      </c>
      <c r="F1735" s="24">
        <f>VLOOKUP(A1735,总词汇表!A:D,3,FALSE)</f>
        <v>19</v>
      </c>
    </row>
    <row r="1736" spans="1:6" ht="17">
      <c r="A1736" s="18" t="s">
        <v>1421</v>
      </c>
      <c r="B1736" s="18">
        <v>19</v>
      </c>
      <c r="C1736" s="18">
        <v>4</v>
      </c>
      <c r="D1736" s="17" t="s">
        <v>1644</v>
      </c>
      <c r="E1736" s="24" t="e">
        <f>VLOOKUP(A1736,HSK4上词频!A:B,2,FALSE)</f>
        <v>#N/A</v>
      </c>
      <c r="F1736" s="24">
        <f>VLOOKUP(A1736,总词汇表!A:D,3,FALSE)</f>
        <v>20</v>
      </c>
    </row>
    <row r="1737" spans="1:6" ht="34">
      <c r="A1737" s="18" t="s">
        <v>1538</v>
      </c>
      <c r="B1737" s="18">
        <v>20</v>
      </c>
      <c r="C1737" s="18">
        <v>2</v>
      </c>
      <c r="D1737" s="17" t="s">
        <v>1689</v>
      </c>
      <c r="E1737" s="24">
        <f>VLOOKUP(A1737,HSK4上词频!A:B,2,FALSE)</f>
        <v>14</v>
      </c>
      <c r="F1737" s="24">
        <f>VLOOKUP(A1737,总词汇表!A:D,3,FALSE)</f>
        <v>0</v>
      </c>
    </row>
    <row r="1738" spans="1:6" ht="51">
      <c r="A1738" s="18" t="s">
        <v>1538</v>
      </c>
      <c r="B1738" s="18">
        <v>20</v>
      </c>
      <c r="C1738" s="18">
        <v>4</v>
      </c>
      <c r="D1738" s="17" t="s">
        <v>1843</v>
      </c>
      <c r="E1738" s="24">
        <f>VLOOKUP(A1738,HSK4上词频!A:B,2,FALSE)</f>
        <v>14</v>
      </c>
      <c r="F1738" s="24">
        <f>VLOOKUP(A1738,总词汇表!A:D,3,FALSE)</f>
        <v>0</v>
      </c>
    </row>
    <row r="1739" spans="1:6" ht="17">
      <c r="A1739" s="18" t="s">
        <v>1538</v>
      </c>
      <c r="B1739" s="18">
        <v>20</v>
      </c>
      <c r="C1739" s="18">
        <v>4</v>
      </c>
      <c r="D1739" s="17" t="s">
        <v>1896</v>
      </c>
      <c r="E1739" s="24">
        <f>VLOOKUP(A1739,HSK4上词频!A:B,2,FALSE)</f>
        <v>14</v>
      </c>
      <c r="F1739" s="24">
        <f>VLOOKUP(A1739,总词汇表!A:D,3,FALSE)</f>
        <v>0</v>
      </c>
    </row>
    <row r="1740" spans="1:6" ht="34">
      <c r="A1740" s="18" t="s">
        <v>1538</v>
      </c>
      <c r="B1740" s="18">
        <v>20</v>
      </c>
      <c r="C1740" s="18">
        <v>5</v>
      </c>
      <c r="D1740" s="17" t="s">
        <v>1923</v>
      </c>
      <c r="E1740" s="24">
        <f>VLOOKUP(A1740,HSK4上词频!A:B,2,FALSE)</f>
        <v>14</v>
      </c>
      <c r="F1740" s="24">
        <f>VLOOKUP(A1740,总词汇表!A:D,3,FALSE)</f>
        <v>0</v>
      </c>
    </row>
    <row r="1741" spans="1:6" ht="34">
      <c r="A1741" s="18" t="s">
        <v>1547</v>
      </c>
      <c r="B1741" s="18">
        <v>20</v>
      </c>
      <c r="C1741" s="18">
        <v>3</v>
      </c>
      <c r="D1741" s="17" t="s">
        <v>1739</v>
      </c>
      <c r="E1741" s="24">
        <f>VLOOKUP(A1741,HSK4上词频!A:B,2,FALSE)</f>
        <v>4</v>
      </c>
      <c r="F1741" s="24">
        <f>VLOOKUP(A1741,总词汇表!A:D,3,FALSE)</f>
        <v>0</v>
      </c>
    </row>
    <row r="1742" spans="1:6" ht="17">
      <c r="A1742" s="18" t="s">
        <v>1598</v>
      </c>
      <c r="B1742" s="18">
        <v>20</v>
      </c>
      <c r="C1742" s="18">
        <v>4</v>
      </c>
      <c r="D1742" s="17" t="s">
        <v>2067</v>
      </c>
      <c r="E1742" s="24" t="e">
        <f>VLOOKUP(A1742,HSK4上词频!A:B,2,FALSE)</f>
        <v>#N/A</v>
      </c>
      <c r="F1742" s="24">
        <f>VLOOKUP(A1742,总词汇表!A:D,3,FALSE)</f>
        <v>0</v>
      </c>
    </row>
    <row r="1743" spans="1:6" ht="34">
      <c r="A1743" s="18" t="s">
        <v>1578</v>
      </c>
      <c r="B1743" s="18">
        <v>20</v>
      </c>
      <c r="C1743" s="18">
        <v>3</v>
      </c>
      <c r="D1743" s="17" t="s">
        <v>1739</v>
      </c>
      <c r="E1743" s="24" t="e">
        <f>VLOOKUP(A1743,HSK4上词频!A:B,2,FALSE)</f>
        <v>#N/A</v>
      </c>
      <c r="F1743" s="24">
        <f>VLOOKUP(A1743,总词汇表!A:D,3,FALSE)</f>
        <v>0</v>
      </c>
    </row>
    <row r="1744" spans="1:6" ht="51">
      <c r="A1744" s="18" t="s">
        <v>1578</v>
      </c>
      <c r="B1744" s="18">
        <v>20</v>
      </c>
      <c r="C1744" s="18">
        <v>4</v>
      </c>
      <c r="D1744" s="17" t="s">
        <v>1843</v>
      </c>
      <c r="E1744" s="24" t="e">
        <f>VLOOKUP(A1744,HSK4上词频!A:B,2,FALSE)</f>
        <v>#N/A</v>
      </c>
      <c r="F1744" s="24">
        <f>VLOOKUP(A1744,总词汇表!A:D,3,FALSE)</f>
        <v>0</v>
      </c>
    </row>
    <row r="1745" spans="1:6" ht="17">
      <c r="A1745" s="18" t="s">
        <v>1582</v>
      </c>
      <c r="B1745" s="18">
        <v>20</v>
      </c>
      <c r="C1745" s="18">
        <v>1</v>
      </c>
      <c r="D1745" s="17" t="s">
        <v>2247</v>
      </c>
      <c r="E1745" s="24" t="e">
        <f>VLOOKUP(A1745,HSK4上词频!A:B,2,FALSE)</f>
        <v>#N/A</v>
      </c>
      <c r="F1745" s="24">
        <f>VLOOKUP(A1745,总词汇表!A:D,3,FALSE)</f>
        <v>0</v>
      </c>
    </row>
    <row r="1746" spans="1:6" ht="34">
      <c r="A1746" s="18" t="s">
        <v>146</v>
      </c>
      <c r="B1746" s="18">
        <v>20</v>
      </c>
      <c r="C1746" s="18">
        <v>5</v>
      </c>
      <c r="D1746" s="17" t="s">
        <v>1659</v>
      </c>
      <c r="E1746" s="24">
        <f>VLOOKUP(A1746,HSK4上词频!A:B,2,FALSE)</f>
        <v>11</v>
      </c>
      <c r="F1746" s="24">
        <f>VLOOKUP(A1746,总词汇表!A:D,3,FALSE)</f>
        <v>1</v>
      </c>
    </row>
    <row r="1747" spans="1:6" ht="17">
      <c r="A1747" s="18" t="s">
        <v>202</v>
      </c>
      <c r="B1747" s="18">
        <v>20</v>
      </c>
      <c r="C1747" s="18">
        <v>5</v>
      </c>
      <c r="D1747" s="17" t="s">
        <v>1779</v>
      </c>
      <c r="E1747" s="24">
        <f>VLOOKUP(A1747,HSK4上词频!A:B,2,FALSE)</f>
        <v>9</v>
      </c>
      <c r="F1747" s="24">
        <f>VLOOKUP(A1747,总词汇表!A:D,3,FALSE)</f>
        <v>1</v>
      </c>
    </row>
    <row r="1748" spans="1:6" ht="17">
      <c r="A1748" s="18" t="s">
        <v>194</v>
      </c>
      <c r="B1748" s="18">
        <v>20</v>
      </c>
      <c r="C1748" s="18">
        <v>5</v>
      </c>
      <c r="D1748" s="17" t="s">
        <v>1771</v>
      </c>
      <c r="E1748" s="24">
        <f>VLOOKUP(A1748,HSK4上词频!A:B,2,FALSE)</f>
        <v>9</v>
      </c>
      <c r="F1748" s="24">
        <f>VLOOKUP(A1748,总词汇表!A:D,3,FALSE)</f>
        <v>1</v>
      </c>
    </row>
    <row r="1749" spans="1:6" ht="34">
      <c r="A1749" s="18" t="s">
        <v>162</v>
      </c>
      <c r="B1749" s="18">
        <v>20</v>
      </c>
      <c r="C1749" s="18">
        <v>2</v>
      </c>
      <c r="D1749" s="17" t="s">
        <v>1689</v>
      </c>
      <c r="E1749" s="24">
        <f>VLOOKUP(A1749,HSK4上词频!A:B,2,FALSE)</f>
        <v>7</v>
      </c>
      <c r="F1749" s="24">
        <f>VLOOKUP(A1749,总词汇表!A:D,3,FALSE)</f>
        <v>1</v>
      </c>
    </row>
    <row r="1750" spans="1:6" ht="34">
      <c r="A1750" s="18" t="s">
        <v>186</v>
      </c>
      <c r="B1750" s="18">
        <v>20</v>
      </c>
      <c r="C1750" s="18">
        <v>3</v>
      </c>
      <c r="D1750" s="17" t="s">
        <v>1739</v>
      </c>
      <c r="E1750" s="24">
        <f>VLOOKUP(A1750,HSK4上词频!A:B,2,FALSE)</f>
        <v>4</v>
      </c>
      <c r="F1750" s="24">
        <f>VLOOKUP(A1750,总词汇表!A:D,3,FALSE)</f>
        <v>1</v>
      </c>
    </row>
    <row r="1751" spans="1:6" ht="51">
      <c r="A1751" s="18" t="s">
        <v>255</v>
      </c>
      <c r="B1751" s="18">
        <v>20</v>
      </c>
      <c r="C1751" s="18">
        <v>4</v>
      </c>
      <c r="D1751" s="17" t="s">
        <v>1843</v>
      </c>
      <c r="E1751" s="24">
        <f>VLOOKUP(A1751,HSK4上词频!A:B,2,FALSE)</f>
        <v>16</v>
      </c>
      <c r="F1751" s="24">
        <f>VLOOKUP(A1751,总词汇表!A:D,3,FALSE)</f>
        <v>2</v>
      </c>
    </row>
    <row r="1752" spans="1:6" ht="17">
      <c r="A1752" s="18" t="s">
        <v>253</v>
      </c>
      <c r="B1752" s="18">
        <v>20</v>
      </c>
      <c r="C1752" s="18">
        <v>2</v>
      </c>
      <c r="D1752" s="17" t="s">
        <v>1647</v>
      </c>
      <c r="E1752" s="24">
        <f>VLOOKUP(A1752,HSK4上词频!A:B,2,FALSE)</f>
        <v>8</v>
      </c>
      <c r="F1752" s="24">
        <f>VLOOKUP(A1752,总词汇表!A:D,3,FALSE)</f>
        <v>2</v>
      </c>
    </row>
    <row r="1753" spans="1:6" ht="34">
      <c r="A1753" s="18" t="s">
        <v>225</v>
      </c>
      <c r="B1753" s="18">
        <v>20</v>
      </c>
      <c r="C1753" s="18">
        <v>5</v>
      </c>
      <c r="D1753" s="17" t="s">
        <v>1659</v>
      </c>
      <c r="E1753" s="24">
        <f>VLOOKUP(A1753,HSK4上词频!A:B,2,FALSE)</f>
        <v>6</v>
      </c>
      <c r="F1753" s="24">
        <f>VLOOKUP(A1753,总词汇表!A:D,3,FALSE)</f>
        <v>2</v>
      </c>
    </row>
    <row r="1754" spans="1:6" ht="17">
      <c r="A1754" s="18" t="s">
        <v>279</v>
      </c>
      <c r="B1754" s="18">
        <v>20</v>
      </c>
      <c r="C1754" s="18">
        <v>4</v>
      </c>
      <c r="D1754" s="17" t="s">
        <v>2135</v>
      </c>
      <c r="E1754" s="24">
        <f>VLOOKUP(A1754,HSK4上词频!A:B,2,FALSE)</f>
        <v>4</v>
      </c>
      <c r="F1754" s="24">
        <f>VLOOKUP(A1754,总词汇表!A:D,3,FALSE)</f>
        <v>2</v>
      </c>
    </row>
    <row r="1755" spans="1:6" ht="17">
      <c r="A1755" s="18" t="s">
        <v>279</v>
      </c>
      <c r="B1755" s="18">
        <v>20</v>
      </c>
      <c r="C1755" s="18">
        <v>4</v>
      </c>
      <c r="D1755" s="17" t="s">
        <v>2125</v>
      </c>
      <c r="E1755" s="24">
        <f>VLOOKUP(A1755,HSK4上词频!A:B,2,FALSE)</f>
        <v>4</v>
      </c>
      <c r="F1755" s="24">
        <f>VLOOKUP(A1755,总词汇表!A:D,3,FALSE)</f>
        <v>2</v>
      </c>
    </row>
    <row r="1756" spans="1:6" ht="17">
      <c r="A1756" s="18" t="s">
        <v>307</v>
      </c>
      <c r="B1756" s="18">
        <v>20</v>
      </c>
      <c r="C1756" s="18">
        <v>4</v>
      </c>
      <c r="D1756" s="17" t="s">
        <v>1896</v>
      </c>
      <c r="E1756" s="24">
        <f>VLOOKUP(A1756,HSK4上词频!A:B,2,FALSE)</f>
        <v>12</v>
      </c>
      <c r="F1756" s="24">
        <f>VLOOKUP(A1756,总词汇表!A:D,3,FALSE)</f>
        <v>3</v>
      </c>
    </row>
    <row r="1757" spans="1:6" ht="17">
      <c r="A1757" s="18" t="s">
        <v>337</v>
      </c>
      <c r="B1757" s="18">
        <v>20</v>
      </c>
      <c r="C1757" s="18">
        <v>2</v>
      </c>
      <c r="D1757" s="17" t="s">
        <v>1930</v>
      </c>
      <c r="E1757" s="24">
        <f>VLOOKUP(A1757,HSK4上词频!A:B,2,FALSE)</f>
        <v>10</v>
      </c>
      <c r="F1757" s="24">
        <f>VLOOKUP(A1757,总词汇表!A:D,3,FALSE)</f>
        <v>3</v>
      </c>
    </row>
    <row r="1758" spans="1:6" ht="17">
      <c r="A1758" s="18" t="s">
        <v>337</v>
      </c>
      <c r="B1758" s="18">
        <v>20</v>
      </c>
      <c r="C1758" s="18">
        <v>2</v>
      </c>
      <c r="D1758" s="17" t="s">
        <v>1931</v>
      </c>
      <c r="E1758" s="24">
        <f>VLOOKUP(A1758,HSK4上词频!A:B,2,FALSE)</f>
        <v>10</v>
      </c>
      <c r="F1758" s="24">
        <f>VLOOKUP(A1758,总词汇表!A:D,3,FALSE)</f>
        <v>3</v>
      </c>
    </row>
    <row r="1759" spans="1:6" ht="34">
      <c r="A1759" s="18" t="s">
        <v>333</v>
      </c>
      <c r="B1759" s="18">
        <v>20</v>
      </c>
      <c r="C1759" s="18">
        <v>5</v>
      </c>
      <c r="D1759" s="17" t="s">
        <v>1923</v>
      </c>
      <c r="E1759" s="24">
        <f>VLOOKUP(A1759,HSK4上词频!A:B,2,FALSE)</f>
        <v>6</v>
      </c>
      <c r="F1759" s="24">
        <f>VLOOKUP(A1759,总词汇表!A:D,3,FALSE)</f>
        <v>3</v>
      </c>
    </row>
    <row r="1760" spans="1:6" ht="34">
      <c r="A1760" s="18" t="s">
        <v>287</v>
      </c>
      <c r="B1760" s="18">
        <v>20</v>
      </c>
      <c r="C1760" s="18">
        <v>1</v>
      </c>
      <c r="D1760" s="17" t="s">
        <v>1867</v>
      </c>
      <c r="E1760" s="24">
        <f>VLOOKUP(A1760,HSK4上词频!A:B,2,FALSE)</f>
        <v>4</v>
      </c>
      <c r="F1760" s="24">
        <f>VLOOKUP(A1760,总词汇表!A:D,3,FALSE)</f>
        <v>3</v>
      </c>
    </row>
    <row r="1761" spans="1:6" ht="34">
      <c r="A1761" s="18" t="s">
        <v>327</v>
      </c>
      <c r="B1761" s="18">
        <v>20</v>
      </c>
      <c r="C1761" s="18">
        <v>1</v>
      </c>
      <c r="D1761" s="17" t="s">
        <v>1867</v>
      </c>
      <c r="E1761" s="24">
        <f>VLOOKUP(A1761,HSK4上词频!A:B,2,FALSE)</f>
        <v>4</v>
      </c>
      <c r="F1761" s="24">
        <f>VLOOKUP(A1761,总词汇表!A:D,3,FALSE)</f>
        <v>3</v>
      </c>
    </row>
    <row r="1762" spans="1:6" ht="34">
      <c r="A1762" s="18" t="s">
        <v>363</v>
      </c>
      <c r="B1762" s="18">
        <v>20</v>
      </c>
      <c r="C1762" s="18">
        <v>5</v>
      </c>
      <c r="D1762" s="17" t="s">
        <v>1659</v>
      </c>
      <c r="E1762" s="24">
        <f>VLOOKUP(A1762,HSK4上词频!A:B,2,FALSE)</f>
        <v>23</v>
      </c>
      <c r="F1762" s="24">
        <f>VLOOKUP(A1762,总词汇表!A:D,3,FALSE)</f>
        <v>4</v>
      </c>
    </row>
    <row r="1763" spans="1:6" ht="17">
      <c r="A1763" s="18" t="s">
        <v>435</v>
      </c>
      <c r="B1763" s="18">
        <v>20</v>
      </c>
      <c r="C1763" s="18">
        <v>2</v>
      </c>
      <c r="D1763" s="17" t="s">
        <v>1993</v>
      </c>
      <c r="E1763" s="24">
        <f>VLOOKUP(A1763,HSK4上词频!A:B,2,FALSE)</f>
        <v>6</v>
      </c>
      <c r="F1763" s="24">
        <f>VLOOKUP(A1763,总词汇表!A:D,3,FALSE)</f>
        <v>5</v>
      </c>
    </row>
    <row r="1764" spans="1:6" ht="34">
      <c r="A1764" s="18" t="s">
        <v>583</v>
      </c>
      <c r="B1764" s="18">
        <v>20</v>
      </c>
      <c r="C1764" s="18">
        <v>2</v>
      </c>
      <c r="D1764" s="17" t="s">
        <v>1689</v>
      </c>
      <c r="E1764" s="24">
        <f>VLOOKUP(A1764,HSK4上词频!A:B,2,FALSE)</f>
        <v>5</v>
      </c>
      <c r="F1764" s="24">
        <f>VLOOKUP(A1764,总词汇表!A:D,3,FALSE)</f>
        <v>7</v>
      </c>
    </row>
    <row r="1765" spans="1:6" ht="17">
      <c r="A1765" s="18" t="s">
        <v>583</v>
      </c>
      <c r="B1765" s="18">
        <v>20</v>
      </c>
      <c r="C1765" s="18">
        <v>4</v>
      </c>
      <c r="D1765" s="17" t="s">
        <v>2067</v>
      </c>
      <c r="E1765" s="24">
        <f>VLOOKUP(A1765,HSK4上词频!A:B,2,FALSE)</f>
        <v>5</v>
      </c>
      <c r="F1765" s="24">
        <f>VLOOKUP(A1765,总词汇表!A:D,3,FALSE)</f>
        <v>7</v>
      </c>
    </row>
    <row r="1766" spans="1:6" ht="17">
      <c r="A1766" s="18" t="s">
        <v>581</v>
      </c>
      <c r="B1766" s="18">
        <v>20</v>
      </c>
      <c r="C1766" s="18">
        <v>1</v>
      </c>
      <c r="D1766" s="17" t="s">
        <v>2066</v>
      </c>
      <c r="E1766" s="24">
        <f>VLOOKUP(A1766,HSK4上词频!A:B,2,FALSE)</f>
        <v>3</v>
      </c>
      <c r="F1766" s="24">
        <f>VLOOKUP(A1766,总词汇表!A:D,3,FALSE)</f>
        <v>7</v>
      </c>
    </row>
    <row r="1767" spans="1:6" ht="51">
      <c r="A1767" s="18" t="s">
        <v>609</v>
      </c>
      <c r="B1767" s="18">
        <v>20</v>
      </c>
      <c r="C1767" s="18">
        <v>4</v>
      </c>
      <c r="D1767" s="17" t="s">
        <v>1843</v>
      </c>
      <c r="E1767" s="24">
        <f>VLOOKUP(A1767,HSK4上词频!A:B,2,FALSE)</f>
        <v>5</v>
      </c>
      <c r="F1767" s="24">
        <f>VLOOKUP(A1767,总词汇表!A:D,3,FALSE)</f>
        <v>8</v>
      </c>
    </row>
    <row r="1768" spans="1:6" ht="17">
      <c r="A1768" s="18" t="s">
        <v>645</v>
      </c>
      <c r="B1768" s="18">
        <v>20</v>
      </c>
      <c r="C1768" s="18">
        <v>4</v>
      </c>
      <c r="D1768" s="17" t="s">
        <v>2094</v>
      </c>
      <c r="E1768" s="24">
        <f>VLOOKUP(A1768,HSK4上词频!A:B,2,FALSE)</f>
        <v>5</v>
      </c>
      <c r="F1768" s="24">
        <f>VLOOKUP(A1768,总词汇表!A:D,3,FALSE)</f>
        <v>8</v>
      </c>
    </row>
    <row r="1769" spans="1:6" ht="34">
      <c r="A1769" s="18" t="s">
        <v>645</v>
      </c>
      <c r="B1769" s="18">
        <v>20</v>
      </c>
      <c r="C1769" s="18">
        <v>5</v>
      </c>
      <c r="D1769" s="17" t="s">
        <v>1923</v>
      </c>
      <c r="E1769" s="24">
        <f>VLOOKUP(A1769,HSK4上词频!A:B,2,FALSE)</f>
        <v>5</v>
      </c>
      <c r="F1769" s="24">
        <f>VLOOKUP(A1769,总词汇表!A:D,3,FALSE)</f>
        <v>8</v>
      </c>
    </row>
    <row r="1770" spans="1:6" ht="34">
      <c r="A1770" s="18" t="s">
        <v>655</v>
      </c>
      <c r="B1770" s="18">
        <v>20</v>
      </c>
      <c r="C1770" s="18">
        <v>3</v>
      </c>
      <c r="D1770" s="17" t="s">
        <v>1739</v>
      </c>
      <c r="E1770" s="24">
        <f>VLOOKUP(A1770,HSK4上词频!A:B,2,FALSE)</f>
        <v>5</v>
      </c>
      <c r="F1770" s="24">
        <f>VLOOKUP(A1770,总词汇表!A:D,3,FALSE)</f>
        <v>8</v>
      </c>
    </row>
    <row r="1771" spans="1:6" ht="17">
      <c r="A1771" s="18" t="s">
        <v>655</v>
      </c>
      <c r="B1771" s="18">
        <v>20</v>
      </c>
      <c r="C1771" s="18">
        <v>4</v>
      </c>
      <c r="D1771" s="17" t="s">
        <v>2067</v>
      </c>
      <c r="E1771" s="24">
        <f>VLOOKUP(A1771,HSK4上词频!A:B,2,FALSE)</f>
        <v>5</v>
      </c>
      <c r="F1771" s="24">
        <f>VLOOKUP(A1771,总词汇表!A:D,3,FALSE)</f>
        <v>8</v>
      </c>
    </row>
    <row r="1772" spans="1:6" ht="17">
      <c r="A1772" s="18" t="s">
        <v>615</v>
      </c>
      <c r="B1772" s="18">
        <v>20</v>
      </c>
      <c r="C1772" s="18">
        <v>2</v>
      </c>
      <c r="D1772" s="17" t="s">
        <v>1930</v>
      </c>
      <c r="E1772" s="24">
        <f>VLOOKUP(A1772,HSK4上词频!A:B,2,FALSE)</f>
        <v>3</v>
      </c>
      <c r="F1772" s="24">
        <f>VLOOKUP(A1772,总词汇表!A:D,3,FALSE)</f>
        <v>8</v>
      </c>
    </row>
    <row r="1773" spans="1:6" ht="17">
      <c r="A1773" s="18" t="s">
        <v>623</v>
      </c>
      <c r="B1773" s="18">
        <v>20</v>
      </c>
      <c r="C1773" s="18">
        <v>4</v>
      </c>
      <c r="D1773" s="17" t="s">
        <v>2067</v>
      </c>
      <c r="E1773" s="24">
        <f>VLOOKUP(A1773,HSK4上词频!A:B,2,FALSE)</f>
        <v>2</v>
      </c>
      <c r="F1773" s="24">
        <f>VLOOKUP(A1773,总词汇表!A:D,3,FALSE)</f>
        <v>8</v>
      </c>
    </row>
    <row r="1774" spans="1:6" ht="34">
      <c r="A1774" s="18" t="s">
        <v>669</v>
      </c>
      <c r="B1774" s="18">
        <v>20</v>
      </c>
      <c r="C1774" s="18">
        <v>3</v>
      </c>
      <c r="D1774" s="17" t="s">
        <v>1739</v>
      </c>
      <c r="E1774" s="24">
        <f>VLOOKUP(A1774,HSK4上词频!A:B,2,FALSE)</f>
        <v>34</v>
      </c>
      <c r="F1774" s="24">
        <f>VLOOKUP(A1774,总词汇表!A:D,3,FALSE)</f>
        <v>9</v>
      </c>
    </row>
    <row r="1775" spans="1:6" ht="17">
      <c r="A1775" s="18" t="s">
        <v>669</v>
      </c>
      <c r="B1775" s="18">
        <v>20</v>
      </c>
      <c r="C1775" s="18">
        <v>3</v>
      </c>
      <c r="D1775" s="17" t="s">
        <v>2119</v>
      </c>
      <c r="E1775" s="24">
        <f>VLOOKUP(A1775,HSK4上词频!A:B,2,FALSE)</f>
        <v>34</v>
      </c>
      <c r="F1775" s="24">
        <f>VLOOKUP(A1775,总词汇表!A:D,3,FALSE)</f>
        <v>9</v>
      </c>
    </row>
    <row r="1776" spans="1:6" ht="17">
      <c r="A1776" s="18" t="s">
        <v>685</v>
      </c>
      <c r="B1776" s="18">
        <v>20</v>
      </c>
      <c r="C1776" s="18">
        <v>4</v>
      </c>
      <c r="D1776" s="17" t="s">
        <v>2125</v>
      </c>
      <c r="E1776" s="24">
        <f>VLOOKUP(A1776,HSK4上词频!A:B,2,FALSE)</f>
        <v>8</v>
      </c>
      <c r="F1776" s="24">
        <f>VLOOKUP(A1776,总词汇表!A:D,3,FALSE)</f>
        <v>9</v>
      </c>
    </row>
    <row r="1777" spans="1:6" ht="34">
      <c r="A1777" s="18" t="s">
        <v>707</v>
      </c>
      <c r="B1777" s="18">
        <v>20</v>
      </c>
      <c r="C1777" s="18">
        <v>2</v>
      </c>
      <c r="D1777" s="17" t="s">
        <v>1689</v>
      </c>
      <c r="E1777" s="24">
        <f>VLOOKUP(A1777,HSK4上词频!A:B,2,FALSE)</f>
        <v>6</v>
      </c>
      <c r="F1777" s="24">
        <f>VLOOKUP(A1777,总词汇表!A:D,3,FALSE)</f>
        <v>9</v>
      </c>
    </row>
    <row r="1778" spans="1:6" ht="34">
      <c r="A1778" s="18" t="s">
        <v>683</v>
      </c>
      <c r="B1778" s="18">
        <v>20</v>
      </c>
      <c r="C1778" s="18">
        <v>5</v>
      </c>
      <c r="D1778" s="17" t="s">
        <v>1659</v>
      </c>
      <c r="E1778" s="24">
        <f>VLOOKUP(A1778,HSK4上词频!A:B,2,FALSE)</f>
        <v>3</v>
      </c>
      <c r="F1778" s="24">
        <f>VLOOKUP(A1778,总词汇表!A:D,3,FALSE)</f>
        <v>9</v>
      </c>
    </row>
    <row r="1779" spans="1:6" ht="17">
      <c r="A1779" s="18" t="s">
        <v>695</v>
      </c>
      <c r="B1779" s="18">
        <v>20</v>
      </c>
      <c r="C1779" s="18">
        <v>4</v>
      </c>
      <c r="D1779" s="17" t="s">
        <v>2067</v>
      </c>
      <c r="E1779" s="24">
        <f>VLOOKUP(A1779,HSK4上词频!A:B,2,FALSE)</f>
        <v>3</v>
      </c>
      <c r="F1779" s="24">
        <f>VLOOKUP(A1779,总词汇表!A:D,3,FALSE)</f>
        <v>9</v>
      </c>
    </row>
    <row r="1780" spans="1:6" ht="17">
      <c r="A1780" s="18" t="s">
        <v>719</v>
      </c>
      <c r="B1780" s="18">
        <v>20</v>
      </c>
      <c r="C1780" s="18">
        <v>2</v>
      </c>
      <c r="D1780" s="17" t="s">
        <v>1993</v>
      </c>
      <c r="E1780" s="24">
        <f>VLOOKUP(A1780,HSK4上词频!A:B,2,FALSE)</f>
        <v>3</v>
      </c>
      <c r="F1780" s="24">
        <f>VLOOKUP(A1780,总词汇表!A:D,3,FALSE)</f>
        <v>9</v>
      </c>
    </row>
    <row r="1781" spans="1:6" ht="17">
      <c r="A1781" s="18" t="s">
        <v>731</v>
      </c>
      <c r="B1781" s="18">
        <v>20</v>
      </c>
      <c r="C1781" s="18">
        <v>3</v>
      </c>
      <c r="D1781" s="17" t="s">
        <v>2139</v>
      </c>
      <c r="E1781" s="24">
        <f>VLOOKUP(A1781,HSK4上词频!A:B,2,FALSE)</f>
        <v>12</v>
      </c>
      <c r="F1781" s="24">
        <f>VLOOKUP(A1781,总词汇表!A:D,3,FALSE)</f>
        <v>10</v>
      </c>
    </row>
    <row r="1782" spans="1:6" ht="34">
      <c r="A1782" s="18" t="s">
        <v>734</v>
      </c>
      <c r="B1782" s="18">
        <v>20</v>
      </c>
      <c r="C1782" s="18">
        <v>1</v>
      </c>
      <c r="D1782" s="17" t="s">
        <v>2145</v>
      </c>
      <c r="E1782" s="24">
        <f>VLOOKUP(A1782,HSK4上词频!A:B,2,FALSE)</f>
        <v>12</v>
      </c>
      <c r="F1782" s="24">
        <f>VLOOKUP(A1782,总词汇表!A:D,3,FALSE)</f>
        <v>10</v>
      </c>
    </row>
    <row r="1783" spans="1:6" ht="17">
      <c r="A1783" s="18" t="s">
        <v>734</v>
      </c>
      <c r="B1783" s="18">
        <v>20</v>
      </c>
      <c r="C1783" s="18">
        <v>2</v>
      </c>
      <c r="D1783" s="17" t="s">
        <v>2146</v>
      </c>
      <c r="E1783" s="24">
        <f>VLOOKUP(A1783,HSK4上词频!A:B,2,FALSE)</f>
        <v>12</v>
      </c>
      <c r="F1783" s="24">
        <f>VLOOKUP(A1783,总词汇表!A:D,3,FALSE)</f>
        <v>10</v>
      </c>
    </row>
    <row r="1784" spans="1:6" ht="17">
      <c r="A1784" s="18" t="s">
        <v>729</v>
      </c>
      <c r="B1784" s="18">
        <v>20</v>
      </c>
      <c r="C1784" s="18">
        <v>4</v>
      </c>
      <c r="D1784" s="17" t="s">
        <v>2135</v>
      </c>
      <c r="E1784" s="24">
        <f>VLOOKUP(A1784,HSK4上词频!A:B,2,FALSE)</f>
        <v>4</v>
      </c>
      <c r="F1784" s="24">
        <f>VLOOKUP(A1784,总词汇表!A:D,3,FALSE)</f>
        <v>10</v>
      </c>
    </row>
    <row r="1785" spans="1:6" ht="17">
      <c r="A1785" s="18" t="s">
        <v>850</v>
      </c>
      <c r="B1785" s="18">
        <v>20</v>
      </c>
      <c r="C1785" s="18">
        <v>1</v>
      </c>
      <c r="D1785" s="17" t="s">
        <v>2160</v>
      </c>
      <c r="E1785" s="24" t="e">
        <f>VLOOKUP(A1785,HSK4上词频!A:B,2,FALSE)</f>
        <v>#N/A</v>
      </c>
      <c r="F1785" s="24">
        <f>VLOOKUP(A1785,总词汇表!A:D,3,FALSE)</f>
        <v>11</v>
      </c>
    </row>
    <row r="1786" spans="1:6" ht="17">
      <c r="A1786" s="18" t="s">
        <v>869</v>
      </c>
      <c r="B1786" s="18">
        <v>20</v>
      </c>
      <c r="C1786" s="18">
        <v>3</v>
      </c>
      <c r="D1786" s="17" t="s">
        <v>2167</v>
      </c>
      <c r="E1786" s="24" t="e">
        <f>VLOOKUP(A1786,HSK4上词频!A:B,2,FALSE)</f>
        <v>#N/A</v>
      </c>
      <c r="F1786" s="24">
        <f>VLOOKUP(A1786,总词汇表!A:D,3,FALSE)</f>
        <v>11</v>
      </c>
    </row>
    <row r="1787" spans="1:6" ht="17">
      <c r="A1787" s="18" t="s">
        <v>953</v>
      </c>
      <c r="B1787" s="18">
        <v>20</v>
      </c>
      <c r="C1787" s="18">
        <v>4</v>
      </c>
      <c r="D1787" s="17" t="s">
        <v>1896</v>
      </c>
      <c r="E1787" s="24" t="e">
        <f>VLOOKUP(A1787,HSK4上词频!A:B,2,FALSE)</f>
        <v>#N/A</v>
      </c>
      <c r="F1787" s="24">
        <f>VLOOKUP(A1787,总词汇表!A:D,3,FALSE)</f>
        <v>12</v>
      </c>
    </row>
    <row r="1788" spans="1:6" ht="17">
      <c r="A1788" s="18" t="s">
        <v>957</v>
      </c>
      <c r="B1788" s="18">
        <v>20</v>
      </c>
      <c r="C1788" s="18">
        <v>5</v>
      </c>
      <c r="D1788" s="17" t="s">
        <v>1779</v>
      </c>
      <c r="E1788" s="24" t="e">
        <f>VLOOKUP(A1788,HSK4上词频!A:B,2,FALSE)</f>
        <v>#N/A</v>
      </c>
      <c r="F1788" s="24">
        <f>VLOOKUP(A1788,总词汇表!A:D,3,FALSE)</f>
        <v>12</v>
      </c>
    </row>
    <row r="1789" spans="1:6" ht="51">
      <c r="A1789" s="18" t="s">
        <v>943</v>
      </c>
      <c r="B1789" s="18">
        <v>20</v>
      </c>
      <c r="C1789" s="18">
        <v>4</v>
      </c>
      <c r="D1789" s="17" t="s">
        <v>1843</v>
      </c>
      <c r="E1789" s="24" t="e">
        <f>VLOOKUP(A1789,HSK4上词频!A:B,2,FALSE)</f>
        <v>#N/A</v>
      </c>
      <c r="F1789" s="24">
        <f>VLOOKUP(A1789,总词汇表!A:D,3,FALSE)</f>
        <v>12</v>
      </c>
    </row>
    <row r="1790" spans="1:6" ht="17">
      <c r="A1790" s="18" t="s">
        <v>1001</v>
      </c>
      <c r="B1790" s="18">
        <v>20</v>
      </c>
      <c r="C1790" s="18">
        <v>3</v>
      </c>
      <c r="D1790" s="17" t="s">
        <v>2192</v>
      </c>
      <c r="E1790" s="24" t="e">
        <f>VLOOKUP(A1790,HSK4上词频!A:B,2,FALSE)</f>
        <v>#N/A</v>
      </c>
      <c r="F1790" s="24">
        <f>VLOOKUP(A1790,总词汇表!A:D,3,FALSE)</f>
        <v>13</v>
      </c>
    </row>
    <row r="1791" spans="1:6" ht="17">
      <c r="A1791" s="18" t="s">
        <v>975</v>
      </c>
      <c r="B1791" s="18">
        <v>20</v>
      </c>
      <c r="C1791" s="18">
        <v>1</v>
      </c>
      <c r="D1791" s="17" t="s">
        <v>2185</v>
      </c>
      <c r="E1791" s="24" t="e">
        <f>VLOOKUP(A1791,HSK4上词频!A:B,2,FALSE)</f>
        <v>#N/A</v>
      </c>
      <c r="F1791" s="24">
        <f>VLOOKUP(A1791,总词汇表!A:D,3,FALSE)</f>
        <v>13</v>
      </c>
    </row>
    <row r="1792" spans="1:6" ht="17">
      <c r="A1792" s="18" t="s">
        <v>1019</v>
      </c>
      <c r="B1792" s="18">
        <v>20</v>
      </c>
      <c r="C1792" s="18">
        <v>3</v>
      </c>
      <c r="D1792" s="17" t="s">
        <v>2195</v>
      </c>
      <c r="E1792" s="24" t="e">
        <f>VLOOKUP(A1792,HSK4上词频!A:B,2,FALSE)</f>
        <v>#N/A</v>
      </c>
      <c r="F1792" s="24">
        <f>VLOOKUP(A1792,总词汇表!A:D,3,FALSE)</f>
        <v>13</v>
      </c>
    </row>
    <row r="1793" spans="1:6" ht="17">
      <c r="A1793" s="18" t="s">
        <v>973</v>
      </c>
      <c r="B1793" s="18">
        <v>20</v>
      </c>
      <c r="C1793" s="18">
        <v>1</v>
      </c>
      <c r="D1793" s="17" t="s">
        <v>2183</v>
      </c>
      <c r="E1793" s="24" t="e">
        <f>VLOOKUP(A1793,HSK4上词频!A:B,2,FALSE)</f>
        <v>#N/A</v>
      </c>
      <c r="F1793" s="24">
        <f>VLOOKUP(A1793,总词汇表!A:D,3,FALSE)</f>
        <v>13</v>
      </c>
    </row>
    <row r="1794" spans="1:6" ht="17">
      <c r="A1794" s="18" t="s">
        <v>991</v>
      </c>
      <c r="B1794" s="18">
        <v>20</v>
      </c>
      <c r="C1794" s="18">
        <v>2</v>
      </c>
      <c r="D1794" s="17" t="s">
        <v>1993</v>
      </c>
      <c r="E1794" s="24" t="e">
        <f>VLOOKUP(A1794,HSK4上词频!A:B,2,FALSE)</f>
        <v>#N/A</v>
      </c>
      <c r="F1794" s="24">
        <f>VLOOKUP(A1794,总词汇表!A:D,3,FALSE)</f>
        <v>13</v>
      </c>
    </row>
    <row r="1795" spans="1:6" ht="17">
      <c r="A1795" s="18" t="s">
        <v>1039</v>
      </c>
      <c r="B1795" s="18">
        <v>20</v>
      </c>
      <c r="C1795" s="18">
        <v>3</v>
      </c>
      <c r="D1795" s="17" t="s">
        <v>2198</v>
      </c>
      <c r="E1795" s="24" t="e">
        <f>VLOOKUP(A1795,HSK4上词频!A:B,2,FALSE)</f>
        <v>#N/A</v>
      </c>
      <c r="F1795" s="24">
        <f>VLOOKUP(A1795,总词汇表!A:D,3,FALSE)</f>
        <v>14</v>
      </c>
    </row>
    <row r="1796" spans="1:6" ht="17">
      <c r="A1796" s="18" t="s">
        <v>1166</v>
      </c>
      <c r="B1796" s="18">
        <v>20</v>
      </c>
      <c r="C1796" s="18">
        <v>3</v>
      </c>
      <c r="D1796" s="17" t="s">
        <v>2216</v>
      </c>
      <c r="E1796" s="24" t="e">
        <f>VLOOKUP(A1796,HSK4上词频!A:B,2,FALSE)</f>
        <v>#N/A</v>
      </c>
      <c r="F1796" s="24">
        <f>VLOOKUP(A1796,总词汇表!A:D,3,FALSE)</f>
        <v>16</v>
      </c>
    </row>
    <row r="1797" spans="1:6" ht="17">
      <c r="A1797" s="18" t="s">
        <v>1166</v>
      </c>
      <c r="B1797" s="18">
        <v>20</v>
      </c>
      <c r="C1797" s="18">
        <v>3</v>
      </c>
      <c r="D1797" s="17" t="s">
        <v>2217</v>
      </c>
      <c r="E1797" s="24" t="e">
        <f>VLOOKUP(A1797,HSK4上词频!A:B,2,FALSE)</f>
        <v>#N/A</v>
      </c>
      <c r="F1797" s="24">
        <f>VLOOKUP(A1797,总词汇表!A:D,3,FALSE)</f>
        <v>16</v>
      </c>
    </row>
    <row r="1798" spans="1:6" ht="17">
      <c r="A1798" s="18" t="s">
        <v>1227</v>
      </c>
      <c r="B1798" s="18">
        <v>20</v>
      </c>
      <c r="C1798" s="18">
        <v>1</v>
      </c>
      <c r="D1798" s="17" t="s">
        <v>2183</v>
      </c>
      <c r="E1798" s="24" t="e">
        <f>VLOOKUP(A1798,HSK4上词频!A:B,2,FALSE)</f>
        <v>#N/A</v>
      </c>
      <c r="F1798" s="24">
        <f>VLOOKUP(A1798,总词汇表!A:D,3,FALSE)</f>
        <v>17</v>
      </c>
    </row>
    <row r="1799" spans="1:6" ht="17">
      <c r="A1799" s="18" t="s">
        <v>1227</v>
      </c>
      <c r="B1799" s="18">
        <v>20</v>
      </c>
      <c r="C1799" s="18">
        <v>4</v>
      </c>
      <c r="D1799" s="17" t="s">
        <v>2067</v>
      </c>
      <c r="E1799" s="24" t="e">
        <f>VLOOKUP(A1799,HSK4上词频!A:B,2,FALSE)</f>
        <v>#N/A</v>
      </c>
      <c r="F1799" s="24">
        <f>VLOOKUP(A1799,总词汇表!A:D,3,FALSE)</f>
        <v>17</v>
      </c>
    </row>
    <row r="1800" spans="1:6" ht="34">
      <c r="A1800" s="18" t="s">
        <v>1247</v>
      </c>
      <c r="B1800" s="18">
        <v>20</v>
      </c>
      <c r="C1800" s="18">
        <v>2</v>
      </c>
      <c r="D1800" s="17" t="s">
        <v>1689</v>
      </c>
      <c r="E1800" s="24" t="e">
        <f>VLOOKUP(A1800,HSK4上词频!A:B,2,FALSE)</f>
        <v>#N/A</v>
      </c>
      <c r="F1800" s="24">
        <f>VLOOKUP(A1800,总词汇表!A:D,3,FALSE)</f>
        <v>17</v>
      </c>
    </row>
    <row r="1801" spans="1:6" ht="17">
      <c r="A1801" s="18" t="s">
        <v>1270</v>
      </c>
      <c r="B1801" s="18">
        <v>20</v>
      </c>
      <c r="C1801" s="18">
        <v>3</v>
      </c>
      <c r="D1801" s="17" t="s">
        <v>2229</v>
      </c>
      <c r="E1801" s="24" t="e">
        <f>VLOOKUP(A1801,HSK4上词频!A:B,2,FALSE)</f>
        <v>#N/A</v>
      </c>
      <c r="F1801" s="24">
        <f>VLOOKUP(A1801,总词汇表!A:D,3,FALSE)</f>
        <v>17</v>
      </c>
    </row>
    <row r="1802" spans="1:6" ht="17">
      <c r="A1802" s="18" t="s">
        <v>1300</v>
      </c>
      <c r="B1802" s="18">
        <v>20</v>
      </c>
      <c r="C1802" s="18">
        <v>3</v>
      </c>
      <c r="D1802" s="17" t="s">
        <v>2167</v>
      </c>
      <c r="E1802" s="24" t="e">
        <f>VLOOKUP(A1802,HSK4上词频!A:B,2,FALSE)</f>
        <v>#N/A</v>
      </c>
      <c r="F1802" s="24">
        <f>VLOOKUP(A1802,总词汇表!A:D,3,FALSE)</f>
        <v>18</v>
      </c>
    </row>
    <row r="1803" spans="1:6" ht="34">
      <c r="A1803" s="18" t="s">
        <v>1327</v>
      </c>
      <c r="B1803" s="18">
        <v>20</v>
      </c>
      <c r="C1803" s="18">
        <v>1</v>
      </c>
      <c r="D1803" s="17" t="s">
        <v>1867</v>
      </c>
      <c r="E1803" s="24" t="e">
        <f>VLOOKUP(A1803,HSK4上词频!A:B,2,FALSE)</f>
        <v>#N/A</v>
      </c>
      <c r="F1803" s="24">
        <f>VLOOKUP(A1803,总词汇表!A:D,3,FALSE)</f>
        <v>18</v>
      </c>
    </row>
    <row r="1804" spans="1:6" ht="17">
      <c r="A1804" s="18" t="s">
        <v>1443</v>
      </c>
      <c r="B1804" s="18">
        <v>20</v>
      </c>
      <c r="C1804" s="18">
        <v>2</v>
      </c>
      <c r="D1804" s="17" t="s">
        <v>1647</v>
      </c>
      <c r="E1804" s="24" t="e">
        <f>VLOOKUP(A1804,HSK4上词频!A:B,2,FALSE)</f>
        <v>#N/A</v>
      </c>
      <c r="F1804" s="24">
        <f>VLOOKUP(A1804,总词汇表!A:D,3,FALSE)</f>
        <v>20</v>
      </c>
    </row>
    <row r="1805" spans="1:6" ht="17">
      <c r="A1805" s="18" t="s">
        <v>1443</v>
      </c>
      <c r="B1805" s="18">
        <v>20</v>
      </c>
      <c r="C1805" s="18">
        <v>3</v>
      </c>
      <c r="D1805" s="17" t="s">
        <v>2249</v>
      </c>
      <c r="E1805" s="24" t="e">
        <f>VLOOKUP(A1805,HSK4上词频!A:B,2,FALSE)</f>
        <v>#N/A</v>
      </c>
      <c r="F1805" s="24">
        <f>VLOOKUP(A1805,总词汇表!A:D,3,FALSE)</f>
        <v>20</v>
      </c>
    </row>
    <row r="1806" spans="1:6" ht="34">
      <c r="A1806" s="18" t="s">
        <v>1443</v>
      </c>
      <c r="B1806" s="18">
        <v>20</v>
      </c>
      <c r="C1806" s="18">
        <v>5</v>
      </c>
      <c r="D1806" s="17" t="s">
        <v>1659</v>
      </c>
      <c r="E1806" s="24" t="e">
        <f>VLOOKUP(A1806,HSK4上词频!A:B,2,FALSE)</f>
        <v>#N/A</v>
      </c>
      <c r="F1806" s="24">
        <f>VLOOKUP(A1806,总词汇表!A:D,3,FALSE)</f>
        <v>20</v>
      </c>
    </row>
    <row r="1807" spans="1:6" ht="17">
      <c r="A1807" s="18" t="s">
        <v>1443</v>
      </c>
      <c r="B1807" s="18">
        <v>20</v>
      </c>
      <c r="C1807" s="18">
        <v>5</v>
      </c>
      <c r="D1807" s="17" t="s">
        <v>2250</v>
      </c>
      <c r="E1807" s="24" t="e">
        <f>VLOOKUP(A1807,HSK4上词频!A:B,2,FALSE)</f>
        <v>#N/A</v>
      </c>
      <c r="F1807" s="24">
        <f>VLOOKUP(A1807,总词汇表!A:D,3,FALSE)</f>
        <v>20</v>
      </c>
    </row>
    <row r="1808" spans="1:6" ht="17">
      <c r="A1808" s="18" t="s">
        <v>1443</v>
      </c>
      <c r="B1808" s="18">
        <v>20</v>
      </c>
      <c r="C1808" s="18">
        <v>5</v>
      </c>
      <c r="D1808" s="17" t="s">
        <v>2251</v>
      </c>
      <c r="E1808" s="24" t="e">
        <f>VLOOKUP(A1808,HSK4上词频!A:B,2,FALSE)</f>
        <v>#N/A</v>
      </c>
      <c r="F1808" s="24">
        <f>VLOOKUP(A1808,总词汇表!A:D,3,FALSE)</f>
        <v>20</v>
      </c>
    </row>
    <row r="1809" spans="1:6" ht="34">
      <c r="A1809" s="18" t="s">
        <v>1441</v>
      </c>
      <c r="B1809" s="18">
        <v>20</v>
      </c>
      <c r="C1809" s="18">
        <v>5</v>
      </c>
      <c r="D1809" s="17" t="s">
        <v>1923</v>
      </c>
      <c r="E1809" s="24" t="e">
        <f>VLOOKUP(A1809,HSK4上词频!A:B,2,FALSE)</f>
        <v>#N/A</v>
      </c>
      <c r="F1809" s="24">
        <f>VLOOKUP(A1809,总词汇表!A:D,3,FALSE)</f>
        <v>20</v>
      </c>
    </row>
    <row r="1810" spans="1:6" ht="17">
      <c r="A1810" s="18" t="s">
        <v>1421</v>
      </c>
      <c r="B1810" s="18">
        <v>20</v>
      </c>
      <c r="C1810" s="18">
        <v>2</v>
      </c>
      <c r="D1810" s="17" t="s">
        <v>2243</v>
      </c>
      <c r="E1810" s="24" t="e">
        <f>VLOOKUP(A1810,HSK4上词频!A:B,2,FALSE)</f>
        <v>#N/A</v>
      </c>
      <c r="F1810" s="24">
        <f>VLOOKUP(A1810,总词汇表!A:D,3,FALSE)</f>
        <v>20</v>
      </c>
    </row>
    <row r="1811" spans="1:6" ht="17">
      <c r="A1811" s="18" t="s">
        <v>1425</v>
      </c>
      <c r="B1811" s="18">
        <v>20</v>
      </c>
      <c r="C1811" s="18">
        <v>1</v>
      </c>
      <c r="D1811" s="17" t="s">
        <v>2245</v>
      </c>
      <c r="E1811" s="24" t="e">
        <f>VLOOKUP(A1811,HSK4上词频!A:B,2,FALSE)</f>
        <v>#N/A</v>
      </c>
      <c r="F1811" s="24">
        <f>VLOOKUP(A1811,总词汇表!A:D,3,FALSE)</f>
        <v>20</v>
      </c>
    </row>
    <row r="1812" spans="1:6" ht="17">
      <c r="A1812" s="18" t="s">
        <v>1425</v>
      </c>
      <c r="B1812" s="18">
        <v>20</v>
      </c>
      <c r="C1812" s="18">
        <v>1</v>
      </c>
      <c r="D1812" s="17" t="s">
        <v>2185</v>
      </c>
      <c r="E1812" s="24" t="e">
        <f>VLOOKUP(A1812,HSK4上词频!A:B,2,FALSE)</f>
        <v>#N/A</v>
      </c>
      <c r="F1812" s="24">
        <f>VLOOKUP(A1812,总词汇表!A:D,3,FALSE)</f>
        <v>20</v>
      </c>
    </row>
    <row r="1813" spans="1:6" ht="17">
      <c r="A1813" s="18" t="s">
        <v>1427</v>
      </c>
      <c r="B1813" s="18">
        <v>20</v>
      </c>
      <c r="C1813" s="18">
        <v>1</v>
      </c>
      <c r="D1813" s="17" t="s">
        <v>2246</v>
      </c>
      <c r="E1813" s="24" t="e">
        <f>VLOOKUP(A1813,HSK4上词频!A:B,2,FALSE)</f>
        <v>#N/A</v>
      </c>
      <c r="F1813" s="24">
        <f>VLOOKUP(A1813,总词汇表!A:D,3,FALSE)</f>
        <v>20</v>
      </c>
    </row>
    <row r="1814" spans="1:6" ht="34">
      <c r="A1814" s="18" t="s">
        <v>1427</v>
      </c>
      <c r="B1814" s="18">
        <v>20</v>
      </c>
      <c r="C1814" s="18">
        <v>1</v>
      </c>
      <c r="D1814" s="17" t="s">
        <v>1867</v>
      </c>
      <c r="E1814" s="24" t="e">
        <f>VLOOKUP(A1814,HSK4上词频!A:B,2,FALSE)</f>
        <v>#N/A</v>
      </c>
      <c r="F1814" s="24">
        <f>VLOOKUP(A1814,总词汇表!A:D,3,FALSE)</f>
        <v>20</v>
      </c>
    </row>
    <row r="1815" spans="1:6" ht="17">
      <c r="A1815" s="18" t="s">
        <v>1465</v>
      </c>
      <c r="B1815" s="18">
        <v>20</v>
      </c>
      <c r="C1815" s="18">
        <v>3</v>
      </c>
      <c r="D1815" s="17" t="s">
        <v>2198</v>
      </c>
      <c r="E1815" s="24" t="e">
        <f>VLOOKUP(A1815,HSK4上词频!A:B,2,FALSE)</f>
        <v>#N/A</v>
      </c>
      <c r="F1815" s="24">
        <f>VLOOKUP(A1815,总词汇表!A:D,3,FALSE)</f>
        <v>20</v>
      </c>
    </row>
    <row r="1816" spans="1:6" ht="17">
      <c r="A1816" s="18" t="s">
        <v>1465</v>
      </c>
      <c r="B1816" s="18">
        <v>20</v>
      </c>
      <c r="C1816" s="18">
        <v>3</v>
      </c>
      <c r="D1816" s="17" t="s">
        <v>2229</v>
      </c>
      <c r="E1816" s="24" t="e">
        <f>VLOOKUP(A1816,HSK4上词频!A:B,2,FALSE)</f>
        <v>#N/A</v>
      </c>
      <c r="F1816" s="24">
        <f>VLOOKUP(A1816,总词汇表!A:D,3,FALSE)</f>
        <v>20</v>
      </c>
    </row>
    <row r="1817" spans="1:6" ht="17">
      <c r="A1817" s="18" t="s">
        <v>1574</v>
      </c>
      <c r="B1817" s="18">
        <v>20</v>
      </c>
      <c r="C1817" s="18">
        <v>2</v>
      </c>
      <c r="D1817" s="17" t="s">
        <v>1647</v>
      </c>
      <c r="E1817" s="24" t="e">
        <f>VLOOKUP(A1817,HSK4上词频!A:B,2,FALSE)</f>
        <v>#N/A</v>
      </c>
      <c r="F1817" s="24">
        <f>VLOOKUP(A1817,总词汇表!A:D,3,FALSE)</f>
        <v>20</v>
      </c>
    </row>
    <row r="1818" spans="1:6" ht="17">
      <c r="A1818" s="18" t="s">
        <v>1411</v>
      </c>
      <c r="B1818" s="18">
        <v>20</v>
      </c>
      <c r="C1818" s="18">
        <v>5</v>
      </c>
      <c r="D1818" s="17" t="s">
        <v>2242</v>
      </c>
      <c r="E1818" s="24" t="e">
        <f>VLOOKUP(A1818,HSK4上词频!A:B,2,FALSE)</f>
        <v>#N/A</v>
      </c>
      <c r="F1818" s="24">
        <f>VLOOKUP(A1818,总词汇表!A:D,3,FALSE)</f>
        <v>20</v>
      </c>
    </row>
    <row r="1819" spans="1:6" ht="17">
      <c r="A1819" s="18" t="s">
        <v>1415</v>
      </c>
      <c r="B1819" s="18">
        <v>20</v>
      </c>
      <c r="C1819" s="18">
        <v>3</v>
      </c>
      <c r="D1819" s="17" t="s">
        <v>2119</v>
      </c>
      <c r="E1819" s="24" t="e">
        <f>VLOOKUP(A1819,HSK4上词频!A:B,2,FALSE)</f>
        <v>#N/A</v>
      </c>
      <c r="F1819" s="24">
        <f>VLOOKUP(A1819,总词汇表!A:D,3,FALSE)</f>
        <v>20</v>
      </c>
    </row>
    <row r="1820" spans="1:6" ht="34">
      <c r="A1820" s="18" t="s">
        <v>1417</v>
      </c>
      <c r="B1820" s="18">
        <v>20</v>
      </c>
      <c r="C1820" s="18">
        <v>1</v>
      </c>
      <c r="D1820" s="17" t="s">
        <v>2145</v>
      </c>
      <c r="E1820" s="24" t="e">
        <f>VLOOKUP(A1820,HSK4上词频!A:B,2,FALSE)</f>
        <v>#N/A</v>
      </c>
      <c r="F1820" s="24">
        <f>VLOOKUP(A1820,总词汇表!A:D,3,FALSE)</f>
        <v>20</v>
      </c>
    </row>
    <row r="1821" spans="1:6" ht="17">
      <c r="A1821" s="18" t="s">
        <v>1419</v>
      </c>
      <c r="B1821" s="18">
        <v>20</v>
      </c>
      <c r="C1821" s="18">
        <v>4</v>
      </c>
      <c r="D1821" s="17" t="s">
        <v>2135</v>
      </c>
      <c r="E1821" s="24" t="e">
        <f>VLOOKUP(A1821,HSK4上词频!A:B,2,FALSE)</f>
        <v>#N/A</v>
      </c>
      <c r="F1821" s="24">
        <f>VLOOKUP(A1821,总词汇表!A:D,3,FALSE)</f>
        <v>20</v>
      </c>
    </row>
    <row r="1822" spans="1:6" ht="17">
      <c r="A1822" s="18" t="s">
        <v>1423</v>
      </c>
      <c r="B1822" s="18">
        <v>20</v>
      </c>
      <c r="C1822" s="18">
        <v>3</v>
      </c>
      <c r="D1822" s="17" t="s">
        <v>2244</v>
      </c>
      <c r="E1822" s="24" t="e">
        <f>VLOOKUP(A1822,HSK4上词频!A:B,2,FALSE)</f>
        <v>#N/A</v>
      </c>
      <c r="F1822" s="24">
        <f>VLOOKUP(A1822,总词汇表!A:D,3,FALSE)</f>
        <v>20</v>
      </c>
    </row>
    <row r="1823" spans="1:6" ht="17">
      <c r="A1823" s="18" t="s">
        <v>1429</v>
      </c>
      <c r="B1823" s="18">
        <v>20</v>
      </c>
      <c r="C1823" s="18">
        <v>2</v>
      </c>
      <c r="D1823" s="17" t="s">
        <v>2243</v>
      </c>
      <c r="E1823" s="24" t="e">
        <f>VLOOKUP(A1823,HSK4上词频!A:B,2,FALSE)</f>
        <v>#N/A</v>
      </c>
      <c r="F1823" s="24">
        <f>VLOOKUP(A1823,总词汇表!A:D,3,FALSE)</f>
        <v>20</v>
      </c>
    </row>
    <row r="1824" spans="1:6" ht="17">
      <c r="A1824" s="18" t="s">
        <v>1431</v>
      </c>
      <c r="B1824" s="18">
        <v>20</v>
      </c>
      <c r="C1824" s="18">
        <v>1</v>
      </c>
      <c r="D1824" s="17" t="s">
        <v>2247</v>
      </c>
      <c r="E1824" s="24" t="e">
        <f>VLOOKUP(A1824,HSK4上词频!A:B,2,FALSE)</f>
        <v>#N/A</v>
      </c>
      <c r="F1824" s="24">
        <f>VLOOKUP(A1824,总词汇表!A:D,3,FALSE)</f>
        <v>20</v>
      </c>
    </row>
    <row r="1825" spans="1:6" ht="17">
      <c r="A1825" s="18" t="s">
        <v>1433</v>
      </c>
      <c r="B1825" s="18">
        <v>20</v>
      </c>
      <c r="C1825" s="18">
        <v>3</v>
      </c>
      <c r="D1825" s="17" t="s">
        <v>2248</v>
      </c>
      <c r="E1825" s="24" t="e">
        <f>VLOOKUP(A1825,HSK4上词频!A:B,2,FALSE)</f>
        <v>#N/A</v>
      </c>
      <c r="F1825" s="24">
        <f>VLOOKUP(A1825,总词汇表!A:D,3,FALSE)</f>
        <v>20</v>
      </c>
    </row>
    <row r="1826" spans="1:6" ht="17">
      <c r="A1826" s="18" t="s">
        <v>1435</v>
      </c>
      <c r="B1826" s="18">
        <v>20</v>
      </c>
      <c r="C1826" s="18">
        <v>2</v>
      </c>
      <c r="D1826" s="17" t="s">
        <v>2243</v>
      </c>
      <c r="E1826" s="24" t="e">
        <f>VLOOKUP(A1826,HSK4上词频!A:B,2,FALSE)</f>
        <v>#N/A</v>
      </c>
      <c r="F1826" s="24">
        <f>VLOOKUP(A1826,总词汇表!A:D,3,FALSE)</f>
        <v>20</v>
      </c>
    </row>
    <row r="1827" spans="1:6" ht="17">
      <c r="A1827" s="18" t="s">
        <v>1439</v>
      </c>
      <c r="B1827" s="18">
        <v>20</v>
      </c>
      <c r="C1827" s="18">
        <v>2</v>
      </c>
      <c r="D1827" s="17" t="s">
        <v>1647</v>
      </c>
      <c r="E1827" s="24" t="e">
        <f>VLOOKUP(A1827,HSK4上词频!A:B,2,FALSE)</f>
        <v>#N/A</v>
      </c>
      <c r="F1827" s="24">
        <f>VLOOKUP(A1827,总词汇表!A:D,3,FALSE)</f>
        <v>20</v>
      </c>
    </row>
    <row r="1828" spans="1:6" ht="17">
      <c r="A1828" s="18" t="s">
        <v>1447</v>
      </c>
      <c r="B1828" s="18">
        <v>20</v>
      </c>
      <c r="C1828" s="18">
        <v>4</v>
      </c>
      <c r="D1828" s="17" t="s">
        <v>2125</v>
      </c>
      <c r="E1828" s="24" t="e">
        <f>VLOOKUP(A1828,HSK4上词频!A:B,2,FALSE)</f>
        <v>#N/A</v>
      </c>
      <c r="F1828" s="24">
        <f>VLOOKUP(A1828,总词汇表!A:D,3,FALSE)</f>
        <v>20</v>
      </c>
    </row>
    <row r="1829" spans="1:6" ht="17">
      <c r="A1829" s="18" t="s">
        <v>1449</v>
      </c>
      <c r="B1829" s="18">
        <v>20</v>
      </c>
      <c r="C1829" s="18">
        <v>5</v>
      </c>
      <c r="D1829" s="17" t="s">
        <v>2242</v>
      </c>
      <c r="E1829" s="24" t="e">
        <f>VLOOKUP(A1829,HSK4上词频!A:B,2,FALSE)</f>
        <v>#N/A</v>
      </c>
      <c r="F1829" s="24">
        <f>VLOOKUP(A1829,总词汇表!A:D,3,FALSE)</f>
        <v>20</v>
      </c>
    </row>
    <row r="1830" spans="1:6" ht="17">
      <c r="A1830" s="18" t="s">
        <v>1455</v>
      </c>
      <c r="B1830" s="18">
        <v>20</v>
      </c>
      <c r="C1830" s="18">
        <v>4</v>
      </c>
      <c r="D1830" s="17" t="s">
        <v>2094</v>
      </c>
      <c r="E1830" s="24" t="e">
        <f>VLOOKUP(A1830,HSK4上词频!A:B,2,FALSE)</f>
        <v>#N/A</v>
      </c>
      <c r="F1830" s="24">
        <f>VLOOKUP(A1830,总词汇表!A:D,3,FALSE)</f>
        <v>20</v>
      </c>
    </row>
    <row r="1831" spans="1:6" ht="34">
      <c r="A1831" s="18" t="s">
        <v>1457</v>
      </c>
      <c r="B1831" s="18">
        <v>20</v>
      </c>
      <c r="C1831" s="18">
        <v>1</v>
      </c>
      <c r="D1831" s="17" t="s">
        <v>1867</v>
      </c>
      <c r="E1831" s="24" t="e">
        <f>VLOOKUP(A1831,HSK4上词频!A:B,2,FALSE)</f>
        <v>#N/A</v>
      </c>
      <c r="F1831" s="24">
        <f>VLOOKUP(A1831,总词汇表!A:D,3,FALSE)</f>
        <v>20</v>
      </c>
    </row>
    <row r="1832" spans="1:6" ht="17">
      <c r="A1832" s="18" t="s">
        <v>1461</v>
      </c>
      <c r="B1832" s="18">
        <v>20</v>
      </c>
      <c r="C1832" s="18">
        <v>5</v>
      </c>
      <c r="D1832" s="17" t="s">
        <v>2250</v>
      </c>
      <c r="E1832" s="24" t="e">
        <f>VLOOKUP(A1832,HSK4上词频!A:B,2,FALSE)</f>
        <v>#N/A</v>
      </c>
      <c r="F1832" s="24">
        <f>VLOOKUP(A1832,总词汇表!A:D,3,FALSE)</f>
        <v>20</v>
      </c>
    </row>
    <row r="1833" spans="1:6" ht="17">
      <c r="A1833" s="18" t="s">
        <v>1463</v>
      </c>
      <c r="B1833" s="18">
        <v>20</v>
      </c>
      <c r="C1833" s="18">
        <v>3</v>
      </c>
      <c r="D1833" s="17" t="s">
        <v>2195</v>
      </c>
      <c r="E1833" s="24" t="e">
        <f>VLOOKUP(A1833,HSK4上词频!A:B,2,FALSE)</f>
        <v>#N/A</v>
      </c>
      <c r="F1833" s="24">
        <f>VLOOKUP(A1833,总词汇表!A:D,3,FALSE)</f>
        <v>20</v>
      </c>
    </row>
    <row r="1834" spans="1:6" ht="17">
      <c r="A1834" s="18" t="s">
        <v>1467</v>
      </c>
      <c r="B1834" s="18">
        <v>20</v>
      </c>
      <c r="C1834" s="18">
        <v>2</v>
      </c>
      <c r="D1834" s="17" t="s">
        <v>2243</v>
      </c>
      <c r="E1834" s="24" t="e">
        <f>VLOOKUP(A1834,HSK4上词频!A:B,2,FALSE)</f>
        <v>#N/A</v>
      </c>
      <c r="F1834" s="24">
        <f>VLOOKUP(A1834,总词汇表!A:D,3,FALSE)</f>
        <v>20</v>
      </c>
    </row>
    <row r="1835" spans="1:6" ht="34">
      <c r="A1835" s="18" t="s">
        <v>1575</v>
      </c>
      <c r="B1835" s="18">
        <v>20</v>
      </c>
      <c r="C1835" s="18">
        <v>1</v>
      </c>
      <c r="D1835" s="17" t="s">
        <v>2145</v>
      </c>
      <c r="E1835" s="24" t="e">
        <f>VLOOKUP(A1835,HSK4上词频!A:B,2,FALSE)</f>
        <v>#N/A</v>
      </c>
      <c r="F1835" s="24">
        <f>VLOOKUP(A1835,总词汇表!A:D,3,FALSE)</f>
        <v>20</v>
      </c>
    </row>
    <row r="1836" spans="1:6" ht="17">
      <c r="A1836" s="18" t="s">
        <v>1576</v>
      </c>
      <c r="B1836" s="18">
        <v>20</v>
      </c>
      <c r="C1836" s="18">
        <v>1</v>
      </c>
      <c r="D1836" s="17" t="s">
        <v>2183</v>
      </c>
      <c r="E1836" s="24" t="e">
        <f>VLOOKUP(A1836,HSK4上词频!A:B,2,FALSE)</f>
        <v>#N/A</v>
      </c>
      <c r="F1836" s="24">
        <f>VLOOKUP(A1836,总词汇表!A:D,3,FALSE)</f>
        <v>20</v>
      </c>
    </row>
  </sheetData>
  <sortState xmlns:xlrd2="http://schemas.microsoft.com/office/spreadsheetml/2017/richdata2" ref="A2:F1836">
    <sortCondition ref="B1:B183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5822-2CC7-F841-B640-AA6DADEA43F9}">
  <dimension ref="A1:J745"/>
  <sheetViews>
    <sheetView workbookViewId="0">
      <selection activeCell="J29" sqref="J29"/>
    </sheetView>
  </sheetViews>
  <sheetFormatPr baseColWidth="10" defaultRowHeight="16"/>
  <sheetData>
    <row r="1" spans="1:10" s="21" customFormat="1">
      <c r="A1" s="18" t="s">
        <v>1594</v>
      </c>
      <c r="B1">
        <f>COUNTIF(生词与参考例句表!A:A,HSK4上词频!A1)</f>
        <v>4</v>
      </c>
      <c r="J1" s="18"/>
    </row>
    <row r="2" spans="1:10">
      <c r="A2" s="18" t="s">
        <v>1550</v>
      </c>
      <c r="B2">
        <f>COUNTIF(生词与参考例句表!A:A,HSK4上词频!A2)</f>
        <v>2</v>
      </c>
      <c r="J2" s="18"/>
    </row>
    <row r="3" spans="1:10">
      <c r="A3" s="18" t="s">
        <v>1556</v>
      </c>
      <c r="B3">
        <f>COUNTIF(生词与参考例句表!A:A,HSK4上词频!A3)</f>
        <v>1</v>
      </c>
      <c r="J3" s="18"/>
    </row>
    <row r="4" spans="1:10">
      <c r="A4" s="18" t="s">
        <v>180</v>
      </c>
      <c r="B4">
        <f>COUNTIF(生词与参考例句表!A:A,HSK4上词频!A4)</f>
        <v>30</v>
      </c>
      <c r="J4" s="18"/>
    </row>
    <row r="5" spans="1:10">
      <c r="A5" s="18" t="s">
        <v>190</v>
      </c>
      <c r="B5">
        <f>COUNTIF(生词与参考例句表!A:A,HSK4上词频!A5)</f>
        <v>24</v>
      </c>
      <c r="J5" s="18"/>
    </row>
    <row r="6" spans="1:10">
      <c r="A6" s="18" t="s">
        <v>146</v>
      </c>
      <c r="B6">
        <f>COUNTIF(生词与参考例句表!A:A,HSK4上词频!A6)</f>
        <v>11</v>
      </c>
      <c r="J6" s="18"/>
    </row>
    <row r="7" spans="1:10">
      <c r="A7" s="18" t="s">
        <v>202</v>
      </c>
      <c r="B7">
        <f>COUNTIF(生词与参考例句表!A:A,HSK4上词频!A7)</f>
        <v>9</v>
      </c>
      <c r="J7" s="18"/>
    </row>
    <row r="8" spans="1:10">
      <c r="A8" s="18" t="s">
        <v>170</v>
      </c>
      <c r="B8">
        <f>COUNTIF(生词与参考例句表!A:A,HSK4上词频!A8)</f>
        <v>8</v>
      </c>
      <c r="J8" s="18"/>
    </row>
    <row r="9" spans="1:10">
      <c r="A9" s="18" t="s">
        <v>194</v>
      </c>
      <c r="B9">
        <f>COUNTIF(生词与参考例句表!A:A,HSK4上词频!A9)</f>
        <v>9</v>
      </c>
      <c r="J9" s="18"/>
    </row>
    <row r="10" spans="1:10">
      <c r="A10" s="18" t="s">
        <v>192</v>
      </c>
      <c r="B10">
        <f>COUNTIF(生词与参考例句表!A:A,HSK4上词频!A10)</f>
        <v>8</v>
      </c>
      <c r="J10" s="18"/>
    </row>
    <row r="11" spans="1:10">
      <c r="A11" s="18" t="s">
        <v>148</v>
      </c>
      <c r="B11">
        <f>COUNTIF(生词与参考例句表!A:A,HSK4上词频!A11)</f>
        <v>7</v>
      </c>
      <c r="J11" s="18"/>
    </row>
    <row r="12" spans="1:10">
      <c r="A12" s="18" t="s">
        <v>154</v>
      </c>
      <c r="B12">
        <f>COUNTIF(生词与参考例句表!A:A,HSK4上词频!A12)</f>
        <v>7</v>
      </c>
      <c r="J12" s="18"/>
    </row>
    <row r="13" spans="1:10">
      <c r="A13" s="18" t="s">
        <v>156</v>
      </c>
      <c r="B13">
        <f>COUNTIF(生词与参考例句表!A:A,HSK4上词频!A13)</f>
        <v>7</v>
      </c>
      <c r="J13" s="18"/>
    </row>
    <row r="14" spans="1:10">
      <c r="A14" s="18" t="s">
        <v>162</v>
      </c>
      <c r="B14">
        <f>COUNTIF(生词与参考例句表!A:A,HSK4上词频!A14)</f>
        <v>7</v>
      </c>
      <c r="J14" s="18"/>
    </row>
    <row r="15" spans="1:10">
      <c r="A15" s="18" t="s">
        <v>176</v>
      </c>
      <c r="B15">
        <f>COUNTIF(生词与参考例句表!A:A,HSK4上词频!A15)</f>
        <v>6</v>
      </c>
      <c r="J15" s="18"/>
    </row>
    <row r="16" spans="1:10">
      <c r="A16" s="18" t="s">
        <v>188</v>
      </c>
      <c r="B16">
        <f>COUNTIF(生词与参考例句表!A:A,HSK4上词频!A16)</f>
        <v>6</v>
      </c>
      <c r="J16" s="18"/>
    </row>
    <row r="17" spans="1:10">
      <c r="A17" s="18" t="s">
        <v>143</v>
      </c>
      <c r="B17">
        <f>COUNTIF(生词与参考例句表!A:A,HSK4上词频!A17)</f>
        <v>4</v>
      </c>
      <c r="J17" s="18"/>
    </row>
    <row r="18" spans="1:10">
      <c r="A18" s="18" t="s">
        <v>172</v>
      </c>
      <c r="B18">
        <f>COUNTIF(生词与参考例句表!A:A,HSK4上词频!A18)</f>
        <v>4</v>
      </c>
      <c r="J18" s="18"/>
    </row>
    <row r="19" spans="1:10">
      <c r="A19" s="18" t="s">
        <v>182</v>
      </c>
      <c r="B19">
        <f>COUNTIF(生词与参考例句表!A:A,HSK4上词频!A19)</f>
        <v>4</v>
      </c>
      <c r="J19" s="18"/>
    </row>
    <row r="20" spans="1:10">
      <c r="A20" s="18" t="s">
        <v>186</v>
      </c>
      <c r="B20">
        <f>COUNTIF(生词与参考例句表!A:A,HSK4上词频!A20)</f>
        <v>4</v>
      </c>
      <c r="J20" s="18"/>
    </row>
    <row r="21" spans="1:10">
      <c r="A21" s="18" t="s">
        <v>160</v>
      </c>
      <c r="B21">
        <f>COUNTIF(生词与参考例句表!A:A,HSK4上词频!A21)</f>
        <v>3</v>
      </c>
      <c r="J21" s="18"/>
    </row>
    <row r="22" spans="1:10">
      <c r="A22" s="18" t="s">
        <v>164</v>
      </c>
      <c r="B22">
        <f>COUNTIF(生词与参考例句表!A:A,HSK4上词频!A22)</f>
        <v>3</v>
      </c>
      <c r="J22" s="18"/>
    </row>
    <row r="23" spans="1:10">
      <c r="A23" s="18" t="s">
        <v>174</v>
      </c>
      <c r="B23">
        <f>COUNTIF(生词与参考例句表!A:A,HSK4上词频!A23)</f>
        <v>3</v>
      </c>
      <c r="J23" s="18"/>
    </row>
    <row r="24" spans="1:10">
      <c r="A24" s="18" t="s">
        <v>198</v>
      </c>
      <c r="B24">
        <f>COUNTIF(生词与参考例句表!A:A,HSK4上词频!A24)</f>
        <v>2</v>
      </c>
      <c r="J24" s="18"/>
    </row>
    <row r="25" spans="1:10">
      <c r="A25" s="18" t="s">
        <v>200</v>
      </c>
      <c r="B25">
        <f>COUNTIF(生词与参考例句表!A:A,HSK4上词频!A25)</f>
        <v>3</v>
      </c>
      <c r="J25" s="18"/>
    </row>
    <row r="26" spans="1:10">
      <c r="A26" s="18" t="s">
        <v>150</v>
      </c>
      <c r="B26">
        <f>COUNTIF(生词与参考例句表!A:A,HSK4上词频!A26)</f>
        <v>2</v>
      </c>
      <c r="J26" s="18"/>
    </row>
    <row r="27" spans="1:10">
      <c r="A27" s="18" t="s">
        <v>166</v>
      </c>
      <c r="B27">
        <f>COUNTIF(生词与参考例句表!A:A,HSK4上词频!A27)</f>
        <v>2</v>
      </c>
      <c r="J27" s="18"/>
    </row>
    <row r="28" spans="1:10">
      <c r="A28" s="18" t="s">
        <v>184</v>
      </c>
      <c r="B28">
        <f>COUNTIF(生词与参考例句表!A:A,HSK4上词频!A28)</f>
        <v>2</v>
      </c>
      <c r="J28" s="18"/>
    </row>
    <row r="29" spans="1:10">
      <c r="A29" s="18" t="s">
        <v>196</v>
      </c>
      <c r="B29">
        <f>COUNTIF(生词与参考例句表!A:A,HSK4上词频!A29)</f>
        <v>2</v>
      </c>
      <c r="J29" s="18"/>
    </row>
    <row r="30" spans="1:10">
      <c r="A30" s="18" t="s">
        <v>137</v>
      </c>
      <c r="B30">
        <f>COUNTIF(生词与参考例句表!A:A,HSK4上词频!A30)</f>
        <v>1</v>
      </c>
      <c r="J30" s="18"/>
    </row>
    <row r="31" spans="1:10">
      <c r="A31" s="18" t="s">
        <v>141</v>
      </c>
      <c r="B31">
        <f>COUNTIF(生词与参考例句表!A:A,HSK4上词频!A31)</f>
        <v>1</v>
      </c>
      <c r="J31" s="18"/>
    </row>
    <row r="32" spans="1:10">
      <c r="A32" s="18" t="s">
        <v>152</v>
      </c>
      <c r="B32">
        <f>COUNTIF(生词与参考例句表!A:A,HSK4上词频!A32)</f>
        <v>1</v>
      </c>
      <c r="J32" s="18"/>
    </row>
    <row r="33" spans="1:10">
      <c r="A33" s="18" t="s">
        <v>168</v>
      </c>
      <c r="B33">
        <f>COUNTIF(生词与参考例句表!A:A,HSK4上词频!A33)</f>
        <v>1</v>
      </c>
      <c r="J33" s="18"/>
    </row>
    <row r="34" spans="1:10">
      <c r="A34" s="18" t="s">
        <v>209</v>
      </c>
      <c r="B34">
        <f>COUNTIF(生词与参考例句表!A:A,HSK4上词频!A34)</f>
        <v>1</v>
      </c>
      <c r="J34" s="18"/>
    </row>
    <row r="35" spans="1:10">
      <c r="A35" s="18" t="s">
        <v>325</v>
      </c>
      <c r="B35">
        <f>COUNTIF(生词与参考例句表!A:A,HSK4上词频!A35)</f>
        <v>4</v>
      </c>
      <c r="J35" s="18"/>
    </row>
    <row r="36" spans="1:10">
      <c r="A36" s="18" t="s">
        <v>669</v>
      </c>
      <c r="B36">
        <f>COUNTIF(生词与参考例句表!A:A,HSK4上词频!A36)</f>
        <v>34</v>
      </c>
      <c r="J36" s="18"/>
    </row>
    <row r="37" spans="1:10">
      <c r="A37" s="18" t="s">
        <v>1538</v>
      </c>
      <c r="B37">
        <f>COUNTIF(生词与参考例句表!A:A,HSK4上词频!A37)</f>
        <v>14</v>
      </c>
      <c r="J37" s="18"/>
    </row>
    <row r="38" spans="1:10">
      <c r="A38" s="18" t="s">
        <v>1543</v>
      </c>
      <c r="B38">
        <f>COUNTIF(生词与参考例句表!A:A,HSK4上词频!A38)</f>
        <v>3</v>
      </c>
      <c r="J38" s="18"/>
    </row>
    <row r="39" spans="1:10">
      <c r="A39" s="18" t="s">
        <v>1552</v>
      </c>
      <c r="B39">
        <f>COUNTIF(生词与参考例句表!A:A,HSK4上词频!A39)</f>
        <v>3</v>
      </c>
      <c r="J39" s="18"/>
    </row>
    <row r="40" spans="1:10">
      <c r="A40" s="18" t="s">
        <v>1555</v>
      </c>
      <c r="B40">
        <f>COUNTIF(生词与参考例句表!A:A,HSK4上词频!A40)</f>
        <v>1</v>
      </c>
      <c r="J40" s="18"/>
    </row>
    <row r="41" spans="1:10">
      <c r="A41" s="18" t="s">
        <v>213</v>
      </c>
      <c r="B41">
        <f>COUNTIF(生词与参考例句表!A:A,HSK4上词频!A41)</f>
        <v>2</v>
      </c>
      <c r="J41" s="18"/>
    </row>
    <row r="42" spans="1:10">
      <c r="A42" s="18" t="s">
        <v>255</v>
      </c>
      <c r="B42">
        <f>COUNTIF(生词与参考例句表!A:A,HSK4上词频!A42)</f>
        <v>16</v>
      </c>
      <c r="J42" s="18"/>
    </row>
    <row r="43" spans="1:10">
      <c r="A43" s="18" t="s">
        <v>265</v>
      </c>
      <c r="B43">
        <f>COUNTIF(生词与参考例句表!A:A,HSK4上词频!A43)</f>
        <v>11</v>
      </c>
      <c r="J43" s="18"/>
    </row>
    <row r="44" spans="1:10">
      <c r="A44" s="18" t="s">
        <v>219</v>
      </c>
      <c r="B44">
        <f>COUNTIF(生词与参考例句表!A:A,HSK4上词频!A44)</f>
        <v>10</v>
      </c>
      <c r="J44" s="18"/>
    </row>
    <row r="45" spans="1:10">
      <c r="A45" s="18" t="s">
        <v>215</v>
      </c>
      <c r="B45">
        <f>COUNTIF(生词与参考例句表!A:A,HSK4上词频!A45)</f>
        <v>9</v>
      </c>
      <c r="J45" s="18"/>
    </row>
    <row r="46" spans="1:10">
      <c r="A46" s="18" t="s">
        <v>223</v>
      </c>
      <c r="B46">
        <f>COUNTIF(生词与参考例句表!A:A,HSK4上词频!A46)</f>
        <v>10</v>
      </c>
      <c r="J46" s="18"/>
    </row>
    <row r="47" spans="1:10">
      <c r="A47" s="18" t="s">
        <v>235</v>
      </c>
      <c r="B47">
        <f>COUNTIF(生词与参考例句表!A:A,HSK4上词频!A47)</f>
        <v>8</v>
      </c>
      <c r="J47" s="18"/>
    </row>
    <row r="48" spans="1:10">
      <c r="A48" s="18" t="s">
        <v>247</v>
      </c>
      <c r="B48">
        <f>COUNTIF(生词与参考例句表!A:A,HSK4上词频!A48)</f>
        <v>8</v>
      </c>
      <c r="J48" s="18"/>
    </row>
    <row r="49" spans="1:10">
      <c r="A49" s="18" t="s">
        <v>253</v>
      </c>
      <c r="B49">
        <f>COUNTIF(生词与参考例句表!A:A,HSK4上词频!A49)</f>
        <v>8</v>
      </c>
      <c r="J49" s="18"/>
    </row>
    <row r="50" spans="1:10">
      <c r="A50" s="18" t="s">
        <v>225</v>
      </c>
      <c r="B50">
        <f>COUNTIF(生词与参考例句表!A:A,HSK4上词频!A50)</f>
        <v>6</v>
      </c>
      <c r="J50" s="18"/>
    </row>
    <row r="51" spans="1:10">
      <c r="A51" s="18" t="s">
        <v>273</v>
      </c>
      <c r="B51">
        <f>COUNTIF(生词与参考例句表!A:A,HSK4上词频!A51)</f>
        <v>6</v>
      </c>
      <c r="J51" s="18"/>
    </row>
    <row r="52" spans="1:10">
      <c r="A52" s="18" t="s">
        <v>279</v>
      </c>
      <c r="B52">
        <f>COUNTIF(生词与参考例句表!A:A,HSK4上词频!A52)</f>
        <v>4</v>
      </c>
      <c r="J52" s="18"/>
    </row>
    <row r="53" spans="1:10">
      <c r="A53" s="18" t="s">
        <v>245</v>
      </c>
      <c r="B53">
        <f>COUNTIF(生词与参考例句表!A:A,HSK4上词频!A53)</f>
        <v>5</v>
      </c>
      <c r="J53" s="18"/>
    </row>
    <row r="54" spans="1:10">
      <c r="A54" s="18" t="s">
        <v>251</v>
      </c>
      <c r="B54">
        <f>COUNTIF(生词与参考例句表!A:A,HSK4上词频!A54)</f>
        <v>5</v>
      </c>
      <c r="J54" s="18"/>
    </row>
    <row r="55" spans="1:10">
      <c r="A55" s="18" t="s">
        <v>267</v>
      </c>
      <c r="B55">
        <f>COUNTIF(生词与参考例句表!A:A,HSK4上词频!A55)</f>
        <v>5</v>
      </c>
      <c r="J55" s="18"/>
    </row>
    <row r="56" spans="1:10">
      <c r="A56" s="18" t="s">
        <v>231</v>
      </c>
      <c r="B56">
        <f>COUNTIF(生词与参考例句表!A:A,HSK4上词频!A56)</f>
        <v>4</v>
      </c>
      <c r="J56" s="18"/>
    </row>
    <row r="57" spans="1:10">
      <c r="A57" s="18" t="s">
        <v>271</v>
      </c>
      <c r="B57">
        <f>COUNTIF(生词与参考例句表!A:A,HSK4上词频!A57)</f>
        <v>4</v>
      </c>
      <c r="J57" s="18"/>
    </row>
    <row r="58" spans="1:10">
      <c r="A58" s="18" t="s">
        <v>217</v>
      </c>
      <c r="B58">
        <f>COUNTIF(生词与参考例句表!A:A,HSK4上词频!A58)</f>
        <v>3</v>
      </c>
      <c r="J58" s="18"/>
    </row>
    <row r="59" spans="1:10">
      <c r="A59" s="18" t="s">
        <v>229</v>
      </c>
      <c r="B59">
        <f>COUNTIF(生词与参考例句表!A:A,HSK4上词频!A59)</f>
        <v>3</v>
      </c>
      <c r="J59" s="18"/>
    </row>
    <row r="60" spans="1:10">
      <c r="A60" s="18" t="s">
        <v>257</v>
      </c>
      <c r="B60">
        <f>COUNTIF(生词与参考例句表!A:A,HSK4上词频!A60)</f>
        <v>3</v>
      </c>
      <c r="J60" s="18"/>
    </row>
    <row r="61" spans="1:10">
      <c r="A61" s="18" t="s">
        <v>269</v>
      </c>
      <c r="B61">
        <f>COUNTIF(生词与参考例句表!A:A,HSK4上词频!A61)</f>
        <v>3</v>
      </c>
      <c r="J61" s="18"/>
    </row>
    <row r="62" spans="1:10">
      <c r="A62" s="18" t="s">
        <v>237</v>
      </c>
      <c r="B62">
        <f>COUNTIF(生词与参考例句表!A:A,HSK4上词频!A62)</f>
        <v>2</v>
      </c>
      <c r="J62" s="18"/>
    </row>
    <row r="63" spans="1:10">
      <c r="A63" s="18" t="s">
        <v>249</v>
      </c>
      <c r="B63">
        <f>COUNTIF(生词与参考例句表!A:A,HSK4上词频!A63)</f>
        <v>2</v>
      </c>
      <c r="J63" s="18"/>
    </row>
    <row r="64" spans="1:10">
      <c r="A64" s="18" t="s">
        <v>261</v>
      </c>
      <c r="B64">
        <f>COUNTIF(生词与参考例句表!A:A,HSK4上词频!A64)</f>
        <v>2</v>
      </c>
      <c r="J64" s="18"/>
    </row>
    <row r="65" spans="1:10">
      <c r="A65" s="18" t="s">
        <v>221</v>
      </c>
      <c r="B65">
        <f>COUNTIF(生词与参考例句表!A:A,HSK4上词频!A65)</f>
        <v>1</v>
      </c>
      <c r="J65" s="18"/>
    </row>
    <row r="66" spans="1:10">
      <c r="A66" s="18" t="s">
        <v>233</v>
      </c>
      <c r="B66">
        <f>COUNTIF(生词与参考例句表!A:A,HSK4上词频!A66)</f>
        <v>1</v>
      </c>
      <c r="J66" s="18"/>
    </row>
    <row r="67" spans="1:10">
      <c r="A67" s="18" t="s">
        <v>239</v>
      </c>
      <c r="B67">
        <f>COUNTIF(生词与参考例句表!A:A,HSK4上词频!A67)</f>
        <v>1</v>
      </c>
      <c r="J67" s="18"/>
    </row>
    <row r="68" spans="1:10">
      <c r="A68" s="18" t="s">
        <v>241</v>
      </c>
      <c r="B68">
        <f>COUNTIF(生词与参考例句表!A:A,HSK4上词频!A68)</f>
        <v>1</v>
      </c>
      <c r="J68" s="18"/>
    </row>
    <row r="69" spans="1:10">
      <c r="A69" s="18" t="s">
        <v>259</v>
      </c>
      <c r="B69">
        <f>COUNTIF(生词与参考例句表!A:A,HSK4上词频!A69)</f>
        <v>1</v>
      </c>
      <c r="J69" s="18"/>
    </row>
    <row r="70" spans="1:10">
      <c r="A70" s="18" t="s">
        <v>263</v>
      </c>
      <c r="B70">
        <f>COUNTIF(生词与参考例句表!A:A,HSK4上词频!A70)</f>
        <v>1</v>
      </c>
      <c r="J70" s="18"/>
    </row>
    <row r="71" spans="1:10">
      <c r="A71" s="18" t="s">
        <v>283</v>
      </c>
      <c r="B71">
        <f>COUNTIF(生词与参考例句表!A:A,HSK4上词频!A71)</f>
        <v>1</v>
      </c>
      <c r="J71" s="18"/>
    </row>
    <row r="72" spans="1:10">
      <c r="A72" s="18" t="s">
        <v>605</v>
      </c>
      <c r="B72">
        <f>COUNTIF(生词与参考例句表!A:A,HSK4上词频!A72)</f>
        <v>7</v>
      </c>
      <c r="J72" s="18"/>
    </row>
    <row r="73" spans="1:10">
      <c r="A73" s="18" t="s">
        <v>1548</v>
      </c>
      <c r="B73">
        <f>COUNTIF(生词与参考例句表!A:A,HSK4上词频!A73)</f>
        <v>6</v>
      </c>
      <c r="J73" s="18"/>
    </row>
    <row r="74" spans="1:10">
      <c r="A74" s="18" t="s">
        <v>1553</v>
      </c>
      <c r="B74">
        <f>COUNTIF(生词与参考例句表!A:A,HSK4上词频!A74)</f>
        <v>2</v>
      </c>
      <c r="J74" s="18"/>
    </row>
    <row r="75" spans="1:10">
      <c r="A75" s="18" t="s">
        <v>1536</v>
      </c>
      <c r="B75">
        <f>COUNTIF(生词与参考例句表!A:A,HSK4上词频!A75)</f>
        <v>1</v>
      </c>
      <c r="J75" s="18"/>
    </row>
    <row r="76" spans="1:10">
      <c r="A76" s="18" t="s">
        <v>207</v>
      </c>
      <c r="B76">
        <f>COUNTIF(生词与参考例句表!A:A,HSK4上词频!A76)</f>
        <v>1</v>
      </c>
      <c r="J76" s="18"/>
    </row>
    <row r="77" spans="1:10">
      <c r="A77" s="18" t="s">
        <v>243</v>
      </c>
      <c r="B77">
        <f>COUNTIF(生词与参考例句表!A:A,HSK4上词频!A77)</f>
        <v>7</v>
      </c>
      <c r="J77" s="18"/>
    </row>
    <row r="78" spans="1:10">
      <c r="A78" s="18" t="s">
        <v>307</v>
      </c>
      <c r="B78">
        <f>COUNTIF(生词与参考例句表!A:A,HSK4上词频!A78)</f>
        <v>12</v>
      </c>
      <c r="J78" s="18"/>
    </row>
    <row r="79" spans="1:10">
      <c r="A79" s="18" t="s">
        <v>313</v>
      </c>
      <c r="B79">
        <f>COUNTIF(生词与参考例句表!A:A,HSK4上词频!A79)</f>
        <v>11</v>
      </c>
      <c r="J79" s="18"/>
    </row>
    <row r="80" spans="1:10">
      <c r="A80" s="18" t="s">
        <v>337</v>
      </c>
      <c r="B80">
        <f>COUNTIF(生词与参考例句表!A:A,HSK4上词频!A80)</f>
        <v>10</v>
      </c>
      <c r="J80" s="18"/>
    </row>
    <row r="81" spans="1:10">
      <c r="A81" s="18" t="s">
        <v>299</v>
      </c>
      <c r="B81">
        <f>COUNTIF(生词与参考例句表!A:A,HSK4上词频!A81)</f>
        <v>7</v>
      </c>
      <c r="J81" s="18"/>
    </row>
    <row r="82" spans="1:10">
      <c r="A82" s="18" t="s">
        <v>289</v>
      </c>
      <c r="B82">
        <f>COUNTIF(生词与参考例句表!A:A,HSK4上词频!A82)</f>
        <v>6</v>
      </c>
      <c r="J82" s="18"/>
    </row>
    <row r="83" spans="1:10">
      <c r="A83" s="18" t="s">
        <v>297</v>
      </c>
      <c r="B83">
        <f>COUNTIF(生词与参考例句表!A:A,HSK4上词频!A83)</f>
        <v>6</v>
      </c>
      <c r="J83" s="18"/>
    </row>
    <row r="84" spans="1:10">
      <c r="A84" s="18" t="s">
        <v>333</v>
      </c>
      <c r="B84">
        <f>COUNTIF(生词与参考例句表!A:A,HSK4上词频!A84)</f>
        <v>6</v>
      </c>
      <c r="J84" s="18"/>
    </row>
    <row r="85" spans="1:10">
      <c r="A85" s="18" t="s">
        <v>291</v>
      </c>
      <c r="B85">
        <f>COUNTIF(生词与参考例句表!A:A,HSK4上词频!A85)</f>
        <v>4</v>
      </c>
      <c r="J85" s="18"/>
    </row>
    <row r="86" spans="1:10">
      <c r="A86" s="18" t="s">
        <v>319</v>
      </c>
      <c r="B86">
        <f>COUNTIF(生词与参考例句表!A:A,HSK4上词频!A86)</f>
        <v>5</v>
      </c>
      <c r="J86" s="18"/>
    </row>
    <row r="87" spans="1:10">
      <c r="A87" s="18" t="s">
        <v>321</v>
      </c>
      <c r="B87">
        <f>COUNTIF(生词与参考例句表!A:A,HSK4上词频!A87)</f>
        <v>5</v>
      </c>
      <c r="J87" s="18"/>
    </row>
    <row r="88" spans="1:10">
      <c r="A88" s="18" t="s">
        <v>323</v>
      </c>
      <c r="B88">
        <f>COUNTIF(生词与参考例句表!A:A,HSK4上词频!A88)</f>
        <v>5</v>
      </c>
      <c r="J88" s="18"/>
    </row>
    <row r="89" spans="1:10">
      <c r="A89" s="18" t="s">
        <v>285</v>
      </c>
      <c r="B89">
        <f>COUNTIF(生词与参考例句表!A:A,HSK4上词频!A89)</f>
        <v>4</v>
      </c>
      <c r="J89" s="18"/>
    </row>
    <row r="90" spans="1:10">
      <c r="A90" s="18" t="s">
        <v>287</v>
      </c>
      <c r="B90">
        <f>COUNTIF(生词与参考例句表!A:A,HSK4上词频!A90)</f>
        <v>4</v>
      </c>
      <c r="J90" s="18"/>
    </row>
    <row r="91" spans="1:10">
      <c r="A91" s="18" t="s">
        <v>305</v>
      </c>
      <c r="B91">
        <f>COUNTIF(生词与参考例句表!A:A,HSK4上词频!A91)</f>
        <v>4</v>
      </c>
      <c r="J91" s="18"/>
    </row>
    <row r="92" spans="1:10">
      <c r="A92" s="18" t="s">
        <v>317</v>
      </c>
      <c r="B92">
        <f>COUNTIF(生词与参考例句表!A:A,HSK4上词频!A92)</f>
        <v>4</v>
      </c>
      <c r="J92" s="18"/>
    </row>
    <row r="93" spans="1:10">
      <c r="A93" s="18" t="s">
        <v>327</v>
      </c>
      <c r="B93">
        <f>COUNTIF(生词与参考例句表!A:A,HSK4上词频!A93)</f>
        <v>4</v>
      </c>
      <c r="J93" s="18"/>
    </row>
    <row r="94" spans="1:10">
      <c r="A94" s="18" t="s">
        <v>293</v>
      </c>
      <c r="B94">
        <f>COUNTIF(生词与参考例句表!A:A,HSK4上词频!A94)</f>
        <v>3</v>
      </c>
      <c r="J94" s="18"/>
    </row>
    <row r="95" spans="1:10">
      <c r="A95" s="18" t="s">
        <v>301</v>
      </c>
      <c r="B95">
        <f>COUNTIF(生词与参考例句表!A:A,HSK4上词频!A95)</f>
        <v>3</v>
      </c>
      <c r="J95" s="18"/>
    </row>
    <row r="96" spans="1:10">
      <c r="A96" s="18" t="s">
        <v>303</v>
      </c>
      <c r="B96">
        <f>COUNTIF(生词与参考例句表!A:A,HSK4上词频!A96)</f>
        <v>3</v>
      </c>
      <c r="J96" s="18"/>
    </row>
    <row r="97" spans="1:10">
      <c r="A97" s="18" t="s">
        <v>315</v>
      </c>
      <c r="B97">
        <f>COUNTIF(生词与参考例句表!A:A,HSK4上词频!A97)</f>
        <v>3</v>
      </c>
      <c r="J97" s="18"/>
    </row>
    <row r="98" spans="1:10">
      <c r="A98" s="18" t="s">
        <v>329</v>
      </c>
      <c r="B98">
        <f>COUNTIF(生词与参考例句表!A:A,HSK4上词频!A98)</f>
        <v>3</v>
      </c>
      <c r="J98" s="18"/>
    </row>
    <row r="99" spans="1:10">
      <c r="A99" s="18" t="s">
        <v>331</v>
      </c>
      <c r="B99">
        <f>COUNTIF(生词与参考例句表!A:A,HSK4上词频!A99)</f>
        <v>3</v>
      </c>
      <c r="J99" s="18"/>
    </row>
    <row r="100" spans="1:10">
      <c r="A100" s="18" t="s">
        <v>311</v>
      </c>
      <c r="B100">
        <f>COUNTIF(生词与参考例句表!A:A,HSK4上词频!A100)</f>
        <v>2</v>
      </c>
      <c r="J100" s="18"/>
    </row>
    <row r="101" spans="1:10">
      <c r="A101" s="18" t="s">
        <v>339</v>
      </c>
      <c r="B101">
        <f>COUNTIF(生词与参考例句表!A:A,HSK4上词频!A101)</f>
        <v>2</v>
      </c>
      <c r="J101" s="18"/>
    </row>
    <row r="102" spans="1:10">
      <c r="A102" s="18" t="s">
        <v>343</v>
      </c>
      <c r="B102">
        <f>COUNTIF(生词与参考例句表!A:A,HSK4上词频!A102)</f>
        <v>2</v>
      </c>
      <c r="J102" s="18"/>
    </row>
    <row r="103" spans="1:10">
      <c r="A103" s="18" t="s">
        <v>295</v>
      </c>
      <c r="B103">
        <f>COUNTIF(生词与参考例句表!A:A,HSK4上词频!A103)</f>
        <v>1</v>
      </c>
      <c r="J103" s="18"/>
    </row>
    <row r="104" spans="1:10">
      <c r="A104" s="18" t="s">
        <v>335</v>
      </c>
      <c r="B104">
        <f>COUNTIF(生词与参考例句表!A:A,HSK4上词频!A104)</f>
        <v>1</v>
      </c>
      <c r="J104" s="18"/>
    </row>
    <row r="105" spans="1:10">
      <c r="A105" s="18" t="s">
        <v>341</v>
      </c>
      <c r="B105">
        <f>COUNTIF(生词与参考例句表!A:A,HSK4上词频!A105)</f>
        <v>1</v>
      </c>
      <c r="J105" s="18"/>
    </row>
    <row r="106" spans="1:10">
      <c r="A106" s="18" t="s">
        <v>345</v>
      </c>
      <c r="B106">
        <f>COUNTIF(生词与参考例句表!A:A,HSK4上词频!A106)</f>
        <v>1</v>
      </c>
      <c r="J106" s="18"/>
    </row>
    <row r="107" spans="1:10">
      <c r="A107" s="18" t="s">
        <v>385</v>
      </c>
      <c r="B107">
        <f>COUNTIF(生词与参考例句表!A:A,HSK4上词频!A107)</f>
        <v>3</v>
      </c>
      <c r="J107" s="18"/>
    </row>
    <row r="108" spans="1:10">
      <c r="A108" s="18" t="s">
        <v>1535</v>
      </c>
      <c r="B108">
        <f>COUNTIF(生词与参考例句表!A:A,HSK4上词频!A108)</f>
        <v>2</v>
      </c>
      <c r="J108" s="18"/>
    </row>
    <row r="109" spans="1:10">
      <c r="A109" s="18" t="s">
        <v>204</v>
      </c>
      <c r="B109">
        <f>COUNTIF(生词与参考例句表!A:A,HSK4上词频!A109)</f>
        <v>5</v>
      </c>
      <c r="J109" s="18"/>
    </row>
    <row r="110" spans="1:10">
      <c r="A110" s="18" t="s">
        <v>347</v>
      </c>
      <c r="B110">
        <f>COUNTIF(生词与参考例句表!A:A,HSK4上词频!A110)</f>
        <v>2</v>
      </c>
      <c r="J110" s="18"/>
    </row>
    <row r="111" spans="1:10">
      <c r="A111" s="18" t="s">
        <v>363</v>
      </c>
      <c r="B111">
        <f>COUNTIF(生词与参考例句表!A:A,HSK4上词频!A111)</f>
        <v>23</v>
      </c>
      <c r="J111" s="18"/>
    </row>
    <row r="112" spans="1:10">
      <c r="A112" s="18" t="s">
        <v>361</v>
      </c>
      <c r="B112">
        <f>COUNTIF(生词与参考例句表!A:A,HSK4上词频!A112)</f>
        <v>10</v>
      </c>
      <c r="J112" s="18"/>
    </row>
    <row r="113" spans="1:10">
      <c r="A113" s="18" t="s">
        <v>351</v>
      </c>
      <c r="B113">
        <f>COUNTIF(生词与参考例句表!A:A,HSK4上词频!A113)</f>
        <v>11</v>
      </c>
      <c r="J113" s="18"/>
    </row>
    <row r="114" spans="1:10">
      <c r="A114" s="18" t="s">
        <v>377</v>
      </c>
      <c r="B114">
        <f>COUNTIF(生词与参考例句表!A:A,HSK4上词频!A114)</f>
        <v>9</v>
      </c>
      <c r="J114" s="18"/>
    </row>
    <row r="115" spans="1:10">
      <c r="A115" s="18" t="s">
        <v>381</v>
      </c>
      <c r="B115">
        <f>COUNTIF(生词与参考例句表!A:A,HSK4上词频!A115)</f>
        <v>6</v>
      </c>
      <c r="J115" s="18"/>
    </row>
    <row r="116" spans="1:10">
      <c r="A116" s="18" t="s">
        <v>405</v>
      </c>
      <c r="B116">
        <f>COUNTIF(生词与参考例句表!A:A,HSK4上词频!A116)</f>
        <v>6</v>
      </c>
      <c r="J116" s="18"/>
    </row>
    <row r="117" spans="1:10">
      <c r="A117" s="18" t="s">
        <v>357</v>
      </c>
      <c r="B117">
        <f>COUNTIF(生词与参考例句表!A:A,HSK4上词频!A117)</f>
        <v>5</v>
      </c>
      <c r="J117" s="18"/>
    </row>
    <row r="118" spans="1:10">
      <c r="A118" s="18" t="s">
        <v>373</v>
      </c>
      <c r="B118">
        <f>COUNTIF(生词与参考例句表!A:A,HSK4上词频!A118)</f>
        <v>5</v>
      </c>
      <c r="J118" s="18"/>
    </row>
    <row r="119" spans="1:10">
      <c r="A119" s="18" t="s">
        <v>371</v>
      </c>
      <c r="B119">
        <f>COUNTIF(生词与参考例句表!A:A,HSK4上词频!A119)</f>
        <v>4</v>
      </c>
      <c r="J119" s="18"/>
    </row>
    <row r="120" spans="1:10">
      <c r="A120" s="18" t="s">
        <v>383</v>
      </c>
      <c r="B120">
        <f>COUNTIF(生词与参考例句表!A:A,HSK4上词频!A120)</f>
        <v>4</v>
      </c>
      <c r="J120" s="18"/>
    </row>
    <row r="121" spans="1:10">
      <c r="A121" s="18" t="s">
        <v>393</v>
      </c>
      <c r="B121">
        <f>COUNTIF(生词与参考例句表!A:A,HSK4上词频!A121)</f>
        <v>4</v>
      </c>
      <c r="J121" s="18"/>
    </row>
    <row r="122" spans="1:10">
      <c r="A122" s="18" t="s">
        <v>397</v>
      </c>
      <c r="B122">
        <f>COUNTIF(生词与参考例句表!A:A,HSK4上词频!A122)</f>
        <v>4</v>
      </c>
      <c r="J122" s="18"/>
    </row>
    <row r="123" spans="1:10">
      <c r="A123" s="18" t="s">
        <v>403</v>
      </c>
      <c r="B123">
        <f>COUNTIF(生词与参考例句表!A:A,HSK4上词频!A123)</f>
        <v>4</v>
      </c>
      <c r="J123" s="18"/>
    </row>
    <row r="124" spans="1:10">
      <c r="A124" s="18" t="s">
        <v>355</v>
      </c>
      <c r="B124">
        <f>COUNTIF(生词与参考例句表!A:A,HSK4上词频!A124)</f>
        <v>3</v>
      </c>
      <c r="J124" s="18"/>
    </row>
    <row r="125" spans="1:10">
      <c r="A125" s="18" t="s">
        <v>365</v>
      </c>
      <c r="B125">
        <f>COUNTIF(生词与参考例句表!A:A,HSK4上词频!A125)</f>
        <v>3</v>
      </c>
      <c r="J125" s="18"/>
    </row>
    <row r="126" spans="1:10">
      <c r="A126" s="18" t="s">
        <v>369</v>
      </c>
      <c r="B126">
        <f>COUNTIF(生词与参考例句表!A:A,HSK4上词频!A126)</f>
        <v>3</v>
      </c>
      <c r="J126" s="18"/>
    </row>
    <row r="127" spans="1:10">
      <c r="A127" s="18" t="s">
        <v>367</v>
      </c>
      <c r="B127">
        <f>COUNTIF(生词与参考例句表!A:A,HSK4上词频!A127)</f>
        <v>2</v>
      </c>
      <c r="J127" s="18"/>
    </row>
    <row r="128" spans="1:10">
      <c r="A128" s="18" t="s">
        <v>375</v>
      </c>
      <c r="B128">
        <f>COUNTIF(生词与参考例句表!A:A,HSK4上词频!A128)</f>
        <v>2</v>
      </c>
      <c r="J128" s="18"/>
    </row>
    <row r="129" spans="1:10">
      <c r="A129" s="18" t="s">
        <v>395</v>
      </c>
      <c r="B129">
        <f>COUNTIF(生词与参考例句表!A:A,HSK4上词频!A129)</f>
        <v>3</v>
      </c>
      <c r="J129" s="18"/>
    </row>
    <row r="130" spans="1:10">
      <c r="A130" s="18" t="s">
        <v>401</v>
      </c>
      <c r="B130">
        <f>COUNTIF(生词与参考例句表!A:A,HSK4上词频!A130)</f>
        <v>2</v>
      </c>
      <c r="J130" s="18"/>
    </row>
    <row r="131" spans="1:10">
      <c r="A131" s="18" t="s">
        <v>353</v>
      </c>
      <c r="B131">
        <f>COUNTIF(生词与参考例句表!A:A,HSK4上词频!A131)</f>
        <v>1</v>
      </c>
      <c r="J131" s="18"/>
    </row>
    <row r="132" spans="1:10">
      <c r="A132" s="18" t="s">
        <v>359</v>
      </c>
      <c r="B132">
        <f>COUNTIF(生词与参考例句表!A:A,HSK4上词频!A132)</f>
        <v>1</v>
      </c>
      <c r="J132" s="18"/>
    </row>
    <row r="133" spans="1:10">
      <c r="A133" s="18" t="s">
        <v>734</v>
      </c>
      <c r="B133">
        <f>COUNTIF(生词与参考例句表!A:A,HSK4上词频!A133)</f>
        <v>12</v>
      </c>
      <c r="J133" s="18"/>
    </row>
    <row r="134" spans="1:10">
      <c r="A134" s="18" t="s">
        <v>1551</v>
      </c>
      <c r="B134">
        <f>COUNTIF(生词与参考例句表!A:A,HSK4上词频!A134)</f>
        <v>7</v>
      </c>
      <c r="J134" s="18"/>
    </row>
    <row r="135" spans="1:10">
      <c r="A135" s="18" t="s">
        <v>1544</v>
      </c>
      <c r="B135">
        <f>COUNTIF(生词与参考例句表!A:A,HSK4上词频!A135)</f>
        <v>3</v>
      </c>
      <c r="J135" s="18"/>
    </row>
    <row r="136" spans="1:10">
      <c r="A136" s="18" t="s">
        <v>1560</v>
      </c>
      <c r="B136">
        <f>COUNTIF(生词与参考例句表!A:A,HSK4上词频!A136)</f>
        <v>1</v>
      </c>
      <c r="J136" s="18"/>
    </row>
    <row r="137" spans="1:10">
      <c r="A137" s="18" t="s">
        <v>431</v>
      </c>
      <c r="B137">
        <f>COUNTIF(生词与参考例句表!A:A,HSK4上词频!A137)</f>
        <v>8</v>
      </c>
      <c r="J137" s="18"/>
    </row>
    <row r="138" spans="1:10">
      <c r="A138" s="18" t="s">
        <v>475</v>
      </c>
      <c r="B138">
        <f>COUNTIF(生词与参考例句表!A:A,HSK4上词频!A138)</f>
        <v>8</v>
      </c>
      <c r="J138" s="18"/>
    </row>
    <row r="139" spans="1:10">
      <c r="A139" s="18" t="s">
        <v>419</v>
      </c>
      <c r="B139">
        <f>COUNTIF(生词与参考例句表!A:A,HSK4上词频!A139)</f>
        <v>7</v>
      </c>
      <c r="J139" s="18"/>
    </row>
    <row r="140" spans="1:10">
      <c r="A140" s="18" t="s">
        <v>425</v>
      </c>
      <c r="B140">
        <f>COUNTIF(生词与参考例句表!A:A,HSK4上词频!A140)</f>
        <v>6</v>
      </c>
      <c r="J140" s="18"/>
    </row>
    <row r="141" spans="1:10">
      <c r="A141" s="18" t="s">
        <v>451</v>
      </c>
      <c r="B141">
        <f>COUNTIF(生词与参考例句表!A:A,HSK4上词频!A141)</f>
        <v>7</v>
      </c>
      <c r="J141" s="18"/>
    </row>
    <row r="142" spans="1:10">
      <c r="A142" s="18" t="s">
        <v>463</v>
      </c>
      <c r="B142">
        <f>COUNTIF(生词与参考例句表!A:A,HSK4上词频!A142)</f>
        <v>7</v>
      </c>
      <c r="J142" s="18"/>
    </row>
    <row r="143" spans="1:10">
      <c r="A143" s="18" t="s">
        <v>435</v>
      </c>
      <c r="B143">
        <f>COUNTIF(生词与参考例句表!A:A,HSK4上词频!A143)</f>
        <v>6</v>
      </c>
      <c r="J143" s="18"/>
    </row>
    <row r="144" spans="1:10">
      <c r="A144" s="18" t="s">
        <v>465</v>
      </c>
      <c r="B144">
        <f>COUNTIF(生词与参考例句表!A:A,HSK4上词频!A144)</f>
        <v>6</v>
      </c>
      <c r="J144" s="18"/>
    </row>
    <row r="145" spans="1:10">
      <c r="A145" s="18" t="s">
        <v>473</v>
      </c>
      <c r="B145">
        <f>COUNTIF(生词与参考例句表!A:A,HSK4上词频!A145)</f>
        <v>6</v>
      </c>
      <c r="J145" s="18"/>
    </row>
    <row r="146" spans="1:10">
      <c r="A146" s="18" t="s">
        <v>433</v>
      </c>
      <c r="B146">
        <f>COUNTIF(生词与参考例句表!A:A,HSK4上词频!A146)</f>
        <v>4</v>
      </c>
      <c r="J146" s="18"/>
    </row>
    <row r="147" spans="1:10">
      <c r="A147" s="18" t="s">
        <v>469</v>
      </c>
      <c r="B147">
        <f>COUNTIF(生词与参考例句表!A:A,HSK4上词频!A147)</f>
        <v>5</v>
      </c>
      <c r="J147" s="18"/>
    </row>
    <row r="148" spans="1:10">
      <c r="A148" s="18" t="s">
        <v>421</v>
      </c>
      <c r="B148">
        <f>COUNTIF(生词与参考例句表!A:A,HSK4上词频!A148)</f>
        <v>4</v>
      </c>
      <c r="J148" s="18"/>
    </row>
    <row r="149" spans="1:10">
      <c r="A149" s="18" t="s">
        <v>439</v>
      </c>
      <c r="B149">
        <f>COUNTIF(生词与参考例句表!A:A,HSK4上词频!A149)</f>
        <v>3</v>
      </c>
      <c r="J149" s="18"/>
    </row>
    <row r="150" spans="1:10">
      <c r="A150" s="18" t="s">
        <v>445</v>
      </c>
      <c r="B150">
        <f>COUNTIF(生词与参考例句表!A:A,HSK4上词频!A150)</f>
        <v>4</v>
      </c>
      <c r="J150" s="18"/>
    </row>
    <row r="151" spans="1:10">
      <c r="A151" s="18" t="s">
        <v>447</v>
      </c>
      <c r="B151">
        <f>COUNTIF(生词与参考例句表!A:A,HSK4上词频!A151)</f>
        <v>4</v>
      </c>
      <c r="J151" s="18"/>
    </row>
    <row r="152" spans="1:10">
      <c r="A152" s="18" t="s">
        <v>459</v>
      </c>
      <c r="B152">
        <f>COUNTIF(生词与参考例句表!A:A,HSK4上词频!A152)</f>
        <v>3</v>
      </c>
      <c r="J152" s="18"/>
    </row>
    <row r="153" spans="1:10">
      <c r="A153" s="18" t="s">
        <v>417</v>
      </c>
      <c r="B153">
        <f>COUNTIF(生词与参考例句表!A:A,HSK4上词频!A153)</f>
        <v>2</v>
      </c>
      <c r="J153" s="18"/>
    </row>
    <row r="154" spans="1:10">
      <c r="A154" s="18" t="s">
        <v>429</v>
      </c>
      <c r="B154">
        <f>COUNTIF(生词与参考例句表!A:A,HSK4上词频!A154)</f>
        <v>2</v>
      </c>
      <c r="J154" s="18"/>
    </row>
    <row r="155" spans="1:10">
      <c r="A155" s="18" t="s">
        <v>453</v>
      </c>
      <c r="B155">
        <f>COUNTIF(生词与参考例句表!A:A,HSK4上词频!A155)</f>
        <v>2</v>
      </c>
      <c r="J155" s="18"/>
    </row>
    <row r="156" spans="1:10">
      <c r="A156" s="18" t="s">
        <v>415</v>
      </c>
      <c r="B156">
        <f>COUNTIF(生词与参考例句表!A:A,HSK4上词频!A156)</f>
        <v>1</v>
      </c>
      <c r="J156" s="18"/>
    </row>
    <row r="157" spans="1:10">
      <c r="A157" s="18" t="s">
        <v>437</v>
      </c>
      <c r="B157">
        <f>COUNTIF(生词与参考例句表!A:A,HSK4上词频!A157)</f>
        <v>1</v>
      </c>
      <c r="J157" s="18"/>
    </row>
    <row r="158" spans="1:10">
      <c r="A158" s="18" t="s">
        <v>441</v>
      </c>
      <c r="B158">
        <f>COUNTIF(生词与参考例句表!A:A,HSK4上词频!A158)</f>
        <v>1</v>
      </c>
      <c r="J158" s="18"/>
    </row>
    <row r="159" spans="1:10">
      <c r="A159" s="18" t="s">
        <v>455</v>
      </c>
      <c r="B159">
        <f>COUNTIF(生词与参考例句表!A:A,HSK4上词频!A159)</f>
        <v>1</v>
      </c>
      <c r="J159" s="18"/>
    </row>
    <row r="160" spans="1:10">
      <c r="A160" s="18" t="s">
        <v>461</v>
      </c>
      <c r="B160">
        <f>COUNTIF(生词与参考例句表!A:A,HSK4上词频!A160)</f>
        <v>1</v>
      </c>
      <c r="J160" s="18"/>
    </row>
    <row r="161" spans="1:10">
      <c r="A161" s="18" t="s">
        <v>467</v>
      </c>
      <c r="B161">
        <f>COUNTIF(生词与参考例句表!A:A,HSK4上词频!A161)</f>
        <v>1</v>
      </c>
      <c r="J161" s="18"/>
    </row>
    <row r="162" spans="1:10">
      <c r="A162" s="18" t="s">
        <v>471</v>
      </c>
      <c r="B162">
        <f>COUNTIF(生词与参考例句表!A:A,HSK4上词频!A162)</f>
        <v>1</v>
      </c>
      <c r="J162" s="18"/>
    </row>
    <row r="163" spans="1:10">
      <c r="A163" s="18" t="s">
        <v>685</v>
      </c>
      <c r="B163">
        <f>COUNTIF(生词与参考例句表!A:A,HSK4上词频!A163)</f>
        <v>8</v>
      </c>
      <c r="J163" s="18"/>
    </row>
    <row r="164" spans="1:10">
      <c r="A164" s="18" t="s">
        <v>1559</v>
      </c>
      <c r="B164">
        <f>COUNTIF(生词与参考例句表!A:A,HSK4上词频!A164)</f>
        <v>2</v>
      </c>
      <c r="J164" s="18"/>
    </row>
    <row r="165" spans="1:10">
      <c r="A165" s="18" t="s">
        <v>1554</v>
      </c>
      <c r="B165">
        <f>COUNTIF(生词与参考例句表!A:A,HSK4上词频!A165)</f>
        <v>1</v>
      </c>
      <c r="J165" s="18"/>
    </row>
    <row r="166" spans="1:10">
      <c r="A166" s="18" t="s">
        <v>1545</v>
      </c>
      <c r="B166">
        <f>COUNTIF(生词与参考例句表!A:A,HSK4上词频!A166)</f>
        <v>1</v>
      </c>
      <c r="J166" s="18"/>
    </row>
    <row r="167" spans="1:10">
      <c r="A167" s="18" t="s">
        <v>495</v>
      </c>
      <c r="B167">
        <f>COUNTIF(生词与参考例句表!A:A,HSK4上词频!A167)</f>
        <v>14</v>
      </c>
      <c r="J167" s="18"/>
    </row>
    <row r="168" spans="1:10">
      <c r="A168" s="18" t="s">
        <v>487</v>
      </c>
      <c r="B168">
        <f>COUNTIF(生词与参考例句表!A:A,HSK4上词频!A168)</f>
        <v>7</v>
      </c>
      <c r="J168" s="18"/>
    </row>
    <row r="169" spans="1:10">
      <c r="A169" s="18" t="s">
        <v>493</v>
      </c>
      <c r="B169">
        <f>COUNTIF(生词与参考例句表!A:A,HSK4上词频!A169)</f>
        <v>6</v>
      </c>
      <c r="J169" s="18"/>
    </row>
    <row r="170" spans="1:10">
      <c r="A170" s="18" t="s">
        <v>535</v>
      </c>
      <c r="B170">
        <f>COUNTIF(生词与参考例句表!A:A,HSK4上词频!A170)</f>
        <v>6</v>
      </c>
      <c r="J170" s="18"/>
    </row>
    <row r="171" spans="1:10">
      <c r="A171" s="18" t="s">
        <v>497</v>
      </c>
      <c r="B171">
        <f>COUNTIF(生词与参考例句表!A:A,HSK4上词频!A171)</f>
        <v>4</v>
      </c>
      <c r="J171" s="18"/>
    </row>
    <row r="172" spans="1:10">
      <c r="A172" s="18" t="s">
        <v>499</v>
      </c>
      <c r="B172">
        <f>COUNTIF(生词与参考例句表!A:A,HSK4上词频!A172)</f>
        <v>4</v>
      </c>
      <c r="J172" s="18"/>
    </row>
    <row r="173" spans="1:10">
      <c r="A173" s="18" t="s">
        <v>511</v>
      </c>
      <c r="B173">
        <f>COUNTIF(生词与参考例句表!A:A,HSK4上词频!A173)</f>
        <v>4</v>
      </c>
      <c r="J173" s="18"/>
    </row>
    <row r="174" spans="1:10">
      <c r="A174" s="18" t="s">
        <v>501</v>
      </c>
      <c r="B174">
        <f>COUNTIF(生词与参考例句表!A:A,HSK4上词频!A174)</f>
        <v>3</v>
      </c>
      <c r="J174" s="18"/>
    </row>
    <row r="175" spans="1:10">
      <c r="A175" s="18" t="s">
        <v>503</v>
      </c>
      <c r="B175">
        <f>COUNTIF(生词与参考例句表!A:A,HSK4上词频!A175)</f>
        <v>3</v>
      </c>
      <c r="J175" s="18"/>
    </row>
    <row r="176" spans="1:10">
      <c r="A176" s="18" t="s">
        <v>507</v>
      </c>
      <c r="B176">
        <f>COUNTIF(生词与参考例句表!A:A,HSK4上词频!A176)</f>
        <v>3</v>
      </c>
      <c r="J176" s="18"/>
    </row>
    <row r="177" spans="1:10">
      <c r="A177" s="18" t="s">
        <v>509</v>
      </c>
      <c r="B177">
        <f>COUNTIF(生词与参考例句表!A:A,HSK4上词频!A177)</f>
        <v>2</v>
      </c>
      <c r="J177" s="18"/>
    </row>
    <row r="178" spans="1:10">
      <c r="A178" s="18" t="s">
        <v>521</v>
      </c>
      <c r="B178">
        <f>COUNTIF(生词与参考例句表!A:A,HSK4上词频!A178)</f>
        <v>3</v>
      </c>
      <c r="J178" s="18"/>
    </row>
    <row r="179" spans="1:10">
      <c r="A179" s="18" t="s">
        <v>525</v>
      </c>
      <c r="B179">
        <f>COUNTIF(生词与参考例句表!A:A,HSK4上词频!A179)</f>
        <v>3</v>
      </c>
      <c r="J179" s="18"/>
    </row>
    <row r="180" spans="1:10">
      <c r="A180" s="18" t="s">
        <v>529</v>
      </c>
      <c r="B180">
        <f>COUNTIF(生词与参考例句表!A:A,HSK4上词频!A180)</f>
        <v>3</v>
      </c>
      <c r="J180" s="18"/>
    </row>
    <row r="181" spans="1:10">
      <c r="A181" s="18" t="s">
        <v>531</v>
      </c>
      <c r="B181">
        <f>COUNTIF(生词与参考例句表!A:A,HSK4上词频!A181)</f>
        <v>3</v>
      </c>
      <c r="J181" s="18"/>
    </row>
    <row r="182" spans="1:10">
      <c r="A182" s="18" t="s">
        <v>537</v>
      </c>
      <c r="B182">
        <f>COUNTIF(生词与参考例句表!A:A,HSK4上词频!A182)</f>
        <v>3</v>
      </c>
      <c r="J182" s="18"/>
    </row>
    <row r="183" spans="1:10">
      <c r="A183" s="18" t="s">
        <v>491</v>
      </c>
      <c r="B183">
        <f>COUNTIF(生词与参考例句表!A:A,HSK4上词频!A183)</f>
        <v>2</v>
      </c>
      <c r="J183" s="18"/>
    </row>
    <row r="184" spans="1:10">
      <c r="A184" s="18" t="s">
        <v>517</v>
      </c>
      <c r="B184">
        <f>COUNTIF(生词与参考例句表!A:A,HSK4上词频!A184)</f>
        <v>2</v>
      </c>
      <c r="J184" s="18"/>
    </row>
    <row r="185" spans="1:10">
      <c r="A185" s="18" t="s">
        <v>519</v>
      </c>
      <c r="B185">
        <f>COUNTIF(生词与参考例句表!A:A,HSK4上词频!A185)</f>
        <v>2</v>
      </c>
      <c r="J185" s="18"/>
    </row>
    <row r="186" spans="1:10">
      <c r="A186" s="18" t="s">
        <v>477</v>
      </c>
      <c r="B186">
        <f>COUNTIF(生词与参考例句表!A:A,HSK4上词频!A186)</f>
        <v>1</v>
      </c>
      <c r="J186" s="18"/>
    </row>
    <row r="187" spans="1:10">
      <c r="A187" s="18" t="s">
        <v>485</v>
      </c>
      <c r="B187">
        <f>COUNTIF(生词与参考例句表!A:A,HSK4上词频!A187)</f>
        <v>1</v>
      </c>
      <c r="J187" s="18"/>
    </row>
    <row r="188" spans="1:10">
      <c r="A188" s="18" t="s">
        <v>505</v>
      </c>
      <c r="B188">
        <f>COUNTIF(生词与参考例句表!A:A,HSK4上词频!A188)</f>
        <v>1</v>
      </c>
      <c r="J188" s="18"/>
    </row>
    <row r="189" spans="1:10">
      <c r="A189" s="18" t="s">
        <v>513</v>
      </c>
      <c r="B189">
        <f>COUNTIF(生词与参考例句表!A:A,HSK4上词频!A189)</f>
        <v>1</v>
      </c>
      <c r="J189" s="18"/>
    </row>
    <row r="190" spans="1:10">
      <c r="A190" s="18" t="s">
        <v>515</v>
      </c>
      <c r="B190">
        <f>COUNTIF(生词与参考例句表!A:A,HSK4上词频!A190)</f>
        <v>1</v>
      </c>
      <c r="J190" s="18"/>
    </row>
    <row r="191" spans="1:10">
      <c r="A191" s="18" t="s">
        <v>523</v>
      </c>
      <c r="B191">
        <f>COUNTIF(生词与参考例句表!A:A,HSK4上词频!A191)</f>
        <v>1</v>
      </c>
      <c r="J191" s="18"/>
    </row>
    <row r="192" spans="1:10">
      <c r="A192" s="18" t="s">
        <v>527</v>
      </c>
      <c r="B192">
        <f>COUNTIF(生词与参考例句表!A:A,HSK4上词频!A192)</f>
        <v>1</v>
      </c>
      <c r="J192" s="18"/>
    </row>
    <row r="193" spans="1:10">
      <c r="A193" s="18" t="s">
        <v>533</v>
      </c>
      <c r="B193">
        <f>COUNTIF(生词与参考例句表!A:A,HSK4上词频!A193)</f>
        <v>1</v>
      </c>
      <c r="J193" s="18"/>
    </row>
    <row r="194" spans="1:10">
      <c r="A194" s="18" t="s">
        <v>178</v>
      </c>
      <c r="B194">
        <f>COUNTIF(生词与参考例句表!A:A,HSK4上词频!A194)</f>
        <v>2</v>
      </c>
      <c r="J194" s="18"/>
    </row>
    <row r="195" spans="1:10">
      <c r="A195" s="18" t="s">
        <v>601</v>
      </c>
      <c r="B195">
        <f>COUNTIF(生词与参考例句表!A:A,HSK4上词频!A195)</f>
        <v>8</v>
      </c>
      <c r="J195" s="18"/>
    </row>
    <row r="196" spans="1:10">
      <c r="A196" s="18" t="s">
        <v>549</v>
      </c>
      <c r="B196">
        <f>COUNTIF(生词与参考例句表!A:A,HSK4上词频!A196)</f>
        <v>5</v>
      </c>
      <c r="J196" s="18"/>
    </row>
    <row r="197" spans="1:10">
      <c r="A197" s="18" t="s">
        <v>583</v>
      </c>
      <c r="B197">
        <f>COUNTIF(生词与参考例句表!A:A,HSK4上词频!A197)</f>
        <v>5</v>
      </c>
      <c r="J197" s="18"/>
    </row>
    <row r="198" spans="1:10">
      <c r="A198" s="18" t="s">
        <v>591</v>
      </c>
      <c r="B198">
        <f>COUNTIF(生词与参考例句表!A:A,HSK4上词频!A198)</f>
        <v>5</v>
      </c>
      <c r="J198" s="18"/>
    </row>
    <row r="199" spans="1:10">
      <c r="A199" s="18" t="s">
        <v>599</v>
      </c>
      <c r="B199">
        <f>COUNTIF(生词与参考例句表!A:A,HSK4上词频!A199)</f>
        <v>5</v>
      </c>
      <c r="J199" s="18"/>
    </row>
    <row r="200" spans="1:10">
      <c r="A200" s="18" t="s">
        <v>539</v>
      </c>
      <c r="B200">
        <f>COUNTIF(生词与参考例句表!A:A,HSK4上词频!A200)</f>
        <v>4</v>
      </c>
      <c r="J200" s="18"/>
    </row>
    <row r="201" spans="1:10">
      <c r="A201" s="18" t="s">
        <v>573</v>
      </c>
      <c r="B201">
        <f>COUNTIF(生词与参考例句表!A:A,HSK4上词频!A201)</f>
        <v>4</v>
      </c>
      <c r="J201" s="18"/>
    </row>
    <row r="202" spans="1:10">
      <c r="A202" s="18" t="s">
        <v>579</v>
      </c>
      <c r="B202">
        <f>COUNTIF(生词与参考例句表!A:A,HSK4上词频!A202)</f>
        <v>4</v>
      </c>
      <c r="J202" s="18"/>
    </row>
    <row r="203" spans="1:10">
      <c r="A203" s="18" t="s">
        <v>595</v>
      </c>
      <c r="B203">
        <f>COUNTIF(生词与参考例句表!A:A,HSK4上词频!A203)</f>
        <v>4</v>
      </c>
      <c r="J203" s="18"/>
    </row>
    <row r="204" spans="1:10">
      <c r="A204" s="18" t="s">
        <v>553</v>
      </c>
      <c r="B204">
        <f>COUNTIF(生词与参考例句表!A:A,HSK4上词频!A204)</f>
        <v>3</v>
      </c>
      <c r="J204" s="18"/>
    </row>
    <row r="205" spans="1:10">
      <c r="A205" s="18" t="s">
        <v>559</v>
      </c>
      <c r="B205">
        <f>COUNTIF(生词与参考例句表!A:A,HSK4上词频!A205)</f>
        <v>3</v>
      </c>
      <c r="J205" s="18"/>
    </row>
    <row r="206" spans="1:10">
      <c r="A206" s="18" t="s">
        <v>563</v>
      </c>
      <c r="B206">
        <f>COUNTIF(生词与参考例句表!A:A,HSK4上词频!A206)</f>
        <v>3</v>
      </c>
      <c r="J206" s="18"/>
    </row>
    <row r="207" spans="1:10">
      <c r="A207" s="18" t="s">
        <v>567</v>
      </c>
      <c r="B207">
        <f>COUNTIF(生词与参考例句表!A:A,HSK4上词频!A207)</f>
        <v>4</v>
      </c>
      <c r="J207" s="18"/>
    </row>
    <row r="208" spans="1:10">
      <c r="A208" s="18" t="s">
        <v>575</v>
      </c>
      <c r="B208">
        <f>COUNTIF(生词与参考例句表!A:A,HSK4上词频!A208)</f>
        <v>3</v>
      </c>
      <c r="J208" s="18"/>
    </row>
    <row r="209" spans="1:10">
      <c r="A209" s="18" t="s">
        <v>577</v>
      </c>
      <c r="B209">
        <f>COUNTIF(生词与参考例句表!A:A,HSK4上词频!A209)</f>
        <v>3</v>
      </c>
      <c r="J209" s="18"/>
    </row>
    <row r="210" spans="1:10">
      <c r="A210" s="18" t="s">
        <v>581</v>
      </c>
      <c r="B210">
        <f>COUNTIF(生词与参考例句表!A:A,HSK4上词频!A210)</f>
        <v>3</v>
      </c>
      <c r="J210" s="18"/>
    </row>
    <row r="211" spans="1:10">
      <c r="A211" s="18" t="s">
        <v>593</v>
      </c>
      <c r="B211">
        <f>COUNTIF(生词与参考例句表!A:A,HSK4上词频!A211)</f>
        <v>3</v>
      </c>
      <c r="J211" s="18"/>
    </row>
    <row r="212" spans="1:10">
      <c r="A212" s="18" t="s">
        <v>541</v>
      </c>
      <c r="B212">
        <f>COUNTIF(生词与参考例句表!A:A,HSK4上词频!A212)</f>
        <v>2</v>
      </c>
      <c r="J212" s="18"/>
    </row>
    <row r="213" spans="1:10">
      <c r="A213" s="18" t="s">
        <v>543</v>
      </c>
      <c r="B213">
        <f>COUNTIF(生词与参考例句表!A:A,HSK4上词频!A213)</f>
        <v>2</v>
      </c>
      <c r="J213" s="18"/>
    </row>
    <row r="214" spans="1:10">
      <c r="A214" s="18" t="s">
        <v>571</v>
      </c>
      <c r="B214">
        <f>COUNTIF(生词与参考例句表!A:A,HSK4上词频!A214)</f>
        <v>2</v>
      </c>
      <c r="J214" s="18"/>
    </row>
    <row r="215" spans="1:10">
      <c r="A215" s="18" t="s">
        <v>585</v>
      </c>
      <c r="B215">
        <f>COUNTIF(生词与参考例句表!A:A,HSK4上词频!A215)</f>
        <v>2</v>
      </c>
      <c r="J215" s="18"/>
    </row>
    <row r="216" spans="1:10">
      <c r="A216" s="18" t="s">
        <v>587</v>
      </c>
      <c r="B216">
        <f>COUNTIF(生词与参考例句表!A:A,HSK4上词频!A216)</f>
        <v>2</v>
      </c>
      <c r="J216" s="18"/>
    </row>
    <row r="217" spans="1:10">
      <c r="A217" s="18" t="s">
        <v>547</v>
      </c>
      <c r="B217">
        <f>COUNTIF(生词与参考例句表!A:A,HSK4上词频!A217)</f>
        <v>1</v>
      </c>
      <c r="J217" s="18"/>
    </row>
    <row r="218" spans="1:10">
      <c r="A218" s="18" t="s">
        <v>551</v>
      </c>
      <c r="B218">
        <f>COUNTIF(生词与参考例句表!A:A,HSK4上词频!A218)</f>
        <v>1</v>
      </c>
      <c r="J218" s="18"/>
    </row>
    <row r="219" spans="1:10">
      <c r="A219" s="18" t="s">
        <v>555</v>
      </c>
      <c r="B219">
        <f>COUNTIF(生词与参考例句表!A:A,HSK4上词频!A219)</f>
        <v>1</v>
      </c>
      <c r="J219" s="18"/>
    </row>
    <row r="220" spans="1:10">
      <c r="A220" s="18" t="s">
        <v>561</v>
      </c>
      <c r="B220">
        <f>COUNTIF(生词与参考例句表!A:A,HSK4上词频!A220)</f>
        <v>1</v>
      </c>
      <c r="J220" s="18"/>
    </row>
    <row r="221" spans="1:10">
      <c r="A221" s="18" t="s">
        <v>565</v>
      </c>
      <c r="B221">
        <f>COUNTIF(生词与参考例句表!A:A,HSK4上词频!A221)</f>
        <v>1</v>
      </c>
      <c r="J221" s="18"/>
    </row>
    <row r="222" spans="1:10">
      <c r="A222" s="18" t="s">
        <v>569</v>
      </c>
      <c r="B222">
        <f>COUNTIF(生词与参考例句表!A:A,HSK4上词频!A222)</f>
        <v>1</v>
      </c>
      <c r="J222" s="18"/>
    </row>
    <row r="223" spans="1:10">
      <c r="A223" s="18" t="s">
        <v>597</v>
      </c>
      <c r="B223">
        <f>COUNTIF(生词与参考例句表!A:A,HSK4上词频!A223)</f>
        <v>1</v>
      </c>
      <c r="J223" s="18"/>
    </row>
    <row r="224" spans="1:10">
      <c r="A224" s="18" t="s">
        <v>603</v>
      </c>
      <c r="B224">
        <f>COUNTIF(生词与参考例句表!A:A,HSK4上词频!A224)</f>
        <v>1</v>
      </c>
      <c r="J224" s="18"/>
    </row>
    <row r="225" spans="1:10">
      <c r="A225" s="18" t="s">
        <v>1540</v>
      </c>
      <c r="B225">
        <f>COUNTIF(生词与参考例句表!A:A,HSK4上词频!A225)</f>
        <v>8</v>
      </c>
      <c r="J225" s="18"/>
    </row>
    <row r="226" spans="1:10">
      <c r="A226" s="18" t="s">
        <v>1547</v>
      </c>
      <c r="B226">
        <f>COUNTIF(生词与参考例句表!A:A,HSK4上词频!A226)</f>
        <v>4</v>
      </c>
      <c r="J226" s="18"/>
    </row>
    <row r="227" spans="1:10">
      <c r="A227" s="18" t="s">
        <v>1549</v>
      </c>
      <c r="B227">
        <f>COUNTIF(生词与参考例句表!A:A,HSK4上词频!A227)</f>
        <v>2</v>
      </c>
      <c r="J227" s="18"/>
    </row>
    <row r="228" spans="1:10">
      <c r="A228" s="18" t="s">
        <v>1541</v>
      </c>
      <c r="B228">
        <f>COUNTIF(生词与参考例句表!A:A,HSK4上词频!A228)</f>
        <v>1</v>
      </c>
      <c r="J228" s="18"/>
    </row>
    <row r="229" spans="1:10">
      <c r="A229" s="18" t="s">
        <v>1557</v>
      </c>
      <c r="B229">
        <f>COUNTIF(生词与参考例句表!A:A,HSK4上词频!A229)</f>
        <v>1</v>
      </c>
      <c r="J229" s="18"/>
    </row>
    <row r="230" spans="1:10">
      <c r="A230" s="18" t="s">
        <v>1558</v>
      </c>
      <c r="B230">
        <f>COUNTIF(生词与参考例句表!A:A,HSK4上词频!A230)</f>
        <v>1</v>
      </c>
      <c r="J230" s="18"/>
    </row>
    <row r="231" spans="1:10">
      <c r="A231" s="18" t="s">
        <v>649</v>
      </c>
      <c r="B231">
        <f>COUNTIF(生词与参考例句表!A:A,HSK4上词频!A231)</f>
        <v>12</v>
      </c>
      <c r="J231" s="18"/>
    </row>
    <row r="232" spans="1:10">
      <c r="A232" s="18" t="s">
        <v>661</v>
      </c>
      <c r="B232">
        <f>COUNTIF(生词与参考例句表!A:A,HSK4上词频!A232)</f>
        <v>11</v>
      </c>
      <c r="J232" s="18"/>
    </row>
    <row r="233" spans="1:10">
      <c r="A233" s="18" t="s">
        <v>611</v>
      </c>
      <c r="B233">
        <f>COUNTIF(生词与参考例句表!A:A,HSK4上词频!A233)</f>
        <v>8</v>
      </c>
      <c r="J233" s="18"/>
    </row>
    <row r="234" spans="1:10">
      <c r="A234" s="18" t="s">
        <v>643</v>
      </c>
      <c r="B234">
        <f>COUNTIF(生词与参考例句表!A:A,HSK4上词频!A234)</f>
        <v>7</v>
      </c>
      <c r="J234" s="18"/>
    </row>
    <row r="235" spans="1:10">
      <c r="A235" s="18" t="s">
        <v>629</v>
      </c>
      <c r="B235">
        <f>COUNTIF(生词与参考例句表!A:A,HSK4上词频!A235)</f>
        <v>7</v>
      </c>
      <c r="J235" s="18"/>
    </row>
    <row r="236" spans="1:10">
      <c r="A236" s="18" t="s">
        <v>641</v>
      </c>
      <c r="B236">
        <f>COUNTIF(生词与参考例句表!A:A,HSK4上词频!A236)</f>
        <v>6</v>
      </c>
      <c r="J236" s="18"/>
    </row>
    <row r="237" spans="1:10">
      <c r="A237" s="18" t="s">
        <v>647</v>
      </c>
      <c r="B237">
        <f>COUNTIF(生词与参考例句表!A:A,HSK4上词频!A237)</f>
        <v>6</v>
      </c>
      <c r="J237" s="18"/>
    </row>
    <row r="238" spans="1:10">
      <c r="A238" s="18" t="s">
        <v>609</v>
      </c>
      <c r="B238">
        <f>COUNTIF(生词与参考例句表!A:A,HSK4上词频!A238)</f>
        <v>5</v>
      </c>
      <c r="J238" s="18"/>
    </row>
    <row r="239" spans="1:10">
      <c r="A239" s="18" t="s">
        <v>613</v>
      </c>
      <c r="B239">
        <f>COUNTIF(生词与参考例句表!A:A,HSK4上词频!A239)</f>
        <v>5</v>
      </c>
      <c r="J239" s="18"/>
    </row>
    <row r="240" spans="1:10">
      <c r="A240" s="18" t="s">
        <v>645</v>
      </c>
      <c r="B240">
        <f>COUNTIF(生词与参考例句表!A:A,HSK4上词频!A240)</f>
        <v>5</v>
      </c>
      <c r="J240" s="18"/>
    </row>
    <row r="241" spans="1:10">
      <c r="A241" s="18" t="s">
        <v>651</v>
      </c>
      <c r="B241">
        <f>COUNTIF(生词与参考例句表!A:A,HSK4上词频!A241)</f>
        <v>5</v>
      </c>
      <c r="J241" s="18"/>
    </row>
    <row r="242" spans="1:10">
      <c r="A242" s="18" t="s">
        <v>653</v>
      </c>
      <c r="B242">
        <f>COUNTIF(生词与参考例句表!A:A,HSK4上词频!A242)</f>
        <v>5</v>
      </c>
      <c r="J242" s="18"/>
    </row>
    <row r="243" spans="1:10">
      <c r="A243" s="18" t="s">
        <v>655</v>
      </c>
      <c r="B243">
        <f>COUNTIF(生词与参考例句表!A:A,HSK4上词频!A243)</f>
        <v>5</v>
      </c>
      <c r="J243" s="18"/>
    </row>
    <row r="244" spans="1:10">
      <c r="A244" s="18" t="s">
        <v>615</v>
      </c>
      <c r="B244">
        <f>COUNTIF(生词与参考例句表!A:A,HSK4上词频!A244)</f>
        <v>3</v>
      </c>
      <c r="J244" s="18"/>
    </row>
    <row r="245" spans="1:10">
      <c r="A245" s="18" t="s">
        <v>633</v>
      </c>
      <c r="B245">
        <f>COUNTIF(生词与参考例句表!A:A,HSK4上词频!A245)</f>
        <v>3</v>
      </c>
      <c r="J245" s="18"/>
    </row>
    <row r="246" spans="1:10">
      <c r="A246" s="18" t="s">
        <v>635</v>
      </c>
      <c r="B246">
        <f>COUNTIF(生词与参考例句表!A:A,HSK4上词频!A246)</f>
        <v>3</v>
      </c>
      <c r="J246" s="18"/>
    </row>
    <row r="247" spans="1:10">
      <c r="A247" s="18" t="s">
        <v>659</v>
      </c>
      <c r="B247">
        <f>COUNTIF(生词与参考例句表!A:A,HSK4上词频!A247)</f>
        <v>3</v>
      </c>
      <c r="J247" s="18"/>
    </row>
    <row r="248" spans="1:10">
      <c r="A248" s="18" t="s">
        <v>623</v>
      </c>
      <c r="B248">
        <f>COUNTIF(生词与参考例句表!A:A,HSK4上词频!A248)</f>
        <v>2</v>
      </c>
      <c r="J248" s="18"/>
    </row>
    <row r="249" spans="1:10">
      <c r="A249" s="18" t="s">
        <v>627</v>
      </c>
      <c r="B249">
        <f>COUNTIF(生词与参考例句表!A:A,HSK4上词频!A249)</f>
        <v>2</v>
      </c>
      <c r="J249" s="18"/>
    </row>
    <row r="250" spans="1:10">
      <c r="A250" s="18" t="s">
        <v>637</v>
      </c>
      <c r="B250">
        <f>COUNTIF(生词与参考例句表!A:A,HSK4上词频!A250)</f>
        <v>2</v>
      </c>
      <c r="J250" s="18"/>
    </row>
    <row r="251" spans="1:10">
      <c r="A251" s="18" t="s">
        <v>657</v>
      </c>
      <c r="B251">
        <f>COUNTIF(生词与参考例句表!A:A,HSK4上词频!A251)</f>
        <v>2</v>
      </c>
      <c r="J251" s="18"/>
    </row>
    <row r="252" spans="1:10">
      <c r="A252" s="18" t="s">
        <v>607</v>
      </c>
      <c r="B252">
        <f>COUNTIF(生词与参考例句表!A:A,HSK4上词频!A252)</f>
        <v>1</v>
      </c>
      <c r="J252" s="18"/>
    </row>
    <row r="253" spans="1:10">
      <c r="A253" s="18" t="s">
        <v>617</v>
      </c>
      <c r="B253">
        <f>COUNTIF(生词与参考例句表!A:A,HSK4上词频!A253)</f>
        <v>1</v>
      </c>
      <c r="J253" s="18"/>
    </row>
    <row r="254" spans="1:10">
      <c r="A254" s="18" t="s">
        <v>621</v>
      </c>
      <c r="B254">
        <f>COUNTIF(生词与参考例句表!A:A,HSK4上词频!A254)</f>
        <v>1</v>
      </c>
      <c r="J254" s="18"/>
    </row>
    <row r="255" spans="1:10">
      <c r="A255" s="18" t="s">
        <v>639</v>
      </c>
      <c r="B255">
        <f>COUNTIF(生词与参考例句表!A:A,HSK4上词频!A255)</f>
        <v>1</v>
      </c>
      <c r="J255" s="18"/>
    </row>
    <row r="256" spans="1:10">
      <c r="A256" s="18" t="s">
        <v>933</v>
      </c>
      <c r="B256">
        <f>COUNTIF(生词与参考例句表!A:A,HSK4上词频!A256)</f>
        <v>3</v>
      </c>
      <c r="J256" s="18"/>
    </row>
    <row r="257" spans="1:10">
      <c r="A257" s="18" t="s">
        <v>1542</v>
      </c>
      <c r="B257">
        <f>COUNTIF(生词与参考例句表!A:A,HSK4上词频!A257)</f>
        <v>24</v>
      </c>
      <c r="J257" s="18"/>
    </row>
    <row r="258" spans="1:10">
      <c r="A258" s="18" t="s">
        <v>631</v>
      </c>
      <c r="B258">
        <f>COUNTIF(生词与参考例句表!A:A,HSK4上词频!A258)</f>
        <v>1</v>
      </c>
      <c r="J258" s="18"/>
    </row>
    <row r="259" spans="1:10">
      <c r="A259" s="18" t="s">
        <v>671</v>
      </c>
      <c r="B259">
        <f>COUNTIF(生词与参考例句表!A:A,HSK4上词频!A259)</f>
        <v>8</v>
      </c>
      <c r="J259" s="18"/>
    </row>
    <row r="260" spans="1:10">
      <c r="A260" s="18" t="s">
        <v>679</v>
      </c>
      <c r="B260">
        <f>COUNTIF(生词与参考例句表!A:A,HSK4上词频!A260)</f>
        <v>8</v>
      </c>
      <c r="J260" s="18"/>
    </row>
    <row r="261" spans="1:10">
      <c r="A261" s="18" t="s">
        <v>681</v>
      </c>
      <c r="B261">
        <f>COUNTIF(生词与参考例句表!A:A,HSK4上词频!A261)</f>
        <v>8</v>
      </c>
      <c r="J261" s="18"/>
    </row>
    <row r="262" spans="1:10">
      <c r="A262" s="18" t="s">
        <v>689</v>
      </c>
      <c r="B262">
        <f>COUNTIF(生词与参考例句表!A:A,HSK4上词频!A262)</f>
        <v>6</v>
      </c>
      <c r="J262" s="18"/>
    </row>
    <row r="263" spans="1:10">
      <c r="A263" s="18" t="s">
        <v>707</v>
      </c>
      <c r="B263">
        <f>COUNTIF(生词与参考例句表!A:A,HSK4上词频!A263)</f>
        <v>6</v>
      </c>
      <c r="J263" s="18"/>
    </row>
    <row r="264" spans="1:10">
      <c r="A264" s="18" t="s">
        <v>675</v>
      </c>
      <c r="B264">
        <f>COUNTIF(生词与参考例句表!A:A,HSK4上词频!A264)</f>
        <v>4</v>
      </c>
      <c r="J264" s="18"/>
    </row>
    <row r="265" spans="1:10">
      <c r="A265" s="18" t="s">
        <v>699</v>
      </c>
      <c r="B265">
        <f>COUNTIF(生词与参考例句表!A:A,HSK4上词频!A265)</f>
        <v>4</v>
      </c>
      <c r="J265" s="18"/>
    </row>
    <row r="266" spans="1:10">
      <c r="A266" s="18" t="s">
        <v>711</v>
      </c>
      <c r="B266">
        <f>COUNTIF(生词与参考例句表!A:A,HSK4上词频!A266)</f>
        <v>4</v>
      </c>
      <c r="J266" s="18"/>
    </row>
    <row r="267" spans="1:10">
      <c r="A267" s="18" t="s">
        <v>715</v>
      </c>
      <c r="B267">
        <f>COUNTIF(生词与参考例句表!A:A,HSK4上词频!A267)</f>
        <v>4</v>
      </c>
      <c r="J267" s="18"/>
    </row>
    <row r="268" spans="1:10">
      <c r="A268" s="18" t="s">
        <v>683</v>
      </c>
      <c r="B268">
        <f>COUNTIF(生词与参考例句表!A:A,HSK4上词频!A268)</f>
        <v>3</v>
      </c>
      <c r="J268" s="18"/>
    </row>
    <row r="269" spans="1:10">
      <c r="A269" s="18" t="s">
        <v>695</v>
      </c>
      <c r="B269">
        <f>COUNTIF(生词与参考例句表!A:A,HSK4上词频!A269)</f>
        <v>3</v>
      </c>
      <c r="J269" s="18"/>
    </row>
    <row r="270" spans="1:10">
      <c r="A270" s="18" t="s">
        <v>703</v>
      </c>
      <c r="B270">
        <f>COUNTIF(生词与参考例句表!A:A,HSK4上词频!A270)</f>
        <v>3</v>
      </c>
      <c r="J270" s="18"/>
    </row>
    <row r="271" spans="1:10">
      <c r="A271" s="18" t="s">
        <v>719</v>
      </c>
      <c r="B271">
        <f>COUNTIF(生词与参考例句表!A:A,HSK4上词频!A271)</f>
        <v>3</v>
      </c>
      <c r="J271" s="18"/>
    </row>
    <row r="272" spans="1:10">
      <c r="A272" s="18" t="s">
        <v>665</v>
      </c>
      <c r="B272">
        <f>COUNTIF(生词与参考例句表!A:A,HSK4上词频!A272)</f>
        <v>2</v>
      </c>
      <c r="J272" s="18"/>
    </row>
    <row r="273" spans="1:10">
      <c r="A273" s="18" t="s">
        <v>667</v>
      </c>
      <c r="B273">
        <f>COUNTIF(生词与参考例句表!A:A,HSK4上词频!A273)</f>
        <v>2</v>
      </c>
      <c r="J273" s="18"/>
    </row>
    <row r="274" spans="1:10">
      <c r="A274" s="18" t="s">
        <v>705</v>
      </c>
      <c r="B274">
        <f>COUNTIF(生词与参考例句表!A:A,HSK4上词频!A274)</f>
        <v>2</v>
      </c>
      <c r="J274" s="18"/>
    </row>
    <row r="275" spans="1:10">
      <c r="A275" s="18" t="s">
        <v>721</v>
      </c>
      <c r="B275">
        <f>COUNTIF(生词与参考例句表!A:A,HSK4上词频!A275)</f>
        <v>2</v>
      </c>
      <c r="J275" s="18"/>
    </row>
    <row r="276" spans="1:10">
      <c r="A276" s="18" t="s">
        <v>673</v>
      </c>
      <c r="B276">
        <f>COUNTIF(生词与参考例句表!A:A,HSK4上词频!A276)</f>
        <v>1</v>
      </c>
      <c r="J276" s="18"/>
    </row>
    <row r="277" spans="1:10">
      <c r="A277" s="18" t="s">
        <v>687</v>
      </c>
      <c r="B277">
        <f>COUNTIF(生词与参考例句表!A:A,HSK4上词频!A277)</f>
        <v>1</v>
      </c>
      <c r="J277" s="18"/>
    </row>
    <row r="278" spans="1:10">
      <c r="A278" s="18" t="s">
        <v>713</v>
      </c>
      <c r="B278">
        <f>COUNTIF(生词与参考例句表!A:A,HSK4上词频!A278)</f>
        <v>1</v>
      </c>
      <c r="J278" s="18"/>
    </row>
    <row r="279" spans="1:10">
      <c r="A279" s="18" t="s">
        <v>717</v>
      </c>
      <c r="B279">
        <f>COUNTIF(生词与参考例句表!A:A,HSK4上词频!A279)</f>
        <v>1</v>
      </c>
      <c r="J279" s="18"/>
    </row>
    <row r="280" spans="1:10">
      <c r="A280" s="18" t="s">
        <v>723</v>
      </c>
      <c r="B280">
        <f>COUNTIF(生词与参考例句表!A:A,HSK4上词频!A280)</f>
        <v>1</v>
      </c>
      <c r="J280" s="18"/>
    </row>
    <row r="281" spans="1:10">
      <c r="A281" s="18" t="s">
        <v>1534</v>
      </c>
      <c r="B281">
        <f>COUNTIF(生词与参考例句表!A:A,HSK4上词频!A281)</f>
        <v>1</v>
      </c>
      <c r="J281" s="18"/>
    </row>
    <row r="282" spans="1:10">
      <c r="A282" s="18" t="s">
        <v>727</v>
      </c>
      <c r="B282">
        <f>COUNTIF(生词与参考例句表!A:A,HSK4上词频!A282)</f>
        <v>1</v>
      </c>
      <c r="J282" s="18"/>
    </row>
    <row r="283" spans="1:10">
      <c r="A283" s="18" t="s">
        <v>731</v>
      </c>
      <c r="B283">
        <f>COUNTIF(生词与参考例句表!A:A,HSK4上词频!A283)</f>
        <v>12</v>
      </c>
      <c r="J283" s="18"/>
    </row>
    <row r="284" spans="1:10">
      <c r="A284" s="18" t="s">
        <v>738</v>
      </c>
      <c r="B284">
        <f>COUNTIF(生词与参考例句表!A:A,HSK4上词频!A284)</f>
        <v>5</v>
      </c>
      <c r="J284" s="18"/>
    </row>
    <row r="285" spans="1:10">
      <c r="A285" s="18" t="s">
        <v>729</v>
      </c>
      <c r="B285">
        <f>COUNTIF(生词与参考例句表!A:A,HSK4上词频!A285)</f>
        <v>4</v>
      </c>
      <c r="J285" s="18"/>
    </row>
    <row r="286" spans="1:10">
      <c r="A286" s="18" t="s">
        <v>748</v>
      </c>
      <c r="B286">
        <f>COUNTIF(生词与参考例句表!A:A,HSK4上词频!A286)</f>
        <v>4</v>
      </c>
      <c r="J286" s="18"/>
    </row>
    <row r="287" spans="1:10">
      <c r="A287" s="18" t="s">
        <v>750</v>
      </c>
      <c r="B287">
        <f>COUNTIF(生词与参考例句表!A:A,HSK4上词频!A287)</f>
        <v>4</v>
      </c>
      <c r="J287" s="18"/>
    </row>
    <row r="288" spans="1:10">
      <c r="A288" s="18" t="s">
        <v>762</v>
      </c>
      <c r="B288">
        <f>COUNTIF(生词与参考例句表!A:A,HSK4上词频!A288)</f>
        <v>4</v>
      </c>
      <c r="J288" s="18"/>
    </row>
    <row r="289" spans="1:10">
      <c r="A289" s="18" t="s">
        <v>782</v>
      </c>
      <c r="B289">
        <f>COUNTIF(生词与参考例句表!A:A,HSK4上词频!A289)</f>
        <v>3</v>
      </c>
      <c r="J289" s="18"/>
    </row>
    <row r="290" spans="1:10">
      <c r="A290" s="18" t="s">
        <v>774</v>
      </c>
      <c r="B290">
        <f>COUNTIF(生词与参考例句表!A:A,HSK4上词频!A290)</f>
        <v>3</v>
      </c>
      <c r="J290" s="18"/>
    </row>
    <row r="291" spans="1:10">
      <c r="A291" s="18" t="s">
        <v>754</v>
      </c>
      <c r="B291">
        <f>COUNTIF(生词与参考例句表!A:A,HSK4上词频!A291)</f>
        <v>2</v>
      </c>
      <c r="J291" s="18"/>
    </row>
    <row r="292" spans="1:10">
      <c r="A292" s="18" t="s">
        <v>768</v>
      </c>
      <c r="B292">
        <f>COUNTIF(生词与参考例句表!A:A,HSK4上词频!A292)</f>
        <v>2</v>
      </c>
      <c r="J292" s="18"/>
    </row>
    <row r="293" spans="1:10">
      <c r="A293" s="18" t="s">
        <v>780</v>
      </c>
      <c r="B293">
        <f>COUNTIF(生词与参考例句表!A:A,HSK4上词频!A293)</f>
        <v>2</v>
      </c>
      <c r="J293" s="18"/>
    </row>
    <row r="294" spans="1:10">
      <c r="A294" s="18" t="s">
        <v>784</v>
      </c>
      <c r="B294">
        <f>COUNTIF(生词与参考例句表!A:A,HSK4上词频!A294)</f>
        <v>2</v>
      </c>
    </row>
    <row r="295" spans="1:10">
      <c r="A295" s="18" t="s">
        <v>740</v>
      </c>
      <c r="B295">
        <f>COUNTIF(生词与参考例句表!A:A,HSK4上词频!A295)</f>
        <v>1</v>
      </c>
    </row>
    <row r="296" spans="1:10">
      <c r="A296" s="18" t="s">
        <v>742</v>
      </c>
      <c r="B296">
        <f>COUNTIF(生词与参考例句表!A:A,HSK4上词频!A296)</f>
        <v>1</v>
      </c>
    </row>
    <row r="297" spans="1:10">
      <c r="A297" s="18" t="s">
        <v>746</v>
      </c>
      <c r="B297">
        <f>COUNTIF(生词与参考例句表!A:A,HSK4上词频!A297)</f>
        <v>1</v>
      </c>
    </row>
    <row r="298" spans="1:10">
      <c r="A298" s="18" t="s">
        <v>752</v>
      </c>
      <c r="B298">
        <f>COUNTIF(生词与参考例句表!A:A,HSK4上词频!A298)</f>
        <v>1</v>
      </c>
    </row>
    <row r="299" spans="1:10">
      <c r="A299" s="18" t="s">
        <v>760</v>
      </c>
      <c r="B299">
        <f>COUNTIF(生词与参考例句表!A:A,HSK4上词频!A299)</f>
        <v>1</v>
      </c>
    </row>
    <row r="300" spans="1:10">
      <c r="A300" s="18" t="s">
        <v>766</v>
      </c>
      <c r="B300">
        <f>COUNTIF(生词与参考例句表!A:A,HSK4上词频!A300)</f>
        <v>1</v>
      </c>
    </row>
    <row r="301" spans="1:10">
      <c r="A301" s="18" t="s">
        <v>770</v>
      </c>
      <c r="B301">
        <f>COUNTIF(生词与参考例句表!A:A,HSK4上词频!A301)</f>
        <v>1</v>
      </c>
    </row>
    <row r="302" spans="1:10">
      <c r="A302" s="18" t="s">
        <v>772</v>
      </c>
      <c r="B302">
        <f>COUNTIF(生词与参考例句表!A:A,HSK4上词频!A302)</f>
        <v>1</v>
      </c>
    </row>
    <row r="303" spans="1:10">
      <c r="A303" s="18" t="s">
        <v>776</v>
      </c>
      <c r="B303">
        <f>COUNTIF(生词与参考例句表!A:A,HSK4上词频!A303)</f>
        <v>1</v>
      </c>
    </row>
    <row r="304" spans="1:10">
      <c r="A304" s="18" t="s">
        <v>778</v>
      </c>
      <c r="B304">
        <f>COUNTIF(生词与参考例句表!A:A,HSK4上词频!A304)</f>
        <v>1</v>
      </c>
    </row>
    <row r="305" spans="1:2">
      <c r="A305" s="18" t="s">
        <v>786</v>
      </c>
      <c r="B305">
        <f>COUNTIF(生词与参考例句表!A:A,HSK4上词频!A305)</f>
        <v>1</v>
      </c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2507-277A-DA4F-9168-CDEAE4D5B9DD}">
  <dimension ref="A1:I771"/>
  <sheetViews>
    <sheetView workbookViewId="0">
      <selection activeCell="F6" sqref="F6"/>
    </sheetView>
  </sheetViews>
  <sheetFormatPr baseColWidth="10" defaultRowHeight="16"/>
  <cols>
    <col min="3" max="3" width="10.83203125" style="27"/>
  </cols>
  <sheetData>
    <row r="1" spans="1:9" s="21" customFormat="1">
      <c r="A1" s="25" t="s">
        <v>154</v>
      </c>
      <c r="B1">
        <f t="shared" ref="B1:B64" si="0">LEN(A1)</f>
        <v>1</v>
      </c>
      <c r="C1" s="25" t="s">
        <v>154</v>
      </c>
      <c r="D1" s="23"/>
    </row>
    <row r="2" spans="1:9">
      <c r="A2" s="25" t="s">
        <v>172</v>
      </c>
      <c r="B2">
        <f t="shared" si="0"/>
        <v>1</v>
      </c>
      <c r="C2" s="25" t="s">
        <v>172</v>
      </c>
      <c r="I2" s="21"/>
    </row>
    <row r="3" spans="1:9">
      <c r="A3" s="25" t="s">
        <v>137</v>
      </c>
      <c r="B3">
        <f t="shared" si="0"/>
        <v>1</v>
      </c>
      <c r="C3" s="25" t="s">
        <v>137</v>
      </c>
      <c r="I3" s="21"/>
    </row>
    <row r="4" spans="1:9">
      <c r="A4" s="25" t="s">
        <v>325</v>
      </c>
      <c r="B4">
        <f t="shared" si="0"/>
        <v>1</v>
      </c>
      <c r="C4" s="25" t="s">
        <v>325</v>
      </c>
      <c r="I4" s="21"/>
    </row>
    <row r="5" spans="1:9">
      <c r="A5" s="25" t="s">
        <v>669</v>
      </c>
      <c r="B5">
        <f t="shared" si="0"/>
        <v>1</v>
      </c>
      <c r="C5" s="25" t="s">
        <v>669</v>
      </c>
      <c r="I5" s="21"/>
    </row>
    <row r="6" spans="1:9">
      <c r="A6" s="25" t="s">
        <v>255</v>
      </c>
      <c r="B6">
        <f t="shared" si="0"/>
        <v>1</v>
      </c>
      <c r="C6" s="25" t="s">
        <v>255</v>
      </c>
      <c r="D6" s="23"/>
      <c r="I6" s="21"/>
    </row>
    <row r="7" spans="1:9">
      <c r="A7" s="25" t="s">
        <v>219</v>
      </c>
      <c r="B7">
        <f t="shared" si="0"/>
        <v>1</v>
      </c>
      <c r="C7" s="25" t="s">
        <v>219</v>
      </c>
      <c r="I7" s="21"/>
    </row>
    <row r="8" spans="1:9">
      <c r="A8" s="25" t="s">
        <v>223</v>
      </c>
      <c r="B8">
        <f t="shared" si="0"/>
        <v>1</v>
      </c>
      <c r="C8" s="25" t="s">
        <v>223</v>
      </c>
      <c r="I8" s="21"/>
    </row>
    <row r="9" spans="1:9">
      <c r="A9" s="25" t="s">
        <v>251</v>
      </c>
      <c r="B9">
        <f t="shared" si="0"/>
        <v>1</v>
      </c>
      <c r="C9" s="25" t="s">
        <v>251</v>
      </c>
      <c r="I9" s="21"/>
    </row>
    <row r="10" spans="1:9">
      <c r="A10" s="25" t="s">
        <v>233</v>
      </c>
      <c r="B10">
        <f t="shared" si="0"/>
        <v>1</v>
      </c>
      <c r="C10" s="25" t="s">
        <v>233</v>
      </c>
      <c r="D10" s="23"/>
      <c r="I10" s="21"/>
    </row>
    <row r="11" spans="1:9">
      <c r="A11" s="25" t="s">
        <v>207</v>
      </c>
      <c r="B11">
        <f t="shared" si="0"/>
        <v>1</v>
      </c>
      <c r="C11" s="25" t="s">
        <v>207</v>
      </c>
      <c r="I11" s="21"/>
    </row>
    <row r="12" spans="1:9">
      <c r="A12" s="25" t="s">
        <v>333</v>
      </c>
      <c r="B12">
        <f t="shared" si="0"/>
        <v>1</v>
      </c>
      <c r="C12" s="25" t="s">
        <v>333</v>
      </c>
      <c r="I12" s="21"/>
    </row>
    <row r="13" spans="1:9">
      <c r="A13" s="25" t="s">
        <v>1535</v>
      </c>
      <c r="B13">
        <f t="shared" si="0"/>
        <v>1</v>
      </c>
      <c r="C13" s="25" t="s">
        <v>1535</v>
      </c>
      <c r="I13" s="21"/>
    </row>
    <row r="14" spans="1:9">
      <c r="A14" s="25" t="s">
        <v>204</v>
      </c>
      <c r="B14">
        <f t="shared" si="0"/>
        <v>1</v>
      </c>
      <c r="C14" s="25" t="s">
        <v>204</v>
      </c>
      <c r="I14" s="21"/>
    </row>
    <row r="15" spans="1:9">
      <c r="A15" s="25" t="s">
        <v>347</v>
      </c>
      <c r="B15">
        <f t="shared" si="0"/>
        <v>1</v>
      </c>
      <c r="C15" s="25" t="s">
        <v>347</v>
      </c>
      <c r="I15" s="21"/>
    </row>
    <row r="16" spans="1:9">
      <c r="A16" s="25" t="s">
        <v>351</v>
      </c>
      <c r="B16">
        <f t="shared" si="0"/>
        <v>1</v>
      </c>
      <c r="C16" s="25" t="s">
        <v>351</v>
      </c>
      <c r="I16" s="21"/>
    </row>
    <row r="17" spans="1:9">
      <c r="A17" s="25" t="s">
        <v>365</v>
      </c>
      <c r="B17">
        <f t="shared" si="0"/>
        <v>1</v>
      </c>
      <c r="C17" s="25" t="s">
        <v>365</v>
      </c>
      <c r="D17" s="23"/>
      <c r="I17" s="21"/>
    </row>
    <row r="18" spans="1:9">
      <c r="A18" s="25" t="s">
        <v>734</v>
      </c>
      <c r="B18">
        <f t="shared" si="0"/>
        <v>1</v>
      </c>
      <c r="C18" s="25" t="s">
        <v>734</v>
      </c>
      <c r="I18" s="21"/>
    </row>
    <row r="19" spans="1:9">
      <c r="A19" s="25" t="s">
        <v>1559</v>
      </c>
      <c r="B19">
        <f t="shared" si="0"/>
        <v>1</v>
      </c>
      <c r="C19" s="25" t="s">
        <v>1559</v>
      </c>
      <c r="I19" s="21"/>
    </row>
    <row r="20" spans="1:9">
      <c r="A20" s="25" t="s">
        <v>1545</v>
      </c>
      <c r="B20">
        <f t="shared" si="0"/>
        <v>1</v>
      </c>
      <c r="C20" s="25" t="s">
        <v>1545</v>
      </c>
      <c r="I20" s="21"/>
    </row>
    <row r="21" spans="1:9">
      <c r="A21" s="25" t="s">
        <v>509</v>
      </c>
      <c r="B21">
        <f t="shared" si="0"/>
        <v>1</v>
      </c>
      <c r="C21" s="25" t="s">
        <v>509</v>
      </c>
      <c r="I21" s="21"/>
    </row>
    <row r="22" spans="1:9">
      <c r="A22" s="25" t="s">
        <v>519</v>
      </c>
      <c r="B22">
        <f t="shared" si="0"/>
        <v>1</v>
      </c>
      <c r="C22" s="25" t="s">
        <v>519</v>
      </c>
      <c r="I22" s="21"/>
    </row>
    <row r="23" spans="1:9">
      <c r="A23" s="25" t="s">
        <v>513</v>
      </c>
      <c r="B23">
        <f t="shared" si="0"/>
        <v>1</v>
      </c>
      <c r="C23" s="25" t="s">
        <v>513</v>
      </c>
      <c r="D23" s="23"/>
      <c r="I23" s="21"/>
    </row>
    <row r="24" spans="1:9">
      <c r="A24" s="25" t="s">
        <v>178</v>
      </c>
      <c r="B24">
        <f t="shared" si="0"/>
        <v>1</v>
      </c>
      <c r="C24" s="25" t="s">
        <v>178</v>
      </c>
      <c r="I24" s="21"/>
    </row>
    <row r="25" spans="1:9">
      <c r="A25" s="25" t="s">
        <v>539</v>
      </c>
      <c r="B25">
        <f t="shared" si="0"/>
        <v>1</v>
      </c>
      <c r="C25" s="25" t="s">
        <v>539</v>
      </c>
      <c r="I25" s="21"/>
    </row>
    <row r="26" spans="1:9">
      <c r="A26" s="25" t="s">
        <v>603</v>
      </c>
      <c r="B26">
        <f t="shared" si="0"/>
        <v>1</v>
      </c>
      <c r="C26" s="25" t="s">
        <v>603</v>
      </c>
      <c r="I26" s="21"/>
    </row>
    <row r="27" spans="1:9">
      <c r="A27" s="25" t="s">
        <v>1547</v>
      </c>
      <c r="B27">
        <f t="shared" si="0"/>
        <v>1</v>
      </c>
      <c r="C27" s="25" t="s">
        <v>1547</v>
      </c>
      <c r="I27" s="21"/>
    </row>
    <row r="28" spans="1:9">
      <c r="A28" s="25" t="s">
        <v>1541</v>
      </c>
      <c r="B28">
        <f t="shared" si="0"/>
        <v>1</v>
      </c>
      <c r="C28" s="25" t="s">
        <v>1541</v>
      </c>
      <c r="D28" s="23"/>
      <c r="I28" s="21"/>
    </row>
    <row r="29" spans="1:9">
      <c r="A29" s="25" t="s">
        <v>641</v>
      </c>
      <c r="B29">
        <f t="shared" si="0"/>
        <v>1</v>
      </c>
      <c r="C29" s="25" t="s">
        <v>641</v>
      </c>
      <c r="I29" s="21"/>
    </row>
    <row r="30" spans="1:9">
      <c r="A30" s="25" t="s">
        <v>770</v>
      </c>
      <c r="B30">
        <f t="shared" si="0"/>
        <v>1</v>
      </c>
      <c r="C30" s="25" t="s">
        <v>770</v>
      </c>
      <c r="I30" s="21"/>
    </row>
    <row r="31" spans="1:9">
      <c r="A31" s="25" t="s">
        <v>772</v>
      </c>
      <c r="B31">
        <f t="shared" si="0"/>
        <v>1</v>
      </c>
      <c r="C31" s="25" t="s">
        <v>772</v>
      </c>
      <c r="I31" s="21"/>
    </row>
    <row r="32" spans="1:9">
      <c r="A32" s="25" t="s">
        <v>1594</v>
      </c>
      <c r="B32">
        <f t="shared" si="0"/>
        <v>2</v>
      </c>
      <c r="C32" s="27" t="s">
        <v>2597</v>
      </c>
      <c r="I32" s="21"/>
    </row>
    <row r="33" spans="1:9">
      <c r="A33" s="25" t="s">
        <v>1550</v>
      </c>
      <c r="B33">
        <f t="shared" si="0"/>
        <v>2</v>
      </c>
      <c r="C33" s="27" t="s">
        <v>2563</v>
      </c>
      <c r="I33" s="21"/>
    </row>
    <row r="34" spans="1:9">
      <c r="A34" s="25" t="s">
        <v>180</v>
      </c>
      <c r="B34">
        <f t="shared" si="0"/>
        <v>2</v>
      </c>
      <c r="C34" s="27" t="s">
        <v>2355</v>
      </c>
      <c r="I34" s="21"/>
    </row>
    <row r="35" spans="1:9">
      <c r="A35" s="25" t="s">
        <v>190</v>
      </c>
      <c r="B35">
        <f t="shared" si="0"/>
        <v>2</v>
      </c>
      <c r="C35" s="27" t="s">
        <v>2520</v>
      </c>
      <c r="I35" s="21"/>
    </row>
    <row r="36" spans="1:9">
      <c r="A36" s="25" t="s">
        <v>146</v>
      </c>
      <c r="B36">
        <f t="shared" si="0"/>
        <v>2</v>
      </c>
      <c r="C36" s="27" t="s">
        <v>2501</v>
      </c>
      <c r="I36" s="21"/>
    </row>
    <row r="37" spans="1:9">
      <c r="A37" s="25" t="s">
        <v>202</v>
      </c>
      <c r="B37">
        <f t="shared" si="0"/>
        <v>2</v>
      </c>
      <c r="C37" s="27" t="s">
        <v>2523</v>
      </c>
      <c r="I37" s="21"/>
    </row>
    <row r="38" spans="1:9">
      <c r="A38" s="25" t="s">
        <v>170</v>
      </c>
      <c r="B38">
        <f t="shared" si="0"/>
        <v>2</v>
      </c>
      <c r="C38" s="27" t="s">
        <v>2528</v>
      </c>
      <c r="I38" s="21"/>
    </row>
    <row r="39" spans="1:9">
      <c r="A39" s="25" t="s">
        <v>194</v>
      </c>
      <c r="B39">
        <f t="shared" si="0"/>
        <v>2</v>
      </c>
      <c r="C39" s="27" t="s">
        <v>2451</v>
      </c>
      <c r="I39" s="21"/>
    </row>
    <row r="40" spans="1:9">
      <c r="A40" s="25" t="s">
        <v>192</v>
      </c>
      <c r="B40">
        <f t="shared" si="0"/>
        <v>2</v>
      </c>
      <c r="C40" s="27" t="s">
        <v>2452</v>
      </c>
      <c r="I40" s="21"/>
    </row>
    <row r="41" spans="1:9">
      <c r="A41" s="25" t="s">
        <v>148</v>
      </c>
      <c r="B41">
        <f t="shared" si="0"/>
        <v>2</v>
      </c>
      <c r="C41" s="27" t="s">
        <v>2537</v>
      </c>
      <c r="I41" s="21"/>
    </row>
    <row r="42" spans="1:9">
      <c r="A42" s="25" t="s">
        <v>156</v>
      </c>
      <c r="B42">
        <f t="shared" si="0"/>
        <v>2</v>
      </c>
      <c r="C42" s="27" t="s">
        <v>2538</v>
      </c>
      <c r="I42" s="21"/>
    </row>
    <row r="43" spans="1:9">
      <c r="A43" s="25" t="s">
        <v>162</v>
      </c>
      <c r="B43">
        <f t="shared" si="0"/>
        <v>2</v>
      </c>
      <c r="C43" s="27" t="s">
        <v>2539</v>
      </c>
      <c r="I43" s="21"/>
    </row>
    <row r="44" spans="1:9">
      <c r="A44" s="25" t="s">
        <v>176</v>
      </c>
      <c r="B44">
        <f t="shared" si="0"/>
        <v>2</v>
      </c>
      <c r="C44" s="27" t="s">
        <v>2540</v>
      </c>
      <c r="I44" s="21"/>
    </row>
    <row r="45" spans="1:9">
      <c r="A45" s="25" t="s">
        <v>188</v>
      </c>
      <c r="B45">
        <f t="shared" si="0"/>
        <v>2</v>
      </c>
      <c r="C45" s="27" t="s">
        <v>2541</v>
      </c>
      <c r="I45" s="21"/>
    </row>
    <row r="46" spans="1:9">
      <c r="A46" s="25" t="s">
        <v>143</v>
      </c>
      <c r="B46">
        <f t="shared" si="0"/>
        <v>2</v>
      </c>
      <c r="C46" s="27" t="s">
        <v>2554</v>
      </c>
      <c r="I46" s="21"/>
    </row>
    <row r="47" spans="1:9">
      <c r="A47" s="25" t="s">
        <v>182</v>
      </c>
      <c r="B47">
        <f t="shared" si="0"/>
        <v>2</v>
      </c>
      <c r="C47" s="27" t="s">
        <v>2449</v>
      </c>
      <c r="I47" s="21"/>
    </row>
    <row r="48" spans="1:9">
      <c r="A48" s="25" t="s">
        <v>186</v>
      </c>
      <c r="B48">
        <f t="shared" si="0"/>
        <v>2</v>
      </c>
      <c r="C48" s="27" t="s">
        <v>2564</v>
      </c>
      <c r="I48" s="21"/>
    </row>
    <row r="49" spans="1:9">
      <c r="A49" s="25" t="s">
        <v>160</v>
      </c>
      <c r="B49">
        <f t="shared" si="0"/>
        <v>2</v>
      </c>
      <c r="C49" s="27" t="s">
        <v>2581</v>
      </c>
      <c r="I49" s="21"/>
    </row>
    <row r="50" spans="1:9">
      <c r="A50" s="25" t="s">
        <v>164</v>
      </c>
      <c r="B50">
        <f t="shared" si="0"/>
        <v>2</v>
      </c>
      <c r="C50" s="27" t="s">
        <v>1546</v>
      </c>
      <c r="I50" s="21"/>
    </row>
    <row r="51" spans="1:9">
      <c r="A51" s="25" t="s">
        <v>174</v>
      </c>
      <c r="B51">
        <f t="shared" si="0"/>
        <v>2</v>
      </c>
      <c r="C51" s="27" t="s">
        <v>2582</v>
      </c>
      <c r="I51" s="21"/>
    </row>
    <row r="52" spans="1:9">
      <c r="A52" s="25" t="s">
        <v>198</v>
      </c>
      <c r="B52">
        <f t="shared" si="0"/>
        <v>2</v>
      </c>
      <c r="C52" s="27" t="s">
        <v>2549</v>
      </c>
      <c r="I52" s="21"/>
    </row>
    <row r="53" spans="1:9">
      <c r="A53" s="25" t="s">
        <v>200</v>
      </c>
      <c r="B53">
        <f t="shared" si="0"/>
        <v>2</v>
      </c>
      <c r="C53" s="27" t="s">
        <v>2483</v>
      </c>
      <c r="I53" s="21"/>
    </row>
    <row r="54" spans="1:9">
      <c r="A54" s="25" t="s">
        <v>150</v>
      </c>
      <c r="B54">
        <f t="shared" si="0"/>
        <v>2</v>
      </c>
      <c r="C54" s="27" t="s">
        <v>2291</v>
      </c>
      <c r="I54" s="21"/>
    </row>
    <row r="55" spans="1:9">
      <c r="A55" s="25" t="s">
        <v>166</v>
      </c>
      <c r="B55">
        <f t="shared" si="0"/>
        <v>2</v>
      </c>
      <c r="C55" s="27" t="s">
        <v>2380</v>
      </c>
      <c r="I55" s="21"/>
    </row>
    <row r="56" spans="1:9">
      <c r="A56" s="25" t="s">
        <v>184</v>
      </c>
      <c r="B56">
        <f t="shared" si="0"/>
        <v>2</v>
      </c>
      <c r="C56" s="27" t="s">
        <v>2599</v>
      </c>
      <c r="I56" s="21"/>
    </row>
    <row r="57" spans="1:9">
      <c r="A57" s="25" t="s">
        <v>196</v>
      </c>
      <c r="B57">
        <f t="shared" si="0"/>
        <v>2</v>
      </c>
      <c r="C57" s="27" t="s">
        <v>2600</v>
      </c>
      <c r="I57" s="21"/>
    </row>
    <row r="58" spans="1:9">
      <c r="A58" s="25" t="s">
        <v>141</v>
      </c>
      <c r="B58">
        <f t="shared" si="0"/>
        <v>2</v>
      </c>
      <c r="C58" s="27" t="s">
        <v>2457</v>
      </c>
      <c r="I58" s="21"/>
    </row>
    <row r="59" spans="1:9">
      <c r="A59" s="25" t="s">
        <v>152</v>
      </c>
      <c r="B59">
        <f t="shared" si="0"/>
        <v>2</v>
      </c>
      <c r="C59" s="27" t="s">
        <v>2518</v>
      </c>
      <c r="I59" s="21"/>
    </row>
    <row r="60" spans="1:9">
      <c r="A60" s="25" t="s">
        <v>209</v>
      </c>
      <c r="B60">
        <f t="shared" si="0"/>
        <v>2</v>
      </c>
      <c r="C60" s="27" t="s">
        <v>2596</v>
      </c>
      <c r="I60" s="21"/>
    </row>
    <row r="61" spans="1:9">
      <c r="A61" s="25" t="s">
        <v>1538</v>
      </c>
      <c r="B61">
        <f t="shared" si="0"/>
        <v>2</v>
      </c>
      <c r="C61" s="27" t="s">
        <v>2635</v>
      </c>
      <c r="I61" s="21"/>
    </row>
    <row r="62" spans="1:9">
      <c r="A62" s="25" t="s">
        <v>1543</v>
      </c>
      <c r="B62">
        <f t="shared" si="0"/>
        <v>2</v>
      </c>
      <c r="C62" s="27" t="s">
        <v>413</v>
      </c>
      <c r="I62" s="21"/>
    </row>
    <row r="63" spans="1:9">
      <c r="A63" s="25" t="s">
        <v>1552</v>
      </c>
      <c r="B63">
        <f t="shared" si="0"/>
        <v>2</v>
      </c>
      <c r="C63" s="27" t="s">
        <v>2486</v>
      </c>
      <c r="I63" s="21"/>
    </row>
    <row r="64" spans="1:9">
      <c r="A64" s="25" t="s">
        <v>1555</v>
      </c>
      <c r="B64">
        <f t="shared" si="0"/>
        <v>2</v>
      </c>
      <c r="C64" s="27" t="s">
        <v>2529</v>
      </c>
      <c r="I64" s="21"/>
    </row>
    <row r="65" spans="1:9">
      <c r="A65" s="25" t="s">
        <v>213</v>
      </c>
      <c r="B65">
        <f t="shared" ref="B65:B128" si="1">LEN(A65)</f>
        <v>2</v>
      </c>
      <c r="C65" s="27" t="s">
        <v>2502</v>
      </c>
      <c r="I65" s="21"/>
    </row>
    <row r="66" spans="1:9">
      <c r="A66" s="25" t="s">
        <v>265</v>
      </c>
      <c r="B66">
        <f t="shared" si="1"/>
        <v>2</v>
      </c>
      <c r="C66" s="27" t="s">
        <v>2530</v>
      </c>
      <c r="I66" s="21"/>
    </row>
    <row r="67" spans="1:9">
      <c r="A67" s="25" t="s">
        <v>215</v>
      </c>
      <c r="B67">
        <f t="shared" si="1"/>
        <v>2</v>
      </c>
      <c r="C67" s="27" t="s">
        <v>2545</v>
      </c>
      <c r="I67" s="21"/>
    </row>
    <row r="68" spans="1:9">
      <c r="A68" s="25" t="s">
        <v>235</v>
      </c>
      <c r="B68">
        <f t="shared" si="1"/>
        <v>2</v>
      </c>
      <c r="C68" s="27" t="s">
        <v>2546</v>
      </c>
      <c r="I68" s="21"/>
    </row>
    <row r="69" spans="1:9">
      <c r="A69" s="25" t="s">
        <v>247</v>
      </c>
      <c r="B69">
        <f t="shared" si="1"/>
        <v>2</v>
      </c>
      <c r="C69" s="27" t="s">
        <v>2553</v>
      </c>
      <c r="I69" s="21"/>
    </row>
    <row r="70" spans="1:9">
      <c r="A70" s="25" t="s">
        <v>253</v>
      </c>
      <c r="B70">
        <f t="shared" si="1"/>
        <v>2</v>
      </c>
      <c r="C70" s="27" t="s">
        <v>2450</v>
      </c>
      <c r="I70" s="21"/>
    </row>
    <row r="71" spans="1:9">
      <c r="A71" s="25" t="s">
        <v>225</v>
      </c>
      <c r="B71">
        <f t="shared" si="1"/>
        <v>2</v>
      </c>
      <c r="C71" s="27" t="s">
        <v>2294</v>
      </c>
      <c r="I71" s="21"/>
    </row>
    <row r="72" spans="1:9">
      <c r="A72" s="25" t="s">
        <v>273</v>
      </c>
      <c r="B72">
        <f t="shared" si="1"/>
        <v>2</v>
      </c>
      <c r="C72" s="27" t="s">
        <v>2511</v>
      </c>
      <c r="I72" s="21"/>
    </row>
    <row r="73" spans="1:9">
      <c r="A73" s="25" t="s">
        <v>279</v>
      </c>
      <c r="B73">
        <f t="shared" si="1"/>
        <v>2</v>
      </c>
      <c r="C73" s="27" t="s">
        <v>2565</v>
      </c>
      <c r="I73" s="21"/>
    </row>
    <row r="74" spans="1:9">
      <c r="A74" s="25" t="s">
        <v>245</v>
      </c>
      <c r="B74">
        <f t="shared" si="1"/>
        <v>2</v>
      </c>
      <c r="C74" s="27" t="s">
        <v>2301</v>
      </c>
      <c r="I74" s="21"/>
    </row>
    <row r="75" spans="1:9">
      <c r="A75" s="25" t="s">
        <v>267</v>
      </c>
      <c r="B75">
        <f t="shared" si="1"/>
        <v>2</v>
      </c>
      <c r="C75" s="27" t="s">
        <v>1090</v>
      </c>
      <c r="I75" s="21"/>
    </row>
    <row r="76" spans="1:9">
      <c r="A76" s="25" t="s">
        <v>231</v>
      </c>
      <c r="B76">
        <f t="shared" si="1"/>
        <v>2</v>
      </c>
      <c r="C76" s="27" t="s">
        <v>2601</v>
      </c>
      <c r="I76" s="21"/>
    </row>
    <row r="77" spans="1:9">
      <c r="A77" s="25" t="s">
        <v>271</v>
      </c>
      <c r="B77">
        <f t="shared" si="1"/>
        <v>2</v>
      </c>
      <c r="C77" s="27" t="s">
        <v>2602</v>
      </c>
      <c r="I77" s="21"/>
    </row>
    <row r="78" spans="1:9">
      <c r="A78" s="25" t="s">
        <v>229</v>
      </c>
      <c r="B78">
        <f t="shared" si="1"/>
        <v>2</v>
      </c>
      <c r="C78" s="27" t="s">
        <v>931</v>
      </c>
      <c r="I78" s="21"/>
    </row>
    <row r="79" spans="1:9">
      <c r="A79" s="25" t="s">
        <v>257</v>
      </c>
      <c r="B79">
        <f t="shared" si="1"/>
        <v>2</v>
      </c>
      <c r="C79" s="27" t="s">
        <v>2616</v>
      </c>
      <c r="I79" s="21"/>
    </row>
    <row r="80" spans="1:9">
      <c r="A80" s="25" t="s">
        <v>269</v>
      </c>
      <c r="B80">
        <f t="shared" si="1"/>
        <v>2</v>
      </c>
      <c r="C80" s="27" t="s">
        <v>2496</v>
      </c>
      <c r="I80" s="21"/>
    </row>
    <row r="81" spans="1:9">
      <c r="A81" s="25" t="s">
        <v>237</v>
      </c>
      <c r="B81">
        <f t="shared" si="1"/>
        <v>2</v>
      </c>
      <c r="C81" s="27" t="s">
        <v>2617</v>
      </c>
      <c r="I81" s="21"/>
    </row>
    <row r="82" spans="1:9">
      <c r="A82" s="25" t="s">
        <v>249</v>
      </c>
      <c r="B82">
        <f t="shared" si="1"/>
        <v>2</v>
      </c>
      <c r="C82" s="27" t="s">
        <v>2500</v>
      </c>
      <c r="I82" s="21"/>
    </row>
    <row r="83" spans="1:9">
      <c r="A83" s="25" t="s">
        <v>261</v>
      </c>
      <c r="B83">
        <f t="shared" si="1"/>
        <v>2</v>
      </c>
      <c r="C83" s="27" t="s">
        <v>2517</v>
      </c>
      <c r="I83" s="21"/>
    </row>
    <row r="84" spans="1:9">
      <c r="A84" s="25" t="s">
        <v>221</v>
      </c>
      <c r="B84">
        <f t="shared" si="1"/>
        <v>2</v>
      </c>
      <c r="C84" s="27" t="s">
        <v>2364</v>
      </c>
      <c r="I84" s="21"/>
    </row>
    <row r="85" spans="1:9">
      <c r="A85" s="25" t="s">
        <v>239</v>
      </c>
      <c r="B85">
        <f t="shared" si="1"/>
        <v>2</v>
      </c>
      <c r="C85" s="27" t="s">
        <v>1539</v>
      </c>
      <c r="I85" s="21"/>
    </row>
    <row r="86" spans="1:9">
      <c r="A86" s="25" t="s">
        <v>241</v>
      </c>
      <c r="B86">
        <f t="shared" si="1"/>
        <v>2</v>
      </c>
      <c r="C86" s="27" t="s">
        <v>2329</v>
      </c>
      <c r="I86" s="21"/>
    </row>
    <row r="87" spans="1:9">
      <c r="A87" s="25" t="s">
        <v>259</v>
      </c>
      <c r="B87">
        <f t="shared" si="1"/>
        <v>2</v>
      </c>
      <c r="C87" s="27" t="s">
        <v>2634</v>
      </c>
      <c r="I87" s="21"/>
    </row>
    <row r="88" spans="1:9">
      <c r="A88" s="25" t="s">
        <v>263</v>
      </c>
      <c r="B88">
        <f t="shared" si="1"/>
        <v>2</v>
      </c>
      <c r="C88" s="27" t="s">
        <v>756</v>
      </c>
      <c r="I88" s="21"/>
    </row>
    <row r="89" spans="1:9">
      <c r="A89" s="25" t="s">
        <v>283</v>
      </c>
      <c r="B89">
        <f t="shared" si="1"/>
        <v>2</v>
      </c>
      <c r="C89" s="27" t="s">
        <v>2284</v>
      </c>
      <c r="I89" s="21"/>
    </row>
    <row r="90" spans="1:9">
      <c r="A90" s="25" t="s">
        <v>605</v>
      </c>
      <c r="B90">
        <f t="shared" si="1"/>
        <v>2</v>
      </c>
      <c r="C90" s="27" t="s">
        <v>2524</v>
      </c>
      <c r="I90" s="21"/>
    </row>
    <row r="91" spans="1:9">
      <c r="A91" s="25" t="s">
        <v>1548</v>
      </c>
      <c r="B91">
        <f t="shared" si="1"/>
        <v>2</v>
      </c>
      <c r="C91" s="27" t="s">
        <v>2281</v>
      </c>
      <c r="I91" s="21"/>
    </row>
    <row r="92" spans="1:9">
      <c r="A92" s="25" t="s">
        <v>1536</v>
      </c>
      <c r="B92">
        <f t="shared" si="1"/>
        <v>2</v>
      </c>
      <c r="C92" s="27" t="s">
        <v>2282</v>
      </c>
      <c r="I92" s="21"/>
    </row>
    <row r="93" spans="1:9">
      <c r="A93" s="25" t="s">
        <v>243</v>
      </c>
      <c r="B93">
        <f t="shared" si="1"/>
        <v>2</v>
      </c>
      <c r="C93" s="27" t="s">
        <v>2547</v>
      </c>
      <c r="I93" s="21"/>
    </row>
    <row r="94" spans="1:9">
      <c r="A94" s="25" t="s">
        <v>307</v>
      </c>
      <c r="B94">
        <f t="shared" si="1"/>
        <v>2</v>
      </c>
      <c r="C94" s="27" t="s">
        <v>2555</v>
      </c>
      <c r="I94" s="21"/>
    </row>
    <row r="95" spans="1:9">
      <c r="A95" s="25" t="s">
        <v>313</v>
      </c>
      <c r="B95">
        <f t="shared" si="1"/>
        <v>2</v>
      </c>
      <c r="C95" s="27" t="s">
        <v>1324</v>
      </c>
      <c r="I95" s="21"/>
    </row>
    <row r="96" spans="1:9">
      <c r="A96" s="25" t="s">
        <v>337</v>
      </c>
      <c r="B96">
        <f t="shared" si="1"/>
        <v>2</v>
      </c>
      <c r="C96" s="27" t="s">
        <v>2556</v>
      </c>
      <c r="I96" s="21"/>
    </row>
    <row r="97" spans="1:9">
      <c r="A97" s="25" t="s">
        <v>299</v>
      </c>
      <c r="B97">
        <f t="shared" si="1"/>
        <v>2</v>
      </c>
      <c r="C97" s="27" t="s">
        <v>389</v>
      </c>
      <c r="I97" s="21"/>
    </row>
    <row r="98" spans="1:9">
      <c r="A98" s="25" t="s">
        <v>289</v>
      </c>
      <c r="B98">
        <f t="shared" si="1"/>
        <v>2</v>
      </c>
      <c r="C98" s="27" t="s">
        <v>2566</v>
      </c>
      <c r="I98" s="21"/>
    </row>
    <row r="99" spans="1:9">
      <c r="A99" s="25" t="s">
        <v>297</v>
      </c>
      <c r="B99">
        <f t="shared" si="1"/>
        <v>2</v>
      </c>
      <c r="C99" s="27" t="s">
        <v>2567</v>
      </c>
      <c r="I99" s="21"/>
    </row>
    <row r="100" spans="1:9">
      <c r="A100" s="25" t="s">
        <v>291</v>
      </c>
      <c r="B100">
        <f t="shared" si="1"/>
        <v>2</v>
      </c>
      <c r="C100" s="27" t="s">
        <v>2568</v>
      </c>
      <c r="I100" s="21"/>
    </row>
    <row r="101" spans="1:9">
      <c r="A101" s="25" t="s">
        <v>319</v>
      </c>
      <c r="B101">
        <f t="shared" si="1"/>
        <v>2</v>
      </c>
      <c r="C101" s="27" t="s">
        <v>2337</v>
      </c>
      <c r="I101" s="21"/>
    </row>
    <row r="102" spans="1:9">
      <c r="A102" s="25" t="s">
        <v>321</v>
      </c>
      <c r="B102">
        <f t="shared" si="1"/>
        <v>2</v>
      </c>
      <c r="C102" s="27" t="s">
        <v>2413</v>
      </c>
      <c r="I102" s="21"/>
    </row>
    <row r="103" spans="1:9">
      <c r="A103" s="25" t="s">
        <v>323</v>
      </c>
      <c r="B103">
        <f t="shared" si="1"/>
        <v>2</v>
      </c>
      <c r="C103" s="27" t="s">
        <v>2583</v>
      </c>
      <c r="I103" s="21"/>
    </row>
    <row r="104" spans="1:9">
      <c r="A104" s="25" t="s">
        <v>285</v>
      </c>
      <c r="B104">
        <f t="shared" si="1"/>
        <v>2</v>
      </c>
      <c r="C104" s="27" t="s">
        <v>2584</v>
      </c>
      <c r="I104" s="21"/>
    </row>
    <row r="105" spans="1:9">
      <c r="A105" s="25" t="s">
        <v>287</v>
      </c>
      <c r="B105">
        <f t="shared" si="1"/>
        <v>2</v>
      </c>
      <c r="C105" s="27" t="s">
        <v>2585</v>
      </c>
      <c r="I105" s="21"/>
    </row>
    <row r="106" spans="1:9">
      <c r="A106" s="25" t="s">
        <v>305</v>
      </c>
      <c r="B106">
        <f t="shared" si="1"/>
        <v>2</v>
      </c>
      <c r="C106" s="27" t="s">
        <v>2287</v>
      </c>
      <c r="I106" s="21"/>
    </row>
    <row r="107" spans="1:9">
      <c r="A107" s="25" t="s">
        <v>317</v>
      </c>
      <c r="B107">
        <f t="shared" si="1"/>
        <v>2</v>
      </c>
      <c r="C107" s="27" t="s">
        <v>2387</v>
      </c>
      <c r="I107" s="21"/>
    </row>
    <row r="108" spans="1:9">
      <c r="A108" s="25" t="s">
        <v>327</v>
      </c>
      <c r="B108">
        <f t="shared" si="1"/>
        <v>2</v>
      </c>
      <c r="C108" s="27" t="s">
        <v>2419</v>
      </c>
      <c r="I108" s="21"/>
    </row>
    <row r="109" spans="1:9">
      <c r="A109" s="25" t="s">
        <v>293</v>
      </c>
      <c r="B109">
        <f t="shared" si="1"/>
        <v>2</v>
      </c>
      <c r="C109" s="27" t="s">
        <v>2505</v>
      </c>
      <c r="I109" s="21"/>
    </row>
    <row r="110" spans="1:9">
      <c r="A110" s="25" t="s">
        <v>301</v>
      </c>
      <c r="B110">
        <f t="shared" si="1"/>
        <v>2</v>
      </c>
      <c r="C110" s="27" t="s">
        <v>2618</v>
      </c>
      <c r="I110" s="21"/>
    </row>
    <row r="111" spans="1:9">
      <c r="A111" s="25" t="s">
        <v>303</v>
      </c>
      <c r="B111">
        <f t="shared" si="1"/>
        <v>2</v>
      </c>
      <c r="C111" s="27" t="s">
        <v>1598</v>
      </c>
      <c r="I111" s="21"/>
    </row>
    <row r="112" spans="1:9">
      <c r="A112" s="25" t="s">
        <v>315</v>
      </c>
      <c r="B112">
        <f t="shared" si="1"/>
        <v>2</v>
      </c>
      <c r="C112" s="27" t="s">
        <v>2429</v>
      </c>
      <c r="I112" s="21"/>
    </row>
    <row r="113" spans="1:9">
      <c r="A113" s="25" t="s">
        <v>329</v>
      </c>
      <c r="B113">
        <f t="shared" si="1"/>
        <v>2</v>
      </c>
      <c r="C113" s="27" t="s">
        <v>2587</v>
      </c>
      <c r="I113" s="21"/>
    </row>
    <row r="114" spans="1:9">
      <c r="A114" s="25" t="s">
        <v>331</v>
      </c>
      <c r="B114">
        <f t="shared" si="1"/>
        <v>2</v>
      </c>
      <c r="C114" s="27" t="s">
        <v>2521</v>
      </c>
      <c r="I114" s="21"/>
    </row>
    <row r="115" spans="1:9">
      <c r="A115" s="25" t="s">
        <v>311</v>
      </c>
      <c r="B115">
        <f t="shared" si="1"/>
        <v>2</v>
      </c>
      <c r="C115" s="27" t="s">
        <v>2526</v>
      </c>
      <c r="I115" s="21"/>
    </row>
    <row r="116" spans="1:9">
      <c r="A116" s="25" t="s">
        <v>339</v>
      </c>
      <c r="B116">
        <f t="shared" si="1"/>
        <v>2</v>
      </c>
      <c r="C116" s="27" t="s">
        <v>2548</v>
      </c>
      <c r="I116" s="21"/>
    </row>
    <row r="117" spans="1:9">
      <c r="A117" s="25" t="s">
        <v>343</v>
      </c>
      <c r="B117">
        <f t="shared" si="1"/>
        <v>2</v>
      </c>
      <c r="C117" s="27" t="s">
        <v>2276</v>
      </c>
      <c r="I117" s="21"/>
    </row>
    <row r="118" spans="1:9">
      <c r="A118" s="25" t="s">
        <v>295</v>
      </c>
      <c r="B118">
        <f t="shared" si="1"/>
        <v>2</v>
      </c>
      <c r="C118" s="27" t="s">
        <v>2468</v>
      </c>
      <c r="I118" s="21"/>
    </row>
    <row r="119" spans="1:9">
      <c r="A119" s="25" t="s">
        <v>335</v>
      </c>
      <c r="B119">
        <f t="shared" si="1"/>
        <v>2</v>
      </c>
      <c r="C119" s="27" t="s">
        <v>2569</v>
      </c>
      <c r="I119" s="21"/>
    </row>
    <row r="120" spans="1:9">
      <c r="A120" s="25" t="s">
        <v>341</v>
      </c>
      <c r="B120">
        <f t="shared" si="1"/>
        <v>2</v>
      </c>
      <c r="C120" s="27" t="s">
        <v>2570</v>
      </c>
      <c r="I120" s="21"/>
    </row>
    <row r="121" spans="1:9">
      <c r="A121" s="25" t="s">
        <v>345</v>
      </c>
      <c r="B121">
        <f t="shared" si="1"/>
        <v>2</v>
      </c>
      <c r="C121" s="27" t="s">
        <v>1084</v>
      </c>
      <c r="I121" s="21"/>
    </row>
    <row r="122" spans="1:9">
      <c r="A122" s="25" t="s">
        <v>385</v>
      </c>
      <c r="B122">
        <f t="shared" si="1"/>
        <v>2</v>
      </c>
      <c r="C122" s="27" t="s">
        <v>2586</v>
      </c>
      <c r="I122" s="21"/>
    </row>
    <row r="123" spans="1:9">
      <c r="A123" s="25" t="s">
        <v>363</v>
      </c>
      <c r="B123">
        <f t="shared" si="1"/>
        <v>2</v>
      </c>
      <c r="C123" s="27" t="s">
        <v>2280</v>
      </c>
      <c r="I123" s="21"/>
    </row>
    <row r="124" spans="1:9">
      <c r="A124" s="25" t="s">
        <v>361</v>
      </c>
      <c r="B124">
        <f t="shared" si="1"/>
        <v>2</v>
      </c>
      <c r="C124" s="27" t="s">
        <v>2603</v>
      </c>
      <c r="I124" s="21"/>
    </row>
    <row r="125" spans="1:9">
      <c r="A125" s="25" t="s">
        <v>377</v>
      </c>
      <c r="B125">
        <f t="shared" si="1"/>
        <v>2</v>
      </c>
      <c r="C125" s="27" t="s">
        <v>2509</v>
      </c>
      <c r="I125" s="21"/>
    </row>
    <row r="126" spans="1:9">
      <c r="A126" s="25" t="s">
        <v>381</v>
      </c>
      <c r="B126">
        <f t="shared" si="1"/>
        <v>2</v>
      </c>
      <c r="C126" s="27" t="s">
        <v>2544</v>
      </c>
      <c r="I126" s="21"/>
    </row>
    <row r="127" spans="1:9">
      <c r="A127" s="25" t="s">
        <v>405</v>
      </c>
      <c r="B127">
        <f t="shared" si="1"/>
        <v>2</v>
      </c>
      <c r="C127" s="27" t="s">
        <v>2279</v>
      </c>
      <c r="I127" s="21"/>
    </row>
    <row r="128" spans="1:9">
      <c r="A128" s="25" t="s">
        <v>357</v>
      </c>
      <c r="B128">
        <f t="shared" si="1"/>
        <v>2</v>
      </c>
      <c r="C128" s="27" t="s">
        <v>2636</v>
      </c>
      <c r="I128" s="21"/>
    </row>
    <row r="129" spans="1:9">
      <c r="A129" s="25" t="s">
        <v>373</v>
      </c>
      <c r="B129">
        <f t="shared" ref="B129:B192" si="2">LEN(A129)</f>
        <v>2</v>
      </c>
      <c r="C129" s="27" t="s">
        <v>2531</v>
      </c>
      <c r="I129" s="21"/>
    </row>
    <row r="130" spans="1:9">
      <c r="A130" s="25" t="s">
        <v>371</v>
      </c>
      <c r="B130">
        <f t="shared" si="2"/>
        <v>2</v>
      </c>
      <c r="C130" s="27" t="s">
        <v>2497</v>
      </c>
      <c r="I130" s="21"/>
    </row>
    <row r="131" spans="1:9">
      <c r="A131" s="25" t="s">
        <v>383</v>
      </c>
      <c r="B131">
        <f t="shared" si="2"/>
        <v>2</v>
      </c>
      <c r="C131" s="27" t="s">
        <v>2542</v>
      </c>
      <c r="I131" s="21"/>
    </row>
    <row r="132" spans="1:9">
      <c r="A132" s="25" t="s">
        <v>393</v>
      </c>
      <c r="B132">
        <f t="shared" si="2"/>
        <v>2</v>
      </c>
      <c r="C132" s="27" t="s">
        <v>2543</v>
      </c>
      <c r="I132" s="21"/>
    </row>
    <row r="133" spans="1:9">
      <c r="A133" s="25" t="s">
        <v>397</v>
      </c>
      <c r="B133">
        <f t="shared" si="2"/>
        <v>2</v>
      </c>
      <c r="C133" s="27" t="s">
        <v>2389</v>
      </c>
      <c r="I133" s="21"/>
    </row>
    <row r="134" spans="1:9">
      <c r="A134" s="25" t="s">
        <v>403</v>
      </c>
      <c r="B134">
        <f t="shared" si="2"/>
        <v>2</v>
      </c>
      <c r="C134" s="27" t="s">
        <v>2455</v>
      </c>
      <c r="I134" s="21"/>
    </row>
    <row r="135" spans="1:9">
      <c r="A135" s="25" t="s">
        <v>355</v>
      </c>
      <c r="B135">
        <f t="shared" si="2"/>
        <v>2</v>
      </c>
      <c r="C135" s="27" t="s">
        <v>2550</v>
      </c>
      <c r="I135" s="21"/>
    </row>
    <row r="136" spans="1:9">
      <c r="A136" s="25" t="s">
        <v>369</v>
      </c>
      <c r="B136">
        <f t="shared" si="2"/>
        <v>2</v>
      </c>
      <c r="C136" s="27" t="s">
        <v>2492</v>
      </c>
      <c r="I136" s="21"/>
    </row>
    <row r="137" spans="1:9">
      <c r="A137" s="25" t="s">
        <v>367</v>
      </c>
      <c r="B137">
        <f t="shared" si="2"/>
        <v>2</v>
      </c>
      <c r="C137" s="27" t="s">
        <v>2551</v>
      </c>
      <c r="I137" s="21"/>
    </row>
    <row r="138" spans="1:9">
      <c r="A138" s="25" t="s">
        <v>375</v>
      </c>
      <c r="B138">
        <f t="shared" si="2"/>
        <v>2</v>
      </c>
      <c r="C138" s="27" t="s">
        <v>2557</v>
      </c>
      <c r="I138" s="21"/>
    </row>
    <row r="139" spans="1:9">
      <c r="A139" s="25" t="s">
        <v>395</v>
      </c>
      <c r="B139">
        <f t="shared" si="2"/>
        <v>2</v>
      </c>
      <c r="C139" s="27" t="s">
        <v>2558</v>
      </c>
      <c r="I139" s="21"/>
    </row>
    <row r="140" spans="1:9">
      <c r="A140" s="25" t="s">
        <v>401</v>
      </c>
      <c r="B140">
        <f t="shared" si="2"/>
        <v>2</v>
      </c>
      <c r="C140" s="27" t="s">
        <v>2312</v>
      </c>
      <c r="I140" s="21"/>
    </row>
    <row r="141" spans="1:9">
      <c r="A141" s="25" t="s">
        <v>353</v>
      </c>
      <c r="B141">
        <f t="shared" si="2"/>
        <v>2</v>
      </c>
      <c r="C141" s="27" t="s">
        <v>2461</v>
      </c>
      <c r="I141" s="21"/>
    </row>
    <row r="142" spans="1:9">
      <c r="A142" s="25" t="s">
        <v>1551</v>
      </c>
      <c r="B142">
        <f t="shared" si="2"/>
        <v>2</v>
      </c>
      <c r="C142" s="27" t="s">
        <v>2571</v>
      </c>
      <c r="I142" s="21"/>
    </row>
    <row r="143" spans="1:9">
      <c r="A143" s="25" t="s">
        <v>1544</v>
      </c>
      <c r="B143">
        <f t="shared" si="2"/>
        <v>2</v>
      </c>
      <c r="C143" s="27" t="s">
        <v>2588</v>
      </c>
      <c r="I143" s="21"/>
    </row>
    <row r="144" spans="1:9">
      <c r="A144" s="25" t="s">
        <v>1560</v>
      </c>
      <c r="B144">
        <f t="shared" si="2"/>
        <v>2</v>
      </c>
      <c r="C144" s="27" t="s">
        <v>2604</v>
      </c>
      <c r="I144" s="21"/>
    </row>
    <row r="145" spans="1:9">
      <c r="A145" s="25" t="s">
        <v>431</v>
      </c>
      <c r="B145">
        <f t="shared" si="2"/>
        <v>2</v>
      </c>
      <c r="C145" s="27" t="s">
        <v>2476</v>
      </c>
      <c r="I145" s="21"/>
    </row>
    <row r="146" spans="1:9">
      <c r="A146" s="25" t="s">
        <v>475</v>
      </c>
      <c r="B146">
        <f t="shared" si="2"/>
        <v>2</v>
      </c>
      <c r="C146" s="27" t="s">
        <v>1590</v>
      </c>
      <c r="I146" s="21"/>
    </row>
    <row r="147" spans="1:9">
      <c r="A147" s="25" t="s">
        <v>419</v>
      </c>
      <c r="B147">
        <f t="shared" si="2"/>
        <v>2</v>
      </c>
      <c r="C147" s="27" t="s">
        <v>2615</v>
      </c>
      <c r="I147" s="21"/>
    </row>
    <row r="148" spans="1:9">
      <c r="A148" s="25" t="s">
        <v>425</v>
      </c>
      <c r="B148">
        <f t="shared" si="2"/>
        <v>2</v>
      </c>
      <c r="C148" s="27" t="s">
        <v>2619</v>
      </c>
      <c r="I148" s="21"/>
    </row>
    <row r="149" spans="1:9">
      <c r="A149" s="25" t="s">
        <v>451</v>
      </c>
      <c r="B149">
        <f t="shared" si="2"/>
        <v>2</v>
      </c>
      <c r="C149" s="27" t="s">
        <v>2465</v>
      </c>
      <c r="I149" s="21"/>
    </row>
    <row r="150" spans="1:9">
      <c r="A150" s="25" t="s">
        <v>463</v>
      </c>
      <c r="B150">
        <f t="shared" si="2"/>
        <v>2</v>
      </c>
      <c r="C150" s="27" t="s">
        <v>2620</v>
      </c>
      <c r="I150" s="21"/>
    </row>
    <row r="151" spans="1:9">
      <c r="A151" s="25" t="s">
        <v>435</v>
      </c>
      <c r="B151">
        <f t="shared" si="2"/>
        <v>2</v>
      </c>
      <c r="C151" s="27" t="s">
        <v>2580</v>
      </c>
      <c r="I151" s="21"/>
    </row>
    <row r="152" spans="1:9">
      <c r="A152" s="25" t="s">
        <v>465</v>
      </c>
      <c r="B152">
        <f t="shared" si="2"/>
        <v>2</v>
      </c>
      <c r="C152" s="27" t="s">
        <v>2535</v>
      </c>
      <c r="I152" s="21"/>
    </row>
    <row r="153" spans="1:9">
      <c r="A153" s="25" t="s">
        <v>473</v>
      </c>
      <c r="B153">
        <f t="shared" si="2"/>
        <v>2</v>
      </c>
      <c r="C153" s="27" t="s">
        <v>2289</v>
      </c>
      <c r="I153" s="21"/>
    </row>
    <row r="154" spans="1:9">
      <c r="A154" s="25" t="s">
        <v>433</v>
      </c>
      <c r="B154">
        <f t="shared" si="2"/>
        <v>2</v>
      </c>
      <c r="C154" s="27" t="s">
        <v>2552</v>
      </c>
      <c r="I154" s="21"/>
    </row>
    <row r="155" spans="1:9">
      <c r="A155" s="25" t="s">
        <v>469</v>
      </c>
      <c r="B155">
        <f t="shared" si="2"/>
        <v>2</v>
      </c>
      <c r="C155" s="27" t="s">
        <v>2572</v>
      </c>
      <c r="I155" s="21"/>
    </row>
    <row r="156" spans="1:9">
      <c r="A156" s="25" t="s">
        <v>421</v>
      </c>
      <c r="B156">
        <f t="shared" si="2"/>
        <v>2</v>
      </c>
      <c r="C156" s="27" t="s">
        <v>2573</v>
      </c>
      <c r="I156" s="21"/>
    </row>
    <row r="157" spans="1:9">
      <c r="A157" s="25" t="s">
        <v>439</v>
      </c>
      <c r="B157">
        <f t="shared" si="2"/>
        <v>2</v>
      </c>
      <c r="C157" s="27" t="s">
        <v>2574</v>
      </c>
      <c r="I157" s="21"/>
    </row>
    <row r="158" spans="1:9">
      <c r="A158" s="25" t="s">
        <v>445</v>
      </c>
      <c r="B158">
        <f t="shared" si="2"/>
        <v>2</v>
      </c>
      <c r="C158" s="27" t="s">
        <v>2488</v>
      </c>
      <c r="I158" s="21"/>
    </row>
    <row r="159" spans="1:9">
      <c r="A159" s="25" t="s">
        <v>447</v>
      </c>
      <c r="B159">
        <f t="shared" si="2"/>
        <v>2</v>
      </c>
      <c r="C159" s="27" t="s">
        <v>1306</v>
      </c>
      <c r="I159" s="21"/>
    </row>
    <row r="160" spans="1:9">
      <c r="A160" s="25" t="s">
        <v>459</v>
      </c>
      <c r="B160">
        <f t="shared" si="2"/>
        <v>2</v>
      </c>
      <c r="C160" s="27" t="s">
        <v>2498</v>
      </c>
      <c r="I160" s="21"/>
    </row>
    <row r="161" spans="1:9">
      <c r="A161" s="25" t="s">
        <v>417</v>
      </c>
      <c r="B161">
        <f t="shared" si="2"/>
        <v>2</v>
      </c>
      <c r="C161" s="27" t="s">
        <v>2297</v>
      </c>
      <c r="I161" s="21"/>
    </row>
    <row r="162" spans="1:9">
      <c r="A162" s="25" t="s">
        <v>429</v>
      </c>
      <c r="B162">
        <f t="shared" si="2"/>
        <v>2</v>
      </c>
      <c r="C162" s="27" t="s">
        <v>2485</v>
      </c>
      <c r="I162" s="21"/>
    </row>
    <row r="163" spans="1:9">
      <c r="A163" s="25" t="s">
        <v>453</v>
      </c>
      <c r="B163">
        <f t="shared" si="2"/>
        <v>2</v>
      </c>
      <c r="C163" s="27" t="s">
        <v>2589</v>
      </c>
      <c r="I163" s="21"/>
    </row>
    <row r="164" spans="1:9">
      <c r="A164" s="25" t="s">
        <v>415</v>
      </c>
      <c r="B164">
        <f t="shared" si="2"/>
        <v>2</v>
      </c>
      <c r="C164" s="27" t="s">
        <v>2590</v>
      </c>
      <c r="I164" s="21"/>
    </row>
    <row r="165" spans="1:9">
      <c r="A165" s="25" t="s">
        <v>437</v>
      </c>
      <c r="B165">
        <f t="shared" si="2"/>
        <v>2</v>
      </c>
      <c r="C165" s="27" t="s">
        <v>2328</v>
      </c>
      <c r="I165" s="21"/>
    </row>
    <row r="166" spans="1:9">
      <c r="A166" s="25" t="s">
        <v>441</v>
      </c>
      <c r="B166">
        <f t="shared" si="2"/>
        <v>2</v>
      </c>
      <c r="C166" s="27" t="s">
        <v>2481</v>
      </c>
      <c r="I166" s="21"/>
    </row>
    <row r="167" spans="1:9">
      <c r="A167" s="25" t="s">
        <v>455</v>
      </c>
      <c r="B167">
        <f t="shared" si="2"/>
        <v>2</v>
      </c>
      <c r="C167" s="27" t="s">
        <v>2621</v>
      </c>
      <c r="I167" s="21"/>
    </row>
    <row r="168" spans="1:9">
      <c r="A168" s="25" t="s">
        <v>461</v>
      </c>
      <c r="B168">
        <f t="shared" si="2"/>
        <v>2</v>
      </c>
      <c r="C168" s="27" t="s">
        <v>2622</v>
      </c>
      <c r="I168" s="21"/>
    </row>
    <row r="169" spans="1:9">
      <c r="A169" s="25" t="s">
        <v>467</v>
      </c>
      <c r="B169">
        <f t="shared" si="2"/>
        <v>2</v>
      </c>
      <c r="C169" s="27" t="s">
        <v>2527</v>
      </c>
      <c r="I169" s="21"/>
    </row>
    <row r="170" spans="1:9">
      <c r="A170" s="25" t="s">
        <v>471</v>
      </c>
      <c r="B170">
        <f t="shared" si="2"/>
        <v>2</v>
      </c>
      <c r="C170" s="27" t="s">
        <v>2559</v>
      </c>
      <c r="I170" s="21"/>
    </row>
    <row r="171" spans="1:9">
      <c r="A171" s="25" t="s">
        <v>685</v>
      </c>
      <c r="B171">
        <f t="shared" si="2"/>
        <v>2</v>
      </c>
      <c r="C171" s="27" t="s">
        <v>2373</v>
      </c>
      <c r="I171" s="21"/>
    </row>
    <row r="172" spans="1:9">
      <c r="A172" s="25" t="s">
        <v>495</v>
      </c>
      <c r="B172">
        <f t="shared" si="2"/>
        <v>2</v>
      </c>
      <c r="C172" s="27" t="s">
        <v>2400</v>
      </c>
      <c r="I172" s="21"/>
    </row>
    <row r="173" spans="1:9">
      <c r="A173" s="25" t="s">
        <v>487</v>
      </c>
      <c r="B173">
        <f t="shared" si="2"/>
        <v>2</v>
      </c>
      <c r="C173" s="27" t="s">
        <v>2303</v>
      </c>
      <c r="I173" s="21"/>
    </row>
    <row r="174" spans="1:9">
      <c r="A174" s="25" t="s">
        <v>493</v>
      </c>
      <c r="B174">
        <f t="shared" si="2"/>
        <v>2</v>
      </c>
      <c r="C174" s="27" t="s">
        <v>2275</v>
      </c>
      <c r="I174" s="21"/>
    </row>
    <row r="175" spans="1:9">
      <c r="A175" s="25" t="s">
        <v>535</v>
      </c>
      <c r="B175">
        <f t="shared" si="2"/>
        <v>2</v>
      </c>
      <c r="C175" s="27" t="s">
        <v>1053</v>
      </c>
      <c r="I175" s="21"/>
    </row>
    <row r="176" spans="1:9">
      <c r="A176" s="25" t="s">
        <v>497</v>
      </c>
      <c r="B176">
        <f t="shared" si="2"/>
        <v>2</v>
      </c>
      <c r="C176" s="27" t="s">
        <v>2575</v>
      </c>
      <c r="I176" s="21"/>
    </row>
    <row r="177" spans="1:9">
      <c r="A177" s="25" t="s">
        <v>499</v>
      </c>
      <c r="B177">
        <f t="shared" si="2"/>
        <v>2</v>
      </c>
      <c r="C177" s="27" t="s">
        <v>2278</v>
      </c>
      <c r="I177" s="21"/>
    </row>
    <row r="178" spans="1:9">
      <c r="A178" s="25" t="s">
        <v>511</v>
      </c>
      <c r="B178">
        <f t="shared" si="2"/>
        <v>2</v>
      </c>
      <c r="C178" s="27" t="s">
        <v>2293</v>
      </c>
      <c r="I178" s="21"/>
    </row>
    <row r="179" spans="1:9">
      <c r="A179" s="25" t="s">
        <v>501</v>
      </c>
      <c r="B179">
        <f t="shared" si="2"/>
        <v>2</v>
      </c>
      <c r="C179" s="27" t="s">
        <v>2422</v>
      </c>
      <c r="I179" s="21"/>
    </row>
    <row r="180" spans="1:9">
      <c r="A180" s="25" t="s">
        <v>503</v>
      </c>
      <c r="B180">
        <f t="shared" si="2"/>
        <v>2</v>
      </c>
      <c r="C180" s="27" t="s">
        <v>2536</v>
      </c>
      <c r="I180" s="21"/>
    </row>
    <row r="181" spans="1:9">
      <c r="A181" s="25" t="s">
        <v>507</v>
      </c>
      <c r="B181">
        <f t="shared" si="2"/>
        <v>2</v>
      </c>
      <c r="C181" s="27" t="s">
        <v>2591</v>
      </c>
      <c r="I181" s="21"/>
    </row>
    <row r="182" spans="1:9">
      <c r="A182" s="25" t="s">
        <v>521</v>
      </c>
      <c r="B182">
        <f t="shared" si="2"/>
        <v>2</v>
      </c>
      <c r="C182" s="27" t="s">
        <v>2592</v>
      </c>
      <c r="I182" s="21"/>
    </row>
    <row r="183" spans="1:9">
      <c r="A183" s="25" t="s">
        <v>525</v>
      </c>
      <c r="B183">
        <f t="shared" si="2"/>
        <v>2</v>
      </c>
      <c r="C183" s="27" t="s">
        <v>2598</v>
      </c>
      <c r="I183" s="21"/>
    </row>
    <row r="184" spans="1:9">
      <c r="A184" s="25" t="s">
        <v>531</v>
      </c>
      <c r="B184">
        <f t="shared" si="2"/>
        <v>2</v>
      </c>
      <c r="C184" s="27" t="s">
        <v>2605</v>
      </c>
      <c r="I184" s="21"/>
    </row>
    <row r="185" spans="1:9">
      <c r="A185" s="25" t="s">
        <v>537</v>
      </c>
      <c r="B185">
        <f t="shared" si="2"/>
        <v>2</v>
      </c>
      <c r="C185" s="27" t="s">
        <v>2606</v>
      </c>
      <c r="I185" s="21"/>
    </row>
    <row r="186" spans="1:9">
      <c r="A186" s="25" t="s">
        <v>491</v>
      </c>
      <c r="B186">
        <f t="shared" si="2"/>
        <v>2</v>
      </c>
      <c r="C186" s="27" t="s">
        <v>2286</v>
      </c>
      <c r="I186" s="21"/>
    </row>
    <row r="187" spans="1:9">
      <c r="A187" s="25" t="s">
        <v>517</v>
      </c>
      <c r="B187">
        <f t="shared" si="2"/>
        <v>2</v>
      </c>
      <c r="C187" s="27" t="s">
        <v>2623</v>
      </c>
      <c r="I187" s="21"/>
    </row>
    <row r="188" spans="1:9">
      <c r="A188" s="25" t="s">
        <v>485</v>
      </c>
      <c r="B188">
        <f t="shared" si="2"/>
        <v>2</v>
      </c>
      <c r="C188" s="27" t="s">
        <v>2447</v>
      </c>
      <c r="I188" s="21"/>
    </row>
    <row r="189" spans="1:9">
      <c r="A189" s="25" t="s">
        <v>505</v>
      </c>
      <c r="B189">
        <f t="shared" si="2"/>
        <v>2</v>
      </c>
      <c r="C189" s="27" t="s">
        <v>2519</v>
      </c>
      <c r="I189" s="21"/>
    </row>
    <row r="190" spans="1:9">
      <c r="A190" s="25" t="s">
        <v>515</v>
      </c>
      <c r="B190">
        <f t="shared" si="2"/>
        <v>2</v>
      </c>
      <c r="C190" s="27" t="s">
        <v>2624</v>
      </c>
      <c r="I190" s="21"/>
    </row>
    <row r="191" spans="1:9">
      <c r="A191" s="25" t="s">
        <v>527</v>
      </c>
      <c r="B191">
        <f t="shared" si="2"/>
        <v>2</v>
      </c>
      <c r="C191" s="27" t="s">
        <v>2445</v>
      </c>
      <c r="I191" s="21"/>
    </row>
    <row r="192" spans="1:9">
      <c r="A192" s="25" t="s">
        <v>533</v>
      </c>
      <c r="B192">
        <f t="shared" si="2"/>
        <v>2</v>
      </c>
      <c r="C192" s="27" t="s">
        <v>2625</v>
      </c>
      <c r="I192" s="21"/>
    </row>
    <row r="193" spans="1:9">
      <c r="A193" s="25" t="s">
        <v>601</v>
      </c>
      <c r="B193">
        <f t="shared" ref="B193:B256" si="3">LEN(A193)</f>
        <v>2</v>
      </c>
      <c r="C193" s="27" t="s">
        <v>2626</v>
      </c>
      <c r="I193" s="21"/>
    </row>
    <row r="194" spans="1:9">
      <c r="A194" s="25" t="s">
        <v>549</v>
      </c>
      <c r="B194">
        <f t="shared" si="3"/>
        <v>2</v>
      </c>
      <c r="C194" s="27" t="s">
        <v>2499</v>
      </c>
      <c r="I194" s="21"/>
    </row>
    <row r="195" spans="1:9">
      <c r="A195" s="25" t="s">
        <v>583</v>
      </c>
      <c r="B195">
        <f t="shared" si="3"/>
        <v>2</v>
      </c>
      <c r="C195" s="27" t="s">
        <v>2399</v>
      </c>
      <c r="I195" s="21"/>
    </row>
    <row r="196" spans="1:9">
      <c r="A196" s="25" t="s">
        <v>591</v>
      </c>
      <c r="B196">
        <f t="shared" si="3"/>
        <v>2</v>
      </c>
      <c r="C196" s="27" t="s">
        <v>2493</v>
      </c>
      <c r="I196" s="21"/>
    </row>
    <row r="197" spans="1:9">
      <c r="A197" s="25" t="s">
        <v>599</v>
      </c>
      <c r="B197">
        <f t="shared" si="3"/>
        <v>2</v>
      </c>
      <c r="C197" s="27" t="s">
        <v>2393</v>
      </c>
      <c r="I197" s="21"/>
    </row>
    <row r="198" spans="1:9">
      <c r="A198" s="25" t="s">
        <v>573</v>
      </c>
      <c r="B198">
        <f t="shared" si="3"/>
        <v>2</v>
      </c>
      <c r="C198" s="27" t="s">
        <v>2525</v>
      </c>
      <c r="I198" s="21"/>
    </row>
    <row r="199" spans="1:9">
      <c r="A199" s="25" t="s">
        <v>579</v>
      </c>
      <c r="B199">
        <f t="shared" si="3"/>
        <v>2</v>
      </c>
      <c r="C199" s="27" t="s">
        <v>2532</v>
      </c>
      <c r="I199" s="21"/>
    </row>
    <row r="200" spans="1:9">
      <c r="A200" s="25" t="s">
        <v>595</v>
      </c>
      <c r="B200">
        <f t="shared" si="3"/>
        <v>2</v>
      </c>
      <c r="C200" s="27" t="s">
        <v>2338</v>
      </c>
      <c r="I200" s="21"/>
    </row>
    <row r="201" spans="1:9">
      <c r="A201" s="25" t="s">
        <v>553</v>
      </c>
      <c r="B201">
        <f t="shared" si="3"/>
        <v>2</v>
      </c>
      <c r="C201" s="27" t="s">
        <v>2322</v>
      </c>
      <c r="I201" s="21"/>
    </row>
    <row r="202" spans="1:9">
      <c r="A202" s="25" t="s">
        <v>559</v>
      </c>
      <c r="B202">
        <f t="shared" si="3"/>
        <v>2</v>
      </c>
      <c r="C202" s="27" t="s">
        <v>2370</v>
      </c>
      <c r="I202" s="21"/>
    </row>
    <row r="203" spans="1:9">
      <c r="A203" s="25" t="s">
        <v>563</v>
      </c>
      <c r="B203">
        <f t="shared" si="3"/>
        <v>2</v>
      </c>
      <c r="C203" s="27" t="s">
        <v>2491</v>
      </c>
      <c r="I203" s="21"/>
    </row>
    <row r="204" spans="1:9">
      <c r="A204" s="25" t="s">
        <v>567</v>
      </c>
      <c r="B204">
        <f t="shared" si="3"/>
        <v>2</v>
      </c>
      <c r="C204" s="27" t="s">
        <v>2560</v>
      </c>
      <c r="I204" s="21"/>
    </row>
    <row r="205" spans="1:9">
      <c r="A205" s="25" t="s">
        <v>575</v>
      </c>
      <c r="B205">
        <f t="shared" si="3"/>
        <v>2</v>
      </c>
      <c r="C205" s="27" t="s">
        <v>2561</v>
      </c>
      <c r="I205" s="21"/>
    </row>
    <row r="206" spans="1:9">
      <c r="A206" s="25" t="s">
        <v>577</v>
      </c>
      <c r="B206">
        <f t="shared" si="3"/>
        <v>2</v>
      </c>
      <c r="C206" s="27" t="s">
        <v>2384</v>
      </c>
      <c r="I206" s="21"/>
    </row>
    <row r="207" spans="1:9">
      <c r="A207" s="25" t="s">
        <v>593</v>
      </c>
      <c r="B207">
        <f t="shared" si="3"/>
        <v>2</v>
      </c>
      <c r="C207" s="27" t="s">
        <v>2533</v>
      </c>
      <c r="I207" s="21"/>
    </row>
    <row r="208" spans="1:9">
      <c r="A208" s="25" t="s">
        <v>541</v>
      </c>
      <c r="B208">
        <f t="shared" si="3"/>
        <v>2</v>
      </c>
      <c r="C208" s="27" t="s">
        <v>2593</v>
      </c>
      <c r="I208" s="21"/>
    </row>
    <row r="209" spans="1:9">
      <c r="A209" s="25" t="s">
        <v>543</v>
      </c>
      <c r="B209">
        <f t="shared" si="3"/>
        <v>2</v>
      </c>
      <c r="C209" s="27" t="s">
        <v>2348</v>
      </c>
      <c r="I209" s="21"/>
    </row>
    <row r="210" spans="1:9">
      <c r="A210" s="25" t="s">
        <v>571</v>
      </c>
      <c r="B210">
        <f t="shared" si="3"/>
        <v>2</v>
      </c>
      <c r="C210" s="27" t="s">
        <v>2607</v>
      </c>
      <c r="I210" s="21"/>
    </row>
    <row r="211" spans="1:9">
      <c r="A211" s="25" t="s">
        <v>585</v>
      </c>
      <c r="B211">
        <f t="shared" si="3"/>
        <v>2</v>
      </c>
      <c r="C211" s="27" t="s">
        <v>2608</v>
      </c>
      <c r="I211" s="21"/>
    </row>
    <row r="212" spans="1:9">
      <c r="A212" s="25" t="s">
        <v>587</v>
      </c>
      <c r="B212">
        <f t="shared" si="3"/>
        <v>2</v>
      </c>
      <c r="C212" s="27" t="s">
        <v>2609</v>
      </c>
      <c r="I212" s="21"/>
    </row>
    <row r="213" spans="1:9">
      <c r="A213" s="25" t="s">
        <v>547</v>
      </c>
      <c r="B213">
        <f t="shared" si="3"/>
        <v>2</v>
      </c>
      <c r="C213" s="27" t="s">
        <v>2627</v>
      </c>
      <c r="I213" s="21"/>
    </row>
    <row r="214" spans="1:9">
      <c r="A214" s="25" t="s">
        <v>551</v>
      </c>
      <c r="B214">
        <f t="shared" si="3"/>
        <v>2</v>
      </c>
      <c r="C214" s="27" t="s">
        <v>2453</v>
      </c>
      <c r="I214" s="21"/>
    </row>
    <row r="215" spans="1:9">
      <c r="A215" s="25" t="s">
        <v>555</v>
      </c>
      <c r="B215">
        <f t="shared" si="3"/>
        <v>2</v>
      </c>
      <c r="C215" s="27" t="s">
        <v>2424</v>
      </c>
      <c r="I215" s="21"/>
    </row>
    <row r="216" spans="1:9">
      <c r="A216" s="25" t="s">
        <v>561</v>
      </c>
      <c r="B216">
        <f t="shared" si="3"/>
        <v>2</v>
      </c>
      <c r="C216" s="27" t="s">
        <v>2522</v>
      </c>
      <c r="I216" s="21"/>
    </row>
    <row r="217" spans="1:9">
      <c r="A217" s="25" t="s">
        <v>565</v>
      </c>
      <c r="B217">
        <f t="shared" si="3"/>
        <v>2</v>
      </c>
      <c r="C217" s="27" t="s">
        <v>2378</v>
      </c>
      <c r="I217" s="21"/>
    </row>
    <row r="218" spans="1:9">
      <c r="A218" s="25" t="s">
        <v>569</v>
      </c>
      <c r="B218">
        <f t="shared" si="3"/>
        <v>2</v>
      </c>
      <c r="C218" s="27" t="s">
        <v>2534</v>
      </c>
      <c r="I218" s="21"/>
    </row>
    <row r="219" spans="1:9">
      <c r="A219" s="25" t="s">
        <v>597</v>
      </c>
      <c r="B219">
        <f t="shared" si="3"/>
        <v>2</v>
      </c>
      <c r="C219" s="27" t="s">
        <v>2440</v>
      </c>
      <c r="I219" s="21"/>
    </row>
    <row r="220" spans="1:9">
      <c r="A220" s="25" t="s">
        <v>1540</v>
      </c>
      <c r="B220">
        <f t="shared" si="3"/>
        <v>2</v>
      </c>
      <c r="C220" s="27" t="s">
        <v>2313</v>
      </c>
      <c r="I220" s="21"/>
    </row>
    <row r="221" spans="1:9">
      <c r="A221" s="25" t="s">
        <v>1549</v>
      </c>
      <c r="B221">
        <f t="shared" si="3"/>
        <v>2</v>
      </c>
      <c r="C221" s="27" t="s">
        <v>2411</v>
      </c>
      <c r="I221" s="21"/>
    </row>
    <row r="222" spans="1:9">
      <c r="A222" s="25" t="s">
        <v>1557</v>
      </c>
      <c r="B222">
        <f t="shared" si="3"/>
        <v>2</v>
      </c>
      <c r="C222" s="27" t="s">
        <v>2298</v>
      </c>
      <c r="I222" s="21"/>
    </row>
    <row r="223" spans="1:9">
      <c r="A223" s="25" t="s">
        <v>1558</v>
      </c>
      <c r="B223">
        <f t="shared" si="3"/>
        <v>2</v>
      </c>
      <c r="C223" s="27" t="s">
        <v>2562</v>
      </c>
      <c r="I223" s="21"/>
    </row>
    <row r="224" spans="1:9">
      <c r="A224" s="25" t="s">
        <v>649</v>
      </c>
      <c r="B224">
        <f t="shared" si="3"/>
        <v>2</v>
      </c>
      <c r="C224" s="27" t="s">
        <v>2576</v>
      </c>
      <c r="I224" s="21"/>
    </row>
    <row r="225" spans="1:9">
      <c r="A225" s="25" t="s">
        <v>661</v>
      </c>
      <c r="B225">
        <f t="shared" si="3"/>
        <v>2</v>
      </c>
      <c r="C225" s="27" t="s">
        <v>2454</v>
      </c>
      <c r="I225" s="21"/>
    </row>
    <row r="226" spans="1:9">
      <c r="A226" s="25" t="s">
        <v>611</v>
      </c>
      <c r="B226">
        <f t="shared" si="3"/>
        <v>2</v>
      </c>
      <c r="C226" s="27" t="s">
        <v>2594</v>
      </c>
      <c r="I226" s="21"/>
    </row>
    <row r="227" spans="1:9">
      <c r="A227" s="25" t="s">
        <v>643</v>
      </c>
      <c r="B227">
        <f t="shared" si="3"/>
        <v>2</v>
      </c>
      <c r="C227" s="27" t="s">
        <v>2610</v>
      </c>
      <c r="I227" s="21"/>
    </row>
    <row r="228" spans="1:9">
      <c r="A228" s="25" t="s">
        <v>647</v>
      </c>
      <c r="B228">
        <f t="shared" si="3"/>
        <v>2</v>
      </c>
      <c r="C228" s="27" t="s">
        <v>2512</v>
      </c>
      <c r="I228" s="21"/>
    </row>
    <row r="229" spans="1:9">
      <c r="A229" s="25" t="s">
        <v>609</v>
      </c>
      <c r="B229">
        <f t="shared" si="3"/>
        <v>2</v>
      </c>
      <c r="C229" s="27" t="s">
        <v>2611</v>
      </c>
      <c r="I229" s="21"/>
    </row>
    <row r="230" spans="1:9">
      <c r="A230" s="25" t="s">
        <v>613</v>
      </c>
      <c r="B230">
        <f t="shared" si="3"/>
        <v>2</v>
      </c>
      <c r="C230" s="27" t="s">
        <v>2628</v>
      </c>
      <c r="I230" s="21"/>
    </row>
    <row r="231" spans="1:9">
      <c r="A231" s="25" t="s">
        <v>645</v>
      </c>
      <c r="B231">
        <f t="shared" si="3"/>
        <v>2</v>
      </c>
      <c r="C231" s="27" t="s">
        <v>2629</v>
      </c>
      <c r="I231" s="21"/>
    </row>
    <row r="232" spans="1:9">
      <c r="A232" s="25" t="s">
        <v>651</v>
      </c>
      <c r="B232">
        <f t="shared" si="3"/>
        <v>2</v>
      </c>
      <c r="C232" s="27" t="s">
        <v>2334</v>
      </c>
      <c r="I232" s="21"/>
    </row>
    <row r="233" spans="1:9">
      <c r="A233" s="25" t="s">
        <v>653</v>
      </c>
      <c r="B233">
        <f t="shared" si="3"/>
        <v>2</v>
      </c>
      <c r="C233" s="27" t="s">
        <v>2402</v>
      </c>
      <c r="I233" s="21"/>
    </row>
    <row r="234" spans="1:9">
      <c r="A234" s="25" t="s">
        <v>655</v>
      </c>
      <c r="B234">
        <f t="shared" si="3"/>
        <v>2</v>
      </c>
      <c r="C234" s="27" t="s">
        <v>2577</v>
      </c>
      <c r="I234" s="21"/>
    </row>
    <row r="235" spans="1:9">
      <c r="A235" s="25" t="s">
        <v>615</v>
      </c>
      <c r="B235">
        <f t="shared" si="3"/>
        <v>2</v>
      </c>
      <c r="C235" s="27" t="s">
        <v>2578</v>
      </c>
      <c r="I235" s="21"/>
    </row>
    <row r="236" spans="1:9">
      <c r="A236" s="25" t="s">
        <v>633</v>
      </c>
      <c r="B236">
        <f t="shared" si="3"/>
        <v>2</v>
      </c>
      <c r="C236" s="27" t="s">
        <v>2579</v>
      </c>
      <c r="I236" s="21"/>
    </row>
    <row r="237" spans="1:9">
      <c r="A237" s="25" t="s">
        <v>635</v>
      </c>
      <c r="B237">
        <f t="shared" si="3"/>
        <v>2</v>
      </c>
      <c r="C237" s="27" t="s">
        <v>2299</v>
      </c>
      <c r="I237" s="21"/>
    </row>
    <row r="238" spans="1:9">
      <c r="A238" s="25" t="s">
        <v>659</v>
      </c>
      <c r="B238">
        <f t="shared" si="3"/>
        <v>2</v>
      </c>
      <c r="C238" s="27" t="s">
        <v>2595</v>
      </c>
      <c r="I238" s="21"/>
    </row>
    <row r="239" spans="1:9">
      <c r="A239" s="25" t="s">
        <v>623</v>
      </c>
      <c r="B239">
        <f t="shared" si="3"/>
        <v>2</v>
      </c>
      <c r="C239" s="27" t="s">
        <v>2612</v>
      </c>
      <c r="I239" s="21"/>
    </row>
    <row r="240" spans="1:9">
      <c r="A240" s="25" t="s">
        <v>627</v>
      </c>
      <c r="B240">
        <f t="shared" si="3"/>
        <v>2</v>
      </c>
      <c r="C240" s="27" t="s">
        <v>2613</v>
      </c>
      <c r="I240" s="21"/>
    </row>
    <row r="241" spans="1:9">
      <c r="A241" s="25" t="s">
        <v>637</v>
      </c>
      <c r="B241">
        <f t="shared" si="3"/>
        <v>2</v>
      </c>
      <c r="C241" s="27" t="s">
        <v>1017</v>
      </c>
      <c r="I241" s="21"/>
    </row>
    <row r="242" spans="1:9">
      <c r="A242" s="25" t="s">
        <v>657</v>
      </c>
      <c r="B242">
        <f t="shared" si="3"/>
        <v>2</v>
      </c>
      <c r="C242" s="27" t="s">
        <v>2630</v>
      </c>
      <c r="I242" s="21"/>
    </row>
    <row r="243" spans="1:9">
      <c r="A243" s="25" t="s">
        <v>617</v>
      </c>
      <c r="B243">
        <f t="shared" si="3"/>
        <v>2</v>
      </c>
      <c r="C243" s="27" t="s">
        <v>2490</v>
      </c>
      <c r="I243" s="21"/>
    </row>
    <row r="244" spans="1:9">
      <c r="A244" s="25" t="s">
        <v>621</v>
      </c>
      <c r="B244">
        <f t="shared" si="3"/>
        <v>2</v>
      </c>
      <c r="C244" s="27" t="s">
        <v>2375</v>
      </c>
      <c r="I244" s="21"/>
    </row>
    <row r="245" spans="1:9">
      <c r="A245" s="25" t="s">
        <v>639</v>
      </c>
      <c r="B245">
        <f t="shared" si="3"/>
        <v>2</v>
      </c>
      <c r="C245" s="27" t="s">
        <v>2631</v>
      </c>
      <c r="I245" s="21"/>
    </row>
    <row r="246" spans="1:9">
      <c r="A246" s="25" t="s">
        <v>933</v>
      </c>
      <c r="B246">
        <f t="shared" si="3"/>
        <v>2</v>
      </c>
      <c r="C246" s="27" t="s">
        <v>2632</v>
      </c>
      <c r="I246" s="21"/>
    </row>
    <row r="247" spans="1:9">
      <c r="A247" s="25" t="s">
        <v>1542</v>
      </c>
      <c r="B247">
        <f t="shared" si="3"/>
        <v>2</v>
      </c>
      <c r="C247" s="27" t="s">
        <v>2388</v>
      </c>
      <c r="I247" s="21"/>
    </row>
    <row r="248" spans="1:9">
      <c r="A248" s="25" t="s">
        <v>631</v>
      </c>
      <c r="B248">
        <f t="shared" si="3"/>
        <v>2</v>
      </c>
      <c r="C248" s="27" t="s">
        <v>2614</v>
      </c>
      <c r="I248" s="21"/>
    </row>
    <row r="249" spans="1:9">
      <c r="A249" s="25" t="s">
        <v>671</v>
      </c>
      <c r="B249">
        <f t="shared" si="3"/>
        <v>2</v>
      </c>
      <c r="C249" s="27" t="s">
        <v>2484</v>
      </c>
      <c r="I249" s="21"/>
    </row>
    <row r="250" spans="1:9">
      <c r="A250" s="25" t="s">
        <v>679</v>
      </c>
      <c r="B250">
        <f t="shared" si="3"/>
        <v>2</v>
      </c>
      <c r="C250" s="27" t="s">
        <v>2639</v>
      </c>
      <c r="I250" s="21"/>
    </row>
    <row r="251" spans="1:9">
      <c r="A251" s="25" t="s">
        <v>681</v>
      </c>
      <c r="B251">
        <f t="shared" si="3"/>
        <v>2</v>
      </c>
      <c r="C251" s="27" t="s">
        <v>2638</v>
      </c>
      <c r="I251" s="21"/>
    </row>
    <row r="252" spans="1:9">
      <c r="A252" s="25" t="s">
        <v>689</v>
      </c>
      <c r="B252">
        <f t="shared" si="3"/>
        <v>2</v>
      </c>
      <c r="C252" s="27" t="s">
        <v>2410</v>
      </c>
      <c r="I252" s="21"/>
    </row>
    <row r="253" spans="1:9">
      <c r="A253" s="25" t="s">
        <v>707</v>
      </c>
      <c r="B253">
        <f t="shared" si="3"/>
        <v>2</v>
      </c>
      <c r="C253" s="27" t="s">
        <v>2640</v>
      </c>
      <c r="I253" s="21"/>
    </row>
    <row r="254" spans="1:9">
      <c r="A254" s="25" t="s">
        <v>675</v>
      </c>
      <c r="B254">
        <f t="shared" si="3"/>
        <v>2</v>
      </c>
      <c r="C254" s="27" t="s">
        <v>2323</v>
      </c>
      <c r="I254" s="21"/>
    </row>
    <row r="255" spans="1:9">
      <c r="A255" s="25" t="s">
        <v>699</v>
      </c>
      <c r="B255">
        <f t="shared" si="3"/>
        <v>2</v>
      </c>
      <c r="C255" s="27" t="s">
        <v>2637</v>
      </c>
      <c r="I255" s="21"/>
    </row>
    <row r="256" spans="1:9">
      <c r="A256" s="25" t="s">
        <v>711</v>
      </c>
      <c r="B256">
        <f t="shared" si="3"/>
        <v>2</v>
      </c>
      <c r="C256" s="27" t="s">
        <v>2633</v>
      </c>
      <c r="I256" s="21"/>
    </row>
    <row r="257" spans="1:9">
      <c r="A257" s="25" t="s">
        <v>715</v>
      </c>
      <c r="B257">
        <f t="shared" ref="B257:B305" si="4">LEN(A257)</f>
        <v>2</v>
      </c>
      <c r="C257" s="27" t="s">
        <v>2412</v>
      </c>
      <c r="I257" s="21"/>
    </row>
    <row r="258" spans="1:9">
      <c r="A258" s="25" t="s">
        <v>683</v>
      </c>
      <c r="B258">
        <f t="shared" si="4"/>
        <v>2</v>
      </c>
      <c r="C258" s="27" t="s">
        <v>2290</v>
      </c>
      <c r="I258" s="21"/>
    </row>
    <row r="259" spans="1:9">
      <c r="A259" s="25" t="s">
        <v>695</v>
      </c>
      <c r="B259">
        <f t="shared" si="4"/>
        <v>2</v>
      </c>
      <c r="C259" s="27" t="s">
        <v>2300</v>
      </c>
      <c r="I259" s="21"/>
    </row>
    <row r="260" spans="1:9">
      <c r="A260" s="25" t="s">
        <v>703</v>
      </c>
      <c r="B260">
        <f t="shared" si="4"/>
        <v>2</v>
      </c>
      <c r="C260" s="27" t="s">
        <v>2308</v>
      </c>
      <c r="I260" s="21"/>
    </row>
    <row r="261" spans="1:9">
      <c r="A261" s="25" t="s">
        <v>719</v>
      </c>
      <c r="B261">
        <f t="shared" si="4"/>
        <v>2</v>
      </c>
      <c r="C261" s="27" t="s">
        <v>2309</v>
      </c>
      <c r="I261" s="21"/>
    </row>
    <row r="262" spans="1:9">
      <c r="A262" s="25" t="s">
        <v>665</v>
      </c>
      <c r="B262">
        <f t="shared" si="4"/>
        <v>2</v>
      </c>
      <c r="C262" s="27" t="s">
        <v>2311</v>
      </c>
      <c r="I262" s="21"/>
    </row>
    <row r="263" spans="1:9">
      <c r="A263" s="25" t="s">
        <v>667</v>
      </c>
      <c r="B263">
        <f t="shared" si="4"/>
        <v>2</v>
      </c>
      <c r="C263" s="27" t="s">
        <v>2292</v>
      </c>
      <c r="I263" s="21"/>
    </row>
    <row r="264" spans="1:9">
      <c r="A264" s="25" t="s">
        <v>705</v>
      </c>
      <c r="B264">
        <f t="shared" si="4"/>
        <v>2</v>
      </c>
      <c r="C264" s="27" t="s">
        <v>2324</v>
      </c>
      <c r="I264" s="21"/>
    </row>
    <row r="265" spans="1:9">
      <c r="A265" s="25" t="s">
        <v>721</v>
      </c>
      <c r="B265">
        <f t="shared" si="4"/>
        <v>2</v>
      </c>
      <c r="C265" s="27" t="s">
        <v>2325</v>
      </c>
      <c r="I265" s="21"/>
    </row>
    <row r="266" spans="1:9">
      <c r="A266" s="25" t="s">
        <v>673</v>
      </c>
      <c r="B266">
        <f t="shared" si="4"/>
        <v>2</v>
      </c>
      <c r="C266" s="27" t="s">
        <v>2360</v>
      </c>
      <c r="I266" s="21"/>
    </row>
    <row r="267" spans="1:9">
      <c r="A267" s="25" t="s">
        <v>687</v>
      </c>
      <c r="B267">
        <f t="shared" si="4"/>
        <v>2</v>
      </c>
      <c r="C267" s="27" t="s">
        <v>2361</v>
      </c>
      <c r="I267" s="21"/>
    </row>
    <row r="268" spans="1:9">
      <c r="A268" s="25" t="s">
        <v>713</v>
      </c>
      <c r="B268">
        <f t="shared" si="4"/>
        <v>2</v>
      </c>
      <c r="C268" s="27" t="s">
        <v>2382</v>
      </c>
      <c r="I268" s="21"/>
    </row>
    <row r="269" spans="1:9">
      <c r="A269" s="25" t="s">
        <v>717</v>
      </c>
      <c r="B269">
        <f t="shared" si="4"/>
        <v>2</v>
      </c>
      <c r="C269" s="27" t="s">
        <v>2383</v>
      </c>
      <c r="I269" s="21"/>
    </row>
    <row r="270" spans="1:9">
      <c r="A270" s="25" t="s">
        <v>723</v>
      </c>
      <c r="B270">
        <f t="shared" si="4"/>
        <v>2</v>
      </c>
      <c r="C270" s="27" t="s">
        <v>2385</v>
      </c>
      <c r="I270" s="21"/>
    </row>
    <row r="271" spans="1:9">
      <c r="A271" s="25" t="s">
        <v>727</v>
      </c>
      <c r="B271">
        <f t="shared" si="4"/>
        <v>2</v>
      </c>
      <c r="C271" s="27" t="s">
        <v>2420</v>
      </c>
      <c r="I271" s="21"/>
    </row>
    <row r="272" spans="1:9">
      <c r="A272" s="25" t="s">
        <v>731</v>
      </c>
      <c r="B272">
        <f t="shared" si="4"/>
        <v>2</v>
      </c>
      <c r="C272" s="27" t="s">
        <v>2421</v>
      </c>
      <c r="I272" s="21"/>
    </row>
    <row r="273" spans="1:9">
      <c r="A273" s="25" t="s">
        <v>738</v>
      </c>
      <c r="B273">
        <f t="shared" si="4"/>
        <v>2</v>
      </c>
      <c r="C273" s="27" t="s">
        <v>2494</v>
      </c>
      <c r="I273" s="21"/>
    </row>
    <row r="274" spans="1:9">
      <c r="A274" s="25" t="s">
        <v>729</v>
      </c>
      <c r="B274">
        <f t="shared" si="4"/>
        <v>2</v>
      </c>
      <c r="C274" s="27" t="s">
        <v>2415</v>
      </c>
      <c r="I274" s="21"/>
    </row>
    <row r="275" spans="1:9">
      <c r="A275" s="25" t="s">
        <v>748</v>
      </c>
      <c r="B275">
        <f t="shared" si="4"/>
        <v>2</v>
      </c>
      <c r="C275" s="27" t="s">
        <v>2489</v>
      </c>
      <c r="I275" s="21"/>
    </row>
    <row r="276" spans="1:9">
      <c r="A276" s="25" t="s">
        <v>750</v>
      </c>
      <c r="B276">
        <f t="shared" si="4"/>
        <v>2</v>
      </c>
      <c r="C276" s="27" t="s">
        <v>2456</v>
      </c>
      <c r="I276" s="21"/>
    </row>
    <row r="277" spans="1:9">
      <c r="A277" s="25" t="s">
        <v>762</v>
      </c>
      <c r="B277">
        <f t="shared" si="4"/>
        <v>2</v>
      </c>
      <c r="C277" s="27" t="s">
        <v>2310</v>
      </c>
      <c r="I277" s="21"/>
    </row>
    <row r="278" spans="1:9">
      <c r="A278" s="25" t="s">
        <v>782</v>
      </c>
      <c r="B278">
        <f t="shared" si="4"/>
        <v>2</v>
      </c>
      <c r="C278" s="27" t="s">
        <v>2314</v>
      </c>
      <c r="I278" s="21"/>
    </row>
    <row r="279" spans="1:9">
      <c r="A279" s="25" t="s">
        <v>774</v>
      </c>
      <c r="B279">
        <f t="shared" si="4"/>
        <v>2</v>
      </c>
      <c r="C279" s="27" t="s">
        <v>2315</v>
      </c>
      <c r="I279" s="21"/>
    </row>
    <row r="280" spans="1:9">
      <c r="A280" s="25" t="s">
        <v>754</v>
      </c>
      <c r="B280">
        <f t="shared" si="4"/>
        <v>2</v>
      </c>
      <c r="C280" s="27" t="s">
        <v>744</v>
      </c>
      <c r="I280" s="21"/>
    </row>
    <row r="281" spans="1:9">
      <c r="A281" s="25" t="s">
        <v>768</v>
      </c>
      <c r="B281">
        <f t="shared" si="4"/>
        <v>2</v>
      </c>
      <c r="C281" s="27" t="s">
        <v>2331</v>
      </c>
      <c r="I281" s="21"/>
    </row>
    <row r="282" spans="1:9">
      <c r="A282" s="25" t="s">
        <v>780</v>
      </c>
      <c r="B282">
        <f t="shared" si="4"/>
        <v>2</v>
      </c>
      <c r="C282" s="27" t="s">
        <v>2283</v>
      </c>
      <c r="I282" s="21"/>
    </row>
    <row r="283" spans="1:9">
      <c r="A283" s="25" t="s">
        <v>784</v>
      </c>
      <c r="B283">
        <f t="shared" si="4"/>
        <v>2</v>
      </c>
      <c r="C283" s="27" t="s">
        <v>2343</v>
      </c>
      <c r="I283" s="21"/>
    </row>
    <row r="284" spans="1:9">
      <c r="A284" s="25" t="s">
        <v>740</v>
      </c>
      <c r="B284">
        <f t="shared" si="4"/>
        <v>2</v>
      </c>
      <c r="C284" s="27" t="s">
        <v>2362</v>
      </c>
      <c r="I284" s="21"/>
    </row>
    <row r="285" spans="1:9">
      <c r="A285" s="25" t="s">
        <v>742</v>
      </c>
      <c r="B285">
        <f t="shared" si="4"/>
        <v>2</v>
      </c>
      <c r="C285" s="27" t="s">
        <v>2386</v>
      </c>
      <c r="I285" s="21"/>
    </row>
    <row r="286" spans="1:9">
      <c r="A286" s="25" t="s">
        <v>746</v>
      </c>
      <c r="B286">
        <f t="shared" si="4"/>
        <v>2</v>
      </c>
      <c r="C286" s="27" t="s">
        <v>2332</v>
      </c>
      <c r="I286" s="21"/>
    </row>
    <row r="287" spans="1:9">
      <c r="A287" s="25" t="s">
        <v>752</v>
      </c>
      <c r="B287">
        <f t="shared" si="4"/>
        <v>2</v>
      </c>
      <c r="C287" s="27" t="s">
        <v>2423</v>
      </c>
      <c r="I287" s="21"/>
    </row>
    <row r="288" spans="1:9">
      <c r="A288" s="25" t="s">
        <v>766</v>
      </c>
      <c r="B288">
        <f t="shared" si="4"/>
        <v>2</v>
      </c>
      <c r="C288" s="27" t="s">
        <v>2336</v>
      </c>
      <c r="I288" s="21"/>
    </row>
    <row r="289" spans="1:9">
      <c r="A289" s="25" t="s">
        <v>776</v>
      </c>
      <c r="B289">
        <f t="shared" si="4"/>
        <v>2</v>
      </c>
      <c r="C289" s="27" t="s">
        <v>2459</v>
      </c>
      <c r="I289" s="21"/>
    </row>
    <row r="290" spans="1:9">
      <c r="A290" s="25" t="s">
        <v>778</v>
      </c>
      <c r="B290">
        <f t="shared" si="4"/>
        <v>2</v>
      </c>
      <c r="C290" s="27" t="s">
        <v>2460</v>
      </c>
      <c r="I290" s="21"/>
    </row>
    <row r="291" spans="1:9">
      <c r="A291" s="25" t="s">
        <v>786</v>
      </c>
      <c r="B291">
        <f t="shared" si="4"/>
        <v>2</v>
      </c>
      <c r="C291" s="27" t="s">
        <v>2443</v>
      </c>
      <c r="I291" s="21"/>
    </row>
    <row r="292" spans="1:9">
      <c r="A292" s="25" t="s">
        <v>1556</v>
      </c>
      <c r="B292">
        <f t="shared" si="4"/>
        <v>3</v>
      </c>
      <c r="C292" s="27" t="s">
        <v>2330</v>
      </c>
      <c r="I292" s="21"/>
    </row>
    <row r="293" spans="1:9">
      <c r="A293" s="25" t="s">
        <v>168</v>
      </c>
      <c r="B293">
        <f t="shared" si="4"/>
        <v>3</v>
      </c>
      <c r="C293" s="27" t="s">
        <v>2342</v>
      </c>
      <c r="I293" s="21"/>
    </row>
    <row r="294" spans="1:9">
      <c r="A294" s="25" t="s">
        <v>217</v>
      </c>
      <c r="B294">
        <f t="shared" si="4"/>
        <v>3</v>
      </c>
      <c r="C294" s="27" t="s">
        <v>2295</v>
      </c>
      <c r="I294" s="21"/>
    </row>
    <row r="295" spans="1:9">
      <c r="A295" s="25" t="s">
        <v>1553</v>
      </c>
      <c r="B295">
        <f t="shared" si="4"/>
        <v>3</v>
      </c>
      <c r="C295" s="27" t="s">
        <v>2302</v>
      </c>
      <c r="I295" s="21"/>
    </row>
    <row r="296" spans="1:9">
      <c r="A296" s="25" t="s">
        <v>359</v>
      </c>
      <c r="B296">
        <f t="shared" si="4"/>
        <v>3</v>
      </c>
      <c r="C296" s="27" t="s">
        <v>2304</v>
      </c>
      <c r="I296" s="21"/>
    </row>
    <row r="297" spans="1:9">
      <c r="A297" s="25" t="s">
        <v>1554</v>
      </c>
      <c r="B297">
        <f t="shared" si="4"/>
        <v>3</v>
      </c>
      <c r="C297" s="27" t="s">
        <v>1537</v>
      </c>
      <c r="I297" s="21"/>
    </row>
    <row r="298" spans="1:9">
      <c r="A298" s="25" t="s">
        <v>529</v>
      </c>
      <c r="B298">
        <f t="shared" si="4"/>
        <v>3</v>
      </c>
      <c r="C298" s="27" t="s">
        <v>2333</v>
      </c>
      <c r="I298" s="21"/>
    </row>
    <row r="299" spans="1:9">
      <c r="A299" s="25" t="s">
        <v>477</v>
      </c>
      <c r="B299">
        <f t="shared" si="4"/>
        <v>3</v>
      </c>
      <c r="C299" s="27" t="s">
        <v>2344</v>
      </c>
      <c r="I299" s="21"/>
    </row>
    <row r="300" spans="1:9">
      <c r="A300" s="25" t="s">
        <v>523</v>
      </c>
      <c r="B300">
        <f t="shared" si="4"/>
        <v>3</v>
      </c>
      <c r="C300" s="27" t="s">
        <v>2345</v>
      </c>
      <c r="I300" s="21"/>
    </row>
    <row r="301" spans="1:9">
      <c r="A301" s="25" t="s">
        <v>581</v>
      </c>
      <c r="B301">
        <f t="shared" si="4"/>
        <v>3</v>
      </c>
      <c r="C301" s="27" t="s">
        <v>2346</v>
      </c>
      <c r="I301" s="21"/>
    </row>
    <row r="302" spans="1:9">
      <c r="A302" s="25" t="s">
        <v>629</v>
      </c>
      <c r="B302">
        <f t="shared" si="4"/>
        <v>3</v>
      </c>
      <c r="C302" s="27" t="s">
        <v>2347</v>
      </c>
      <c r="I302" s="21"/>
    </row>
    <row r="303" spans="1:9">
      <c r="A303" s="25" t="s">
        <v>607</v>
      </c>
      <c r="B303">
        <f t="shared" si="4"/>
        <v>3</v>
      </c>
      <c r="C303" s="27" t="s">
        <v>2363</v>
      </c>
      <c r="I303" s="21"/>
    </row>
    <row r="304" spans="1:9">
      <c r="A304" s="25" t="s">
        <v>1534</v>
      </c>
      <c r="B304">
        <f t="shared" si="4"/>
        <v>3</v>
      </c>
      <c r="C304" s="27" t="s">
        <v>2365</v>
      </c>
      <c r="I304" s="21"/>
    </row>
    <row r="305" spans="1:9">
      <c r="A305" s="25" t="s">
        <v>760</v>
      </c>
      <c r="B305">
        <f t="shared" si="4"/>
        <v>3</v>
      </c>
      <c r="C305" s="27" t="s">
        <v>2366</v>
      </c>
      <c r="I305" s="21"/>
    </row>
    <row r="306" spans="1:9">
      <c r="A306" s="26"/>
      <c r="C306" s="27" t="s">
        <v>2390</v>
      </c>
      <c r="I306" s="21"/>
    </row>
    <row r="307" spans="1:9">
      <c r="A307" s="26"/>
      <c r="C307" s="27" t="s">
        <v>2391</v>
      </c>
      <c r="I307" s="21"/>
    </row>
    <row r="308" spans="1:9">
      <c r="A308" s="26"/>
      <c r="C308" s="27" t="s">
        <v>2392</v>
      </c>
      <c r="I308" s="21"/>
    </row>
    <row r="309" spans="1:9">
      <c r="A309" s="26"/>
      <c r="C309" s="27" t="s">
        <v>2394</v>
      </c>
      <c r="I309" s="21"/>
    </row>
    <row r="310" spans="1:9">
      <c r="A310" s="26"/>
      <c r="C310" s="27" t="s">
        <v>2381</v>
      </c>
      <c r="I310" s="21"/>
    </row>
    <row r="311" spans="1:9">
      <c r="A311" s="26"/>
      <c r="C311" s="27" t="s">
        <v>2396</v>
      </c>
      <c r="I311" s="21"/>
    </row>
    <row r="312" spans="1:9">
      <c r="A312" s="26"/>
      <c r="C312" s="27" t="s">
        <v>2296</v>
      </c>
      <c r="I312" s="21"/>
    </row>
    <row r="313" spans="1:9">
      <c r="A313" s="26"/>
      <c r="C313" s="27" t="s">
        <v>2305</v>
      </c>
      <c r="I313" s="21"/>
    </row>
    <row r="314" spans="1:9">
      <c r="A314" s="26"/>
      <c r="C314" s="27" t="s">
        <v>2349</v>
      </c>
      <c r="I314" s="21"/>
    </row>
    <row r="315" spans="1:9">
      <c r="A315" s="26"/>
      <c r="C315" s="27" t="s">
        <v>2367</v>
      </c>
      <c r="I315" s="21"/>
    </row>
    <row r="316" spans="1:9">
      <c r="A316" s="26"/>
      <c r="C316" s="27" t="s">
        <v>2368</v>
      </c>
      <c r="I316" s="21"/>
    </row>
    <row r="317" spans="1:9">
      <c r="A317" s="26"/>
      <c r="C317" s="27" t="s">
        <v>1148</v>
      </c>
      <c r="I317" s="21"/>
    </row>
    <row r="318" spans="1:9">
      <c r="A318" s="26"/>
      <c r="C318" s="27" t="s">
        <v>2285</v>
      </c>
      <c r="I318" s="21"/>
    </row>
    <row r="319" spans="1:9">
      <c r="A319" s="26"/>
      <c r="C319" s="27" t="s">
        <v>1270</v>
      </c>
      <c r="I319" s="21"/>
    </row>
    <row r="320" spans="1:9">
      <c r="A320" s="26"/>
      <c r="C320" s="27" t="s">
        <v>2395</v>
      </c>
      <c r="I320" s="21"/>
    </row>
    <row r="321" spans="1:9">
      <c r="A321" s="26"/>
      <c r="C321" s="27" t="s">
        <v>2425</v>
      </c>
      <c r="I321" s="21"/>
    </row>
    <row r="322" spans="1:9">
      <c r="A322" s="26"/>
      <c r="C322" s="27" t="s">
        <v>2426</v>
      </c>
      <c r="I322" s="21"/>
    </row>
    <row r="323" spans="1:9">
      <c r="A323" s="26"/>
      <c r="C323" s="27" t="s">
        <v>2427</v>
      </c>
      <c r="I323" s="21"/>
    </row>
    <row r="324" spans="1:9">
      <c r="A324" s="26"/>
      <c r="C324" s="27" t="s">
        <v>2428</v>
      </c>
      <c r="I324" s="21"/>
    </row>
    <row r="325" spans="1:9">
      <c r="A325" s="26"/>
      <c r="C325" s="27" t="s">
        <v>1351</v>
      </c>
      <c r="I325" s="21"/>
    </row>
    <row r="326" spans="1:9">
      <c r="A326" s="26"/>
      <c r="C326" s="27" t="s">
        <v>2414</v>
      </c>
      <c r="I326" s="21"/>
    </row>
    <row r="327" spans="1:9">
      <c r="A327" s="26"/>
      <c r="C327" s="27" t="s">
        <v>2316</v>
      </c>
      <c r="I327" s="21"/>
    </row>
    <row r="328" spans="1:9">
      <c r="A328" s="26"/>
      <c r="C328" s="27" t="s">
        <v>2326</v>
      </c>
      <c r="I328" s="21"/>
    </row>
    <row r="329" spans="1:9">
      <c r="A329" s="26"/>
      <c r="C329" s="27" t="s">
        <v>2327</v>
      </c>
      <c r="I329" s="21"/>
    </row>
    <row r="330" spans="1:9">
      <c r="A330" s="26"/>
      <c r="C330" s="27" t="s">
        <v>2335</v>
      </c>
      <c r="I330" s="21"/>
    </row>
    <row r="331" spans="1:9">
      <c r="A331" s="26"/>
      <c r="C331" s="27" t="s">
        <v>2350</v>
      </c>
      <c r="I331" s="21"/>
    </row>
    <row r="332" spans="1:9">
      <c r="A332" s="26"/>
      <c r="C332" s="27" t="s">
        <v>2351</v>
      </c>
      <c r="I332" s="21"/>
    </row>
    <row r="333" spans="1:9">
      <c r="A333" s="26"/>
      <c r="C333" s="27" t="s">
        <v>2306</v>
      </c>
      <c r="I333" s="21"/>
    </row>
    <row r="334" spans="1:9">
      <c r="A334" s="26"/>
      <c r="C334" s="27" t="s">
        <v>1043</v>
      </c>
      <c r="I334" s="21"/>
    </row>
    <row r="335" spans="1:9">
      <c r="A335" s="26"/>
      <c r="C335" s="27" t="s">
        <v>2369</v>
      </c>
      <c r="I335" s="21"/>
    </row>
    <row r="336" spans="1:9">
      <c r="A336" s="26"/>
      <c r="C336" s="27" t="s">
        <v>2339</v>
      </c>
      <c r="I336" s="21"/>
    </row>
    <row r="337" spans="1:9">
      <c r="A337" s="26"/>
      <c r="C337" s="27" t="s">
        <v>2430</v>
      </c>
      <c r="I337" s="21"/>
    </row>
    <row r="338" spans="1:9">
      <c r="A338" s="26"/>
      <c r="C338" s="27" t="s">
        <v>2458</v>
      </c>
      <c r="I338" s="21"/>
    </row>
    <row r="339" spans="1:9">
      <c r="A339" s="26"/>
      <c r="C339" s="27" t="s">
        <v>2371</v>
      </c>
      <c r="I339" s="21"/>
    </row>
    <row r="340" spans="1:9">
      <c r="A340" s="26"/>
      <c r="C340" s="27" t="s">
        <v>2462</v>
      </c>
      <c r="I340" s="21"/>
    </row>
    <row r="341" spans="1:9">
      <c r="A341" s="26"/>
      <c r="C341" s="27" t="s">
        <v>2439</v>
      </c>
      <c r="I341" s="21"/>
    </row>
    <row r="342" spans="1:9">
      <c r="A342" s="26"/>
      <c r="C342" s="27" t="s">
        <v>2446</v>
      </c>
      <c r="I342" s="21"/>
    </row>
    <row r="343" spans="1:9">
      <c r="A343" s="26"/>
      <c r="C343" s="27" t="s">
        <v>2320</v>
      </c>
      <c r="I343" s="21"/>
    </row>
    <row r="344" spans="1:9">
      <c r="A344" s="26"/>
      <c r="C344" s="27" t="s">
        <v>2277</v>
      </c>
      <c r="I344" s="21"/>
    </row>
    <row r="345" spans="1:9">
      <c r="A345" s="26"/>
      <c r="C345" s="27" t="s">
        <v>2319</v>
      </c>
      <c r="I345" s="21"/>
    </row>
    <row r="346" spans="1:9">
      <c r="A346" s="26"/>
      <c r="C346" s="27" t="s">
        <v>736</v>
      </c>
      <c r="I346" s="21"/>
    </row>
    <row r="347" spans="1:9">
      <c r="A347" s="26"/>
      <c r="C347" s="27" t="s">
        <v>2397</v>
      </c>
      <c r="I347" s="21"/>
    </row>
    <row r="348" spans="1:9">
      <c r="A348" s="26"/>
      <c r="C348" s="27" t="s">
        <v>2376</v>
      </c>
      <c r="I348" s="21"/>
    </row>
    <row r="349" spans="1:9">
      <c r="A349" s="26"/>
      <c r="C349" s="27" t="s">
        <v>2398</v>
      </c>
      <c r="I349" s="21"/>
    </row>
    <row r="350" spans="1:9">
      <c r="A350" s="26"/>
      <c r="C350" s="27" t="s">
        <v>2431</v>
      </c>
      <c r="I350" s="21"/>
    </row>
    <row r="351" spans="1:9">
      <c r="A351" s="26"/>
      <c r="C351" s="27" t="s">
        <v>2432</v>
      </c>
      <c r="I351" s="21"/>
    </row>
    <row r="352" spans="1:9">
      <c r="A352" s="26"/>
      <c r="C352" s="27" t="s">
        <v>2463</v>
      </c>
      <c r="I352" s="21"/>
    </row>
    <row r="353" spans="1:9">
      <c r="A353" s="26"/>
      <c r="C353" s="27" t="s">
        <v>2464</v>
      </c>
      <c r="I353" s="21"/>
    </row>
    <row r="354" spans="1:9">
      <c r="A354" s="26"/>
      <c r="C354" s="27" t="s">
        <v>2352</v>
      </c>
      <c r="I354" s="21"/>
    </row>
    <row r="355" spans="1:9">
      <c r="A355" s="26"/>
      <c r="C355" s="27" t="s">
        <v>2353</v>
      </c>
      <c r="I355" s="21"/>
    </row>
    <row r="356" spans="1:9">
      <c r="A356" s="26"/>
      <c r="C356" s="27" t="s">
        <v>2354</v>
      </c>
      <c r="I356" s="21"/>
    </row>
    <row r="357" spans="1:9">
      <c r="A357" s="26"/>
      <c r="C357" s="27" t="s">
        <v>2372</v>
      </c>
      <c r="I357" s="21"/>
    </row>
    <row r="358" spans="1:9">
      <c r="A358" s="26"/>
      <c r="C358" s="27" t="s">
        <v>2401</v>
      </c>
      <c r="I358" s="21"/>
    </row>
    <row r="359" spans="1:9">
      <c r="A359" s="26"/>
      <c r="C359" s="27" t="s">
        <v>2403</v>
      </c>
      <c r="I359" s="21"/>
    </row>
    <row r="360" spans="1:9">
      <c r="A360" s="26"/>
      <c r="C360" s="27" t="s">
        <v>2404</v>
      </c>
      <c r="I360" s="21"/>
    </row>
    <row r="361" spans="1:9">
      <c r="A361" s="26"/>
      <c r="C361" s="27" t="s">
        <v>2405</v>
      </c>
      <c r="D361" s="23"/>
      <c r="I361" s="21"/>
    </row>
    <row r="362" spans="1:9">
      <c r="A362" s="26"/>
      <c r="C362" s="27" t="s">
        <v>993</v>
      </c>
      <c r="D362" s="23"/>
      <c r="I362" s="21"/>
    </row>
    <row r="363" spans="1:9">
      <c r="A363" s="26"/>
      <c r="C363" s="27" t="s">
        <v>2417</v>
      </c>
      <c r="D363" s="23"/>
      <c r="I363" s="21"/>
    </row>
    <row r="364" spans="1:9">
      <c r="A364" s="26"/>
      <c r="C364" s="27" t="s">
        <v>2418</v>
      </c>
      <c r="D364" s="23"/>
      <c r="I364" s="21"/>
    </row>
    <row r="365" spans="1:9">
      <c r="A365" s="26"/>
      <c r="C365" s="27" t="s">
        <v>2433</v>
      </c>
      <c r="D365" s="23"/>
      <c r="I365" s="21"/>
    </row>
    <row r="366" spans="1:9">
      <c r="A366" s="26"/>
      <c r="C366" s="27" t="s">
        <v>2434</v>
      </c>
      <c r="D366" s="23"/>
      <c r="I366" s="21"/>
    </row>
    <row r="367" spans="1:9">
      <c r="A367" s="26"/>
      <c r="C367" s="27" t="s">
        <v>2435</v>
      </c>
      <c r="D367" s="23"/>
      <c r="I367" s="21"/>
    </row>
    <row r="368" spans="1:9">
      <c r="A368" s="26"/>
      <c r="C368" s="27" t="s">
        <v>2466</v>
      </c>
      <c r="D368" s="23"/>
      <c r="I368" s="21"/>
    </row>
    <row r="369" spans="1:9">
      <c r="A369" s="26"/>
      <c r="C369" s="27" t="s">
        <v>2467</v>
      </c>
      <c r="D369" s="23"/>
      <c r="I369" s="21"/>
    </row>
    <row r="370" spans="1:9">
      <c r="A370" s="26"/>
      <c r="C370" s="27" t="s">
        <v>2469</v>
      </c>
      <c r="D370" s="23"/>
      <c r="I370" s="21"/>
    </row>
    <row r="371" spans="1:9">
      <c r="A371" s="26"/>
      <c r="C371" s="27" t="s">
        <v>2487</v>
      </c>
      <c r="D371" s="23"/>
      <c r="I371" s="21"/>
    </row>
    <row r="372" spans="1:9">
      <c r="A372" s="26"/>
      <c r="C372" s="27" t="s">
        <v>2307</v>
      </c>
      <c r="D372" s="23"/>
      <c r="I372" s="21"/>
    </row>
    <row r="373" spans="1:9">
      <c r="A373" s="26"/>
      <c r="C373" s="27" t="s">
        <v>2317</v>
      </c>
      <c r="D373" s="23"/>
      <c r="I373" s="21"/>
    </row>
    <row r="374" spans="1:9">
      <c r="A374" s="26"/>
      <c r="C374" s="27" t="s">
        <v>423</v>
      </c>
      <c r="D374" s="23"/>
      <c r="I374" s="21"/>
    </row>
    <row r="375" spans="1:9">
      <c r="A375" s="26"/>
      <c r="C375" s="27" t="s">
        <v>2356</v>
      </c>
      <c r="D375" s="23"/>
      <c r="I375" s="21"/>
    </row>
    <row r="376" spans="1:9">
      <c r="A376" s="26"/>
      <c r="C376" s="27" t="s">
        <v>2374</v>
      </c>
      <c r="D376" s="23"/>
      <c r="I376" s="21"/>
    </row>
    <row r="377" spans="1:9">
      <c r="A377" s="26"/>
      <c r="C377" s="27" t="s">
        <v>2406</v>
      </c>
      <c r="D377" s="23"/>
      <c r="I377" s="21"/>
    </row>
    <row r="378" spans="1:9">
      <c r="A378" s="26"/>
      <c r="C378" s="27" t="s">
        <v>2436</v>
      </c>
      <c r="D378" s="23"/>
      <c r="I378" s="21"/>
    </row>
    <row r="379" spans="1:9">
      <c r="A379" s="26"/>
      <c r="C379" s="27" t="s">
        <v>2437</v>
      </c>
      <c r="D379" s="23"/>
      <c r="I379" s="21"/>
    </row>
    <row r="380" spans="1:9">
      <c r="A380" s="26"/>
      <c r="C380" s="27" t="s">
        <v>2438</v>
      </c>
      <c r="D380" s="23"/>
      <c r="I380" s="21"/>
    </row>
    <row r="381" spans="1:9">
      <c r="A381" s="26"/>
      <c r="C381" s="27" t="s">
        <v>2470</v>
      </c>
      <c r="D381" s="23"/>
      <c r="I381" s="21"/>
    </row>
    <row r="382" spans="1:9">
      <c r="A382" s="26"/>
      <c r="C382" s="27" t="s">
        <v>2471</v>
      </c>
      <c r="D382" s="23"/>
      <c r="I382" s="21"/>
    </row>
    <row r="383" spans="1:9">
      <c r="A383" s="26"/>
      <c r="C383" s="27" t="s">
        <v>2473</v>
      </c>
      <c r="D383" s="23"/>
      <c r="I383" s="21"/>
    </row>
    <row r="384" spans="1:9">
      <c r="A384" s="26"/>
      <c r="C384" s="27" t="s">
        <v>2472</v>
      </c>
      <c r="D384" s="23"/>
      <c r="I384" s="21"/>
    </row>
    <row r="385" spans="1:9">
      <c r="A385" s="26"/>
      <c r="C385" s="27" t="s">
        <v>2318</v>
      </c>
      <c r="D385" s="23"/>
      <c r="I385" s="21"/>
    </row>
    <row r="386" spans="1:9">
      <c r="A386" s="26"/>
      <c r="C386" s="27" t="s">
        <v>2340</v>
      </c>
      <c r="D386" s="23"/>
      <c r="I386" s="21"/>
    </row>
    <row r="387" spans="1:9">
      <c r="A387" s="26"/>
      <c r="C387" s="27" t="s">
        <v>2357</v>
      </c>
      <c r="D387" s="23"/>
      <c r="I387" s="21"/>
    </row>
    <row r="388" spans="1:9">
      <c r="A388" s="26"/>
      <c r="C388" s="27" t="s">
        <v>2358</v>
      </c>
      <c r="D388" s="23"/>
      <c r="I388" s="21"/>
    </row>
    <row r="389" spans="1:9">
      <c r="A389" s="26"/>
      <c r="C389" s="27" t="s">
        <v>1170</v>
      </c>
      <c r="D389" s="23"/>
      <c r="I389" s="21"/>
    </row>
    <row r="390" spans="1:9">
      <c r="A390" s="26"/>
      <c r="C390" s="27" t="s">
        <v>2407</v>
      </c>
      <c r="D390" s="23"/>
      <c r="I390" s="21"/>
    </row>
    <row r="391" spans="1:9">
      <c r="A391" s="26"/>
      <c r="C391" s="27" t="s">
        <v>2408</v>
      </c>
      <c r="D391" s="23"/>
      <c r="I391" s="21"/>
    </row>
    <row r="392" spans="1:9">
      <c r="A392" s="26"/>
      <c r="C392" s="27" t="s">
        <v>1225</v>
      </c>
      <c r="D392" s="23"/>
      <c r="I392" s="21"/>
    </row>
    <row r="393" spans="1:9">
      <c r="A393" s="26"/>
      <c r="C393" s="27" t="s">
        <v>2341</v>
      </c>
      <c r="D393" s="23"/>
      <c r="I393" s="21"/>
    </row>
    <row r="394" spans="1:9">
      <c r="A394" s="26"/>
      <c r="C394" s="27" t="s">
        <v>2474</v>
      </c>
      <c r="D394" s="23"/>
      <c r="I394" s="21"/>
    </row>
    <row r="395" spans="1:9">
      <c r="A395" s="26"/>
      <c r="C395" s="27" t="s">
        <v>2475</v>
      </c>
      <c r="D395" s="23"/>
      <c r="I395" s="21"/>
    </row>
    <row r="396" spans="1:9">
      <c r="A396" s="26"/>
      <c r="C396" s="27" t="s">
        <v>2495</v>
      </c>
      <c r="D396" s="23"/>
      <c r="I396" s="21"/>
    </row>
    <row r="397" spans="1:9">
      <c r="A397" s="26"/>
      <c r="C397" s="27" t="s">
        <v>2359</v>
      </c>
      <c r="D397" s="23"/>
      <c r="I397" s="21"/>
    </row>
    <row r="398" spans="1:9">
      <c r="A398" s="26"/>
      <c r="C398" s="27" t="s">
        <v>2377</v>
      </c>
      <c r="D398" s="23"/>
      <c r="I398" s="21"/>
    </row>
    <row r="399" spans="1:9">
      <c r="A399" s="26"/>
      <c r="C399" s="27" t="s">
        <v>2379</v>
      </c>
      <c r="D399" s="23"/>
      <c r="I399" s="21"/>
    </row>
    <row r="400" spans="1:9">
      <c r="A400" s="26"/>
      <c r="C400" s="27" t="s">
        <v>2409</v>
      </c>
      <c r="D400" s="23"/>
      <c r="I400" s="21"/>
    </row>
    <row r="401" spans="1:9">
      <c r="A401" s="26"/>
      <c r="C401" s="27" t="s">
        <v>2441</v>
      </c>
      <c r="D401" s="23"/>
      <c r="I401" s="21"/>
    </row>
    <row r="402" spans="1:9">
      <c r="A402" s="26"/>
      <c r="C402" s="27" t="s">
        <v>2442</v>
      </c>
      <c r="D402" s="23"/>
      <c r="I402" s="21"/>
    </row>
    <row r="403" spans="1:9">
      <c r="A403" s="26"/>
      <c r="C403" s="27" t="s">
        <v>2444</v>
      </c>
      <c r="D403" s="23"/>
      <c r="I403" s="21"/>
    </row>
    <row r="404" spans="1:9">
      <c r="A404" s="26"/>
      <c r="C404" s="27" t="s">
        <v>2477</v>
      </c>
      <c r="D404" s="23"/>
      <c r="I404" s="21"/>
    </row>
    <row r="405" spans="1:9">
      <c r="A405" s="26"/>
      <c r="C405" s="27" t="s">
        <v>2478</v>
      </c>
      <c r="D405" s="23"/>
      <c r="I405" s="21"/>
    </row>
    <row r="406" spans="1:9">
      <c r="A406" s="26"/>
      <c r="C406" s="27" t="s">
        <v>2479</v>
      </c>
      <c r="I406" s="21"/>
    </row>
    <row r="407" spans="1:9">
      <c r="A407" s="26"/>
      <c r="C407" s="27" t="s">
        <v>2480</v>
      </c>
      <c r="I407" s="21"/>
    </row>
    <row r="408" spans="1:9">
      <c r="A408" s="26"/>
      <c r="C408" s="27" t="s">
        <v>2482</v>
      </c>
      <c r="I408" s="21"/>
    </row>
    <row r="409" spans="1:9">
      <c r="A409" s="26"/>
      <c r="C409" s="27" t="s">
        <v>2507</v>
      </c>
      <c r="I409" s="21"/>
    </row>
    <row r="410" spans="1:9">
      <c r="A410" s="26"/>
      <c r="C410" s="27" t="s">
        <v>2503</v>
      </c>
      <c r="I410" s="21"/>
    </row>
    <row r="411" spans="1:9">
      <c r="A411" s="26"/>
      <c r="C411" s="27" t="s">
        <v>2321</v>
      </c>
      <c r="I411" s="21"/>
    </row>
    <row r="412" spans="1:9">
      <c r="A412" s="26"/>
      <c r="C412" s="27" t="s">
        <v>2506</v>
      </c>
      <c r="I412" s="21"/>
    </row>
    <row r="413" spans="1:9">
      <c r="A413" s="26"/>
      <c r="C413" s="27" t="s">
        <v>2448</v>
      </c>
      <c r="I413" s="21"/>
    </row>
    <row r="414" spans="1:9">
      <c r="A414" s="26"/>
      <c r="C414" s="27" t="s">
        <v>2416</v>
      </c>
      <c r="I414" s="21"/>
    </row>
    <row r="415" spans="1:9">
      <c r="A415" s="26"/>
      <c r="C415" s="27" t="s">
        <v>2508</v>
      </c>
      <c r="I415" s="21"/>
    </row>
    <row r="416" spans="1:9">
      <c r="A416" s="26"/>
      <c r="C416" s="27" t="s">
        <v>2504</v>
      </c>
      <c r="I416" s="21"/>
    </row>
    <row r="417" spans="1:9">
      <c r="A417" s="26"/>
      <c r="C417" s="27" t="s">
        <v>2515</v>
      </c>
      <c r="I417" s="21"/>
    </row>
    <row r="418" spans="1:9">
      <c r="A418" s="26"/>
      <c r="C418" s="27" t="s">
        <v>2513</v>
      </c>
      <c r="I418" s="21"/>
    </row>
    <row r="419" spans="1:9">
      <c r="A419" s="26"/>
      <c r="C419" s="27" t="s">
        <v>2510</v>
      </c>
      <c r="I419" s="21"/>
    </row>
    <row r="420" spans="1:9">
      <c r="A420" s="26"/>
      <c r="C420" s="27" t="s">
        <v>2514</v>
      </c>
      <c r="I420" s="21"/>
    </row>
    <row r="421" spans="1:9">
      <c r="A421" s="26"/>
      <c r="C421" s="27" t="s">
        <v>2516</v>
      </c>
      <c r="I421" s="21"/>
    </row>
    <row r="422" spans="1:9">
      <c r="A422" s="26"/>
      <c r="I422" s="21"/>
    </row>
    <row r="423" spans="1:9">
      <c r="A423" s="26"/>
      <c r="C423"/>
      <c r="I423" s="21"/>
    </row>
    <row r="424" spans="1:9">
      <c r="A424" s="26"/>
      <c r="C424"/>
      <c r="I424" s="21"/>
    </row>
    <row r="425" spans="1:9">
      <c r="A425" s="26"/>
      <c r="C425"/>
      <c r="I425" s="21"/>
    </row>
    <row r="426" spans="1:9">
      <c r="A426" s="26"/>
      <c r="C426"/>
      <c r="I426" s="21"/>
    </row>
    <row r="427" spans="1:9">
      <c r="A427" s="26"/>
      <c r="C427"/>
      <c r="I427" s="21"/>
    </row>
    <row r="428" spans="1:9">
      <c r="A428" s="26"/>
      <c r="C428"/>
      <c r="I428" s="21"/>
    </row>
    <row r="429" spans="1:9">
      <c r="A429" s="26"/>
      <c r="C429"/>
      <c r="I429" s="21"/>
    </row>
    <row r="430" spans="1:9">
      <c r="A430" s="26"/>
      <c r="C430"/>
      <c r="I430" s="21"/>
    </row>
    <row r="431" spans="1:9">
      <c r="A431" s="26"/>
      <c r="C431"/>
      <c r="I431" s="21"/>
    </row>
    <row r="432" spans="1:9">
      <c r="A432" s="26"/>
      <c r="C432"/>
      <c r="I432" s="21"/>
    </row>
    <row r="433" spans="1:9">
      <c r="A433" s="26"/>
      <c r="C433"/>
      <c r="I433" s="21"/>
    </row>
    <row r="434" spans="1:9">
      <c r="A434" s="26"/>
      <c r="C434"/>
      <c r="I434" s="21"/>
    </row>
    <row r="435" spans="1:9">
      <c r="A435" s="26"/>
      <c r="C435"/>
      <c r="I435" s="21"/>
    </row>
    <row r="436" spans="1:9">
      <c r="A436" s="26"/>
      <c r="C436"/>
      <c r="I436" s="21"/>
    </row>
    <row r="437" spans="1:9">
      <c r="A437" s="26"/>
      <c r="C437"/>
      <c r="I437" s="21"/>
    </row>
    <row r="438" spans="1:9">
      <c r="A438" s="26"/>
      <c r="C438"/>
      <c r="I438" s="21"/>
    </row>
    <row r="439" spans="1:9">
      <c r="A439" s="26"/>
      <c r="C439"/>
      <c r="I439" s="21"/>
    </row>
    <row r="440" spans="1:9">
      <c r="A440" s="26"/>
      <c r="C440"/>
      <c r="I440" s="21"/>
    </row>
    <row r="441" spans="1:9">
      <c r="A441" s="26"/>
      <c r="C441"/>
      <c r="I441" s="21"/>
    </row>
    <row r="442" spans="1:9">
      <c r="A442" s="26"/>
      <c r="C442"/>
      <c r="I442" s="21"/>
    </row>
    <row r="443" spans="1:9">
      <c r="A443" s="26"/>
      <c r="C443"/>
      <c r="I443" s="21"/>
    </row>
    <row r="444" spans="1:9">
      <c r="A444" s="26"/>
      <c r="C444"/>
      <c r="I444" s="21"/>
    </row>
    <row r="445" spans="1:9">
      <c r="A445" s="26"/>
      <c r="C445"/>
      <c r="I445" s="21"/>
    </row>
    <row r="446" spans="1:9">
      <c r="A446" s="26"/>
      <c r="C446"/>
      <c r="I446" s="21"/>
    </row>
    <row r="447" spans="1:9">
      <c r="A447" s="26"/>
      <c r="C447"/>
      <c r="I447" s="21"/>
    </row>
    <row r="448" spans="1:9">
      <c r="A448" s="26"/>
      <c r="C448"/>
      <c r="I448" s="21"/>
    </row>
    <row r="449" spans="1:9">
      <c r="A449" s="26"/>
      <c r="C449"/>
      <c r="I449" s="21"/>
    </row>
    <row r="450" spans="1:9">
      <c r="A450" s="26"/>
      <c r="C450"/>
      <c r="I450" s="21"/>
    </row>
    <row r="451" spans="1:9">
      <c r="A451" s="26"/>
      <c r="C451"/>
      <c r="I451" s="21"/>
    </row>
    <row r="452" spans="1:9">
      <c r="A452" s="26"/>
      <c r="C452"/>
      <c r="I452" s="21"/>
    </row>
    <row r="453" spans="1:9">
      <c r="A453" s="26"/>
      <c r="C453"/>
      <c r="I453" s="21"/>
    </row>
    <row r="454" spans="1:9">
      <c r="A454" s="26"/>
      <c r="C454"/>
      <c r="I454" s="21"/>
    </row>
    <row r="455" spans="1:9">
      <c r="A455" s="26"/>
      <c r="C455"/>
      <c r="I455" s="21"/>
    </row>
    <row r="456" spans="1:9">
      <c r="A456" s="26"/>
      <c r="C456"/>
      <c r="I456" s="21"/>
    </row>
    <row r="457" spans="1:9">
      <c r="A457" s="26"/>
      <c r="C457"/>
      <c r="I457" s="21"/>
    </row>
    <row r="458" spans="1:9">
      <c r="A458" s="26"/>
      <c r="C458"/>
      <c r="I458" s="21"/>
    </row>
    <row r="459" spans="1:9">
      <c r="A459" s="26"/>
      <c r="C459"/>
      <c r="I459" s="21"/>
    </row>
    <row r="460" spans="1:9">
      <c r="A460" s="26"/>
      <c r="C460"/>
      <c r="I460" s="21"/>
    </row>
    <row r="461" spans="1:9">
      <c r="A461" s="26"/>
      <c r="C461"/>
      <c r="I461" s="21"/>
    </row>
    <row r="462" spans="1:9">
      <c r="A462" s="26"/>
      <c r="C462"/>
      <c r="I462" s="21"/>
    </row>
    <row r="463" spans="1:9">
      <c r="A463" s="26"/>
      <c r="C463"/>
      <c r="I463" s="21"/>
    </row>
    <row r="464" spans="1:9">
      <c r="A464" s="26"/>
      <c r="C464"/>
      <c r="I464" s="21"/>
    </row>
    <row r="465" spans="1:9">
      <c r="A465" s="26"/>
      <c r="C465"/>
      <c r="I465" s="21"/>
    </row>
    <row r="466" spans="1:9">
      <c r="A466" s="26"/>
      <c r="C466"/>
      <c r="I466" s="21"/>
    </row>
    <row r="467" spans="1:9">
      <c r="A467" s="26"/>
      <c r="C467"/>
      <c r="I467" s="21"/>
    </row>
    <row r="468" spans="1:9">
      <c r="A468" s="26"/>
      <c r="C468"/>
      <c r="I468" s="21"/>
    </row>
    <row r="469" spans="1:9">
      <c r="A469" s="26"/>
      <c r="C469"/>
      <c r="I469" s="21"/>
    </row>
    <row r="470" spans="1:9">
      <c r="A470" s="26"/>
      <c r="C470"/>
      <c r="I470" s="21"/>
    </row>
    <row r="471" spans="1:9">
      <c r="A471" s="26"/>
      <c r="C471"/>
      <c r="I471" s="21"/>
    </row>
    <row r="472" spans="1:9">
      <c r="A472" s="26"/>
      <c r="C472"/>
      <c r="I472" s="21"/>
    </row>
    <row r="473" spans="1:9">
      <c r="A473" s="26"/>
      <c r="C473"/>
      <c r="I473" s="21"/>
    </row>
    <row r="474" spans="1:9">
      <c r="A474" s="26"/>
      <c r="C474"/>
      <c r="I474" s="21"/>
    </row>
    <row r="475" spans="1:9">
      <c r="A475" s="26"/>
      <c r="C475"/>
      <c r="I475" s="21"/>
    </row>
    <row r="476" spans="1:9">
      <c r="A476" s="26"/>
      <c r="C476"/>
      <c r="I476" s="21"/>
    </row>
    <row r="477" spans="1:9">
      <c r="A477" s="26"/>
      <c r="C477"/>
      <c r="I477" s="21"/>
    </row>
    <row r="478" spans="1:9">
      <c r="A478" s="26"/>
      <c r="C478"/>
      <c r="I478" s="21"/>
    </row>
    <row r="479" spans="1:9">
      <c r="A479" s="26"/>
      <c r="C479"/>
      <c r="I479" s="21"/>
    </row>
    <row r="480" spans="1:9">
      <c r="A480" s="26"/>
      <c r="C480"/>
      <c r="I480" s="21"/>
    </row>
    <row r="481" spans="1:9">
      <c r="A481" s="26"/>
      <c r="C481"/>
      <c r="I481" s="21"/>
    </row>
    <row r="482" spans="1:9">
      <c r="A482" s="26"/>
      <c r="C482"/>
      <c r="I482" s="21"/>
    </row>
    <row r="483" spans="1:9">
      <c r="A483" s="26"/>
      <c r="C483"/>
      <c r="I483" s="21"/>
    </row>
    <row r="484" spans="1:9">
      <c r="A484" s="26"/>
      <c r="C484"/>
      <c r="I484" s="21"/>
    </row>
    <row r="485" spans="1:9">
      <c r="A485" s="26"/>
      <c r="C485"/>
      <c r="I485" s="21"/>
    </row>
    <row r="486" spans="1:9">
      <c r="A486" s="26"/>
      <c r="C486"/>
      <c r="I486" s="21"/>
    </row>
    <row r="487" spans="1:9">
      <c r="A487" s="26"/>
      <c r="C487"/>
      <c r="I487" s="21"/>
    </row>
    <row r="488" spans="1:9">
      <c r="A488" s="26"/>
      <c r="C488"/>
      <c r="I488" s="21"/>
    </row>
    <row r="489" spans="1:9">
      <c r="A489" s="26"/>
      <c r="C489"/>
      <c r="I489" s="21"/>
    </row>
    <row r="490" spans="1:9">
      <c r="A490" s="26"/>
      <c r="C490"/>
      <c r="I490" s="21"/>
    </row>
    <row r="491" spans="1:9">
      <c r="A491" s="26"/>
      <c r="C491"/>
      <c r="I491" s="21"/>
    </row>
    <row r="492" spans="1:9">
      <c r="A492" s="26"/>
      <c r="C492"/>
      <c r="I492" s="21"/>
    </row>
    <row r="493" spans="1:9">
      <c r="A493" s="26"/>
      <c r="C493"/>
      <c r="I493" s="21"/>
    </row>
    <row r="494" spans="1:9">
      <c r="A494" s="26"/>
      <c r="C494"/>
      <c r="I494" s="21"/>
    </row>
    <row r="495" spans="1:9">
      <c r="A495" s="26"/>
      <c r="C495"/>
      <c r="I495" s="21"/>
    </row>
    <row r="496" spans="1:9">
      <c r="A496" s="26"/>
      <c r="C496"/>
      <c r="I496" s="21"/>
    </row>
    <row r="497" spans="1:9">
      <c r="A497" s="26"/>
      <c r="C497"/>
      <c r="I497" s="21"/>
    </row>
    <row r="498" spans="1:9">
      <c r="A498" s="26"/>
      <c r="C498"/>
      <c r="I498" s="21"/>
    </row>
    <row r="499" spans="1:9">
      <c r="A499" s="26"/>
      <c r="C499"/>
      <c r="I499" s="21"/>
    </row>
    <row r="500" spans="1:9">
      <c r="A500" s="26"/>
      <c r="C500"/>
      <c r="I500" s="21"/>
    </row>
    <row r="501" spans="1:9">
      <c r="A501" s="26"/>
      <c r="C501"/>
      <c r="I501" s="21"/>
    </row>
    <row r="502" spans="1:9">
      <c r="A502" s="26"/>
      <c r="C502"/>
      <c r="I502" s="21"/>
    </row>
    <row r="503" spans="1:9">
      <c r="A503" s="26"/>
      <c r="C503"/>
      <c r="I503" s="21"/>
    </row>
    <row r="504" spans="1:9">
      <c r="A504" s="26"/>
      <c r="C504"/>
      <c r="I504" s="21"/>
    </row>
    <row r="505" spans="1:9">
      <c r="A505" s="26"/>
      <c r="C505"/>
      <c r="I505" s="21"/>
    </row>
    <row r="506" spans="1:9">
      <c r="A506" s="26"/>
      <c r="C506"/>
      <c r="I506" s="21"/>
    </row>
    <row r="507" spans="1:9">
      <c r="A507" s="26"/>
      <c r="C507"/>
      <c r="I507" s="21"/>
    </row>
    <row r="508" spans="1:9">
      <c r="A508" s="26"/>
      <c r="C508"/>
      <c r="I508" s="21"/>
    </row>
    <row r="509" spans="1:9">
      <c r="A509" s="26"/>
      <c r="C509"/>
      <c r="I509" s="21"/>
    </row>
    <row r="510" spans="1:9">
      <c r="A510" s="26"/>
      <c r="C510"/>
      <c r="I510" s="21"/>
    </row>
    <row r="511" spans="1:9">
      <c r="A511" s="26"/>
      <c r="C511"/>
      <c r="I511" s="21"/>
    </row>
    <row r="512" spans="1:9">
      <c r="A512" s="26"/>
      <c r="C512"/>
      <c r="I512" s="21"/>
    </row>
    <row r="513" spans="1:9">
      <c r="A513" s="26"/>
      <c r="C513"/>
      <c r="I513" s="21"/>
    </row>
    <row r="514" spans="1:9">
      <c r="A514" s="26"/>
      <c r="C514"/>
      <c r="I514" s="21"/>
    </row>
    <row r="515" spans="1:9">
      <c r="A515" s="26"/>
      <c r="C515"/>
      <c r="I515" s="21"/>
    </row>
    <row r="516" spans="1:9">
      <c r="A516" s="26"/>
      <c r="C516"/>
      <c r="I516" s="21"/>
    </row>
    <row r="517" spans="1:9">
      <c r="A517" s="26"/>
      <c r="C517"/>
      <c r="I517" s="21"/>
    </row>
    <row r="518" spans="1:9">
      <c r="A518" s="26"/>
      <c r="C518"/>
      <c r="I518" s="21"/>
    </row>
    <row r="519" spans="1:9">
      <c r="A519" s="26"/>
      <c r="C519"/>
      <c r="I519" s="21"/>
    </row>
    <row r="520" spans="1:9">
      <c r="A520" s="26"/>
      <c r="C520"/>
      <c r="I520" s="21"/>
    </row>
    <row r="521" spans="1:9">
      <c r="A521" s="26"/>
      <c r="C521"/>
      <c r="I521" s="21"/>
    </row>
    <row r="522" spans="1:9">
      <c r="A522" s="26"/>
      <c r="C522"/>
      <c r="I522" s="21"/>
    </row>
    <row r="523" spans="1:9">
      <c r="A523" s="26"/>
      <c r="C523"/>
      <c r="I523" s="21"/>
    </row>
    <row r="524" spans="1:9">
      <c r="A524" s="26"/>
      <c r="C524"/>
      <c r="I524" s="21"/>
    </row>
    <row r="525" spans="1:9">
      <c r="A525" s="26"/>
      <c r="C525"/>
      <c r="I525" s="21"/>
    </row>
    <row r="526" spans="1:9">
      <c r="A526" s="26"/>
      <c r="C526"/>
      <c r="I526" s="21"/>
    </row>
    <row r="527" spans="1:9">
      <c r="A527" s="26"/>
      <c r="C527"/>
      <c r="I527" s="21"/>
    </row>
    <row r="528" spans="1:9">
      <c r="A528" s="26"/>
      <c r="C528"/>
      <c r="I528" s="21"/>
    </row>
    <row r="529" spans="1:9">
      <c r="A529" s="26"/>
      <c r="C529"/>
      <c r="I529" s="21"/>
    </row>
    <row r="530" spans="1:9">
      <c r="A530" s="26"/>
      <c r="C530"/>
      <c r="I530" s="21"/>
    </row>
    <row r="531" spans="1:9">
      <c r="A531" s="26"/>
      <c r="C531"/>
      <c r="I531" s="21"/>
    </row>
    <row r="532" spans="1:9">
      <c r="A532" s="26"/>
      <c r="C532"/>
      <c r="I532" s="21"/>
    </row>
    <row r="533" spans="1:9">
      <c r="A533" s="26"/>
      <c r="C533"/>
      <c r="I533" s="21"/>
    </row>
    <row r="534" spans="1:9">
      <c r="A534" s="26"/>
      <c r="C534"/>
      <c r="I534" s="21"/>
    </row>
    <row r="535" spans="1:9">
      <c r="A535" s="26"/>
      <c r="C535"/>
      <c r="I535" s="21"/>
    </row>
    <row r="536" spans="1:9">
      <c r="A536" s="26"/>
      <c r="C536"/>
      <c r="I536" s="21"/>
    </row>
    <row r="537" spans="1:9">
      <c r="A537" s="26"/>
      <c r="C537"/>
      <c r="I537" s="21"/>
    </row>
    <row r="538" spans="1:9">
      <c r="A538" s="26"/>
      <c r="C538"/>
      <c r="I538" s="21"/>
    </row>
    <row r="539" spans="1:9">
      <c r="A539" s="26"/>
      <c r="C539"/>
      <c r="I539" s="21"/>
    </row>
    <row r="540" spans="1:9">
      <c r="A540" s="26"/>
      <c r="C540"/>
      <c r="I540" s="21"/>
    </row>
    <row r="541" spans="1:9">
      <c r="A541" s="26"/>
      <c r="C541"/>
      <c r="I541" s="21"/>
    </row>
    <row r="542" spans="1:9">
      <c r="A542" s="26"/>
      <c r="C542"/>
      <c r="I542" s="21"/>
    </row>
    <row r="543" spans="1:9">
      <c r="A543" s="26"/>
      <c r="C543"/>
      <c r="I543" s="21"/>
    </row>
    <row r="544" spans="1:9">
      <c r="A544" s="26"/>
      <c r="C544"/>
      <c r="I544" s="21"/>
    </row>
    <row r="545" spans="1:9">
      <c r="A545" s="26"/>
      <c r="C545"/>
      <c r="I545" s="21"/>
    </row>
    <row r="546" spans="1:9">
      <c r="A546" s="26"/>
      <c r="C546"/>
      <c r="I546" s="21"/>
    </row>
    <row r="547" spans="1:9">
      <c r="A547" s="26"/>
      <c r="C547"/>
      <c r="I547" s="21"/>
    </row>
    <row r="548" spans="1:9">
      <c r="A548" s="26"/>
      <c r="C548"/>
      <c r="I548" s="21"/>
    </row>
    <row r="549" spans="1:9">
      <c r="A549" s="26"/>
      <c r="C549"/>
      <c r="I549" s="21"/>
    </row>
    <row r="550" spans="1:9">
      <c r="A550" s="26"/>
      <c r="C550"/>
      <c r="I550" s="21"/>
    </row>
    <row r="551" spans="1:9">
      <c r="A551" s="26"/>
      <c r="C551"/>
      <c r="I551" s="21"/>
    </row>
    <row r="552" spans="1:9">
      <c r="A552" s="26"/>
      <c r="C552"/>
      <c r="I552" s="21"/>
    </row>
    <row r="553" spans="1:9">
      <c r="A553" s="26"/>
      <c r="C553"/>
      <c r="I553" s="21"/>
    </row>
    <row r="554" spans="1:9">
      <c r="A554" s="26"/>
      <c r="C554"/>
      <c r="I554" s="21"/>
    </row>
    <row r="555" spans="1:9">
      <c r="A555" s="26"/>
      <c r="C555"/>
      <c r="I555" s="21"/>
    </row>
    <row r="556" spans="1:9">
      <c r="A556" s="26"/>
      <c r="C556"/>
      <c r="I556" s="21"/>
    </row>
    <row r="557" spans="1:9">
      <c r="A557" s="26"/>
      <c r="C557"/>
      <c r="I557" s="21"/>
    </row>
    <row r="558" spans="1:9">
      <c r="A558" s="26"/>
      <c r="C558"/>
      <c r="I558" s="21"/>
    </row>
    <row r="559" spans="1:9">
      <c r="A559" s="26"/>
      <c r="C559"/>
      <c r="I559" s="21"/>
    </row>
    <row r="560" spans="1:9">
      <c r="A560" s="26"/>
      <c r="C560"/>
      <c r="I560" s="21"/>
    </row>
    <row r="561" spans="1:9">
      <c r="A561" s="26"/>
      <c r="C561"/>
      <c r="I561" s="21"/>
    </row>
    <row r="562" spans="1:9">
      <c r="A562" s="26"/>
      <c r="C562"/>
      <c r="I562" s="21"/>
    </row>
    <row r="563" spans="1:9">
      <c r="A563" s="26"/>
      <c r="C563"/>
      <c r="I563" s="21"/>
    </row>
    <row r="564" spans="1:9">
      <c r="A564" s="26"/>
      <c r="C564"/>
      <c r="I564" s="21"/>
    </row>
    <row r="565" spans="1:9">
      <c r="A565" s="26"/>
      <c r="C565"/>
      <c r="I565" s="21"/>
    </row>
    <row r="566" spans="1:9">
      <c r="A566" s="26"/>
      <c r="C566"/>
      <c r="I566" s="21"/>
    </row>
    <row r="567" spans="1:9">
      <c r="A567" s="26"/>
      <c r="C567"/>
      <c r="I567" s="21"/>
    </row>
    <row r="568" spans="1:9">
      <c r="A568" s="26"/>
      <c r="C568"/>
      <c r="I568" s="21"/>
    </row>
    <row r="569" spans="1:9">
      <c r="A569" s="26"/>
      <c r="C569"/>
      <c r="I569" s="21"/>
    </row>
    <row r="570" spans="1:9">
      <c r="A570" s="26"/>
      <c r="C570"/>
      <c r="I570" s="21"/>
    </row>
    <row r="571" spans="1:9">
      <c r="A571" s="26"/>
      <c r="C571"/>
      <c r="I571" s="21"/>
    </row>
    <row r="572" spans="1:9">
      <c r="A572" s="26"/>
      <c r="C572"/>
      <c r="I572" s="21"/>
    </row>
    <row r="573" spans="1:9">
      <c r="A573" s="26"/>
      <c r="C573"/>
      <c r="I573" s="21"/>
    </row>
    <row r="574" spans="1:9">
      <c r="A574" s="26"/>
      <c r="C574"/>
      <c r="I574" s="21"/>
    </row>
    <row r="575" spans="1:9">
      <c r="A575" s="26"/>
      <c r="C575"/>
      <c r="I575" s="21"/>
    </row>
    <row r="576" spans="1:9">
      <c r="A576" s="26"/>
      <c r="C576"/>
      <c r="I576" s="21"/>
    </row>
    <row r="577" spans="1:9">
      <c r="A577" s="26"/>
      <c r="C577"/>
      <c r="I577" s="21"/>
    </row>
    <row r="578" spans="1:9">
      <c r="A578" s="26"/>
      <c r="C578"/>
      <c r="I578" s="21"/>
    </row>
    <row r="579" spans="1:9">
      <c r="A579" s="26"/>
      <c r="C579"/>
      <c r="I579" s="21"/>
    </row>
    <row r="580" spans="1:9">
      <c r="A580" s="26"/>
      <c r="C580"/>
      <c r="I580" s="21"/>
    </row>
    <row r="581" spans="1:9">
      <c r="A581" s="26"/>
      <c r="C581"/>
      <c r="I581" s="21"/>
    </row>
    <row r="582" spans="1:9">
      <c r="A582" s="26"/>
      <c r="C582"/>
      <c r="I582" s="21"/>
    </row>
    <row r="583" spans="1:9">
      <c r="A583" s="26"/>
      <c r="C583"/>
      <c r="I583" s="21"/>
    </row>
    <row r="584" spans="1:9">
      <c r="A584" s="26"/>
      <c r="C584"/>
      <c r="I584" s="21"/>
    </row>
    <row r="585" spans="1:9">
      <c r="A585" s="26"/>
      <c r="C585"/>
      <c r="I585" s="21"/>
    </row>
    <row r="586" spans="1:9">
      <c r="A586" s="26"/>
      <c r="C586"/>
      <c r="I586" s="21"/>
    </row>
    <row r="587" spans="1:9">
      <c r="A587" s="26"/>
      <c r="C587"/>
      <c r="I587" s="21"/>
    </row>
    <row r="588" spans="1:9">
      <c r="A588" s="26"/>
      <c r="C588"/>
      <c r="I588" s="21"/>
    </row>
    <row r="589" spans="1:9">
      <c r="A589" s="26"/>
      <c r="C589"/>
      <c r="I589" s="21"/>
    </row>
    <row r="590" spans="1:9">
      <c r="A590" s="26"/>
      <c r="C590"/>
      <c r="I590" s="21"/>
    </row>
    <row r="591" spans="1:9">
      <c r="A591" s="26"/>
      <c r="C591"/>
      <c r="I591" s="21"/>
    </row>
    <row r="592" spans="1:9">
      <c r="A592" s="26"/>
      <c r="C592"/>
      <c r="I592" s="21"/>
    </row>
    <row r="593" spans="1:9">
      <c r="A593" s="26"/>
      <c r="C593"/>
      <c r="I593" s="21"/>
    </row>
    <row r="594" spans="1:9">
      <c r="A594" s="26"/>
      <c r="C594"/>
      <c r="I594" s="21"/>
    </row>
    <row r="595" spans="1:9">
      <c r="A595" s="26"/>
      <c r="C595"/>
      <c r="I595" s="21"/>
    </row>
    <row r="596" spans="1:9">
      <c r="A596" s="26"/>
      <c r="C596"/>
      <c r="I596" s="21"/>
    </row>
    <row r="597" spans="1:9">
      <c r="A597" s="26"/>
      <c r="C597"/>
      <c r="I597" s="21"/>
    </row>
    <row r="598" spans="1:9">
      <c r="A598" s="26"/>
      <c r="C598"/>
      <c r="I598" s="21"/>
    </row>
    <row r="599" spans="1:9">
      <c r="A599" s="26"/>
      <c r="C599"/>
      <c r="I599" s="21"/>
    </row>
    <row r="600" spans="1:9">
      <c r="A600" s="26"/>
      <c r="C600"/>
      <c r="I600" s="21"/>
    </row>
    <row r="601" spans="1:9">
      <c r="A601" s="26"/>
      <c r="C601"/>
      <c r="I601" s="21"/>
    </row>
    <row r="602" spans="1:9">
      <c r="A602" s="26"/>
      <c r="C602"/>
      <c r="I602" s="21"/>
    </row>
    <row r="603" spans="1:9">
      <c r="A603" s="26"/>
      <c r="C603"/>
      <c r="I603" s="21"/>
    </row>
    <row r="604" spans="1:9">
      <c r="A604" s="26"/>
      <c r="C604"/>
      <c r="I604" s="21"/>
    </row>
    <row r="605" spans="1:9">
      <c r="A605" s="26"/>
      <c r="C605"/>
      <c r="I605" s="21"/>
    </row>
    <row r="606" spans="1:9">
      <c r="A606" s="26"/>
      <c r="C606"/>
      <c r="I606" s="21"/>
    </row>
    <row r="607" spans="1:9">
      <c r="A607" s="26"/>
      <c r="C607"/>
      <c r="I607" s="21"/>
    </row>
    <row r="608" spans="1:9">
      <c r="A608" s="26"/>
      <c r="C608"/>
      <c r="I608" s="21"/>
    </row>
    <row r="609" spans="1:9">
      <c r="A609" s="26"/>
      <c r="C609"/>
      <c r="I609" s="21"/>
    </row>
    <row r="610" spans="1:9">
      <c r="A610" s="26"/>
      <c r="C610"/>
      <c r="I610" s="21"/>
    </row>
    <row r="611" spans="1:9">
      <c r="A611" s="26"/>
      <c r="C611"/>
      <c r="I611" s="21"/>
    </row>
    <row r="612" spans="1:9">
      <c r="A612" s="26"/>
      <c r="C612"/>
      <c r="I612" s="21"/>
    </row>
    <row r="613" spans="1:9">
      <c r="A613" s="26"/>
      <c r="C613"/>
      <c r="I613" s="21"/>
    </row>
    <row r="614" spans="1:9">
      <c r="A614" s="26"/>
      <c r="C614"/>
      <c r="I614" s="21"/>
    </row>
    <row r="615" spans="1:9">
      <c r="A615" s="26"/>
      <c r="C615"/>
      <c r="D615" s="23"/>
      <c r="I615" s="21"/>
    </row>
    <row r="616" spans="1:9">
      <c r="A616" s="26"/>
      <c r="C616"/>
      <c r="D616" s="23"/>
      <c r="I616" s="21"/>
    </row>
    <row r="617" spans="1:9">
      <c r="A617" s="26"/>
      <c r="C617"/>
      <c r="D617" s="23"/>
      <c r="I617" s="21"/>
    </row>
    <row r="618" spans="1:9">
      <c r="A618" s="26"/>
      <c r="C618"/>
      <c r="D618" s="23"/>
      <c r="I618" s="21"/>
    </row>
    <row r="619" spans="1:9">
      <c r="A619" s="26"/>
      <c r="C619"/>
      <c r="D619" s="23"/>
      <c r="I619" s="21"/>
    </row>
    <row r="620" spans="1:9">
      <c r="A620" s="26"/>
      <c r="C620"/>
      <c r="D620" s="23"/>
      <c r="I620" s="21"/>
    </row>
    <row r="621" spans="1:9">
      <c r="A621" s="26"/>
      <c r="C621"/>
      <c r="D621" s="23"/>
      <c r="I621" s="21"/>
    </row>
    <row r="622" spans="1:9">
      <c r="A622" s="26"/>
      <c r="C622"/>
      <c r="D622" s="23"/>
      <c r="I622" s="21"/>
    </row>
    <row r="623" spans="1:9">
      <c r="A623" s="26"/>
      <c r="C623"/>
      <c r="D623" s="23"/>
      <c r="I623" s="21"/>
    </row>
    <row r="624" spans="1:9">
      <c r="A624" s="26"/>
      <c r="C624"/>
      <c r="D624" s="23"/>
      <c r="I624" s="21"/>
    </row>
    <row r="625" spans="1:9">
      <c r="A625" s="26"/>
      <c r="C625"/>
      <c r="D625" s="23"/>
      <c r="I625" s="21"/>
    </row>
    <row r="626" spans="1:9">
      <c r="A626" s="26"/>
      <c r="C626"/>
      <c r="D626" s="23"/>
      <c r="I626" s="21"/>
    </row>
    <row r="627" spans="1:9">
      <c r="A627" s="26"/>
      <c r="C627"/>
      <c r="D627" s="23"/>
      <c r="I627" s="21"/>
    </row>
    <row r="628" spans="1:9">
      <c r="A628" s="26"/>
      <c r="C628"/>
      <c r="D628" s="23"/>
      <c r="I628" s="21"/>
    </row>
    <row r="629" spans="1:9">
      <c r="A629" s="26"/>
      <c r="C629"/>
      <c r="D629" s="23"/>
      <c r="I629" s="21"/>
    </row>
    <row r="630" spans="1:9">
      <c r="A630" s="26"/>
      <c r="C630"/>
      <c r="D630" s="23"/>
      <c r="I630" s="21"/>
    </row>
    <row r="631" spans="1:9">
      <c r="A631" s="26"/>
      <c r="C631"/>
      <c r="D631" s="23"/>
      <c r="I631" s="21"/>
    </row>
    <row r="632" spans="1:9">
      <c r="A632" s="26"/>
      <c r="C632"/>
      <c r="D632" s="23"/>
      <c r="I632" s="21"/>
    </row>
    <row r="633" spans="1:9">
      <c r="A633" s="26"/>
      <c r="C633"/>
      <c r="D633" s="23"/>
      <c r="I633" s="21"/>
    </row>
    <row r="634" spans="1:9">
      <c r="A634" s="26"/>
      <c r="C634"/>
      <c r="D634" s="23"/>
      <c r="I634" s="21"/>
    </row>
    <row r="635" spans="1:9">
      <c r="A635" s="26"/>
      <c r="C635"/>
      <c r="D635" s="23"/>
      <c r="I635" s="21"/>
    </row>
    <row r="636" spans="1:9">
      <c r="A636" s="26"/>
      <c r="C636"/>
      <c r="D636" s="23"/>
      <c r="I636" s="21"/>
    </row>
    <row r="637" spans="1:9">
      <c r="A637" s="26"/>
      <c r="C637"/>
      <c r="D637" s="23"/>
      <c r="I637" s="21"/>
    </row>
    <row r="638" spans="1:9">
      <c r="A638" s="26"/>
      <c r="C638"/>
      <c r="D638" s="23"/>
      <c r="I638" s="21"/>
    </row>
    <row r="639" spans="1:9">
      <c r="A639" s="26"/>
      <c r="C639"/>
      <c r="D639" s="23"/>
      <c r="I639" s="21"/>
    </row>
    <row r="640" spans="1:9">
      <c r="A640" s="26"/>
      <c r="C640"/>
      <c r="D640" s="23"/>
      <c r="I640" s="21"/>
    </row>
    <row r="641" spans="1:9">
      <c r="A641" s="26"/>
      <c r="C641"/>
      <c r="D641" s="23"/>
      <c r="I641" s="21"/>
    </row>
    <row r="642" spans="1:9">
      <c r="A642" s="26"/>
      <c r="C642"/>
      <c r="D642" s="23"/>
      <c r="I642" s="21"/>
    </row>
    <row r="643" spans="1:9">
      <c r="A643" s="26"/>
      <c r="C643"/>
      <c r="D643" s="23"/>
      <c r="I643" s="21"/>
    </row>
    <row r="644" spans="1:9">
      <c r="A644" s="26"/>
      <c r="C644"/>
      <c r="D644" s="23"/>
      <c r="I644" s="21"/>
    </row>
    <row r="645" spans="1:9">
      <c r="A645" s="26"/>
      <c r="C645"/>
      <c r="D645" s="23"/>
      <c r="I645" s="21"/>
    </row>
    <row r="646" spans="1:9">
      <c r="A646" s="26"/>
      <c r="C646"/>
      <c r="D646" s="23"/>
      <c r="I646" s="21"/>
    </row>
    <row r="647" spans="1:9">
      <c r="A647" s="26"/>
      <c r="C647"/>
      <c r="D647" s="23"/>
      <c r="I647" s="21"/>
    </row>
    <row r="648" spans="1:9">
      <c r="A648" s="26"/>
      <c r="C648"/>
      <c r="D648" s="23"/>
      <c r="I648" s="21"/>
    </row>
    <row r="649" spans="1:9">
      <c r="A649" s="26"/>
      <c r="C649"/>
      <c r="D649" s="23"/>
      <c r="I649" s="21"/>
    </row>
    <row r="650" spans="1:9">
      <c r="A650" s="26"/>
      <c r="C650"/>
      <c r="D650" s="23"/>
      <c r="I650" s="21"/>
    </row>
    <row r="651" spans="1:9">
      <c r="A651" s="26"/>
      <c r="C651"/>
      <c r="D651" s="23"/>
      <c r="I651" s="21"/>
    </row>
    <row r="652" spans="1:9">
      <c r="A652" s="26"/>
      <c r="C652"/>
      <c r="D652" s="23"/>
      <c r="I652" s="21"/>
    </row>
    <row r="653" spans="1:9">
      <c r="A653" s="26"/>
      <c r="C653"/>
      <c r="D653" s="23"/>
      <c r="I653" s="21"/>
    </row>
    <row r="654" spans="1:9">
      <c r="A654" s="26"/>
      <c r="C654"/>
      <c r="D654" s="23"/>
      <c r="I654" s="21"/>
    </row>
    <row r="655" spans="1:9">
      <c r="A655" s="26"/>
      <c r="C655"/>
      <c r="D655" s="23"/>
      <c r="I655" s="21"/>
    </row>
    <row r="656" spans="1:9">
      <c r="A656" s="26"/>
      <c r="C656"/>
      <c r="D656" s="23"/>
      <c r="I656" s="21"/>
    </row>
    <row r="657" spans="1:9">
      <c r="A657" s="26"/>
      <c r="C657"/>
      <c r="D657" s="23"/>
      <c r="I657" s="21"/>
    </row>
    <row r="658" spans="1:9">
      <c r="A658" s="26"/>
      <c r="C658"/>
      <c r="D658" s="23"/>
      <c r="I658" s="21"/>
    </row>
    <row r="659" spans="1:9">
      <c r="A659" s="26"/>
      <c r="C659"/>
      <c r="D659" s="23"/>
      <c r="I659" s="21"/>
    </row>
    <row r="660" spans="1:9">
      <c r="A660" s="26"/>
      <c r="C660"/>
      <c r="D660" s="23"/>
      <c r="I660" s="21"/>
    </row>
    <row r="661" spans="1:9">
      <c r="A661" s="26"/>
      <c r="C661"/>
      <c r="D661" s="23"/>
      <c r="I661" s="21"/>
    </row>
    <row r="662" spans="1:9">
      <c r="A662" s="26"/>
      <c r="C662"/>
      <c r="D662" s="23"/>
      <c r="I662" s="21"/>
    </row>
    <row r="663" spans="1:9">
      <c r="A663" s="26"/>
      <c r="C663"/>
      <c r="D663" s="23"/>
      <c r="I663" s="21"/>
    </row>
    <row r="664" spans="1:9">
      <c r="A664" s="26"/>
      <c r="C664"/>
      <c r="D664" s="23"/>
      <c r="I664" s="21"/>
    </row>
    <row r="665" spans="1:9">
      <c r="A665" s="26"/>
      <c r="C665"/>
      <c r="D665" s="23"/>
      <c r="I665" s="21"/>
    </row>
    <row r="666" spans="1:9">
      <c r="A666" s="26"/>
      <c r="C666"/>
      <c r="D666" s="23"/>
      <c r="I666" s="21"/>
    </row>
    <row r="667" spans="1:9">
      <c r="A667" s="26"/>
      <c r="C667"/>
      <c r="D667" s="23"/>
      <c r="I667" s="21"/>
    </row>
    <row r="668" spans="1:9">
      <c r="A668" s="26"/>
      <c r="C668"/>
      <c r="D668" s="23"/>
      <c r="I668" s="21"/>
    </row>
    <row r="669" spans="1:9">
      <c r="A669" s="26"/>
      <c r="C669"/>
      <c r="D669" s="23"/>
      <c r="I669" s="21"/>
    </row>
    <row r="670" spans="1:9">
      <c r="A670" s="26"/>
      <c r="C670"/>
      <c r="D670" s="23"/>
      <c r="I670" s="21"/>
    </row>
    <row r="671" spans="1:9">
      <c r="A671" s="26"/>
      <c r="C671"/>
      <c r="D671" s="23"/>
      <c r="I671" s="21"/>
    </row>
    <row r="672" spans="1:9">
      <c r="A672" s="26"/>
      <c r="C672"/>
      <c r="D672" s="23"/>
      <c r="I672" s="21"/>
    </row>
    <row r="673" spans="1:9">
      <c r="A673" s="26"/>
      <c r="C673"/>
      <c r="D673" s="23"/>
      <c r="I673" s="21"/>
    </row>
    <row r="674" spans="1:9">
      <c r="A674" s="26"/>
      <c r="C674"/>
      <c r="D674" s="23"/>
      <c r="I674" s="21"/>
    </row>
    <row r="675" spans="1:9">
      <c r="A675" s="26"/>
      <c r="C675"/>
      <c r="D675" s="23"/>
      <c r="I675" s="21"/>
    </row>
    <row r="676" spans="1:9">
      <c r="A676" s="26"/>
      <c r="C676"/>
      <c r="D676" s="23"/>
      <c r="I676" s="21"/>
    </row>
    <row r="677" spans="1:9">
      <c r="A677" s="26"/>
      <c r="C677"/>
      <c r="D677" s="23"/>
      <c r="I677" s="21"/>
    </row>
    <row r="678" spans="1:9">
      <c r="A678" s="26"/>
      <c r="C678"/>
      <c r="D678" s="23"/>
      <c r="I678" s="21"/>
    </row>
    <row r="679" spans="1:9">
      <c r="A679" s="26"/>
      <c r="C679"/>
      <c r="D679" s="23"/>
      <c r="I679" s="21"/>
    </row>
    <row r="680" spans="1:9">
      <c r="A680" s="26"/>
      <c r="C680"/>
      <c r="D680" s="23"/>
      <c r="I680" s="21"/>
    </row>
    <row r="681" spans="1:9">
      <c r="A681" s="26"/>
      <c r="C681"/>
      <c r="D681" s="23"/>
      <c r="I681" s="21"/>
    </row>
    <row r="682" spans="1:9">
      <c r="A682" s="26"/>
      <c r="C682"/>
      <c r="D682" s="23"/>
      <c r="I682" s="21"/>
    </row>
    <row r="683" spans="1:9">
      <c r="A683" s="26"/>
      <c r="C683"/>
      <c r="D683" s="23"/>
      <c r="I683" s="21"/>
    </row>
    <row r="684" spans="1:9">
      <c r="A684" s="26"/>
      <c r="C684"/>
      <c r="D684" s="23"/>
      <c r="I684" s="21"/>
    </row>
    <row r="685" spans="1:9">
      <c r="A685" s="26"/>
      <c r="C685"/>
      <c r="D685" s="23"/>
      <c r="I685" s="21"/>
    </row>
    <row r="686" spans="1:9">
      <c r="A686" s="26"/>
      <c r="C686"/>
      <c r="D686" s="23"/>
      <c r="I686" s="21"/>
    </row>
    <row r="687" spans="1:9">
      <c r="A687" s="26"/>
      <c r="C687"/>
      <c r="D687" s="23"/>
      <c r="I687" s="21"/>
    </row>
    <row r="688" spans="1:9">
      <c r="A688" s="26"/>
      <c r="C688"/>
      <c r="D688" s="23"/>
      <c r="I688" s="21"/>
    </row>
    <row r="689" spans="1:9">
      <c r="A689" s="26"/>
      <c r="C689"/>
      <c r="D689" s="23"/>
      <c r="I689" s="21"/>
    </row>
    <row r="690" spans="1:9">
      <c r="A690" s="26"/>
      <c r="C690"/>
      <c r="I690" s="21"/>
    </row>
    <row r="691" spans="1:9">
      <c r="A691" s="26"/>
      <c r="C691"/>
      <c r="I691" s="21"/>
    </row>
    <row r="692" spans="1:9">
      <c r="A692" s="26"/>
      <c r="C692"/>
      <c r="I692" s="21"/>
    </row>
    <row r="693" spans="1:9">
      <c r="A693" s="26"/>
      <c r="C693"/>
      <c r="I693" s="21"/>
    </row>
    <row r="694" spans="1:9">
      <c r="A694" s="26"/>
      <c r="C694"/>
      <c r="I694" s="21"/>
    </row>
    <row r="695" spans="1:9">
      <c r="A695" s="26"/>
      <c r="C695"/>
      <c r="I695" s="21"/>
    </row>
    <row r="696" spans="1:9">
      <c r="A696" s="26"/>
      <c r="C696"/>
      <c r="I696" s="21"/>
    </row>
    <row r="697" spans="1:9">
      <c r="A697" s="26"/>
      <c r="C697"/>
      <c r="I697" s="21"/>
    </row>
    <row r="698" spans="1:9">
      <c r="A698" s="26"/>
      <c r="C698"/>
      <c r="I698" s="21"/>
    </row>
    <row r="699" spans="1:9">
      <c r="A699" s="26"/>
      <c r="C699"/>
      <c r="I699" s="21"/>
    </row>
    <row r="700" spans="1:9">
      <c r="A700" s="26"/>
      <c r="C700"/>
      <c r="I700" s="21"/>
    </row>
    <row r="701" spans="1:9">
      <c r="A701" s="26"/>
      <c r="C701"/>
      <c r="I701" s="21"/>
    </row>
    <row r="702" spans="1:9">
      <c r="A702" s="26"/>
      <c r="C702"/>
      <c r="I702" s="21"/>
    </row>
    <row r="703" spans="1:9">
      <c r="A703" s="26"/>
      <c r="C703"/>
      <c r="I703" s="21"/>
    </row>
    <row r="704" spans="1:9">
      <c r="A704" s="26"/>
      <c r="C704"/>
      <c r="I704" s="21"/>
    </row>
    <row r="705" spans="1:9">
      <c r="A705" s="26"/>
      <c r="C705"/>
      <c r="I705" s="21"/>
    </row>
    <row r="706" spans="1:9">
      <c r="A706" s="26"/>
      <c r="C706"/>
      <c r="I706" s="21"/>
    </row>
    <row r="707" spans="1:9">
      <c r="A707" s="26"/>
      <c r="C707"/>
      <c r="I707" s="21"/>
    </row>
    <row r="708" spans="1:9">
      <c r="A708" s="26"/>
      <c r="C708"/>
      <c r="I708" s="21"/>
    </row>
    <row r="709" spans="1:9">
      <c r="A709" s="26"/>
      <c r="C709"/>
      <c r="I709" s="21"/>
    </row>
    <row r="710" spans="1:9">
      <c r="A710" s="26"/>
      <c r="C710"/>
      <c r="I710" s="21"/>
    </row>
    <row r="711" spans="1:9">
      <c r="A711" s="26"/>
      <c r="C711"/>
      <c r="I711" s="21"/>
    </row>
    <row r="712" spans="1:9">
      <c r="A712" s="26"/>
      <c r="C712"/>
      <c r="I712" s="21"/>
    </row>
    <row r="713" spans="1:9">
      <c r="A713" s="26"/>
      <c r="C713"/>
      <c r="I713" s="21"/>
    </row>
    <row r="714" spans="1:9">
      <c r="A714" s="26"/>
      <c r="C714"/>
      <c r="I714" s="21"/>
    </row>
    <row r="715" spans="1:9">
      <c r="A715" s="26"/>
      <c r="C715"/>
      <c r="I715" s="21"/>
    </row>
    <row r="716" spans="1:9">
      <c r="A716" s="26"/>
      <c r="C716"/>
      <c r="I716" s="21"/>
    </row>
    <row r="717" spans="1:9">
      <c r="A717" s="26"/>
      <c r="C717"/>
      <c r="I717" s="21"/>
    </row>
    <row r="718" spans="1:9">
      <c r="A718" s="26"/>
      <c r="C718"/>
      <c r="I718" s="21"/>
    </row>
    <row r="719" spans="1:9">
      <c r="A719" s="26"/>
      <c r="C719"/>
      <c r="I719" s="21"/>
    </row>
    <row r="720" spans="1:9">
      <c r="A720" s="26"/>
      <c r="C720"/>
      <c r="I720" s="21"/>
    </row>
    <row r="721" spans="1:9">
      <c r="A721" s="26"/>
      <c r="C721"/>
      <c r="I721" s="21"/>
    </row>
    <row r="722" spans="1:9">
      <c r="A722" s="26"/>
      <c r="C722"/>
      <c r="I722" s="21"/>
    </row>
    <row r="723" spans="1:9">
      <c r="A723" s="26"/>
      <c r="C723"/>
      <c r="I723" s="21"/>
    </row>
    <row r="724" spans="1:9">
      <c r="A724" s="26"/>
      <c r="C724"/>
      <c r="I724" s="21"/>
    </row>
    <row r="725" spans="1:9">
      <c r="A725" s="26"/>
      <c r="C725"/>
      <c r="I725" s="21"/>
    </row>
    <row r="726" spans="1:9">
      <c r="A726" s="26"/>
      <c r="C726"/>
      <c r="I726" s="21"/>
    </row>
    <row r="727" spans="1:9">
      <c r="A727" s="26"/>
      <c r="C727"/>
      <c r="I727" s="21"/>
    </row>
    <row r="728" spans="1:9">
      <c r="A728" s="26"/>
      <c r="C728"/>
      <c r="I728" s="21"/>
    </row>
    <row r="729" spans="1:9">
      <c r="A729" s="26"/>
      <c r="C729"/>
      <c r="I729" s="21"/>
    </row>
    <row r="730" spans="1:9">
      <c r="A730" s="26"/>
      <c r="C730"/>
      <c r="I730" s="21"/>
    </row>
    <row r="731" spans="1:9">
      <c r="A731" s="26"/>
      <c r="C731"/>
      <c r="I731" s="21"/>
    </row>
    <row r="732" spans="1:9">
      <c r="A732" s="26"/>
      <c r="C732"/>
      <c r="I732" s="21"/>
    </row>
    <row r="733" spans="1:9">
      <c r="A733" s="26"/>
      <c r="C733"/>
      <c r="I733" s="21"/>
    </row>
    <row r="734" spans="1:9">
      <c r="A734" s="26"/>
      <c r="C734"/>
      <c r="I734" s="21"/>
    </row>
    <row r="735" spans="1:9">
      <c r="A735" s="26"/>
      <c r="C735"/>
      <c r="I735" s="21"/>
    </row>
    <row r="736" spans="1:9">
      <c r="A736" s="26"/>
      <c r="C736"/>
      <c r="I736" s="21"/>
    </row>
    <row r="737" spans="1:9">
      <c r="A737" s="26"/>
      <c r="C737"/>
      <c r="I737" s="21"/>
    </row>
    <row r="738" spans="1:9">
      <c r="A738" s="26"/>
      <c r="C738"/>
      <c r="I738" s="21"/>
    </row>
    <row r="739" spans="1:9">
      <c r="A739" s="26"/>
      <c r="C739"/>
      <c r="I739" s="21"/>
    </row>
    <row r="740" spans="1:9">
      <c r="A740" s="26"/>
      <c r="C740"/>
      <c r="I740" s="21"/>
    </row>
    <row r="741" spans="1:9">
      <c r="A741" s="26"/>
      <c r="C741"/>
      <c r="I741" s="21"/>
    </row>
    <row r="742" spans="1:9">
      <c r="A742" s="26"/>
      <c r="C742"/>
      <c r="I742" s="21"/>
    </row>
    <row r="743" spans="1:9">
      <c r="A743" s="26"/>
      <c r="C743"/>
      <c r="I743" s="21"/>
    </row>
    <row r="744" spans="1:9">
      <c r="A744" s="26"/>
      <c r="C744"/>
      <c r="I744" s="21"/>
    </row>
    <row r="745" spans="1:9">
      <c r="A745" s="26"/>
      <c r="C745"/>
      <c r="I745" s="21"/>
    </row>
    <row r="746" spans="1:9">
      <c r="C746"/>
      <c r="I746" s="21"/>
    </row>
    <row r="747" spans="1:9">
      <c r="C747"/>
      <c r="I747" s="21"/>
    </row>
    <row r="748" spans="1:9">
      <c r="C748"/>
      <c r="I748" s="21"/>
    </row>
    <row r="749" spans="1:9">
      <c r="C749"/>
      <c r="I749" s="21"/>
    </row>
    <row r="750" spans="1:9">
      <c r="C750"/>
      <c r="I750" s="21"/>
    </row>
    <row r="751" spans="1:9">
      <c r="C751"/>
      <c r="I751" s="21"/>
    </row>
    <row r="752" spans="1:9">
      <c r="C752"/>
      <c r="I752" s="21"/>
    </row>
    <row r="753" spans="3:9">
      <c r="C753"/>
      <c r="I753" s="21"/>
    </row>
    <row r="754" spans="3:9">
      <c r="C754"/>
      <c r="I754" s="21"/>
    </row>
    <row r="755" spans="3:9">
      <c r="C755"/>
      <c r="I755" s="21"/>
    </row>
    <row r="756" spans="3:9">
      <c r="C756"/>
      <c r="I756" s="21"/>
    </row>
    <row r="757" spans="3:9">
      <c r="C757"/>
      <c r="I757" s="21"/>
    </row>
    <row r="758" spans="3:9">
      <c r="C758"/>
      <c r="I758" s="21"/>
    </row>
    <row r="759" spans="3:9">
      <c r="C759"/>
      <c r="I759" s="21"/>
    </row>
    <row r="760" spans="3:9">
      <c r="C760"/>
      <c r="I760" s="21"/>
    </row>
    <row r="761" spans="3:9">
      <c r="C761"/>
      <c r="I761" s="21"/>
    </row>
    <row r="762" spans="3:9">
      <c r="C762"/>
      <c r="I762" s="21"/>
    </row>
    <row r="763" spans="3:9">
      <c r="C763"/>
      <c r="I763" s="21"/>
    </row>
    <row r="764" spans="3:9">
      <c r="C764"/>
      <c r="I764" s="21"/>
    </row>
    <row r="765" spans="3:9">
      <c r="C765"/>
      <c r="I765" s="21"/>
    </row>
    <row r="766" spans="3:9">
      <c r="C766"/>
      <c r="I766" s="21"/>
    </row>
    <row r="767" spans="3:9">
      <c r="C767"/>
      <c r="I767" s="21"/>
    </row>
    <row r="768" spans="3:9">
      <c r="C768"/>
      <c r="I768" s="21"/>
    </row>
    <row r="769" spans="3:9">
      <c r="C769"/>
      <c r="I769" s="21"/>
    </row>
    <row r="770" spans="3:9">
      <c r="C770"/>
      <c r="I770" s="21"/>
    </row>
    <row r="771" spans="3:9">
      <c r="C771"/>
      <c r="I771" s="21"/>
    </row>
  </sheetData>
  <sortState xmlns:xlrd2="http://schemas.microsoft.com/office/spreadsheetml/2017/richdata2" ref="A1:B305">
    <sortCondition ref="B1:B30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D0A-F894-E849-A7F3-C43F06F7A386}">
  <dimension ref="A1:AE200"/>
  <sheetViews>
    <sheetView zoomScale="110" zoomScaleNormal="110" workbookViewId="0">
      <pane xSplit="5" topLeftCell="X1" activePane="topRight" state="frozen"/>
      <selection pane="topRight" activeCell="E3" sqref="E3"/>
    </sheetView>
  </sheetViews>
  <sheetFormatPr baseColWidth="10" defaultRowHeight="16"/>
  <cols>
    <col min="1" max="1" width="8" style="2" bestFit="1" customWidth="1"/>
    <col min="2" max="2" width="4" style="2" bestFit="1" customWidth="1"/>
    <col min="3" max="3" width="5.6640625" style="2" bestFit="1" customWidth="1"/>
    <col min="4" max="4" width="9.33203125" style="2" bestFit="1" customWidth="1"/>
    <col min="5" max="5" width="125.83203125" style="8" customWidth="1"/>
    <col min="6" max="6" width="7.5" style="8" bestFit="1" customWidth="1"/>
    <col min="7" max="7" width="15" style="8" bestFit="1" customWidth="1"/>
    <col min="8" max="13" width="10.1640625" style="2" bestFit="1" customWidth="1"/>
    <col min="14" max="14" width="9.33203125" style="2" bestFit="1" customWidth="1"/>
    <col min="15" max="17" width="14" style="2" bestFit="1" customWidth="1"/>
    <col min="18" max="18" width="17.1640625" style="6" bestFit="1" customWidth="1"/>
    <col min="19" max="19" width="17.1640625" style="6" customWidth="1"/>
    <col min="20" max="22" width="14" style="2" bestFit="1" customWidth="1"/>
    <col min="23" max="23" width="13" style="2" bestFit="1" customWidth="1"/>
    <col min="24" max="24" width="18" bestFit="1" customWidth="1"/>
    <col min="29" max="29" width="19.6640625" customWidth="1"/>
  </cols>
  <sheetData>
    <row r="1" spans="1:31">
      <c r="A1" s="1" t="s">
        <v>0</v>
      </c>
      <c r="B1" s="1" t="s">
        <v>3</v>
      </c>
      <c r="C1" s="1" t="s">
        <v>4</v>
      </c>
      <c r="D1" s="1" t="s">
        <v>2779</v>
      </c>
      <c r="E1" s="9" t="s">
        <v>129</v>
      </c>
      <c r="F1" s="9" t="s">
        <v>2646</v>
      </c>
      <c r="G1" s="9" t="s">
        <v>2647</v>
      </c>
      <c r="H1" s="1" t="s">
        <v>2649</v>
      </c>
      <c r="I1" s="1" t="s">
        <v>2650</v>
      </c>
      <c r="J1" s="1" t="s">
        <v>2651</v>
      </c>
      <c r="K1" s="1" t="s">
        <v>2652</v>
      </c>
      <c r="L1" s="1" t="s">
        <v>2653</v>
      </c>
      <c r="M1" s="1" t="s">
        <v>2654</v>
      </c>
      <c r="N1" s="1" t="s">
        <v>2655</v>
      </c>
      <c r="O1" s="1" t="s">
        <v>2656</v>
      </c>
      <c r="P1" s="1" t="s">
        <v>2657</v>
      </c>
      <c r="Q1" s="1" t="s">
        <v>2658</v>
      </c>
      <c r="R1" s="9" t="s">
        <v>2747</v>
      </c>
      <c r="S1" s="9" t="s">
        <v>2778</v>
      </c>
      <c r="T1" s="1" t="s">
        <v>2659</v>
      </c>
      <c r="U1" s="1" t="s">
        <v>2660</v>
      </c>
      <c r="V1" s="1" t="s">
        <v>2661</v>
      </c>
      <c r="W1" s="1" t="s">
        <v>2662</v>
      </c>
      <c r="X1" s="34" t="s">
        <v>2777</v>
      </c>
      <c r="Y1" s="34" t="s">
        <v>2781</v>
      </c>
    </row>
    <row r="2" spans="1:31" ht="96">
      <c r="A2" s="3" t="s">
        <v>1</v>
      </c>
      <c r="B2" s="4">
        <v>1</v>
      </c>
      <c r="C2" s="4">
        <v>1</v>
      </c>
      <c r="D2" s="4">
        <v>1</v>
      </c>
      <c r="E2" s="8" t="s">
        <v>2273</v>
      </c>
      <c r="F2" s="28">
        <v>120</v>
      </c>
      <c r="G2" s="28">
        <v>55</v>
      </c>
      <c r="H2" s="28">
        <v>26</v>
      </c>
      <c r="I2" s="28">
        <v>13</v>
      </c>
      <c r="J2" s="28">
        <v>6</v>
      </c>
      <c r="K2" s="28">
        <v>8</v>
      </c>
      <c r="L2" s="28">
        <v>1</v>
      </c>
      <c r="M2" s="28">
        <v>0</v>
      </c>
      <c r="N2" s="28">
        <v>1</v>
      </c>
      <c r="O2" s="30">
        <v>0.47</v>
      </c>
      <c r="P2" s="30">
        <v>0.24</v>
      </c>
      <c r="Q2" s="30">
        <v>0.11</v>
      </c>
      <c r="R2" s="6" t="s">
        <v>2749</v>
      </c>
      <c r="S2" s="6">
        <f>IF(R2="易",1,IF(R2="中",2,3))</f>
        <v>1</v>
      </c>
      <c r="T2" s="30">
        <v>0.15</v>
      </c>
      <c r="U2" s="30">
        <v>0.02</v>
      </c>
      <c r="V2" s="30">
        <v>0</v>
      </c>
      <c r="W2" s="30">
        <v>0.02</v>
      </c>
      <c r="X2" s="33">
        <f>SUM(T2:W2)</f>
        <v>0.18999999999999997</v>
      </c>
      <c r="Y2">
        <f>IF(X2&lt;=0.2,1,IF(AND(0.2&lt;X2, X2&lt;0.3),2,3))</f>
        <v>1</v>
      </c>
      <c r="Z2">
        <f>IF(Y2=S2,0,IF(Y2&gt;S2,1,IF(Y2&lt;S2,2,3)))</f>
        <v>0</v>
      </c>
      <c r="AB2" s="18">
        <v>0</v>
      </c>
      <c r="AC2" t="s">
        <v>2790</v>
      </c>
      <c r="AD2">
        <f>COUNTIF(Z:Z,AB2)</f>
        <v>41</v>
      </c>
      <c r="AE2" s="36">
        <f>AD2/100</f>
        <v>0.41</v>
      </c>
    </row>
    <row r="3" spans="1:31" ht="96">
      <c r="A3" s="3" t="s">
        <v>1</v>
      </c>
      <c r="B3" s="4">
        <v>1</v>
      </c>
      <c r="C3" s="4">
        <v>2</v>
      </c>
      <c r="D3" s="4">
        <v>2</v>
      </c>
      <c r="E3" s="8" t="s">
        <v>66</v>
      </c>
      <c r="F3" s="28">
        <v>108</v>
      </c>
      <c r="G3" s="28">
        <v>53</v>
      </c>
      <c r="H3" s="28">
        <v>22</v>
      </c>
      <c r="I3" s="28">
        <v>10</v>
      </c>
      <c r="J3" s="28">
        <v>7</v>
      </c>
      <c r="K3" s="28">
        <v>8</v>
      </c>
      <c r="L3" s="28">
        <v>1</v>
      </c>
      <c r="M3" s="28">
        <v>1</v>
      </c>
      <c r="N3" s="28">
        <v>4</v>
      </c>
      <c r="O3" s="30">
        <v>0.42</v>
      </c>
      <c r="P3" s="30">
        <v>0.19</v>
      </c>
      <c r="Q3" s="30">
        <v>0.13</v>
      </c>
      <c r="R3" s="6" t="s">
        <v>2748</v>
      </c>
      <c r="S3" s="6">
        <f t="shared" ref="S3:S66" si="0">IF(R3="易",1,IF(R3="中",2,3))</f>
        <v>1</v>
      </c>
      <c r="T3" s="30">
        <v>0.15</v>
      </c>
      <c r="U3" s="30">
        <v>0.02</v>
      </c>
      <c r="V3" s="30">
        <v>0.02</v>
      </c>
      <c r="W3" s="30">
        <v>0.08</v>
      </c>
      <c r="X3" s="33">
        <f t="shared" ref="X3:X66" si="1">SUM(T3:W3)</f>
        <v>0.26999999999999996</v>
      </c>
      <c r="Y3">
        <f t="shared" ref="Y3:Y66" si="2">IF(X3&lt;=0.2,1,IF(AND(0.2&lt;X3, X3&lt;0.3),2,3))</f>
        <v>2</v>
      </c>
      <c r="Z3">
        <f t="shared" ref="Z3:Z66" si="3">IF(Y3=S3,0,IF(Y3&gt;S3,1,IF(Y3&lt;S3,2,3)))</f>
        <v>1</v>
      </c>
      <c r="AB3" s="18">
        <v>1</v>
      </c>
      <c r="AC3" t="s">
        <v>2788</v>
      </c>
      <c r="AD3">
        <f t="shared" ref="AD3:AD4" si="4">COUNTIF(Z:Z,AB3)</f>
        <v>50</v>
      </c>
      <c r="AE3" s="36">
        <f t="shared" ref="AE3:AE4" si="5">AD3/100</f>
        <v>0.5</v>
      </c>
    </row>
    <row r="4" spans="1:31" ht="96">
      <c r="A4" s="3" t="s">
        <v>1</v>
      </c>
      <c r="B4" s="4">
        <v>1</v>
      </c>
      <c r="C4" s="4">
        <v>3</v>
      </c>
      <c r="D4" s="4">
        <v>3</v>
      </c>
      <c r="E4" s="8" t="s">
        <v>1531</v>
      </c>
      <c r="F4" s="28">
        <v>147</v>
      </c>
      <c r="G4" s="28">
        <v>64</v>
      </c>
      <c r="H4" s="28">
        <v>25</v>
      </c>
      <c r="I4" s="28">
        <v>17</v>
      </c>
      <c r="J4" s="28">
        <v>8</v>
      </c>
      <c r="K4" s="28">
        <v>10</v>
      </c>
      <c r="L4" s="28">
        <v>1</v>
      </c>
      <c r="M4" s="28">
        <v>0</v>
      </c>
      <c r="N4" s="28">
        <v>3</v>
      </c>
      <c r="O4" s="30">
        <v>0.39</v>
      </c>
      <c r="P4" s="30">
        <v>0.27</v>
      </c>
      <c r="Q4" s="30">
        <v>0.12</v>
      </c>
      <c r="R4" s="6" t="s">
        <v>2748</v>
      </c>
      <c r="S4" s="6">
        <f t="shared" si="0"/>
        <v>1</v>
      </c>
      <c r="T4" s="30">
        <v>0.16</v>
      </c>
      <c r="U4" s="30">
        <v>0.02</v>
      </c>
      <c r="V4" s="30">
        <v>0</v>
      </c>
      <c r="W4" s="30">
        <v>0.05</v>
      </c>
      <c r="X4" s="33">
        <f t="shared" si="1"/>
        <v>0.22999999999999998</v>
      </c>
      <c r="Y4">
        <f t="shared" si="2"/>
        <v>2</v>
      </c>
      <c r="Z4">
        <f t="shared" si="3"/>
        <v>1</v>
      </c>
      <c r="AB4" s="18">
        <v>2</v>
      </c>
      <c r="AC4" t="s">
        <v>2789</v>
      </c>
      <c r="AD4">
        <f t="shared" si="4"/>
        <v>9</v>
      </c>
      <c r="AE4" s="36">
        <f t="shared" si="5"/>
        <v>0.09</v>
      </c>
    </row>
    <row r="5" spans="1:31" ht="48">
      <c r="A5" s="3" t="s">
        <v>1</v>
      </c>
      <c r="B5" s="4">
        <v>1</v>
      </c>
      <c r="C5" s="4">
        <v>4</v>
      </c>
      <c r="D5" s="4">
        <v>4</v>
      </c>
      <c r="E5" s="8" t="s">
        <v>1532</v>
      </c>
      <c r="F5" s="28">
        <v>132</v>
      </c>
      <c r="G5" s="28">
        <v>66</v>
      </c>
      <c r="H5" s="28">
        <v>21</v>
      </c>
      <c r="I5" s="28">
        <v>16</v>
      </c>
      <c r="J5" s="28">
        <v>10</v>
      </c>
      <c r="K5" s="28">
        <v>12</v>
      </c>
      <c r="L5" s="28">
        <v>2</v>
      </c>
      <c r="M5" s="28">
        <v>0</v>
      </c>
      <c r="N5" s="28">
        <v>5</v>
      </c>
      <c r="O5" s="30">
        <v>0.32</v>
      </c>
      <c r="P5" s="30">
        <v>0.24</v>
      </c>
      <c r="Q5" s="30">
        <v>0.15</v>
      </c>
      <c r="R5" s="6" t="s">
        <v>2313</v>
      </c>
      <c r="S5" s="6">
        <f t="shared" si="0"/>
        <v>3</v>
      </c>
      <c r="T5" s="30">
        <v>0.18</v>
      </c>
      <c r="U5" s="30">
        <v>0.03</v>
      </c>
      <c r="V5" s="30">
        <v>0</v>
      </c>
      <c r="W5" s="30">
        <v>0.08</v>
      </c>
      <c r="X5" s="33">
        <f t="shared" si="1"/>
        <v>0.28999999999999998</v>
      </c>
      <c r="Y5">
        <f t="shared" si="2"/>
        <v>2</v>
      </c>
      <c r="Z5">
        <f t="shared" si="3"/>
        <v>2</v>
      </c>
      <c r="AA5" t="s">
        <v>2782</v>
      </c>
    </row>
    <row r="6" spans="1:31" ht="48">
      <c r="A6" s="3" t="s">
        <v>1</v>
      </c>
      <c r="B6" s="4">
        <v>1</v>
      </c>
      <c r="C6" s="4">
        <v>5</v>
      </c>
      <c r="D6" s="4">
        <v>5</v>
      </c>
      <c r="E6" s="8" t="s">
        <v>2274</v>
      </c>
      <c r="F6" s="28">
        <v>145</v>
      </c>
      <c r="G6" s="28">
        <v>74</v>
      </c>
      <c r="H6" s="28">
        <v>22</v>
      </c>
      <c r="I6" s="28">
        <v>15</v>
      </c>
      <c r="J6" s="28">
        <v>17</v>
      </c>
      <c r="K6" s="28">
        <v>19</v>
      </c>
      <c r="L6" s="28">
        <v>1</v>
      </c>
      <c r="M6" s="28">
        <v>0</v>
      </c>
      <c r="N6" s="28">
        <v>0</v>
      </c>
      <c r="O6" s="30">
        <v>0.3</v>
      </c>
      <c r="P6" s="30">
        <v>0.2</v>
      </c>
      <c r="Q6" s="30">
        <v>0.23</v>
      </c>
      <c r="R6" s="6" t="s">
        <v>2748</v>
      </c>
      <c r="S6" s="6">
        <f t="shared" si="0"/>
        <v>1</v>
      </c>
      <c r="T6" s="30">
        <v>0.26</v>
      </c>
      <c r="U6" s="30">
        <v>0.01</v>
      </c>
      <c r="V6" s="30">
        <v>0</v>
      </c>
      <c r="W6" s="30">
        <v>0</v>
      </c>
      <c r="X6" s="33">
        <f t="shared" si="1"/>
        <v>0.27</v>
      </c>
      <c r="Y6">
        <f t="shared" si="2"/>
        <v>2</v>
      </c>
      <c r="Z6">
        <f t="shared" si="3"/>
        <v>1</v>
      </c>
    </row>
    <row r="7" spans="1:31" ht="96">
      <c r="A7" s="3" t="s">
        <v>1</v>
      </c>
      <c r="B7" s="4">
        <v>2</v>
      </c>
      <c r="C7" s="4">
        <v>1</v>
      </c>
      <c r="D7" s="4">
        <v>6</v>
      </c>
      <c r="E7" s="8" t="s">
        <v>68</v>
      </c>
      <c r="F7" s="28">
        <v>140</v>
      </c>
      <c r="G7" s="28">
        <v>62</v>
      </c>
      <c r="H7" s="28">
        <v>27</v>
      </c>
      <c r="I7" s="28">
        <v>15</v>
      </c>
      <c r="J7" s="28">
        <v>8</v>
      </c>
      <c r="K7" s="28">
        <v>9</v>
      </c>
      <c r="L7" s="28">
        <v>1</v>
      </c>
      <c r="M7" s="28">
        <v>0</v>
      </c>
      <c r="N7" s="28">
        <v>2</v>
      </c>
      <c r="O7" s="30">
        <v>0.44</v>
      </c>
      <c r="P7" s="30">
        <v>0.24</v>
      </c>
      <c r="Q7" s="30">
        <v>0.13</v>
      </c>
      <c r="R7" s="6" t="s">
        <v>2748</v>
      </c>
      <c r="S7" s="6">
        <f t="shared" si="0"/>
        <v>1</v>
      </c>
      <c r="T7" s="30">
        <v>0.15</v>
      </c>
      <c r="U7" s="30">
        <v>0.02</v>
      </c>
      <c r="V7" s="30">
        <v>0</v>
      </c>
      <c r="W7" s="30">
        <v>0.03</v>
      </c>
      <c r="X7" s="33">
        <f t="shared" si="1"/>
        <v>0.19999999999999998</v>
      </c>
      <c r="Y7">
        <f t="shared" si="2"/>
        <v>1</v>
      </c>
      <c r="Z7">
        <f t="shared" si="3"/>
        <v>0</v>
      </c>
    </row>
    <row r="8" spans="1:31" ht="96">
      <c r="A8" s="3" t="s">
        <v>1</v>
      </c>
      <c r="B8" s="4">
        <v>2</v>
      </c>
      <c r="C8" s="4">
        <v>2</v>
      </c>
      <c r="D8" s="4">
        <v>7</v>
      </c>
      <c r="E8" s="8" t="s">
        <v>69</v>
      </c>
      <c r="F8" s="28">
        <v>150</v>
      </c>
      <c r="G8" s="28">
        <v>76</v>
      </c>
      <c r="H8" s="28">
        <v>36</v>
      </c>
      <c r="I8" s="28">
        <v>12</v>
      </c>
      <c r="J8" s="28">
        <v>14</v>
      </c>
      <c r="K8" s="28">
        <v>7</v>
      </c>
      <c r="L8" s="28">
        <v>2</v>
      </c>
      <c r="M8" s="28">
        <v>0</v>
      </c>
      <c r="N8" s="28">
        <v>5</v>
      </c>
      <c r="O8" s="30">
        <v>0.47</v>
      </c>
      <c r="P8" s="30">
        <v>0.16</v>
      </c>
      <c r="Q8" s="30">
        <v>0.18</v>
      </c>
      <c r="R8" s="6" t="s">
        <v>2748</v>
      </c>
      <c r="S8" s="6">
        <f t="shared" si="0"/>
        <v>1</v>
      </c>
      <c r="T8" s="30">
        <v>0.09</v>
      </c>
      <c r="U8" s="30">
        <v>0.03</v>
      </c>
      <c r="V8" s="30">
        <v>0</v>
      </c>
      <c r="W8" s="30">
        <v>7.0000000000000007E-2</v>
      </c>
      <c r="X8" s="33">
        <f t="shared" si="1"/>
        <v>0.19</v>
      </c>
      <c r="Y8">
        <f t="shared" si="2"/>
        <v>1</v>
      </c>
      <c r="Z8">
        <f t="shared" si="3"/>
        <v>0</v>
      </c>
    </row>
    <row r="9" spans="1:31" ht="96">
      <c r="A9" s="3" t="s">
        <v>1</v>
      </c>
      <c r="B9" s="4">
        <v>2</v>
      </c>
      <c r="C9" s="4">
        <v>3</v>
      </c>
      <c r="D9" s="4">
        <v>8</v>
      </c>
      <c r="E9" s="8" t="s">
        <v>70</v>
      </c>
      <c r="F9" s="28">
        <v>173</v>
      </c>
      <c r="G9" s="28">
        <v>81</v>
      </c>
      <c r="H9" s="28">
        <v>33</v>
      </c>
      <c r="I9" s="28">
        <v>15</v>
      </c>
      <c r="J9" s="28">
        <v>15</v>
      </c>
      <c r="K9" s="28">
        <v>14</v>
      </c>
      <c r="L9" s="28">
        <v>2</v>
      </c>
      <c r="M9" s="28">
        <v>0</v>
      </c>
      <c r="N9" s="28">
        <v>2</v>
      </c>
      <c r="O9" s="30">
        <v>0.41</v>
      </c>
      <c r="P9" s="30">
        <v>0.19</v>
      </c>
      <c r="Q9" s="30">
        <v>0.19</v>
      </c>
      <c r="R9" s="6" t="s">
        <v>2432</v>
      </c>
      <c r="S9" s="6">
        <f t="shared" si="0"/>
        <v>2</v>
      </c>
      <c r="T9" s="30">
        <v>0.17</v>
      </c>
      <c r="U9" s="30">
        <v>0.02</v>
      </c>
      <c r="V9" s="30">
        <v>0</v>
      </c>
      <c r="W9" s="30">
        <v>0.02</v>
      </c>
      <c r="X9" s="33">
        <f t="shared" si="1"/>
        <v>0.21</v>
      </c>
      <c r="Y9">
        <f t="shared" si="2"/>
        <v>2</v>
      </c>
      <c r="Z9">
        <f t="shared" si="3"/>
        <v>0</v>
      </c>
    </row>
    <row r="10" spans="1:31" ht="48">
      <c r="A10" s="3" t="s">
        <v>1</v>
      </c>
      <c r="B10" s="4">
        <v>2</v>
      </c>
      <c r="C10" s="4">
        <v>4</v>
      </c>
      <c r="D10" s="4">
        <v>9</v>
      </c>
      <c r="E10" s="8" t="s">
        <v>71</v>
      </c>
      <c r="F10" s="28">
        <v>151</v>
      </c>
      <c r="G10" s="28">
        <v>64</v>
      </c>
      <c r="H10" s="28">
        <v>18</v>
      </c>
      <c r="I10" s="28">
        <v>11</v>
      </c>
      <c r="J10" s="28">
        <v>19</v>
      </c>
      <c r="K10" s="28">
        <v>13</v>
      </c>
      <c r="L10" s="28">
        <v>1</v>
      </c>
      <c r="M10" s="28">
        <v>0</v>
      </c>
      <c r="N10" s="28">
        <v>2</v>
      </c>
      <c r="O10" s="30">
        <v>0.28000000000000003</v>
      </c>
      <c r="P10" s="30">
        <v>0.17</v>
      </c>
      <c r="Q10" s="30">
        <v>0.3</v>
      </c>
      <c r="R10" s="6" t="s">
        <v>2432</v>
      </c>
      <c r="S10" s="6">
        <f t="shared" si="0"/>
        <v>2</v>
      </c>
      <c r="T10" s="30">
        <v>0.2</v>
      </c>
      <c r="U10" s="30">
        <v>0.02</v>
      </c>
      <c r="V10" s="30">
        <v>0</v>
      </c>
      <c r="W10" s="30">
        <v>0.03</v>
      </c>
      <c r="X10" s="33">
        <f t="shared" si="1"/>
        <v>0.25</v>
      </c>
      <c r="Y10">
        <f t="shared" si="2"/>
        <v>2</v>
      </c>
      <c r="Z10">
        <f t="shared" si="3"/>
        <v>0</v>
      </c>
    </row>
    <row r="11" spans="1:31" ht="48">
      <c r="A11" s="3" t="s">
        <v>1</v>
      </c>
      <c r="B11" s="4">
        <v>2</v>
      </c>
      <c r="C11" s="4">
        <v>5</v>
      </c>
      <c r="D11" s="4">
        <v>10</v>
      </c>
      <c r="E11" s="8" t="s">
        <v>2663</v>
      </c>
      <c r="F11" s="28">
        <v>150</v>
      </c>
      <c r="G11" s="28">
        <v>56</v>
      </c>
      <c r="H11" s="28">
        <v>16</v>
      </c>
      <c r="I11" s="28">
        <v>11</v>
      </c>
      <c r="J11" s="28">
        <v>13</v>
      </c>
      <c r="K11" s="28">
        <v>13</v>
      </c>
      <c r="L11" s="28">
        <v>0</v>
      </c>
      <c r="M11" s="28">
        <v>0</v>
      </c>
      <c r="N11" s="28">
        <v>3</v>
      </c>
      <c r="O11" s="30">
        <v>0.28999999999999998</v>
      </c>
      <c r="P11" s="30">
        <v>0.2</v>
      </c>
      <c r="Q11" s="30">
        <v>0.23</v>
      </c>
      <c r="R11" s="6" t="s">
        <v>2432</v>
      </c>
      <c r="S11" s="6">
        <f t="shared" si="0"/>
        <v>2</v>
      </c>
      <c r="T11" s="30">
        <v>0.23</v>
      </c>
      <c r="U11" s="30">
        <v>0</v>
      </c>
      <c r="V11" s="30">
        <v>0</v>
      </c>
      <c r="W11" s="30">
        <v>0.05</v>
      </c>
      <c r="X11" s="33">
        <f t="shared" si="1"/>
        <v>0.28000000000000003</v>
      </c>
      <c r="Y11">
        <f t="shared" si="2"/>
        <v>2</v>
      </c>
      <c r="Z11">
        <f t="shared" si="3"/>
        <v>0</v>
      </c>
    </row>
    <row r="12" spans="1:31" ht="96">
      <c r="A12" s="3" t="s">
        <v>1</v>
      </c>
      <c r="B12" s="4">
        <v>3</v>
      </c>
      <c r="C12" s="4">
        <v>1</v>
      </c>
      <c r="D12" s="4">
        <v>11</v>
      </c>
      <c r="E12" s="8" t="s">
        <v>2642</v>
      </c>
      <c r="F12" s="28">
        <v>112</v>
      </c>
      <c r="G12" s="28">
        <v>54</v>
      </c>
      <c r="H12" s="28">
        <v>26</v>
      </c>
      <c r="I12" s="28">
        <v>13</v>
      </c>
      <c r="J12" s="28">
        <v>7</v>
      </c>
      <c r="K12" s="28">
        <v>6</v>
      </c>
      <c r="L12" s="28">
        <v>1</v>
      </c>
      <c r="M12" s="28">
        <v>0</v>
      </c>
      <c r="N12" s="28">
        <v>1</v>
      </c>
      <c r="O12" s="30">
        <v>0.48</v>
      </c>
      <c r="P12" s="30">
        <v>0.24</v>
      </c>
      <c r="Q12" s="30">
        <v>0.13</v>
      </c>
      <c r="R12" s="6" t="s">
        <v>2748</v>
      </c>
      <c r="S12" s="6">
        <f t="shared" si="0"/>
        <v>1</v>
      </c>
      <c r="T12" s="30">
        <v>0.11</v>
      </c>
      <c r="U12" s="30">
        <v>0.02</v>
      </c>
      <c r="V12" s="30">
        <v>0</v>
      </c>
      <c r="W12" s="30">
        <v>0.02</v>
      </c>
      <c r="X12" s="33">
        <f t="shared" si="1"/>
        <v>0.15</v>
      </c>
      <c r="Y12">
        <f t="shared" si="2"/>
        <v>1</v>
      </c>
      <c r="Z12">
        <f t="shared" si="3"/>
        <v>0</v>
      </c>
    </row>
    <row r="13" spans="1:31" ht="96">
      <c r="A13" s="3" t="s">
        <v>1</v>
      </c>
      <c r="B13" s="4">
        <v>3</v>
      </c>
      <c r="C13" s="4">
        <v>2</v>
      </c>
      <c r="D13" s="4">
        <v>12</v>
      </c>
      <c r="E13" s="8" t="s">
        <v>73</v>
      </c>
      <c r="F13" s="28">
        <v>131</v>
      </c>
      <c r="G13" s="28">
        <v>60</v>
      </c>
      <c r="H13" s="28">
        <v>25</v>
      </c>
      <c r="I13" s="28">
        <v>9</v>
      </c>
      <c r="J13" s="28">
        <v>9</v>
      </c>
      <c r="K13" s="28">
        <v>9</v>
      </c>
      <c r="L13" s="28">
        <v>0</v>
      </c>
      <c r="M13" s="28">
        <v>1</v>
      </c>
      <c r="N13" s="28">
        <v>7</v>
      </c>
      <c r="O13" s="30">
        <v>0.42</v>
      </c>
      <c r="P13" s="30">
        <v>0.15</v>
      </c>
      <c r="Q13" s="30">
        <v>0.15</v>
      </c>
      <c r="R13" s="6" t="s">
        <v>2748</v>
      </c>
      <c r="S13" s="6">
        <f t="shared" si="0"/>
        <v>1</v>
      </c>
      <c r="T13" s="30">
        <v>0.15</v>
      </c>
      <c r="U13" s="30">
        <v>0</v>
      </c>
      <c r="V13" s="30">
        <v>0.02</v>
      </c>
      <c r="W13" s="30">
        <v>0.12</v>
      </c>
      <c r="X13" s="33">
        <f t="shared" si="1"/>
        <v>0.28999999999999998</v>
      </c>
      <c r="Y13">
        <f t="shared" si="2"/>
        <v>2</v>
      </c>
      <c r="Z13">
        <f t="shared" si="3"/>
        <v>1</v>
      </c>
    </row>
    <row r="14" spans="1:31" ht="96">
      <c r="A14" s="3" t="s">
        <v>1</v>
      </c>
      <c r="B14" s="4">
        <v>3</v>
      </c>
      <c r="C14" s="4">
        <v>3</v>
      </c>
      <c r="D14" s="4">
        <v>13</v>
      </c>
      <c r="E14" s="8" t="s">
        <v>74</v>
      </c>
      <c r="F14" s="28">
        <v>137</v>
      </c>
      <c r="G14" s="28">
        <v>65</v>
      </c>
      <c r="H14" s="28">
        <v>25</v>
      </c>
      <c r="I14" s="28">
        <v>13</v>
      </c>
      <c r="J14" s="28">
        <v>10</v>
      </c>
      <c r="K14" s="28">
        <v>14</v>
      </c>
      <c r="L14" s="28">
        <v>1</v>
      </c>
      <c r="M14" s="28">
        <v>0</v>
      </c>
      <c r="N14" s="28">
        <v>2</v>
      </c>
      <c r="O14" s="30">
        <v>0.38</v>
      </c>
      <c r="P14" s="30">
        <v>0.2</v>
      </c>
      <c r="Q14" s="30">
        <v>0.15</v>
      </c>
      <c r="R14" s="6" t="s">
        <v>2748</v>
      </c>
      <c r="S14" s="6">
        <f t="shared" si="0"/>
        <v>1</v>
      </c>
      <c r="T14" s="30">
        <v>0.22</v>
      </c>
      <c r="U14" s="30">
        <v>0.02</v>
      </c>
      <c r="V14" s="30">
        <v>0</v>
      </c>
      <c r="W14" s="30">
        <v>0.03</v>
      </c>
      <c r="X14" s="33">
        <f t="shared" si="1"/>
        <v>0.27</v>
      </c>
      <c r="Y14">
        <f t="shared" si="2"/>
        <v>2</v>
      </c>
      <c r="Z14">
        <f t="shared" si="3"/>
        <v>1</v>
      </c>
    </row>
    <row r="15" spans="1:31" ht="48">
      <c r="A15" s="3" t="s">
        <v>1</v>
      </c>
      <c r="B15" s="4">
        <v>3</v>
      </c>
      <c r="C15" s="4">
        <v>4</v>
      </c>
      <c r="D15" s="4">
        <v>14</v>
      </c>
      <c r="E15" s="8" t="s">
        <v>75</v>
      </c>
      <c r="F15" s="28">
        <v>135</v>
      </c>
      <c r="G15" s="28">
        <v>69</v>
      </c>
      <c r="H15" s="28">
        <v>23</v>
      </c>
      <c r="I15" s="28">
        <v>18</v>
      </c>
      <c r="J15" s="28">
        <v>10</v>
      </c>
      <c r="K15" s="28">
        <v>12</v>
      </c>
      <c r="L15" s="28">
        <v>2</v>
      </c>
      <c r="M15" s="28">
        <v>0</v>
      </c>
      <c r="N15" s="28">
        <v>4</v>
      </c>
      <c r="O15" s="30">
        <v>0.33</v>
      </c>
      <c r="P15" s="30">
        <v>0.26</v>
      </c>
      <c r="Q15" s="30">
        <v>0.14000000000000001</v>
      </c>
      <c r="R15" s="6" t="s">
        <v>2748</v>
      </c>
      <c r="S15" s="6">
        <f t="shared" si="0"/>
        <v>1</v>
      </c>
      <c r="T15" s="30">
        <v>0.17</v>
      </c>
      <c r="U15" s="30">
        <v>0.03</v>
      </c>
      <c r="V15" s="30">
        <v>0</v>
      </c>
      <c r="W15" s="30">
        <v>0.06</v>
      </c>
      <c r="X15" s="33">
        <f t="shared" si="1"/>
        <v>0.26</v>
      </c>
      <c r="Y15">
        <f t="shared" si="2"/>
        <v>2</v>
      </c>
      <c r="Z15">
        <f t="shared" si="3"/>
        <v>1</v>
      </c>
    </row>
    <row r="16" spans="1:31" ht="48">
      <c r="A16" s="3" t="s">
        <v>1</v>
      </c>
      <c r="B16" s="4">
        <v>3</v>
      </c>
      <c r="C16" s="4">
        <v>5</v>
      </c>
      <c r="D16" s="4">
        <v>15</v>
      </c>
      <c r="E16" s="8" t="s">
        <v>6</v>
      </c>
      <c r="F16" s="28">
        <v>180</v>
      </c>
      <c r="G16" s="28">
        <v>62</v>
      </c>
      <c r="H16" s="28">
        <v>15</v>
      </c>
      <c r="I16" s="28">
        <v>16</v>
      </c>
      <c r="J16" s="28">
        <v>14</v>
      </c>
      <c r="K16" s="28">
        <v>16</v>
      </c>
      <c r="L16" s="28">
        <v>0</v>
      </c>
      <c r="M16" s="28">
        <v>0</v>
      </c>
      <c r="N16" s="28">
        <v>1</v>
      </c>
      <c r="O16" s="30">
        <v>0.24</v>
      </c>
      <c r="P16" s="30">
        <v>0.26</v>
      </c>
      <c r="Q16" s="30">
        <v>0.23</v>
      </c>
      <c r="R16" s="6" t="s">
        <v>2748</v>
      </c>
      <c r="S16" s="6">
        <f t="shared" si="0"/>
        <v>1</v>
      </c>
      <c r="T16" s="30">
        <v>0.26</v>
      </c>
      <c r="U16" s="30">
        <v>0</v>
      </c>
      <c r="V16" s="30">
        <v>0</v>
      </c>
      <c r="W16" s="30">
        <v>0.02</v>
      </c>
      <c r="X16" s="33">
        <f t="shared" si="1"/>
        <v>0.28000000000000003</v>
      </c>
      <c r="Y16">
        <f t="shared" si="2"/>
        <v>2</v>
      </c>
      <c r="Z16">
        <f t="shared" si="3"/>
        <v>1</v>
      </c>
    </row>
    <row r="17" spans="1:27" ht="96">
      <c r="A17" s="3" t="s">
        <v>1</v>
      </c>
      <c r="B17" s="4">
        <v>4</v>
      </c>
      <c r="C17" s="4">
        <v>1</v>
      </c>
      <c r="D17" s="4">
        <v>16</v>
      </c>
      <c r="E17" s="8" t="s">
        <v>76</v>
      </c>
      <c r="F17" s="28">
        <v>156</v>
      </c>
      <c r="G17" s="28">
        <v>69</v>
      </c>
      <c r="H17" s="28">
        <v>24</v>
      </c>
      <c r="I17" s="28">
        <v>17</v>
      </c>
      <c r="J17" s="28">
        <v>15</v>
      </c>
      <c r="K17" s="28">
        <v>7</v>
      </c>
      <c r="L17" s="28">
        <v>1</v>
      </c>
      <c r="M17" s="28">
        <v>0</v>
      </c>
      <c r="N17" s="28">
        <v>5</v>
      </c>
      <c r="O17" s="30">
        <v>0.35</v>
      </c>
      <c r="P17" s="30">
        <v>0.25</v>
      </c>
      <c r="Q17" s="30">
        <v>0.22</v>
      </c>
      <c r="R17" s="6" t="s">
        <v>2748</v>
      </c>
      <c r="S17" s="6">
        <f t="shared" si="0"/>
        <v>1</v>
      </c>
      <c r="T17" s="30">
        <v>0.1</v>
      </c>
      <c r="U17" s="30">
        <v>0.01</v>
      </c>
      <c r="V17" s="30">
        <v>0</v>
      </c>
      <c r="W17" s="30">
        <v>7.0000000000000007E-2</v>
      </c>
      <c r="X17" s="33">
        <f t="shared" si="1"/>
        <v>0.18</v>
      </c>
      <c r="Y17">
        <f t="shared" si="2"/>
        <v>1</v>
      </c>
      <c r="Z17">
        <f t="shared" si="3"/>
        <v>0</v>
      </c>
    </row>
    <row r="18" spans="1:27" ht="96">
      <c r="A18" s="3" t="s">
        <v>1</v>
      </c>
      <c r="B18" s="4">
        <v>4</v>
      </c>
      <c r="C18" s="4">
        <v>2</v>
      </c>
      <c r="D18" s="4">
        <v>17</v>
      </c>
      <c r="E18" s="8" t="s">
        <v>77</v>
      </c>
      <c r="F18" s="28">
        <v>141</v>
      </c>
      <c r="G18" s="28">
        <v>75</v>
      </c>
      <c r="H18" s="28">
        <v>23</v>
      </c>
      <c r="I18" s="28">
        <v>21</v>
      </c>
      <c r="J18" s="28">
        <v>12</v>
      </c>
      <c r="K18" s="28">
        <v>13</v>
      </c>
      <c r="L18" s="28">
        <v>2</v>
      </c>
      <c r="M18" s="28">
        <v>0</v>
      </c>
      <c r="N18" s="28">
        <v>4</v>
      </c>
      <c r="O18" s="30">
        <v>0.31</v>
      </c>
      <c r="P18" s="30">
        <v>0.28000000000000003</v>
      </c>
      <c r="Q18" s="30">
        <v>0.16</v>
      </c>
      <c r="R18" s="6" t="s">
        <v>2432</v>
      </c>
      <c r="S18" s="6">
        <f t="shared" si="0"/>
        <v>2</v>
      </c>
      <c r="T18" s="30">
        <v>0.17</v>
      </c>
      <c r="U18" s="30">
        <v>0.03</v>
      </c>
      <c r="V18" s="30">
        <v>0</v>
      </c>
      <c r="W18" s="30">
        <v>0.05</v>
      </c>
      <c r="X18" s="33">
        <f t="shared" si="1"/>
        <v>0.25</v>
      </c>
      <c r="Y18">
        <f t="shared" si="2"/>
        <v>2</v>
      </c>
      <c r="Z18">
        <f t="shared" si="3"/>
        <v>0</v>
      </c>
    </row>
    <row r="19" spans="1:27" ht="96">
      <c r="A19" s="3" t="s">
        <v>1</v>
      </c>
      <c r="B19" s="4">
        <v>4</v>
      </c>
      <c r="C19" s="4">
        <v>3</v>
      </c>
      <c r="D19" s="4">
        <v>18</v>
      </c>
      <c r="E19" s="8" t="s">
        <v>78</v>
      </c>
      <c r="F19" s="28">
        <v>122</v>
      </c>
      <c r="G19" s="28">
        <v>58</v>
      </c>
      <c r="H19" s="28">
        <v>21</v>
      </c>
      <c r="I19" s="28">
        <v>5</v>
      </c>
      <c r="J19" s="28">
        <v>15</v>
      </c>
      <c r="K19" s="28">
        <v>10</v>
      </c>
      <c r="L19" s="28">
        <v>0</v>
      </c>
      <c r="M19" s="28">
        <v>0</v>
      </c>
      <c r="N19" s="28">
        <v>7</v>
      </c>
      <c r="O19" s="30">
        <v>0.36</v>
      </c>
      <c r="P19" s="30">
        <v>0.09</v>
      </c>
      <c r="Q19" s="30">
        <v>0.26</v>
      </c>
      <c r="R19" s="6" t="s">
        <v>2313</v>
      </c>
      <c r="S19" s="6">
        <f t="shared" si="0"/>
        <v>3</v>
      </c>
      <c r="T19" s="30">
        <v>0.17</v>
      </c>
      <c r="U19" s="30">
        <v>0</v>
      </c>
      <c r="V19" s="30">
        <v>0</v>
      </c>
      <c r="W19" s="30">
        <v>0.12</v>
      </c>
      <c r="X19" s="33">
        <f t="shared" si="1"/>
        <v>0.29000000000000004</v>
      </c>
      <c r="Y19">
        <f t="shared" si="2"/>
        <v>2</v>
      </c>
      <c r="Z19">
        <f t="shared" si="3"/>
        <v>2</v>
      </c>
      <c r="AA19" t="s">
        <v>2782</v>
      </c>
    </row>
    <row r="20" spans="1:27" ht="48">
      <c r="A20" s="3" t="s">
        <v>1</v>
      </c>
      <c r="B20" s="4">
        <v>4</v>
      </c>
      <c r="C20" s="4">
        <v>4</v>
      </c>
      <c r="D20" s="4">
        <v>19</v>
      </c>
      <c r="E20" s="8" t="s">
        <v>79</v>
      </c>
      <c r="F20" s="28">
        <v>147</v>
      </c>
      <c r="G20" s="28">
        <v>65</v>
      </c>
      <c r="H20" s="28">
        <v>22</v>
      </c>
      <c r="I20" s="28">
        <v>17</v>
      </c>
      <c r="J20" s="28">
        <v>14</v>
      </c>
      <c r="K20" s="28">
        <v>12</v>
      </c>
      <c r="L20" s="28">
        <v>0</v>
      </c>
      <c r="M20" s="28">
        <v>0</v>
      </c>
      <c r="N20" s="28">
        <v>0</v>
      </c>
      <c r="O20" s="30">
        <v>0.34</v>
      </c>
      <c r="P20" s="30">
        <v>0.26</v>
      </c>
      <c r="Q20" s="30">
        <v>0.22</v>
      </c>
      <c r="R20" s="6" t="s">
        <v>2748</v>
      </c>
      <c r="S20" s="6">
        <f t="shared" si="0"/>
        <v>1</v>
      </c>
      <c r="T20" s="30">
        <v>0.18</v>
      </c>
      <c r="U20" s="30">
        <v>0</v>
      </c>
      <c r="V20" s="30">
        <v>0</v>
      </c>
      <c r="W20" s="30">
        <v>0</v>
      </c>
      <c r="X20" s="33">
        <f t="shared" si="1"/>
        <v>0.18</v>
      </c>
      <c r="Y20">
        <f t="shared" si="2"/>
        <v>1</v>
      </c>
      <c r="Z20">
        <f t="shared" si="3"/>
        <v>0</v>
      </c>
    </row>
    <row r="21" spans="1:27" ht="48">
      <c r="A21" s="3" t="s">
        <v>1</v>
      </c>
      <c r="B21" s="4">
        <v>4</v>
      </c>
      <c r="C21" s="4">
        <v>5</v>
      </c>
      <c r="D21" s="4">
        <v>20</v>
      </c>
      <c r="E21" s="8" t="s">
        <v>7</v>
      </c>
      <c r="F21" s="28">
        <v>156</v>
      </c>
      <c r="G21" s="28">
        <v>69</v>
      </c>
      <c r="H21" s="28">
        <v>25</v>
      </c>
      <c r="I21" s="28">
        <v>13</v>
      </c>
      <c r="J21" s="28">
        <v>10</v>
      </c>
      <c r="K21" s="28">
        <v>19</v>
      </c>
      <c r="L21" s="28">
        <v>0</v>
      </c>
      <c r="M21" s="28">
        <v>0</v>
      </c>
      <c r="N21" s="28">
        <v>2</v>
      </c>
      <c r="O21" s="30">
        <v>0.36</v>
      </c>
      <c r="P21" s="30">
        <v>0.19</v>
      </c>
      <c r="Q21" s="30">
        <v>0.14000000000000001</v>
      </c>
      <c r="R21" s="6" t="s">
        <v>2432</v>
      </c>
      <c r="S21" s="6">
        <f t="shared" si="0"/>
        <v>2</v>
      </c>
      <c r="T21" s="30">
        <v>0.28000000000000003</v>
      </c>
      <c r="U21" s="30">
        <v>0</v>
      </c>
      <c r="V21" s="30">
        <v>0</v>
      </c>
      <c r="W21" s="30">
        <v>0.03</v>
      </c>
      <c r="X21" s="33">
        <f t="shared" si="1"/>
        <v>0.31000000000000005</v>
      </c>
      <c r="Y21">
        <f t="shared" si="2"/>
        <v>3</v>
      </c>
      <c r="Z21">
        <f t="shared" si="3"/>
        <v>1</v>
      </c>
      <c r="AA21" t="s">
        <v>2783</v>
      </c>
    </row>
    <row r="22" spans="1:27" ht="96">
      <c r="A22" s="3" t="s">
        <v>1</v>
      </c>
      <c r="B22" s="4">
        <v>5</v>
      </c>
      <c r="C22" s="4">
        <v>1</v>
      </c>
      <c r="D22" s="4">
        <v>21</v>
      </c>
      <c r="E22" s="8" t="s">
        <v>80</v>
      </c>
      <c r="F22" s="28">
        <v>121</v>
      </c>
      <c r="G22" s="28">
        <v>56</v>
      </c>
      <c r="H22" s="28">
        <v>23</v>
      </c>
      <c r="I22" s="28">
        <v>16</v>
      </c>
      <c r="J22" s="28">
        <v>6</v>
      </c>
      <c r="K22" s="28">
        <v>10</v>
      </c>
      <c r="L22" s="28">
        <v>1</v>
      </c>
      <c r="M22" s="28">
        <v>0</v>
      </c>
      <c r="N22" s="28">
        <v>0</v>
      </c>
      <c r="O22" s="30">
        <v>0.41</v>
      </c>
      <c r="P22" s="30">
        <v>0.28999999999999998</v>
      </c>
      <c r="Q22" s="30">
        <v>0.11</v>
      </c>
      <c r="R22" s="6" t="s">
        <v>2748</v>
      </c>
      <c r="S22" s="6">
        <f t="shared" si="0"/>
        <v>1</v>
      </c>
      <c r="T22" s="30">
        <v>0.18</v>
      </c>
      <c r="U22" s="30">
        <v>0.02</v>
      </c>
      <c r="V22" s="30">
        <v>0</v>
      </c>
      <c r="W22" s="30">
        <v>0</v>
      </c>
      <c r="X22" s="33">
        <f t="shared" si="1"/>
        <v>0.19999999999999998</v>
      </c>
      <c r="Y22">
        <f t="shared" si="2"/>
        <v>1</v>
      </c>
      <c r="Z22">
        <f t="shared" si="3"/>
        <v>0</v>
      </c>
    </row>
    <row r="23" spans="1:27" ht="96">
      <c r="A23" s="3" t="s">
        <v>1</v>
      </c>
      <c r="B23" s="4">
        <v>5</v>
      </c>
      <c r="C23" s="4">
        <v>2</v>
      </c>
      <c r="D23" s="4">
        <v>22</v>
      </c>
      <c r="E23" s="8" t="s">
        <v>81</v>
      </c>
      <c r="F23" s="28">
        <v>119</v>
      </c>
      <c r="G23" s="28">
        <v>58</v>
      </c>
      <c r="H23" s="28">
        <v>25</v>
      </c>
      <c r="I23" s="28">
        <v>10</v>
      </c>
      <c r="J23" s="28">
        <v>7</v>
      </c>
      <c r="K23" s="28">
        <v>11</v>
      </c>
      <c r="L23" s="28">
        <v>0</v>
      </c>
      <c r="M23" s="28">
        <v>0</v>
      </c>
      <c r="N23" s="28">
        <v>5</v>
      </c>
      <c r="O23" s="30">
        <v>0.43</v>
      </c>
      <c r="P23" s="30">
        <v>0.17</v>
      </c>
      <c r="Q23" s="30">
        <v>0.12</v>
      </c>
      <c r="R23" s="6" t="s">
        <v>2748</v>
      </c>
      <c r="S23" s="6">
        <f t="shared" si="0"/>
        <v>1</v>
      </c>
      <c r="T23" s="30">
        <v>0.19</v>
      </c>
      <c r="U23" s="30">
        <v>0</v>
      </c>
      <c r="V23" s="30">
        <v>0</v>
      </c>
      <c r="W23" s="30">
        <v>0.09</v>
      </c>
      <c r="X23" s="33">
        <f t="shared" si="1"/>
        <v>0.28000000000000003</v>
      </c>
      <c r="Y23">
        <f t="shared" si="2"/>
        <v>2</v>
      </c>
      <c r="Z23">
        <f t="shared" si="3"/>
        <v>1</v>
      </c>
    </row>
    <row r="24" spans="1:27" ht="96">
      <c r="A24" s="3" t="s">
        <v>1</v>
      </c>
      <c r="B24" s="4">
        <v>5</v>
      </c>
      <c r="C24" s="4">
        <v>3</v>
      </c>
      <c r="D24" s="4">
        <v>23</v>
      </c>
      <c r="E24" s="8" t="s">
        <v>82</v>
      </c>
      <c r="F24" s="28">
        <v>146</v>
      </c>
      <c r="G24" s="28">
        <v>73</v>
      </c>
      <c r="H24" s="28">
        <v>32</v>
      </c>
      <c r="I24" s="28">
        <v>12</v>
      </c>
      <c r="J24" s="28">
        <v>11</v>
      </c>
      <c r="K24" s="28">
        <v>13</v>
      </c>
      <c r="L24" s="28">
        <v>1</v>
      </c>
      <c r="M24" s="28">
        <v>0</v>
      </c>
      <c r="N24" s="28">
        <v>4</v>
      </c>
      <c r="O24" s="30">
        <v>0.44</v>
      </c>
      <c r="P24" s="30">
        <v>0.16</v>
      </c>
      <c r="Q24" s="30">
        <v>0.15</v>
      </c>
      <c r="R24" s="6" t="s">
        <v>2432</v>
      </c>
      <c r="S24" s="6">
        <f t="shared" si="0"/>
        <v>2</v>
      </c>
      <c r="T24" s="30">
        <v>0.18</v>
      </c>
      <c r="U24" s="30">
        <v>0.01</v>
      </c>
      <c r="V24" s="30">
        <v>0</v>
      </c>
      <c r="W24" s="30">
        <v>0.05</v>
      </c>
      <c r="X24" s="33">
        <f t="shared" si="1"/>
        <v>0.24</v>
      </c>
      <c r="Y24">
        <f t="shared" si="2"/>
        <v>2</v>
      </c>
      <c r="Z24">
        <f t="shared" si="3"/>
        <v>0</v>
      </c>
    </row>
    <row r="25" spans="1:27" ht="48">
      <c r="A25" s="3" t="s">
        <v>1</v>
      </c>
      <c r="B25" s="4">
        <v>5</v>
      </c>
      <c r="C25" s="4">
        <v>4</v>
      </c>
      <c r="D25" s="4">
        <v>24</v>
      </c>
      <c r="E25" s="35" t="s">
        <v>8</v>
      </c>
      <c r="F25" s="28">
        <v>156</v>
      </c>
      <c r="G25" s="28">
        <v>64</v>
      </c>
      <c r="H25" s="28">
        <v>23</v>
      </c>
      <c r="I25" s="28">
        <v>9</v>
      </c>
      <c r="J25" s="28">
        <v>12</v>
      </c>
      <c r="K25" s="28">
        <v>16</v>
      </c>
      <c r="L25" s="28">
        <v>1</v>
      </c>
      <c r="M25" s="28">
        <v>0</v>
      </c>
      <c r="N25" s="28">
        <v>3</v>
      </c>
      <c r="O25" s="30">
        <v>0.36</v>
      </c>
      <c r="P25" s="30">
        <v>0.14000000000000001</v>
      </c>
      <c r="Q25" s="30">
        <v>0.19</v>
      </c>
      <c r="R25" s="6" t="s">
        <v>2748</v>
      </c>
      <c r="S25" s="6">
        <f t="shared" si="0"/>
        <v>1</v>
      </c>
      <c r="T25" s="30">
        <v>0.25</v>
      </c>
      <c r="U25" s="30">
        <v>0.02</v>
      </c>
      <c r="V25" s="30">
        <v>0</v>
      </c>
      <c r="W25" s="30">
        <v>0.05</v>
      </c>
      <c r="X25" s="33">
        <f t="shared" si="1"/>
        <v>0.32</v>
      </c>
      <c r="Y25">
        <f t="shared" si="2"/>
        <v>3</v>
      </c>
      <c r="Z25">
        <f t="shared" si="3"/>
        <v>1</v>
      </c>
      <c r="AA25" t="s">
        <v>2784</v>
      </c>
    </row>
    <row r="26" spans="1:27" ht="48">
      <c r="A26" s="3" t="s">
        <v>1</v>
      </c>
      <c r="B26" s="4">
        <v>5</v>
      </c>
      <c r="C26" s="4">
        <v>5</v>
      </c>
      <c r="D26" s="4">
        <v>25</v>
      </c>
      <c r="E26" s="35" t="s">
        <v>83</v>
      </c>
      <c r="F26" s="28">
        <v>157</v>
      </c>
      <c r="G26" s="28">
        <v>62</v>
      </c>
      <c r="H26" s="28">
        <v>22</v>
      </c>
      <c r="I26" s="28">
        <v>9</v>
      </c>
      <c r="J26" s="28">
        <v>13</v>
      </c>
      <c r="K26" s="28">
        <v>13</v>
      </c>
      <c r="L26" s="28">
        <v>2</v>
      </c>
      <c r="M26" s="28">
        <v>0</v>
      </c>
      <c r="N26" s="28">
        <v>3</v>
      </c>
      <c r="O26" s="30">
        <v>0.35</v>
      </c>
      <c r="P26" s="30">
        <v>0.15</v>
      </c>
      <c r="Q26" s="30">
        <v>0.21</v>
      </c>
      <c r="R26" s="6" t="s">
        <v>2748</v>
      </c>
      <c r="S26" s="6">
        <f t="shared" si="0"/>
        <v>1</v>
      </c>
      <c r="T26" s="30">
        <v>0.21</v>
      </c>
      <c r="U26" s="30">
        <v>0.03</v>
      </c>
      <c r="V26" s="30">
        <v>0</v>
      </c>
      <c r="W26" s="30">
        <v>0.05</v>
      </c>
      <c r="X26" s="33">
        <f t="shared" si="1"/>
        <v>0.28999999999999998</v>
      </c>
      <c r="Y26">
        <f t="shared" si="2"/>
        <v>2</v>
      </c>
      <c r="Z26">
        <f t="shared" si="3"/>
        <v>1</v>
      </c>
      <c r="AA26" t="s">
        <v>2784</v>
      </c>
    </row>
    <row r="27" spans="1:27" ht="96">
      <c r="A27" s="3" t="s">
        <v>1</v>
      </c>
      <c r="B27" s="4">
        <v>6</v>
      </c>
      <c r="C27" s="4">
        <v>1</v>
      </c>
      <c r="D27" s="4">
        <v>26</v>
      </c>
      <c r="E27" s="8" t="s">
        <v>84</v>
      </c>
      <c r="F27" s="28">
        <v>170</v>
      </c>
      <c r="G27" s="28">
        <v>81</v>
      </c>
      <c r="H27" s="28">
        <v>25</v>
      </c>
      <c r="I27" s="28">
        <v>14</v>
      </c>
      <c r="J27" s="28">
        <v>26</v>
      </c>
      <c r="K27" s="28">
        <v>12</v>
      </c>
      <c r="L27" s="28">
        <v>1</v>
      </c>
      <c r="M27" s="28">
        <v>0</v>
      </c>
      <c r="N27" s="28">
        <v>3</v>
      </c>
      <c r="O27" s="30">
        <v>0.31</v>
      </c>
      <c r="P27" s="30">
        <v>0.17</v>
      </c>
      <c r="Q27" s="30">
        <v>0.32</v>
      </c>
      <c r="R27" s="6" t="s">
        <v>2432</v>
      </c>
      <c r="S27" s="6">
        <f t="shared" si="0"/>
        <v>2</v>
      </c>
      <c r="T27" s="30">
        <v>0.15</v>
      </c>
      <c r="U27" s="30">
        <v>0.01</v>
      </c>
      <c r="V27" s="30">
        <v>0</v>
      </c>
      <c r="W27" s="30">
        <v>0.04</v>
      </c>
      <c r="X27" s="33">
        <f t="shared" si="1"/>
        <v>0.2</v>
      </c>
      <c r="Y27">
        <f t="shared" si="2"/>
        <v>1</v>
      </c>
      <c r="Z27">
        <f t="shared" si="3"/>
        <v>2</v>
      </c>
      <c r="AA27" t="s">
        <v>2782</v>
      </c>
    </row>
    <row r="28" spans="1:27" ht="96">
      <c r="A28" s="3" t="s">
        <v>1</v>
      </c>
      <c r="B28" s="4">
        <v>6</v>
      </c>
      <c r="C28" s="4">
        <v>2</v>
      </c>
      <c r="D28" s="4">
        <v>27</v>
      </c>
      <c r="E28" s="8" t="s">
        <v>85</v>
      </c>
      <c r="F28" s="28">
        <v>111</v>
      </c>
      <c r="G28" s="28">
        <v>54</v>
      </c>
      <c r="H28" s="28">
        <v>22</v>
      </c>
      <c r="I28" s="28">
        <v>10</v>
      </c>
      <c r="J28" s="28">
        <v>11</v>
      </c>
      <c r="K28" s="28">
        <v>8</v>
      </c>
      <c r="L28" s="28">
        <v>0</v>
      </c>
      <c r="M28" s="28">
        <v>0</v>
      </c>
      <c r="N28" s="28">
        <v>3</v>
      </c>
      <c r="O28" s="30">
        <v>0.41</v>
      </c>
      <c r="P28" s="30">
        <v>0.19</v>
      </c>
      <c r="Q28" s="30">
        <v>0.2</v>
      </c>
      <c r="R28" s="6" t="s">
        <v>2748</v>
      </c>
      <c r="S28" s="6">
        <f t="shared" si="0"/>
        <v>1</v>
      </c>
      <c r="T28" s="30">
        <v>0.15</v>
      </c>
      <c r="U28" s="30">
        <v>0</v>
      </c>
      <c r="V28" s="30">
        <v>0</v>
      </c>
      <c r="W28" s="30">
        <v>0.06</v>
      </c>
      <c r="X28" s="33">
        <f t="shared" si="1"/>
        <v>0.21</v>
      </c>
      <c r="Y28">
        <f t="shared" si="2"/>
        <v>2</v>
      </c>
      <c r="Z28">
        <f t="shared" si="3"/>
        <v>1</v>
      </c>
    </row>
    <row r="29" spans="1:27" ht="96">
      <c r="A29" s="3" t="s">
        <v>1</v>
      </c>
      <c r="B29" s="4">
        <v>6</v>
      </c>
      <c r="C29" s="4">
        <v>3</v>
      </c>
      <c r="D29" s="4">
        <v>28</v>
      </c>
      <c r="E29" s="8" t="s">
        <v>86</v>
      </c>
      <c r="F29" s="28">
        <v>121</v>
      </c>
      <c r="G29" s="28">
        <v>55</v>
      </c>
      <c r="H29" s="28">
        <v>22</v>
      </c>
      <c r="I29" s="28">
        <v>13</v>
      </c>
      <c r="J29" s="28">
        <v>2</v>
      </c>
      <c r="K29" s="28">
        <v>16</v>
      </c>
      <c r="L29" s="28">
        <v>0</v>
      </c>
      <c r="M29" s="28">
        <v>1</v>
      </c>
      <c r="N29" s="28">
        <v>1</v>
      </c>
      <c r="O29" s="30">
        <v>0.4</v>
      </c>
      <c r="P29" s="30">
        <v>0.24</v>
      </c>
      <c r="Q29" s="30">
        <v>0.04</v>
      </c>
      <c r="R29" s="6" t="s">
        <v>2432</v>
      </c>
      <c r="S29" s="6">
        <f t="shared" si="0"/>
        <v>2</v>
      </c>
      <c r="T29" s="30">
        <v>0.28999999999999998</v>
      </c>
      <c r="U29" s="30">
        <v>0</v>
      </c>
      <c r="V29" s="30">
        <v>0.02</v>
      </c>
      <c r="W29" s="30">
        <v>0.02</v>
      </c>
      <c r="X29" s="33">
        <f t="shared" si="1"/>
        <v>0.33</v>
      </c>
      <c r="Y29">
        <f t="shared" si="2"/>
        <v>3</v>
      </c>
      <c r="Z29">
        <f t="shared" si="3"/>
        <v>1</v>
      </c>
    </row>
    <row r="30" spans="1:27" ht="48">
      <c r="A30" s="3" t="s">
        <v>1</v>
      </c>
      <c r="B30" s="4">
        <v>6</v>
      </c>
      <c r="C30" s="4">
        <v>4</v>
      </c>
      <c r="D30" s="4">
        <v>29</v>
      </c>
      <c r="E30" s="8" t="s">
        <v>87</v>
      </c>
      <c r="F30" s="28">
        <v>138</v>
      </c>
      <c r="G30" s="28">
        <v>59</v>
      </c>
      <c r="H30" s="28">
        <v>14</v>
      </c>
      <c r="I30" s="28">
        <v>9</v>
      </c>
      <c r="J30" s="28">
        <v>14</v>
      </c>
      <c r="K30" s="28">
        <v>14</v>
      </c>
      <c r="L30" s="28">
        <v>3</v>
      </c>
      <c r="M30" s="28">
        <v>1</v>
      </c>
      <c r="N30" s="28">
        <v>4</v>
      </c>
      <c r="O30" s="30">
        <v>0.24</v>
      </c>
      <c r="P30" s="30">
        <v>0.15</v>
      </c>
      <c r="Q30" s="30">
        <v>0.24</v>
      </c>
      <c r="R30" s="6" t="s">
        <v>2785</v>
      </c>
      <c r="S30" s="6">
        <f t="shared" si="0"/>
        <v>3</v>
      </c>
      <c r="T30" s="30">
        <v>0.24</v>
      </c>
      <c r="U30" s="30">
        <v>0.05</v>
      </c>
      <c r="V30" s="30">
        <v>0.02</v>
      </c>
      <c r="W30" s="30">
        <v>7.0000000000000007E-2</v>
      </c>
      <c r="X30" s="33">
        <f t="shared" si="1"/>
        <v>0.38</v>
      </c>
      <c r="Y30">
        <f t="shared" si="2"/>
        <v>3</v>
      </c>
      <c r="Z30">
        <f t="shared" si="3"/>
        <v>0</v>
      </c>
    </row>
    <row r="31" spans="1:27" ht="48">
      <c r="A31" s="3" t="s">
        <v>1</v>
      </c>
      <c r="B31" s="4">
        <v>6</v>
      </c>
      <c r="C31" s="4">
        <v>5</v>
      </c>
      <c r="D31" s="4">
        <v>30</v>
      </c>
      <c r="E31" s="8" t="s">
        <v>2664</v>
      </c>
      <c r="F31" s="28">
        <v>160</v>
      </c>
      <c r="G31" s="28">
        <v>59</v>
      </c>
      <c r="H31" s="28">
        <v>25</v>
      </c>
      <c r="I31" s="28">
        <v>8</v>
      </c>
      <c r="J31" s="28">
        <v>13</v>
      </c>
      <c r="K31" s="28">
        <v>10</v>
      </c>
      <c r="L31" s="28">
        <v>1</v>
      </c>
      <c r="M31" s="28">
        <v>0</v>
      </c>
      <c r="N31" s="28">
        <v>2</v>
      </c>
      <c r="O31" s="30">
        <v>0.42</v>
      </c>
      <c r="P31" s="30">
        <v>0.14000000000000001</v>
      </c>
      <c r="Q31" s="30">
        <v>0.22</v>
      </c>
      <c r="R31" s="6" t="s">
        <v>2748</v>
      </c>
      <c r="S31" s="6">
        <f t="shared" si="0"/>
        <v>1</v>
      </c>
      <c r="T31" s="30">
        <v>0.17</v>
      </c>
      <c r="U31" s="30">
        <v>0.02</v>
      </c>
      <c r="V31" s="30">
        <v>0</v>
      </c>
      <c r="W31" s="30">
        <v>0.03</v>
      </c>
      <c r="X31" s="33">
        <f t="shared" si="1"/>
        <v>0.22</v>
      </c>
      <c r="Y31">
        <f t="shared" si="2"/>
        <v>2</v>
      </c>
      <c r="Z31">
        <f t="shared" si="3"/>
        <v>1</v>
      </c>
    </row>
    <row r="32" spans="1:27" ht="96">
      <c r="A32" s="3" t="s">
        <v>1</v>
      </c>
      <c r="B32" s="4">
        <v>7</v>
      </c>
      <c r="C32" s="4">
        <v>1</v>
      </c>
      <c r="D32" s="4">
        <v>31</v>
      </c>
      <c r="E32" s="8" t="s">
        <v>88</v>
      </c>
      <c r="F32" s="28">
        <v>139</v>
      </c>
      <c r="G32" s="28">
        <v>69</v>
      </c>
      <c r="H32" s="28">
        <v>27</v>
      </c>
      <c r="I32" s="28">
        <v>7</v>
      </c>
      <c r="J32" s="28">
        <v>15</v>
      </c>
      <c r="K32" s="28">
        <v>12</v>
      </c>
      <c r="L32" s="28">
        <v>3</v>
      </c>
      <c r="M32" s="28">
        <v>0</v>
      </c>
      <c r="N32" s="28">
        <v>5</v>
      </c>
      <c r="O32" s="30">
        <v>0.39</v>
      </c>
      <c r="P32" s="30">
        <v>0.1</v>
      </c>
      <c r="Q32" s="30">
        <v>0.22</v>
      </c>
      <c r="R32" s="6" t="s">
        <v>2748</v>
      </c>
      <c r="S32" s="6">
        <f t="shared" si="0"/>
        <v>1</v>
      </c>
      <c r="T32" s="30">
        <v>0.17</v>
      </c>
      <c r="U32" s="30">
        <v>0.04</v>
      </c>
      <c r="V32" s="30">
        <v>0</v>
      </c>
      <c r="W32" s="30">
        <v>7.0000000000000007E-2</v>
      </c>
      <c r="X32" s="33">
        <f t="shared" si="1"/>
        <v>0.28000000000000003</v>
      </c>
      <c r="Y32">
        <f t="shared" si="2"/>
        <v>2</v>
      </c>
      <c r="Z32">
        <f t="shared" si="3"/>
        <v>1</v>
      </c>
    </row>
    <row r="33" spans="1:27" ht="112">
      <c r="A33" s="3" t="s">
        <v>1</v>
      </c>
      <c r="B33" s="4">
        <v>7</v>
      </c>
      <c r="C33" s="4">
        <v>2</v>
      </c>
      <c r="D33" s="4">
        <v>32</v>
      </c>
      <c r="E33" s="8" t="s">
        <v>89</v>
      </c>
      <c r="F33" s="28">
        <v>149</v>
      </c>
      <c r="G33" s="28">
        <v>65</v>
      </c>
      <c r="H33" s="28">
        <v>17</v>
      </c>
      <c r="I33" s="28">
        <v>14</v>
      </c>
      <c r="J33" s="28">
        <v>12</v>
      </c>
      <c r="K33" s="28">
        <v>19</v>
      </c>
      <c r="L33" s="28">
        <v>1</v>
      </c>
      <c r="M33" s="28">
        <v>0</v>
      </c>
      <c r="N33" s="28">
        <v>2</v>
      </c>
      <c r="O33" s="30">
        <v>0.26</v>
      </c>
      <c r="P33" s="30">
        <v>0.22</v>
      </c>
      <c r="Q33" s="30">
        <v>0.18</v>
      </c>
      <c r="R33" s="6" t="s">
        <v>2748</v>
      </c>
      <c r="S33" s="6">
        <f t="shared" si="0"/>
        <v>1</v>
      </c>
      <c r="T33" s="30">
        <v>0.28999999999999998</v>
      </c>
      <c r="U33" s="30">
        <v>0.02</v>
      </c>
      <c r="V33" s="30">
        <v>0</v>
      </c>
      <c r="W33" s="30">
        <v>0.03</v>
      </c>
      <c r="X33" s="33">
        <f t="shared" si="1"/>
        <v>0.33999999999999997</v>
      </c>
      <c r="Y33">
        <f t="shared" si="2"/>
        <v>3</v>
      </c>
      <c r="Z33">
        <f t="shared" si="3"/>
        <v>1</v>
      </c>
    </row>
    <row r="34" spans="1:27" ht="96">
      <c r="A34" s="3" t="s">
        <v>1</v>
      </c>
      <c r="B34" s="4">
        <v>7</v>
      </c>
      <c r="C34" s="4">
        <v>3</v>
      </c>
      <c r="D34" s="4">
        <v>33</v>
      </c>
      <c r="E34" s="8" t="s">
        <v>90</v>
      </c>
      <c r="F34" s="28">
        <v>183</v>
      </c>
      <c r="G34" s="28">
        <v>81</v>
      </c>
      <c r="H34" s="28">
        <v>23</v>
      </c>
      <c r="I34" s="28">
        <v>20</v>
      </c>
      <c r="J34" s="28">
        <v>22</v>
      </c>
      <c r="K34" s="28">
        <v>11</v>
      </c>
      <c r="L34" s="28">
        <v>2</v>
      </c>
      <c r="M34" s="28">
        <v>0</v>
      </c>
      <c r="N34" s="28">
        <v>3</v>
      </c>
      <c r="O34" s="30">
        <v>0.28000000000000003</v>
      </c>
      <c r="P34" s="30">
        <v>0.25</v>
      </c>
      <c r="Q34" s="30">
        <v>0.27</v>
      </c>
      <c r="R34" s="6" t="s">
        <v>2313</v>
      </c>
      <c r="S34" s="6">
        <f t="shared" si="0"/>
        <v>3</v>
      </c>
      <c r="T34" s="30">
        <v>0.14000000000000001</v>
      </c>
      <c r="U34" s="30">
        <v>0.02</v>
      </c>
      <c r="V34" s="30">
        <v>0</v>
      </c>
      <c r="W34" s="30">
        <v>0.04</v>
      </c>
      <c r="X34" s="33">
        <f t="shared" si="1"/>
        <v>0.2</v>
      </c>
      <c r="Y34">
        <f t="shared" si="2"/>
        <v>1</v>
      </c>
      <c r="Z34">
        <f t="shared" si="3"/>
        <v>2</v>
      </c>
      <c r="AA34" t="s">
        <v>2784</v>
      </c>
    </row>
    <row r="35" spans="1:27" ht="48">
      <c r="A35" s="3" t="s">
        <v>1</v>
      </c>
      <c r="B35" s="4">
        <v>7</v>
      </c>
      <c r="C35" s="4">
        <v>4</v>
      </c>
      <c r="D35" s="4">
        <v>34</v>
      </c>
      <c r="E35" s="8" t="s">
        <v>2644</v>
      </c>
      <c r="F35" s="28">
        <v>143</v>
      </c>
      <c r="G35" s="28">
        <v>62</v>
      </c>
      <c r="H35" s="28">
        <v>18</v>
      </c>
      <c r="I35" s="28">
        <v>13</v>
      </c>
      <c r="J35" s="28">
        <v>17</v>
      </c>
      <c r="K35" s="28">
        <v>10</v>
      </c>
      <c r="L35" s="28">
        <v>2</v>
      </c>
      <c r="M35" s="28">
        <v>0</v>
      </c>
      <c r="N35" s="28">
        <v>2</v>
      </c>
      <c r="O35" s="30">
        <v>0.28999999999999998</v>
      </c>
      <c r="P35" s="30">
        <v>0.21</v>
      </c>
      <c r="Q35" s="30">
        <v>0.27</v>
      </c>
      <c r="R35" s="6" t="s">
        <v>2313</v>
      </c>
      <c r="S35" s="6">
        <f t="shared" si="0"/>
        <v>3</v>
      </c>
      <c r="T35" s="30">
        <v>0.16</v>
      </c>
      <c r="U35" s="30">
        <v>0.03</v>
      </c>
      <c r="V35" s="30">
        <v>0</v>
      </c>
      <c r="W35" s="30">
        <v>0.03</v>
      </c>
      <c r="X35" s="33">
        <f t="shared" si="1"/>
        <v>0.22</v>
      </c>
      <c r="Y35">
        <f t="shared" si="2"/>
        <v>2</v>
      </c>
      <c r="Z35">
        <f t="shared" si="3"/>
        <v>2</v>
      </c>
      <c r="AA35" t="s">
        <v>2784</v>
      </c>
    </row>
    <row r="36" spans="1:27" ht="48">
      <c r="A36" s="3" t="s">
        <v>1</v>
      </c>
      <c r="B36" s="4">
        <v>7</v>
      </c>
      <c r="C36" s="4">
        <v>5</v>
      </c>
      <c r="D36" s="4">
        <v>35</v>
      </c>
      <c r="E36" s="8" t="s">
        <v>91</v>
      </c>
      <c r="F36" s="28">
        <v>167</v>
      </c>
      <c r="G36" s="28">
        <v>78</v>
      </c>
      <c r="H36" s="28">
        <v>17</v>
      </c>
      <c r="I36" s="28">
        <v>18</v>
      </c>
      <c r="J36" s="28">
        <v>15</v>
      </c>
      <c r="K36" s="28">
        <v>22</v>
      </c>
      <c r="L36" s="28">
        <v>1</v>
      </c>
      <c r="M36" s="28">
        <v>0</v>
      </c>
      <c r="N36" s="28">
        <v>5</v>
      </c>
      <c r="O36" s="30">
        <v>0.22</v>
      </c>
      <c r="P36" s="30">
        <v>0.23</v>
      </c>
      <c r="Q36" s="30">
        <v>0.19</v>
      </c>
      <c r="R36" s="6" t="s">
        <v>2313</v>
      </c>
      <c r="S36" s="6">
        <f t="shared" si="0"/>
        <v>3</v>
      </c>
      <c r="T36" s="30">
        <v>0.28000000000000003</v>
      </c>
      <c r="U36" s="30">
        <v>0.01</v>
      </c>
      <c r="V36" s="30">
        <v>0</v>
      </c>
      <c r="W36" s="30">
        <v>0.06</v>
      </c>
      <c r="X36" s="33">
        <f t="shared" si="1"/>
        <v>0.35000000000000003</v>
      </c>
      <c r="Y36">
        <f t="shared" si="2"/>
        <v>3</v>
      </c>
      <c r="Z36">
        <f t="shared" si="3"/>
        <v>0</v>
      </c>
    </row>
    <row r="37" spans="1:27" ht="96">
      <c r="A37" s="3" t="s">
        <v>1</v>
      </c>
      <c r="B37" s="4">
        <v>8</v>
      </c>
      <c r="C37" s="4">
        <v>1</v>
      </c>
      <c r="D37" s="4">
        <v>36</v>
      </c>
      <c r="E37" s="8" t="s">
        <v>2665</v>
      </c>
      <c r="F37" s="28">
        <v>130</v>
      </c>
      <c r="G37" s="28">
        <v>57</v>
      </c>
      <c r="H37" s="28">
        <v>22</v>
      </c>
      <c r="I37" s="28">
        <v>7</v>
      </c>
      <c r="J37" s="28">
        <v>9</v>
      </c>
      <c r="K37" s="28">
        <v>12</v>
      </c>
      <c r="L37" s="28">
        <v>2</v>
      </c>
      <c r="M37" s="28">
        <v>0</v>
      </c>
      <c r="N37" s="28">
        <v>5</v>
      </c>
      <c r="O37" s="30">
        <v>0.39</v>
      </c>
      <c r="P37" s="30">
        <v>0.12</v>
      </c>
      <c r="Q37" s="30">
        <v>0.16</v>
      </c>
      <c r="R37" s="6" t="s">
        <v>2748</v>
      </c>
      <c r="S37" s="6">
        <f t="shared" si="0"/>
        <v>1</v>
      </c>
      <c r="T37" s="30">
        <v>0.21</v>
      </c>
      <c r="U37" s="30">
        <v>0.04</v>
      </c>
      <c r="V37" s="30">
        <v>0</v>
      </c>
      <c r="W37" s="30">
        <v>0.09</v>
      </c>
      <c r="X37" s="33">
        <f t="shared" si="1"/>
        <v>0.33999999999999997</v>
      </c>
      <c r="Y37">
        <f t="shared" si="2"/>
        <v>3</v>
      </c>
      <c r="Z37">
        <f t="shared" si="3"/>
        <v>1</v>
      </c>
    </row>
    <row r="38" spans="1:27" ht="96">
      <c r="A38" s="3" t="s">
        <v>1</v>
      </c>
      <c r="B38" s="4">
        <v>8</v>
      </c>
      <c r="C38" s="4">
        <v>2</v>
      </c>
      <c r="D38" s="4">
        <v>37</v>
      </c>
      <c r="E38" s="8" t="s">
        <v>93</v>
      </c>
      <c r="F38" s="28">
        <v>134</v>
      </c>
      <c r="G38" s="28">
        <v>67</v>
      </c>
      <c r="H38" s="28">
        <v>23</v>
      </c>
      <c r="I38" s="28">
        <v>19</v>
      </c>
      <c r="J38" s="28">
        <v>9</v>
      </c>
      <c r="K38" s="28">
        <v>11</v>
      </c>
      <c r="L38" s="28">
        <v>0</v>
      </c>
      <c r="M38" s="28">
        <v>0</v>
      </c>
      <c r="N38" s="28">
        <v>5</v>
      </c>
      <c r="O38" s="30">
        <v>0.34</v>
      </c>
      <c r="P38" s="30">
        <v>0.28000000000000003</v>
      </c>
      <c r="Q38" s="30">
        <v>0.13</v>
      </c>
      <c r="R38" s="6" t="s">
        <v>2748</v>
      </c>
      <c r="S38" s="6">
        <f t="shared" si="0"/>
        <v>1</v>
      </c>
      <c r="T38" s="30">
        <v>0.16</v>
      </c>
      <c r="U38" s="30">
        <v>0</v>
      </c>
      <c r="V38" s="30">
        <v>0</v>
      </c>
      <c r="W38" s="30">
        <v>7.0000000000000007E-2</v>
      </c>
      <c r="X38" s="33">
        <f t="shared" si="1"/>
        <v>0.23</v>
      </c>
      <c r="Y38">
        <f t="shared" si="2"/>
        <v>2</v>
      </c>
      <c r="Z38">
        <f t="shared" si="3"/>
        <v>1</v>
      </c>
    </row>
    <row r="39" spans="1:27" ht="96">
      <c r="A39" s="3" t="s">
        <v>1</v>
      </c>
      <c r="B39" s="4">
        <v>8</v>
      </c>
      <c r="C39" s="4">
        <v>3</v>
      </c>
      <c r="D39" s="4">
        <v>38</v>
      </c>
      <c r="E39" s="31" t="s">
        <v>2666</v>
      </c>
      <c r="F39" s="28">
        <v>181</v>
      </c>
      <c r="G39" s="28">
        <v>81</v>
      </c>
      <c r="H39" s="28">
        <v>23</v>
      </c>
      <c r="I39" s="28">
        <v>21</v>
      </c>
      <c r="J39" s="28">
        <v>12</v>
      </c>
      <c r="K39" s="28">
        <v>19</v>
      </c>
      <c r="L39" s="28">
        <v>2</v>
      </c>
      <c r="M39" s="28">
        <v>0</v>
      </c>
      <c r="N39" s="28">
        <v>4</v>
      </c>
      <c r="O39" s="30">
        <v>0.28000000000000003</v>
      </c>
      <c r="P39" s="30">
        <v>0.26</v>
      </c>
      <c r="Q39" s="30">
        <v>0.15</v>
      </c>
      <c r="R39" s="32" t="s">
        <v>2313</v>
      </c>
      <c r="S39" s="6">
        <f t="shared" si="0"/>
        <v>3</v>
      </c>
      <c r="T39" s="30">
        <v>0.23</v>
      </c>
      <c r="U39" s="30">
        <v>0.02</v>
      </c>
      <c r="V39" s="30">
        <v>0</v>
      </c>
      <c r="W39" s="30">
        <v>0.05</v>
      </c>
      <c r="X39" s="33">
        <f t="shared" si="1"/>
        <v>0.3</v>
      </c>
      <c r="Y39">
        <f t="shared" si="2"/>
        <v>3</v>
      </c>
      <c r="Z39">
        <f t="shared" si="3"/>
        <v>0</v>
      </c>
    </row>
    <row r="40" spans="1:27" ht="48">
      <c r="A40" s="3" t="s">
        <v>1</v>
      </c>
      <c r="B40" s="4">
        <v>8</v>
      </c>
      <c r="C40" s="4">
        <v>4</v>
      </c>
      <c r="D40" s="4">
        <v>39</v>
      </c>
      <c r="E40" s="8" t="s">
        <v>2667</v>
      </c>
      <c r="F40" s="28">
        <v>147</v>
      </c>
      <c r="G40" s="28">
        <v>65</v>
      </c>
      <c r="H40" s="28">
        <v>15</v>
      </c>
      <c r="I40" s="28">
        <v>11</v>
      </c>
      <c r="J40" s="28">
        <v>15</v>
      </c>
      <c r="K40" s="28">
        <v>21</v>
      </c>
      <c r="L40" s="28">
        <v>0</v>
      </c>
      <c r="M40" s="28">
        <v>0</v>
      </c>
      <c r="N40" s="28">
        <v>3</v>
      </c>
      <c r="O40" s="30">
        <v>0.23</v>
      </c>
      <c r="P40" s="30">
        <v>0.17</v>
      </c>
      <c r="Q40" s="30">
        <v>0.23</v>
      </c>
      <c r="R40" s="6" t="s">
        <v>2313</v>
      </c>
      <c r="S40" s="6">
        <f t="shared" si="0"/>
        <v>3</v>
      </c>
      <c r="T40" s="30">
        <v>0.32</v>
      </c>
      <c r="U40" s="30">
        <v>0</v>
      </c>
      <c r="V40" s="30">
        <v>0</v>
      </c>
      <c r="W40" s="30">
        <v>0.05</v>
      </c>
      <c r="X40" s="33">
        <f t="shared" si="1"/>
        <v>0.37</v>
      </c>
      <c r="Y40">
        <f t="shared" si="2"/>
        <v>3</v>
      </c>
      <c r="Z40">
        <f t="shared" si="3"/>
        <v>0</v>
      </c>
    </row>
    <row r="41" spans="1:27" ht="48">
      <c r="A41" s="3" t="s">
        <v>1</v>
      </c>
      <c r="B41" s="4">
        <v>8</v>
      </c>
      <c r="C41" s="4">
        <v>5</v>
      </c>
      <c r="D41" s="4">
        <v>40</v>
      </c>
      <c r="E41" s="8" t="s">
        <v>1604</v>
      </c>
      <c r="F41" s="28">
        <v>167</v>
      </c>
      <c r="G41" s="28">
        <v>67</v>
      </c>
      <c r="H41" s="28">
        <v>11</v>
      </c>
      <c r="I41" s="28">
        <v>15</v>
      </c>
      <c r="J41" s="28">
        <v>13</v>
      </c>
      <c r="K41" s="28">
        <v>22</v>
      </c>
      <c r="L41" s="28">
        <v>1</v>
      </c>
      <c r="M41" s="28">
        <v>0</v>
      </c>
      <c r="N41" s="28">
        <v>5</v>
      </c>
      <c r="O41" s="30">
        <v>0.16</v>
      </c>
      <c r="P41" s="30">
        <v>0.22</v>
      </c>
      <c r="Q41" s="30">
        <v>0.19</v>
      </c>
      <c r="R41" s="6" t="s">
        <v>2748</v>
      </c>
      <c r="S41" s="6">
        <f t="shared" si="0"/>
        <v>1</v>
      </c>
      <c r="T41" s="30">
        <v>0.33</v>
      </c>
      <c r="U41" s="30">
        <v>0.01</v>
      </c>
      <c r="V41" s="30">
        <v>0</v>
      </c>
      <c r="W41" s="30">
        <v>7.0000000000000007E-2</v>
      </c>
      <c r="X41" s="33">
        <f t="shared" si="1"/>
        <v>0.41000000000000003</v>
      </c>
      <c r="Y41">
        <f t="shared" si="2"/>
        <v>3</v>
      </c>
      <c r="Z41">
        <f t="shared" si="3"/>
        <v>1</v>
      </c>
    </row>
    <row r="42" spans="1:27" ht="96">
      <c r="A42" s="3" t="s">
        <v>1</v>
      </c>
      <c r="B42" s="4">
        <v>9</v>
      </c>
      <c r="C42" s="4">
        <v>1</v>
      </c>
      <c r="D42" s="4">
        <v>41</v>
      </c>
      <c r="E42" s="8" t="s">
        <v>96</v>
      </c>
      <c r="F42" s="28">
        <v>137</v>
      </c>
      <c r="G42" s="28">
        <v>65</v>
      </c>
      <c r="H42" s="28">
        <v>25</v>
      </c>
      <c r="I42" s="28">
        <v>9</v>
      </c>
      <c r="J42" s="28">
        <v>11</v>
      </c>
      <c r="K42" s="28">
        <v>18</v>
      </c>
      <c r="L42" s="28">
        <v>1</v>
      </c>
      <c r="M42" s="28">
        <v>0</v>
      </c>
      <c r="N42" s="28">
        <v>1</v>
      </c>
      <c r="O42" s="30">
        <v>0.38</v>
      </c>
      <c r="P42" s="30">
        <v>0.14000000000000001</v>
      </c>
      <c r="Q42" s="30">
        <v>0.17</v>
      </c>
      <c r="R42" s="6" t="s">
        <v>2748</v>
      </c>
      <c r="S42" s="6">
        <f t="shared" si="0"/>
        <v>1</v>
      </c>
      <c r="T42" s="30">
        <v>0.28000000000000003</v>
      </c>
      <c r="U42" s="30">
        <v>0.02</v>
      </c>
      <c r="V42" s="30">
        <v>0</v>
      </c>
      <c r="W42" s="30">
        <v>0.02</v>
      </c>
      <c r="X42" s="33">
        <f t="shared" si="1"/>
        <v>0.32000000000000006</v>
      </c>
      <c r="Y42">
        <f t="shared" si="2"/>
        <v>3</v>
      </c>
      <c r="Z42">
        <f t="shared" si="3"/>
        <v>1</v>
      </c>
    </row>
    <row r="43" spans="1:27" ht="96">
      <c r="A43" s="3" t="s">
        <v>1</v>
      </c>
      <c r="B43" s="4">
        <v>9</v>
      </c>
      <c r="C43" s="4">
        <v>2</v>
      </c>
      <c r="D43" s="4">
        <v>42</v>
      </c>
      <c r="E43" s="8" t="s">
        <v>2668</v>
      </c>
      <c r="F43" s="28">
        <v>175</v>
      </c>
      <c r="G43" s="28">
        <v>83</v>
      </c>
      <c r="H43" s="28">
        <v>19</v>
      </c>
      <c r="I43" s="28">
        <v>15</v>
      </c>
      <c r="J43" s="28">
        <v>18</v>
      </c>
      <c r="K43" s="28">
        <v>21</v>
      </c>
      <c r="L43" s="28">
        <v>2</v>
      </c>
      <c r="M43" s="28">
        <v>1</v>
      </c>
      <c r="N43" s="28">
        <v>7</v>
      </c>
      <c r="O43" s="30">
        <v>0.23</v>
      </c>
      <c r="P43" s="30">
        <v>0.18</v>
      </c>
      <c r="Q43" s="30">
        <v>0.22</v>
      </c>
      <c r="R43" s="6" t="s">
        <v>2313</v>
      </c>
      <c r="S43" s="6">
        <f t="shared" si="0"/>
        <v>3</v>
      </c>
      <c r="T43" s="30">
        <v>0.25</v>
      </c>
      <c r="U43" s="30">
        <v>0.02</v>
      </c>
      <c r="V43" s="30">
        <v>0.01</v>
      </c>
      <c r="W43" s="30">
        <v>0.08</v>
      </c>
      <c r="X43" s="33">
        <f t="shared" si="1"/>
        <v>0.36000000000000004</v>
      </c>
      <c r="Y43">
        <f t="shared" si="2"/>
        <v>3</v>
      </c>
      <c r="Z43">
        <f t="shared" si="3"/>
        <v>0</v>
      </c>
    </row>
    <row r="44" spans="1:27" ht="96">
      <c r="A44" s="3" t="s">
        <v>1</v>
      </c>
      <c r="B44" s="4">
        <v>9</v>
      </c>
      <c r="C44" s="4">
        <v>3</v>
      </c>
      <c r="D44" s="4">
        <v>43</v>
      </c>
      <c r="E44" s="8" t="s">
        <v>98</v>
      </c>
      <c r="F44" s="28">
        <v>195</v>
      </c>
      <c r="G44" s="28">
        <v>85</v>
      </c>
      <c r="H44" s="28">
        <v>22</v>
      </c>
      <c r="I44" s="28">
        <v>12</v>
      </c>
      <c r="J44" s="28">
        <v>19</v>
      </c>
      <c r="K44" s="28">
        <v>24</v>
      </c>
      <c r="L44" s="28">
        <v>1</v>
      </c>
      <c r="M44" s="28">
        <v>1</v>
      </c>
      <c r="N44" s="28">
        <v>6</v>
      </c>
      <c r="O44" s="30">
        <v>0.26</v>
      </c>
      <c r="P44" s="30">
        <v>0.14000000000000001</v>
      </c>
      <c r="Q44" s="30">
        <v>0.22</v>
      </c>
      <c r="R44" s="6" t="s">
        <v>2432</v>
      </c>
      <c r="S44" s="6">
        <f t="shared" si="0"/>
        <v>2</v>
      </c>
      <c r="T44" s="30">
        <v>0.28000000000000003</v>
      </c>
      <c r="U44" s="30">
        <v>0.01</v>
      </c>
      <c r="V44" s="30">
        <v>0.01</v>
      </c>
      <c r="W44" s="30">
        <v>7.0000000000000007E-2</v>
      </c>
      <c r="X44" s="33">
        <f t="shared" si="1"/>
        <v>0.37000000000000005</v>
      </c>
      <c r="Y44">
        <f t="shared" si="2"/>
        <v>3</v>
      </c>
      <c r="Z44">
        <f t="shared" si="3"/>
        <v>1</v>
      </c>
    </row>
    <row r="45" spans="1:27" ht="48">
      <c r="A45" s="3" t="s">
        <v>1</v>
      </c>
      <c r="B45" s="4">
        <v>9</v>
      </c>
      <c r="C45" s="4">
        <v>4</v>
      </c>
      <c r="D45" s="4">
        <v>44</v>
      </c>
      <c r="E45" s="8" t="s">
        <v>2669</v>
      </c>
      <c r="F45" s="28">
        <v>158</v>
      </c>
      <c r="G45" s="28">
        <v>75</v>
      </c>
      <c r="H45" s="28">
        <v>23</v>
      </c>
      <c r="I45" s="28">
        <v>14</v>
      </c>
      <c r="J45" s="28">
        <v>17</v>
      </c>
      <c r="K45" s="28">
        <v>18</v>
      </c>
      <c r="L45" s="28">
        <v>1</v>
      </c>
      <c r="M45" s="28">
        <v>0</v>
      </c>
      <c r="N45" s="28">
        <v>2</v>
      </c>
      <c r="O45" s="30">
        <v>0.31</v>
      </c>
      <c r="P45" s="30">
        <v>0.19</v>
      </c>
      <c r="Q45" s="30">
        <v>0.23</v>
      </c>
      <c r="R45" s="6" t="s">
        <v>2313</v>
      </c>
      <c r="S45" s="6">
        <f t="shared" si="0"/>
        <v>3</v>
      </c>
      <c r="T45" s="30">
        <v>0.24</v>
      </c>
      <c r="U45" s="30">
        <v>0.01</v>
      </c>
      <c r="V45" s="30">
        <v>0</v>
      </c>
      <c r="W45" s="30">
        <v>0.03</v>
      </c>
      <c r="X45" s="33">
        <f t="shared" si="1"/>
        <v>0.28000000000000003</v>
      </c>
      <c r="Y45">
        <f t="shared" si="2"/>
        <v>2</v>
      </c>
      <c r="Z45">
        <f t="shared" si="3"/>
        <v>2</v>
      </c>
      <c r="AA45" t="s">
        <v>2786</v>
      </c>
    </row>
    <row r="46" spans="1:27" ht="48">
      <c r="A46" s="3" t="s">
        <v>1</v>
      </c>
      <c r="B46" s="4">
        <v>9</v>
      </c>
      <c r="C46" s="4">
        <v>5</v>
      </c>
      <c r="D46" s="4">
        <v>45</v>
      </c>
      <c r="E46" s="8" t="s">
        <v>2670</v>
      </c>
      <c r="F46" s="28">
        <v>187</v>
      </c>
      <c r="G46" s="28">
        <v>77</v>
      </c>
      <c r="H46" s="28">
        <v>21</v>
      </c>
      <c r="I46" s="28">
        <v>13</v>
      </c>
      <c r="J46" s="28">
        <v>12</v>
      </c>
      <c r="K46" s="28">
        <v>21</v>
      </c>
      <c r="L46" s="28">
        <v>2</v>
      </c>
      <c r="M46" s="28">
        <v>0</v>
      </c>
      <c r="N46" s="28">
        <v>8</v>
      </c>
      <c r="O46" s="30">
        <v>0.27</v>
      </c>
      <c r="P46" s="30">
        <v>0.17</v>
      </c>
      <c r="Q46" s="30">
        <v>0.16</v>
      </c>
      <c r="R46" s="6" t="s">
        <v>2313</v>
      </c>
      <c r="S46" s="6">
        <f t="shared" si="0"/>
        <v>3</v>
      </c>
      <c r="T46" s="30">
        <v>0.27</v>
      </c>
      <c r="U46" s="30">
        <v>0.03</v>
      </c>
      <c r="V46" s="30">
        <v>0</v>
      </c>
      <c r="W46" s="30">
        <v>0.1</v>
      </c>
      <c r="X46" s="33">
        <f t="shared" si="1"/>
        <v>0.4</v>
      </c>
      <c r="Y46">
        <f t="shared" si="2"/>
        <v>3</v>
      </c>
      <c r="Z46">
        <f t="shared" si="3"/>
        <v>0</v>
      </c>
    </row>
    <row r="47" spans="1:27" ht="96">
      <c r="A47" s="3" t="s">
        <v>1</v>
      </c>
      <c r="B47" s="4">
        <v>10</v>
      </c>
      <c r="C47" s="4">
        <v>1</v>
      </c>
      <c r="D47" s="4">
        <v>46</v>
      </c>
      <c r="E47" s="8" t="s">
        <v>130</v>
      </c>
      <c r="F47" s="28">
        <v>164</v>
      </c>
      <c r="G47" s="28">
        <v>77</v>
      </c>
      <c r="H47" s="28">
        <v>33</v>
      </c>
      <c r="I47" s="28">
        <v>14</v>
      </c>
      <c r="J47" s="28">
        <v>15</v>
      </c>
      <c r="K47" s="28">
        <v>11</v>
      </c>
      <c r="L47" s="28">
        <v>1</v>
      </c>
      <c r="M47" s="28">
        <v>0</v>
      </c>
      <c r="N47" s="28">
        <v>3</v>
      </c>
      <c r="O47" s="30">
        <v>0.43</v>
      </c>
      <c r="P47" s="30">
        <v>0.18</v>
      </c>
      <c r="Q47" s="30">
        <v>0.19</v>
      </c>
      <c r="R47" s="6" t="s">
        <v>2432</v>
      </c>
      <c r="S47" s="6">
        <f t="shared" si="0"/>
        <v>2</v>
      </c>
      <c r="T47" s="30">
        <v>0.14000000000000001</v>
      </c>
      <c r="U47" s="30">
        <v>0.01</v>
      </c>
      <c r="V47" s="30">
        <v>0</v>
      </c>
      <c r="W47" s="30">
        <v>0.04</v>
      </c>
      <c r="X47" s="33">
        <f t="shared" si="1"/>
        <v>0.19000000000000003</v>
      </c>
      <c r="Y47">
        <f t="shared" si="2"/>
        <v>1</v>
      </c>
      <c r="Z47">
        <f t="shared" si="3"/>
        <v>2</v>
      </c>
      <c r="AA47" t="s">
        <v>2787</v>
      </c>
    </row>
    <row r="48" spans="1:27" ht="96">
      <c r="A48" s="3" t="s">
        <v>1</v>
      </c>
      <c r="B48" s="4">
        <v>10</v>
      </c>
      <c r="C48" s="4">
        <v>2</v>
      </c>
      <c r="D48" s="4">
        <v>47</v>
      </c>
      <c r="E48" s="8" t="s">
        <v>99</v>
      </c>
      <c r="F48" s="28">
        <v>180</v>
      </c>
      <c r="G48" s="28">
        <v>92</v>
      </c>
      <c r="H48" s="28">
        <v>38</v>
      </c>
      <c r="I48" s="28">
        <v>16</v>
      </c>
      <c r="J48" s="28">
        <v>12</v>
      </c>
      <c r="K48" s="28">
        <v>19</v>
      </c>
      <c r="L48" s="28">
        <v>1</v>
      </c>
      <c r="M48" s="28">
        <v>1</v>
      </c>
      <c r="N48" s="28">
        <v>5</v>
      </c>
      <c r="O48" s="30">
        <v>0.41</v>
      </c>
      <c r="P48" s="30">
        <v>0.17</v>
      </c>
      <c r="Q48" s="30">
        <v>0.13</v>
      </c>
      <c r="R48" s="6" t="s">
        <v>2432</v>
      </c>
      <c r="S48" s="6">
        <f t="shared" si="0"/>
        <v>2</v>
      </c>
      <c r="T48" s="30">
        <v>0.21</v>
      </c>
      <c r="U48" s="30">
        <v>0.01</v>
      </c>
      <c r="V48" s="30">
        <v>0.01</v>
      </c>
      <c r="W48" s="30">
        <v>0.05</v>
      </c>
      <c r="X48" s="33">
        <f t="shared" si="1"/>
        <v>0.28000000000000003</v>
      </c>
      <c r="Y48">
        <f t="shared" si="2"/>
        <v>2</v>
      </c>
      <c r="Z48">
        <f t="shared" si="3"/>
        <v>0</v>
      </c>
    </row>
    <row r="49" spans="1:27" ht="96">
      <c r="A49" s="3" t="s">
        <v>1</v>
      </c>
      <c r="B49" s="4">
        <v>10</v>
      </c>
      <c r="C49" s="4">
        <v>3</v>
      </c>
      <c r="D49" s="4">
        <v>48</v>
      </c>
      <c r="E49" s="8" t="s">
        <v>2671</v>
      </c>
      <c r="F49" s="28">
        <v>239</v>
      </c>
      <c r="G49" s="28">
        <v>109</v>
      </c>
      <c r="H49" s="28">
        <v>40</v>
      </c>
      <c r="I49" s="28">
        <v>17</v>
      </c>
      <c r="J49" s="28">
        <v>22</v>
      </c>
      <c r="K49" s="28">
        <v>22</v>
      </c>
      <c r="L49" s="28">
        <v>3</v>
      </c>
      <c r="M49" s="28">
        <v>1</v>
      </c>
      <c r="N49" s="28">
        <v>4</v>
      </c>
      <c r="O49" s="30">
        <v>0.37</v>
      </c>
      <c r="P49" s="30">
        <v>0.16</v>
      </c>
      <c r="Q49" s="30">
        <v>0.2</v>
      </c>
      <c r="R49" s="6" t="s">
        <v>2432</v>
      </c>
      <c r="S49" s="6">
        <f t="shared" si="0"/>
        <v>2</v>
      </c>
      <c r="T49" s="30">
        <v>0.2</v>
      </c>
      <c r="U49" s="30">
        <v>0.03</v>
      </c>
      <c r="V49" s="30">
        <v>0.01</v>
      </c>
      <c r="W49" s="30">
        <v>0.04</v>
      </c>
      <c r="X49" s="33">
        <f t="shared" si="1"/>
        <v>0.28000000000000003</v>
      </c>
      <c r="Y49">
        <f t="shared" si="2"/>
        <v>2</v>
      </c>
      <c r="Z49">
        <f t="shared" si="3"/>
        <v>0</v>
      </c>
    </row>
    <row r="50" spans="1:27" ht="48">
      <c r="A50" s="3" t="s">
        <v>1</v>
      </c>
      <c r="B50" s="4">
        <v>10</v>
      </c>
      <c r="C50" s="4">
        <v>4</v>
      </c>
      <c r="D50" s="4">
        <v>49</v>
      </c>
      <c r="E50" s="8" t="s">
        <v>12</v>
      </c>
      <c r="F50" s="28">
        <v>146</v>
      </c>
      <c r="G50" s="28">
        <v>74</v>
      </c>
      <c r="H50" s="28">
        <v>22</v>
      </c>
      <c r="I50" s="28">
        <v>17</v>
      </c>
      <c r="J50" s="28">
        <v>11</v>
      </c>
      <c r="K50" s="28">
        <v>20</v>
      </c>
      <c r="L50" s="28">
        <v>1</v>
      </c>
      <c r="M50" s="28">
        <v>0</v>
      </c>
      <c r="N50" s="28">
        <v>3</v>
      </c>
      <c r="O50" s="30">
        <v>0.3</v>
      </c>
      <c r="P50" s="30">
        <v>0.23</v>
      </c>
      <c r="Q50" s="30">
        <v>0.15</v>
      </c>
      <c r="R50" s="6" t="s">
        <v>2432</v>
      </c>
      <c r="S50" s="6">
        <f t="shared" si="0"/>
        <v>2</v>
      </c>
      <c r="T50" s="30">
        <v>0.27</v>
      </c>
      <c r="U50" s="30">
        <v>0.01</v>
      </c>
      <c r="V50" s="30">
        <v>0</v>
      </c>
      <c r="W50" s="30">
        <v>0.04</v>
      </c>
      <c r="X50" s="33">
        <f t="shared" si="1"/>
        <v>0.32</v>
      </c>
      <c r="Y50">
        <f t="shared" si="2"/>
        <v>3</v>
      </c>
      <c r="Z50">
        <f t="shared" si="3"/>
        <v>1</v>
      </c>
    </row>
    <row r="51" spans="1:27" ht="48">
      <c r="A51" s="3" t="s">
        <v>1</v>
      </c>
      <c r="B51" s="4">
        <v>10</v>
      </c>
      <c r="C51" s="4">
        <v>5</v>
      </c>
      <c r="D51" s="4">
        <v>50</v>
      </c>
      <c r="E51" s="8" t="s">
        <v>1605</v>
      </c>
      <c r="F51" s="28">
        <v>170</v>
      </c>
      <c r="G51" s="28">
        <v>69</v>
      </c>
      <c r="H51" s="28">
        <v>19</v>
      </c>
      <c r="I51" s="28">
        <v>13</v>
      </c>
      <c r="J51" s="28">
        <v>10</v>
      </c>
      <c r="K51" s="28">
        <v>20</v>
      </c>
      <c r="L51" s="28">
        <v>1</v>
      </c>
      <c r="M51" s="28">
        <v>0</v>
      </c>
      <c r="N51" s="28">
        <v>6</v>
      </c>
      <c r="O51" s="30">
        <v>0.28000000000000003</v>
      </c>
      <c r="P51" s="30">
        <v>0.19</v>
      </c>
      <c r="Q51" s="30">
        <v>0.14000000000000001</v>
      </c>
      <c r="R51" s="6" t="s">
        <v>2432</v>
      </c>
      <c r="S51" s="6">
        <f t="shared" si="0"/>
        <v>2</v>
      </c>
      <c r="T51" s="30">
        <v>0.28999999999999998</v>
      </c>
      <c r="U51" s="30">
        <v>0.01</v>
      </c>
      <c r="V51" s="30">
        <v>0</v>
      </c>
      <c r="W51" s="30">
        <v>0.09</v>
      </c>
      <c r="X51" s="33">
        <f t="shared" si="1"/>
        <v>0.39</v>
      </c>
      <c r="Y51">
        <f t="shared" si="2"/>
        <v>3</v>
      </c>
      <c r="Z51">
        <f t="shared" si="3"/>
        <v>1</v>
      </c>
    </row>
    <row r="52" spans="1:27" ht="96">
      <c r="A52" s="3" t="s">
        <v>2</v>
      </c>
      <c r="B52" s="4">
        <v>11</v>
      </c>
      <c r="C52" s="4">
        <v>1</v>
      </c>
      <c r="D52" s="4">
        <v>51</v>
      </c>
      <c r="E52" s="8" t="s">
        <v>101</v>
      </c>
      <c r="F52" s="28">
        <v>193</v>
      </c>
      <c r="G52" s="28">
        <v>94</v>
      </c>
      <c r="H52" s="28">
        <v>35</v>
      </c>
      <c r="I52" s="28">
        <v>14</v>
      </c>
      <c r="J52" s="28">
        <v>16</v>
      </c>
      <c r="K52" s="28">
        <v>20</v>
      </c>
      <c r="L52" s="28">
        <v>1</v>
      </c>
      <c r="M52" s="28">
        <v>0</v>
      </c>
      <c r="N52" s="28">
        <v>8</v>
      </c>
      <c r="O52" s="30">
        <v>0.37</v>
      </c>
      <c r="P52" s="30">
        <v>0.15</v>
      </c>
      <c r="Q52" s="30">
        <v>0.17</v>
      </c>
      <c r="R52" s="6" t="s">
        <v>2432</v>
      </c>
      <c r="S52" s="6">
        <f t="shared" si="0"/>
        <v>2</v>
      </c>
      <c r="T52" s="30">
        <v>0.21</v>
      </c>
      <c r="U52" s="30">
        <v>0.01</v>
      </c>
      <c r="V52" s="30">
        <v>0</v>
      </c>
      <c r="W52" s="30">
        <v>0.09</v>
      </c>
      <c r="X52" s="33">
        <f t="shared" si="1"/>
        <v>0.31</v>
      </c>
      <c r="Y52">
        <f t="shared" si="2"/>
        <v>3</v>
      </c>
      <c r="Z52">
        <f t="shared" si="3"/>
        <v>1</v>
      </c>
    </row>
    <row r="53" spans="1:27" ht="96">
      <c r="A53" s="3" t="s">
        <v>2</v>
      </c>
      <c r="B53" s="4">
        <v>11</v>
      </c>
      <c r="C53" s="4">
        <v>2</v>
      </c>
      <c r="D53" s="4">
        <v>52</v>
      </c>
      <c r="E53" s="8" t="s">
        <v>102</v>
      </c>
      <c r="F53" s="28">
        <v>189</v>
      </c>
      <c r="G53" s="28">
        <v>79</v>
      </c>
      <c r="H53" s="28">
        <v>21</v>
      </c>
      <c r="I53" s="28">
        <v>17</v>
      </c>
      <c r="J53" s="28">
        <v>20</v>
      </c>
      <c r="K53" s="28">
        <v>17</v>
      </c>
      <c r="L53" s="28">
        <v>2</v>
      </c>
      <c r="M53" s="28">
        <v>1</v>
      </c>
      <c r="N53" s="28">
        <v>1</v>
      </c>
      <c r="O53" s="30">
        <v>0.27</v>
      </c>
      <c r="P53" s="30">
        <v>0.22</v>
      </c>
      <c r="Q53" s="30">
        <v>0.25</v>
      </c>
      <c r="R53" s="6" t="s">
        <v>2432</v>
      </c>
      <c r="S53" s="6">
        <f t="shared" si="0"/>
        <v>2</v>
      </c>
      <c r="T53" s="30">
        <v>0.22</v>
      </c>
      <c r="U53" s="30">
        <v>0.03</v>
      </c>
      <c r="V53" s="30">
        <v>0.01</v>
      </c>
      <c r="W53" s="30">
        <v>0.01</v>
      </c>
      <c r="X53" s="33">
        <f t="shared" si="1"/>
        <v>0.27</v>
      </c>
      <c r="Y53">
        <f t="shared" si="2"/>
        <v>2</v>
      </c>
      <c r="Z53">
        <f t="shared" si="3"/>
        <v>0</v>
      </c>
    </row>
    <row r="54" spans="1:27" ht="96">
      <c r="A54" s="3" t="s">
        <v>2</v>
      </c>
      <c r="B54" s="4">
        <v>11</v>
      </c>
      <c r="C54" s="4">
        <v>3</v>
      </c>
      <c r="D54" s="4">
        <v>53</v>
      </c>
      <c r="E54" s="8" t="s">
        <v>103</v>
      </c>
      <c r="F54" s="28">
        <v>192</v>
      </c>
      <c r="G54" s="28">
        <v>84</v>
      </c>
      <c r="H54" s="28">
        <v>32</v>
      </c>
      <c r="I54" s="28">
        <v>14</v>
      </c>
      <c r="J54" s="28">
        <v>12</v>
      </c>
      <c r="K54" s="28">
        <v>19</v>
      </c>
      <c r="L54" s="28">
        <v>2</v>
      </c>
      <c r="M54" s="28">
        <v>0</v>
      </c>
      <c r="N54" s="28">
        <v>5</v>
      </c>
      <c r="O54" s="30">
        <v>0.38</v>
      </c>
      <c r="P54" s="30">
        <v>0.17</v>
      </c>
      <c r="Q54" s="30">
        <v>0.14000000000000001</v>
      </c>
      <c r="R54" s="6" t="s">
        <v>2432</v>
      </c>
      <c r="S54" s="6">
        <f t="shared" si="0"/>
        <v>2</v>
      </c>
      <c r="T54" s="30">
        <v>0.23</v>
      </c>
      <c r="U54" s="30">
        <v>0.02</v>
      </c>
      <c r="V54" s="30">
        <v>0</v>
      </c>
      <c r="W54" s="30">
        <v>0.06</v>
      </c>
      <c r="X54" s="33">
        <f t="shared" si="1"/>
        <v>0.31</v>
      </c>
      <c r="Y54">
        <f t="shared" si="2"/>
        <v>3</v>
      </c>
      <c r="Z54">
        <f t="shared" si="3"/>
        <v>1</v>
      </c>
    </row>
    <row r="55" spans="1:27" ht="48">
      <c r="A55" s="3" t="s">
        <v>2</v>
      </c>
      <c r="B55" s="4">
        <v>11</v>
      </c>
      <c r="C55" s="4">
        <v>4</v>
      </c>
      <c r="D55" s="4">
        <v>54</v>
      </c>
      <c r="E55" s="8" t="s">
        <v>2672</v>
      </c>
      <c r="F55" s="28">
        <v>169</v>
      </c>
      <c r="G55" s="28">
        <v>77</v>
      </c>
      <c r="H55" s="28">
        <v>24</v>
      </c>
      <c r="I55" s="28">
        <v>11</v>
      </c>
      <c r="J55" s="28">
        <v>17</v>
      </c>
      <c r="K55" s="28">
        <v>18</v>
      </c>
      <c r="L55" s="28">
        <v>1</v>
      </c>
      <c r="M55" s="28">
        <v>0</v>
      </c>
      <c r="N55" s="28">
        <v>6</v>
      </c>
      <c r="O55" s="30">
        <v>0.31</v>
      </c>
      <c r="P55" s="30">
        <v>0.14000000000000001</v>
      </c>
      <c r="Q55" s="30">
        <v>0.22</v>
      </c>
      <c r="R55" s="6" t="s">
        <v>2432</v>
      </c>
      <c r="S55" s="6">
        <f t="shared" si="0"/>
        <v>2</v>
      </c>
      <c r="T55" s="30">
        <v>0.23</v>
      </c>
      <c r="U55" s="30">
        <v>0.01</v>
      </c>
      <c r="V55" s="30">
        <v>0</v>
      </c>
      <c r="W55" s="30">
        <v>0.08</v>
      </c>
      <c r="X55" s="33">
        <f t="shared" si="1"/>
        <v>0.32</v>
      </c>
      <c r="Y55">
        <f t="shared" si="2"/>
        <v>3</v>
      </c>
      <c r="Z55">
        <f t="shared" si="3"/>
        <v>1</v>
      </c>
    </row>
    <row r="56" spans="1:27" ht="48">
      <c r="A56" s="3" t="s">
        <v>2</v>
      </c>
      <c r="B56" s="4">
        <v>11</v>
      </c>
      <c r="C56" s="4">
        <v>5</v>
      </c>
      <c r="D56" s="4">
        <v>55</v>
      </c>
      <c r="E56" s="8" t="s">
        <v>2750</v>
      </c>
      <c r="F56" s="28">
        <v>174</v>
      </c>
      <c r="G56" s="28">
        <v>74</v>
      </c>
      <c r="H56" s="28">
        <v>22</v>
      </c>
      <c r="I56" s="28">
        <v>15</v>
      </c>
      <c r="J56" s="28">
        <v>13</v>
      </c>
      <c r="K56" s="28">
        <v>19</v>
      </c>
      <c r="L56" s="28">
        <v>1</v>
      </c>
      <c r="M56" s="28">
        <v>0</v>
      </c>
      <c r="N56" s="28">
        <v>4</v>
      </c>
      <c r="O56" s="30">
        <v>0.3</v>
      </c>
      <c r="P56" s="30">
        <v>0.2</v>
      </c>
      <c r="Q56" s="30">
        <v>0.18</v>
      </c>
      <c r="R56" s="6" t="s">
        <v>2432</v>
      </c>
      <c r="S56" s="6">
        <f t="shared" si="0"/>
        <v>2</v>
      </c>
      <c r="T56" s="30">
        <v>0.26</v>
      </c>
      <c r="U56" s="30">
        <v>0.01</v>
      </c>
      <c r="V56" s="30">
        <v>0</v>
      </c>
      <c r="W56" s="30">
        <v>0.05</v>
      </c>
      <c r="X56" s="33">
        <f t="shared" si="1"/>
        <v>0.32</v>
      </c>
      <c r="Y56">
        <f t="shared" si="2"/>
        <v>3</v>
      </c>
      <c r="Z56">
        <f t="shared" si="3"/>
        <v>1</v>
      </c>
    </row>
    <row r="57" spans="1:27" ht="96">
      <c r="A57" s="3" t="s">
        <v>2</v>
      </c>
      <c r="B57" s="4">
        <v>12</v>
      </c>
      <c r="C57" s="4">
        <v>1</v>
      </c>
      <c r="D57" s="4">
        <v>56</v>
      </c>
      <c r="E57" s="8" t="s">
        <v>2673</v>
      </c>
      <c r="F57" s="28">
        <v>189</v>
      </c>
      <c r="G57" s="28">
        <v>81</v>
      </c>
      <c r="H57" s="28">
        <v>21</v>
      </c>
      <c r="I57" s="28">
        <v>17</v>
      </c>
      <c r="J57" s="28">
        <v>15</v>
      </c>
      <c r="K57" s="28">
        <v>22</v>
      </c>
      <c r="L57" s="28">
        <v>1</v>
      </c>
      <c r="M57" s="28">
        <v>0</v>
      </c>
      <c r="N57" s="28">
        <v>5</v>
      </c>
      <c r="O57" s="30">
        <v>0.26</v>
      </c>
      <c r="P57" s="30">
        <v>0.21</v>
      </c>
      <c r="Q57" s="30">
        <v>0.19</v>
      </c>
      <c r="R57" s="6" t="s">
        <v>2313</v>
      </c>
      <c r="S57" s="6">
        <f t="shared" si="0"/>
        <v>3</v>
      </c>
      <c r="T57" s="30">
        <v>0.27</v>
      </c>
      <c r="U57" s="30">
        <v>0.01</v>
      </c>
      <c r="V57" s="30">
        <v>0</v>
      </c>
      <c r="W57" s="30">
        <v>0.06</v>
      </c>
      <c r="X57" s="33">
        <f t="shared" si="1"/>
        <v>0.34</v>
      </c>
      <c r="Y57">
        <f t="shared" si="2"/>
        <v>3</v>
      </c>
      <c r="Z57">
        <f t="shared" si="3"/>
        <v>0</v>
      </c>
    </row>
    <row r="58" spans="1:27" ht="112">
      <c r="A58" s="3" t="s">
        <v>2</v>
      </c>
      <c r="B58" s="4">
        <v>12</v>
      </c>
      <c r="C58" s="4">
        <v>2</v>
      </c>
      <c r="D58" s="4">
        <v>57</v>
      </c>
      <c r="E58" s="8" t="s">
        <v>105</v>
      </c>
      <c r="F58" s="28">
        <v>218</v>
      </c>
      <c r="G58" s="28">
        <v>95</v>
      </c>
      <c r="H58" s="28">
        <v>30</v>
      </c>
      <c r="I58" s="28">
        <v>22</v>
      </c>
      <c r="J58" s="28">
        <v>15</v>
      </c>
      <c r="K58" s="28">
        <v>19</v>
      </c>
      <c r="L58" s="28">
        <v>2</v>
      </c>
      <c r="M58" s="28">
        <v>1</v>
      </c>
      <c r="N58" s="28">
        <v>6</v>
      </c>
      <c r="O58" s="30">
        <v>0.32</v>
      </c>
      <c r="P58" s="30">
        <v>0.23</v>
      </c>
      <c r="Q58" s="30">
        <v>0.16</v>
      </c>
      <c r="R58" s="6" t="s">
        <v>2313</v>
      </c>
      <c r="S58" s="6">
        <f t="shared" si="0"/>
        <v>3</v>
      </c>
      <c r="T58" s="30">
        <v>0.2</v>
      </c>
      <c r="U58" s="30">
        <v>0.02</v>
      </c>
      <c r="V58" s="30">
        <v>0.01</v>
      </c>
      <c r="W58" s="30">
        <v>0.06</v>
      </c>
      <c r="X58" s="33">
        <f t="shared" si="1"/>
        <v>0.29000000000000004</v>
      </c>
      <c r="Y58">
        <f t="shared" si="2"/>
        <v>2</v>
      </c>
      <c r="Z58">
        <f t="shared" si="3"/>
        <v>2</v>
      </c>
      <c r="AA58" t="s">
        <v>2782</v>
      </c>
    </row>
    <row r="59" spans="1:27" ht="112">
      <c r="A59" s="3" t="s">
        <v>2</v>
      </c>
      <c r="B59" s="4">
        <v>12</v>
      </c>
      <c r="C59" s="4">
        <v>3</v>
      </c>
      <c r="D59" s="4">
        <v>58</v>
      </c>
      <c r="E59" s="8" t="s">
        <v>106</v>
      </c>
      <c r="F59" s="28">
        <v>208</v>
      </c>
      <c r="G59" s="28">
        <v>90</v>
      </c>
      <c r="H59" s="28">
        <v>27</v>
      </c>
      <c r="I59" s="28">
        <v>15</v>
      </c>
      <c r="J59" s="28">
        <v>23</v>
      </c>
      <c r="K59" s="28">
        <v>20</v>
      </c>
      <c r="L59" s="28">
        <v>0</v>
      </c>
      <c r="M59" s="28">
        <v>0</v>
      </c>
      <c r="N59" s="28">
        <v>5</v>
      </c>
      <c r="O59" s="30">
        <v>0.3</v>
      </c>
      <c r="P59" s="30">
        <v>0.17</v>
      </c>
      <c r="Q59" s="30">
        <v>0.26</v>
      </c>
      <c r="R59" s="6" t="s">
        <v>2313</v>
      </c>
      <c r="S59" s="6">
        <f t="shared" si="0"/>
        <v>3</v>
      </c>
      <c r="T59" s="30">
        <v>0.22</v>
      </c>
      <c r="U59" s="30">
        <v>0</v>
      </c>
      <c r="V59" s="30">
        <v>0</v>
      </c>
      <c r="W59" s="30">
        <v>0.06</v>
      </c>
      <c r="X59" s="33">
        <f t="shared" si="1"/>
        <v>0.28000000000000003</v>
      </c>
      <c r="Y59">
        <f t="shared" si="2"/>
        <v>2</v>
      </c>
      <c r="Z59">
        <f t="shared" si="3"/>
        <v>2</v>
      </c>
      <c r="AA59" t="s">
        <v>2782</v>
      </c>
    </row>
    <row r="60" spans="1:27" ht="48">
      <c r="A60" s="3" t="s">
        <v>2</v>
      </c>
      <c r="B60" s="4">
        <v>12</v>
      </c>
      <c r="C60" s="4">
        <v>4</v>
      </c>
      <c r="D60" s="4">
        <v>59</v>
      </c>
      <c r="E60" s="8" t="s">
        <v>1602</v>
      </c>
      <c r="F60" s="28">
        <v>161</v>
      </c>
      <c r="G60" s="28">
        <v>68</v>
      </c>
      <c r="H60" s="28">
        <v>19</v>
      </c>
      <c r="I60" s="28">
        <v>13</v>
      </c>
      <c r="J60" s="28">
        <v>10</v>
      </c>
      <c r="K60" s="28">
        <v>21</v>
      </c>
      <c r="L60" s="28">
        <v>0</v>
      </c>
      <c r="M60" s="28">
        <v>0</v>
      </c>
      <c r="N60" s="28">
        <v>5</v>
      </c>
      <c r="O60" s="30">
        <v>0.28000000000000003</v>
      </c>
      <c r="P60" s="30">
        <v>0.19</v>
      </c>
      <c r="Q60" s="30">
        <v>0.15</v>
      </c>
      <c r="R60" s="6" t="s">
        <v>2432</v>
      </c>
      <c r="S60" s="6">
        <f t="shared" si="0"/>
        <v>2</v>
      </c>
      <c r="T60" s="30">
        <v>0.31</v>
      </c>
      <c r="U60" s="30">
        <v>0</v>
      </c>
      <c r="V60" s="30">
        <v>0</v>
      </c>
      <c r="W60" s="30">
        <v>7.0000000000000007E-2</v>
      </c>
      <c r="X60" s="33">
        <f t="shared" si="1"/>
        <v>0.38</v>
      </c>
      <c r="Y60">
        <f t="shared" si="2"/>
        <v>3</v>
      </c>
      <c r="Z60">
        <f t="shared" si="3"/>
        <v>1</v>
      </c>
    </row>
    <row r="61" spans="1:27" ht="48">
      <c r="A61" s="3" t="s">
        <v>2</v>
      </c>
      <c r="B61" s="4">
        <v>12</v>
      </c>
      <c r="C61" s="4">
        <v>5</v>
      </c>
      <c r="D61" s="4">
        <v>60</v>
      </c>
      <c r="E61" s="8" t="s">
        <v>13</v>
      </c>
      <c r="F61" s="28">
        <v>172</v>
      </c>
      <c r="G61" s="28">
        <v>79</v>
      </c>
      <c r="H61" s="28">
        <v>20</v>
      </c>
      <c r="I61" s="28">
        <v>9</v>
      </c>
      <c r="J61" s="28">
        <v>13</v>
      </c>
      <c r="K61" s="28">
        <v>26</v>
      </c>
      <c r="L61" s="28">
        <v>1</v>
      </c>
      <c r="M61" s="28">
        <v>0</v>
      </c>
      <c r="N61" s="28">
        <v>10</v>
      </c>
      <c r="O61" s="30">
        <v>0.25</v>
      </c>
      <c r="P61" s="30">
        <v>0.11</v>
      </c>
      <c r="Q61" s="30">
        <v>0.16</v>
      </c>
      <c r="R61" s="6" t="s">
        <v>2432</v>
      </c>
      <c r="S61" s="6">
        <f t="shared" si="0"/>
        <v>2</v>
      </c>
      <c r="T61" s="30">
        <v>0.33</v>
      </c>
      <c r="U61" s="30">
        <v>0.01</v>
      </c>
      <c r="V61" s="30">
        <v>0</v>
      </c>
      <c r="W61" s="30">
        <v>0.13</v>
      </c>
      <c r="X61" s="33">
        <f t="shared" si="1"/>
        <v>0.47000000000000003</v>
      </c>
      <c r="Y61">
        <f t="shared" si="2"/>
        <v>3</v>
      </c>
      <c r="Z61">
        <f t="shared" si="3"/>
        <v>1</v>
      </c>
    </row>
    <row r="62" spans="1:27" ht="96">
      <c r="A62" s="3" t="s">
        <v>2</v>
      </c>
      <c r="B62" s="4">
        <v>13</v>
      </c>
      <c r="C62" s="4">
        <v>1</v>
      </c>
      <c r="D62" s="4">
        <v>61</v>
      </c>
      <c r="E62" s="8" t="s">
        <v>107</v>
      </c>
      <c r="F62" s="28">
        <v>166</v>
      </c>
      <c r="G62" s="28">
        <v>75</v>
      </c>
      <c r="H62" s="28">
        <v>26</v>
      </c>
      <c r="I62" s="28">
        <v>11</v>
      </c>
      <c r="J62" s="28">
        <v>12</v>
      </c>
      <c r="K62" s="28">
        <v>19</v>
      </c>
      <c r="L62" s="28">
        <v>2</v>
      </c>
      <c r="M62" s="28">
        <v>0</v>
      </c>
      <c r="N62" s="28">
        <v>5</v>
      </c>
      <c r="O62" s="30">
        <v>0.35</v>
      </c>
      <c r="P62" s="30">
        <v>0.15</v>
      </c>
      <c r="Q62" s="30">
        <v>0.16</v>
      </c>
      <c r="R62" s="6" t="s">
        <v>2313</v>
      </c>
      <c r="S62" s="6">
        <f t="shared" si="0"/>
        <v>3</v>
      </c>
      <c r="T62" s="30">
        <v>0.25</v>
      </c>
      <c r="U62" s="30">
        <v>0.03</v>
      </c>
      <c r="V62" s="30">
        <v>0</v>
      </c>
      <c r="W62" s="30">
        <v>7.0000000000000007E-2</v>
      </c>
      <c r="X62" s="33">
        <f t="shared" si="1"/>
        <v>0.35000000000000003</v>
      </c>
      <c r="Y62">
        <f t="shared" si="2"/>
        <v>3</v>
      </c>
      <c r="Z62">
        <f t="shared" si="3"/>
        <v>0</v>
      </c>
    </row>
    <row r="63" spans="1:27" ht="96">
      <c r="A63" s="3" t="s">
        <v>2</v>
      </c>
      <c r="B63" s="4">
        <v>13</v>
      </c>
      <c r="C63" s="4">
        <v>2</v>
      </c>
      <c r="D63" s="4">
        <v>62</v>
      </c>
      <c r="E63" s="8" t="s">
        <v>108</v>
      </c>
      <c r="F63" s="28">
        <v>217</v>
      </c>
      <c r="G63" s="28">
        <v>93</v>
      </c>
      <c r="H63" s="28">
        <v>28</v>
      </c>
      <c r="I63" s="28">
        <v>14</v>
      </c>
      <c r="J63" s="28">
        <v>19</v>
      </c>
      <c r="K63" s="28">
        <v>21</v>
      </c>
      <c r="L63" s="28">
        <v>3</v>
      </c>
      <c r="M63" s="28">
        <v>0</v>
      </c>
      <c r="N63" s="28">
        <v>8</v>
      </c>
      <c r="O63" s="30">
        <v>0.3</v>
      </c>
      <c r="P63" s="30">
        <v>0.15</v>
      </c>
      <c r="Q63" s="30">
        <v>0.2</v>
      </c>
      <c r="R63" s="6" t="s">
        <v>2313</v>
      </c>
      <c r="S63" s="6">
        <f t="shared" si="0"/>
        <v>3</v>
      </c>
      <c r="T63" s="30">
        <v>0.23</v>
      </c>
      <c r="U63" s="30">
        <v>0.03</v>
      </c>
      <c r="V63" s="30">
        <v>0</v>
      </c>
      <c r="W63" s="30">
        <v>0.09</v>
      </c>
      <c r="X63" s="33">
        <f t="shared" si="1"/>
        <v>0.35</v>
      </c>
      <c r="Y63">
        <f t="shared" si="2"/>
        <v>3</v>
      </c>
      <c r="Z63">
        <f t="shared" si="3"/>
        <v>0</v>
      </c>
    </row>
    <row r="64" spans="1:27" ht="112">
      <c r="A64" s="3" t="s">
        <v>2</v>
      </c>
      <c r="B64" s="4">
        <v>13</v>
      </c>
      <c r="C64" s="4">
        <v>3</v>
      </c>
      <c r="D64" s="4">
        <v>63</v>
      </c>
      <c r="E64" s="8" t="s">
        <v>109</v>
      </c>
      <c r="F64" s="28">
        <v>214</v>
      </c>
      <c r="G64" s="28">
        <v>99</v>
      </c>
      <c r="H64" s="28">
        <v>28</v>
      </c>
      <c r="I64" s="28">
        <v>15</v>
      </c>
      <c r="J64" s="28">
        <v>17</v>
      </c>
      <c r="K64" s="28">
        <v>27</v>
      </c>
      <c r="L64" s="28">
        <v>4</v>
      </c>
      <c r="M64" s="28">
        <v>0</v>
      </c>
      <c r="N64" s="28">
        <v>8</v>
      </c>
      <c r="O64" s="30">
        <v>0.28000000000000003</v>
      </c>
      <c r="P64" s="30">
        <v>0.15</v>
      </c>
      <c r="Q64" s="30">
        <v>0.17</v>
      </c>
      <c r="R64" s="6" t="s">
        <v>2432</v>
      </c>
      <c r="S64" s="6">
        <f t="shared" si="0"/>
        <v>2</v>
      </c>
      <c r="T64" s="30">
        <v>0.27</v>
      </c>
      <c r="U64" s="30">
        <v>0.04</v>
      </c>
      <c r="V64" s="30">
        <v>0</v>
      </c>
      <c r="W64" s="30">
        <v>0.08</v>
      </c>
      <c r="X64" s="33">
        <f t="shared" si="1"/>
        <v>0.39</v>
      </c>
      <c r="Y64">
        <f t="shared" si="2"/>
        <v>3</v>
      </c>
      <c r="Z64">
        <f t="shared" si="3"/>
        <v>1</v>
      </c>
    </row>
    <row r="65" spans="1:26" ht="48">
      <c r="A65" s="3" t="s">
        <v>2</v>
      </c>
      <c r="B65" s="4">
        <v>13</v>
      </c>
      <c r="C65" s="4">
        <v>4</v>
      </c>
      <c r="D65" s="4">
        <v>64</v>
      </c>
      <c r="E65" s="8" t="s">
        <v>14</v>
      </c>
      <c r="F65" s="28">
        <v>148</v>
      </c>
      <c r="G65" s="28">
        <v>62</v>
      </c>
      <c r="H65" s="28">
        <v>21</v>
      </c>
      <c r="I65" s="28">
        <v>8</v>
      </c>
      <c r="J65" s="28">
        <v>13</v>
      </c>
      <c r="K65" s="28">
        <v>16</v>
      </c>
      <c r="L65" s="28">
        <v>0</v>
      </c>
      <c r="M65" s="28">
        <v>0</v>
      </c>
      <c r="N65" s="28">
        <v>4</v>
      </c>
      <c r="O65" s="30">
        <v>0.34</v>
      </c>
      <c r="P65" s="30">
        <v>0.13</v>
      </c>
      <c r="Q65" s="30">
        <v>0.21</v>
      </c>
      <c r="R65" s="6" t="s">
        <v>2748</v>
      </c>
      <c r="S65" s="6">
        <f t="shared" si="0"/>
        <v>1</v>
      </c>
      <c r="T65" s="30">
        <v>0.26</v>
      </c>
      <c r="U65" s="30">
        <v>0</v>
      </c>
      <c r="V65" s="30">
        <v>0</v>
      </c>
      <c r="W65" s="30">
        <v>0.06</v>
      </c>
      <c r="X65" s="33">
        <f t="shared" si="1"/>
        <v>0.32</v>
      </c>
      <c r="Y65">
        <f t="shared" si="2"/>
        <v>3</v>
      </c>
      <c r="Z65">
        <f t="shared" si="3"/>
        <v>1</v>
      </c>
    </row>
    <row r="66" spans="1:26" ht="48">
      <c r="A66" s="3" t="s">
        <v>2</v>
      </c>
      <c r="B66" s="4">
        <v>13</v>
      </c>
      <c r="C66" s="4">
        <v>5</v>
      </c>
      <c r="D66" s="4">
        <v>65</v>
      </c>
      <c r="E66" s="8" t="s">
        <v>1611</v>
      </c>
      <c r="F66" s="28">
        <v>176</v>
      </c>
      <c r="G66" s="28">
        <v>77</v>
      </c>
      <c r="H66" s="28">
        <v>24</v>
      </c>
      <c r="I66" s="28">
        <v>12</v>
      </c>
      <c r="J66" s="28">
        <v>13</v>
      </c>
      <c r="K66" s="28">
        <v>19</v>
      </c>
      <c r="L66" s="28">
        <v>0</v>
      </c>
      <c r="M66" s="28">
        <v>0</v>
      </c>
      <c r="N66" s="28">
        <v>9</v>
      </c>
      <c r="O66" s="30">
        <v>0.31</v>
      </c>
      <c r="P66" s="30">
        <v>0.16</v>
      </c>
      <c r="Q66" s="30">
        <v>0.17</v>
      </c>
      <c r="R66" s="6" t="s">
        <v>2748</v>
      </c>
      <c r="S66" s="6">
        <f t="shared" si="0"/>
        <v>1</v>
      </c>
      <c r="T66" s="30">
        <v>0.25</v>
      </c>
      <c r="U66" s="30">
        <v>0</v>
      </c>
      <c r="V66" s="30">
        <v>0</v>
      </c>
      <c r="W66" s="30">
        <v>0.12</v>
      </c>
      <c r="X66" s="33">
        <f t="shared" si="1"/>
        <v>0.37</v>
      </c>
      <c r="Y66">
        <f t="shared" si="2"/>
        <v>3</v>
      </c>
      <c r="Z66">
        <f t="shared" si="3"/>
        <v>1</v>
      </c>
    </row>
    <row r="67" spans="1:26" ht="96">
      <c r="A67" s="3" t="s">
        <v>2</v>
      </c>
      <c r="B67" s="4">
        <v>14</v>
      </c>
      <c r="C67" s="4">
        <v>1</v>
      </c>
      <c r="D67" s="4">
        <v>66</v>
      </c>
      <c r="E67" s="8" t="s">
        <v>110</v>
      </c>
      <c r="F67" s="28">
        <v>153</v>
      </c>
      <c r="G67" s="28">
        <v>83</v>
      </c>
      <c r="H67" s="28">
        <v>33</v>
      </c>
      <c r="I67" s="28">
        <v>14</v>
      </c>
      <c r="J67" s="28">
        <v>11</v>
      </c>
      <c r="K67" s="28">
        <v>16</v>
      </c>
      <c r="L67" s="28">
        <v>1</v>
      </c>
      <c r="M67" s="28">
        <v>0</v>
      </c>
      <c r="N67" s="28">
        <v>8</v>
      </c>
      <c r="O67" s="30">
        <v>0.4</v>
      </c>
      <c r="P67" s="30">
        <v>0.17</v>
      </c>
      <c r="Q67" s="30">
        <v>0.13</v>
      </c>
      <c r="R67" s="6" t="s">
        <v>2748</v>
      </c>
      <c r="S67" s="6">
        <f t="shared" ref="S67:S101" si="6">IF(R67="易",1,IF(R67="中",2,3))</f>
        <v>1</v>
      </c>
      <c r="T67" s="30">
        <v>0.19</v>
      </c>
      <c r="U67" s="30">
        <v>0.01</v>
      </c>
      <c r="V67" s="30">
        <v>0</v>
      </c>
      <c r="W67" s="30">
        <v>0.1</v>
      </c>
      <c r="X67" s="33">
        <f t="shared" ref="X67:X101" si="7">SUM(T67:W67)</f>
        <v>0.30000000000000004</v>
      </c>
      <c r="Y67">
        <f t="shared" ref="Y67:Y101" si="8">IF(X67&lt;=0.2,1,IF(AND(0.2&lt;X67, X67&lt;0.3),2,3))</f>
        <v>3</v>
      </c>
      <c r="Z67">
        <f t="shared" ref="Z67:Z101" si="9">IF(Y67=S67,0,IF(Y67&gt;S67,1,IF(Y67&lt;S67,2,3)))</f>
        <v>1</v>
      </c>
    </row>
    <row r="68" spans="1:26" ht="96">
      <c r="A68" s="3" t="s">
        <v>2</v>
      </c>
      <c r="B68" s="4">
        <v>14</v>
      </c>
      <c r="C68" s="4">
        <v>2</v>
      </c>
      <c r="D68" s="4">
        <v>67</v>
      </c>
      <c r="E68" s="8" t="s">
        <v>111</v>
      </c>
      <c r="F68" s="28">
        <v>149</v>
      </c>
      <c r="G68" s="28">
        <v>81</v>
      </c>
      <c r="H68" s="28">
        <v>24</v>
      </c>
      <c r="I68" s="28">
        <v>16</v>
      </c>
      <c r="J68" s="28">
        <v>17</v>
      </c>
      <c r="K68" s="28">
        <v>19</v>
      </c>
      <c r="L68" s="28">
        <v>2</v>
      </c>
      <c r="M68" s="28">
        <v>0</v>
      </c>
      <c r="N68" s="28">
        <v>3</v>
      </c>
      <c r="O68" s="30">
        <v>0.3</v>
      </c>
      <c r="P68" s="30">
        <v>0.2</v>
      </c>
      <c r="Q68" s="30">
        <v>0.21</v>
      </c>
      <c r="R68" s="6" t="s">
        <v>2432</v>
      </c>
      <c r="S68" s="6">
        <f t="shared" si="6"/>
        <v>2</v>
      </c>
      <c r="T68" s="30">
        <v>0.23</v>
      </c>
      <c r="U68" s="30">
        <v>0.02</v>
      </c>
      <c r="V68" s="30">
        <v>0</v>
      </c>
      <c r="W68" s="30">
        <v>0.04</v>
      </c>
      <c r="X68" s="33">
        <f t="shared" si="7"/>
        <v>0.28999999999999998</v>
      </c>
      <c r="Y68">
        <f t="shared" si="8"/>
        <v>2</v>
      </c>
      <c r="Z68">
        <f t="shared" si="9"/>
        <v>0</v>
      </c>
    </row>
    <row r="69" spans="1:26" ht="96">
      <c r="A69" s="3" t="s">
        <v>2</v>
      </c>
      <c r="B69" s="4">
        <v>14</v>
      </c>
      <c r="C69" s="4">
        <v>3</v>
      </c>
      <c r="D69" s="4">
        <v>68</v>
      </c>
      <c r="E69" s="8" t="s">
        <v>112</v>
      </c>
      <c r="F69" s="28">
        <v>205</v>
      </c>
      <c r="G69" s="28">
        <v>86</v>
      </c>
      <c r="H69" s="28">
        <v>25</v>
      </c>
      <c r="I69" s="28">
        <v>17</v>
      </c>
      <c r="J69" s="28">
        <v>15</v>
      </c>
      <c r="K69" s="28">
        <v>21</v>
      </c>
      <c r="L69" s="28">
        <v>1</v>
      </c>
      <c r="M69" s="28">
        <v>0</v>
      </c>
      <c r="N69" s="28">
        <v>7</v>
      </c>
      <c r="O69" s="30">
        <v>0.28999999999999998</v>
      </c>
      <c r="P69" s="30">
        <v>0.2</v>
      </c>
      <c r="Q69" s="30">
        <v>0.17</v>
      </c>
      <c r="R69" s="6" t="s">
        <v>2432</v>
      </c>
      <c r="S69" s="6">
        <f t="shared" si="6"/>
        <v>2</v>
      </c>
      <c r="T69" s="30">
        <v>0.24</v>
      </c>
      <c r="U69" s="30">
        <v>0.01</v>
      </c>
      <c r="V69" s="30">
        <v>0</v>
      </c>
      <c r="W69" s="30">
        <v>0.08</v>
      </c>
      <c r="X69" s="33">
        <f t="shared" si="7"/>
        <v>0.33</v>
      </c>
      <c r="Y69">
        <f t="shared" si="8"/>
        <v>3</v>
      </c>
      <c r="Z69">
        <f t="shared" si="9"/>
        <v>1</v>
      </c>
    </row>
    <row r="70" spans="1:26" ht="48">
      <c r="A70" s="3" t="s">
        <v>2</v>
      </c>
      <c r="B70" s="4">
        <v>14</v>
      </c>
      <c r="C70" s="4">
        <v>4</v>
      </c>
      <c r="D70" s="4">
        <v>69</v>
      </c>
      <c r="E70" s="8" t="s">
        <v>16</v>
      </c>
      <c r="F70" s="28">
        <v>166</v>
      </c>
      <c r="G70" s="28">
        <v>70</v>
      </c>
      <c r="H70" s="28">
        <v>16</v>
      </c>
      <c r="I70" s="28">
        <v>11</v>
      </c>
      <c r="J70" s="28">
        <v>8</v>
      </c>
      <c r="K70" s="28">
        <v>29</v>
      </c>
      <c r="L70" s="28">
        <v>0</v>
      </c>
      <c r="M70" s="28">
        <v>0</v>
      </c>
      <c r="N70" s="28">
        <v>6</v>
      </c>
      <c r="O70" s="30">
        <v>0.23</v>
      </c>
      <c r="P70" s="30">
        <v>0.16</v>
      </c>
      <c r="Q70" s="30">
        <v>0.11</v>
      </c>
      <c r="R70" s="6" t="s">
        <v>2432</v>
      </c>
      <c r="S70" s="6">
        <f t="shared" si="6"/>
        <v>2</v>
      </c>
      <c r="T70" s="30">
        <v>0.41</v>
      </c>
      <c r="U70" s="30">
        <v>0</v>
      </c>
      <c r="V70" s="30">
        <v>0</v>
      </c>
      <c r="W70" s="30">
        <v>0.09</v>
      </c>
      <c r="X70" s="33">
        <f t="shared" si="7"/>
        <v>0.5</v>
      </c>
      <c r="Y70">
        <f t="shared" si="8"/>
        <v>3</v>
      </c>
      <c r="Z70">
        <f t="shared" si="9"/>
        <v>1</v>
      </c>
    </row>
    <row r="71" spans="1:26" ht="48">
      <c r="A71" s="3" t="s">
        <v>2</v>
      </c>
      <c r="B71" s="4">
        <v>14</v>
      </c>
      <c r="C71" s="4">
        <v>5</v>
      </c>
      <c r="D71" s="4">
        <v>70</v>
      </c>
      <c r="E71" s="8" t="s">
        <v>1603</v>
      </c>
      <c r="F71" s="28">
        <v>183</v>
      </c>
      <c r="G71" s="28">
        <v>85</v>
      </c>
      <c r="H71" s="28">
        <v>19</v>
      </c>
      <c r="I71" s="28">
        <v>14</v>
      </c>
      <c r="J71" s="28">
        <v>18</v>
      </c>
      <c r="K71" s="28">
        <v>25</v>
      </c>
      <c r="L71" s="28">
        <v>1</v>
      </c>
      <c r="M71" s="28">
        <v>0</v>
      </c>
      <c r="N71" s="28">
        <v>8</v>
      </c>
      <c r="O71" s="30">
        <v>0.22</v>
      </c>
      <c r="P71" s="30">
        <v>0.16</v>
      </c>
      <c r="Q71" s="30">
        <v>0.21</v>
      </c>
      <c r="R71" s="6" t="s">
        <v>2432</v>
      </c>
      <c r="S71" s="6">
        <f t="shared" si="6"/>
        <v>2</v>
      </c>
      <c r="T71" s="30">
        <v>0.28999999999999998</v>
      </c>
      <c r="U71" s="30">
        <v>0.01</v>
      </c>
      <c r="V71" s="30">
        <v>0</v>
      </c>
      <c r="W71" s="30">
        <v>0.09</v>
      </c>
      <c r="X71" s="33">
        <f t="shared" si="7"/>
        <v>0.39</v>
      </c>
      <c r="Y71">
        <f t="shared" si="8"/>
        <v>3</v>
      </c>
      <c r="Z71">
        <f t="shared" si="9"/>
        <v>1</v>
      </c>
    </row>
    <row r="72" spans="1:26" ht="96">
      <c r="A72" s="3" t="s">
        <v>2</v>
      </c>
      <c r="B72" s="4">
        <v>15</v>
      </c>
      <c r="C72" s="4">
        <v>1</v>
      </c>
      <c r="D72" s="4">
        <v>71</v>
      </c>
      <c r="E72" s="8" t="s">
        <v>113</v>
      </c>
      <c r="F72" s="28">
        <v>185</v>
      </c>
      <c r="G72" s="28">
        <v>79</v>
      </c>
      <c r="H72" s="28">
        <v>21</v>
      </c>
      <c r="I72" s="28">
        <v>18</v>
      </c>
      <c r="J72" s="28">
        <v>18</v>
      </c>
      <c r="K72" s="28">
        <v>16</v>
      </c>
      <c r="L72" s="28">
        <v>3</v>
      </c>
      <c r="M72" s="28">
        <v>1</v>
      </c>
      <c r="N72" s="28">
        <v>2</v>
      </c>
      <c r="O72" s="30">
        <v>0.27</v>
      </c>
      <c r="P72" s="30">
        <v>0.23</v>
      </c>
      <c r="Q72" s="30">
        <v>0.23</v>
      </c>
      <c r="R72" s="6" t="s">
        <v>2432</v>
      </c>
      <c r="S72" s="6">
        <f t="shared" si="6"/>
        <v>2</v>
      </c>
      <c r="T72" s="30">
        <v>0.2</v>
      </c>
      <c r="U72" s="30">
        <v>0.04</v>
      </c>
      <c r="V72" s="30">
        <v>0.01</v>
      </c>
      <c r="W72" s="30">
        <v>0.03</v>
      </c>
      <c r="X72" s="33">
        <f t="shared" si="7"/>
        <v>0.28000000000000003</v>
      </c>
      <c r="Y72">
        <f t="shared" si="8"/>
        <v>2</v>
      </c>
      <c r="Z72">
        <f t="shared" si="9"/>
        <v>0</v>
      </c>
    </row>
    <row r="73" spans="1:26" ht="96">
      <c r="A73" s="3" t="s">
        <v>2</v>
      </c>
      <c r="B73" s="4">
        <v>15</v>
      </c>
      <c r="C73" s="4">
        <v>2</v>
      </c>
      <c r="D73" s="4">
        <v>72</v>
      </c>
      <c r="E73" s="8" t="s">
        <v>114</v>
      </c>
      <c r="F73" s="28">
        <v>193</v>
      </c>
      <c r="G73" s="28">
        <v>82</v>
      </c>
      <c r="H73" s="28">
        <v>25</v>
      </c>
      <c r="I73" s="28">
        <v>18</v>
      </c>
      <c r="J73" s="28">
        <v>11</v>
      </c>
      <c r="K73" s="28">
        <v>17</v>
      </c>
      <c r="L73" s="28">
        <v>2</v>
      </c>
      <c r="M73" s="28">
        <v>1</v>
      </c>
      <c r="N73" s="28">
        <v>8</v>
      </c>
      <c r="O73" s="30">
        <v>0.3</v>
      </c>
      <c r="P73" s="30">
        <v>0.22</v>
      </c>
      <c r="Q73" s="30">
        <v>0.13</v>
      </c>
      <c r="R73" s="6" t="s">
        <v>2313</v>
      </c>
      <c r="S73" s="6">
        <f t="shared" si="6"/>
        <v>3</v>
      </c>
      <c r="T73" s="30">
        <v>0.21</v>
      </c>
      <c r="U73" s="30">
        <v>0.02</v>
      </c>
      <c r="V73" s="30">
        <v>0.01</v>
      </c>
      <c r="W73" s="30">
        <v>0.1</v>
      </c>
      <c r="X73" s="33">
        <f t="shared" si="7"/>
        <v>0.33999999999999997</v>
      </c>
      <c r="Y73">
        <f t="shared" si="8"/>
        <v>3</v>
      </c>
      <c r="Z73">
        <f t="shared" si="9"/>
        <v>0</v>
      </c>
    </row>
    <row r="74" spans="1:26" ht="96">
      <c r="A74" s="3" t="s">
        <v>2</v>
      </c>
      <c r="B74" s="4">
        <v>15</v>
      </c>
      <c r="C74" s="4">
        <v>3</v>
      </c>
      <c r="D74" s="4">
        <v>73</v>
      </c>
      <c r="E74" s="8" t="s">
        <v>131</v>
      </c>
      <c r="F74" s="28">
        <v>236</v>
      </c>
      <c r="G74" s="28">
        <v>98</v>
      </c>
      <c r="H74" s="28">
        <v>28</v>
      </c>
      <c r="I74" s="28">
        <v>14</v>
      </c>
      <c r="J74" s="28">
        <v>19</v>
      </c>
      <c r="K74" s="28">
        <v>29</v>
      </c>
      <c r="L74" s="28">
        <v>2</v>
      </c>
      <c r="M74" s="28">
        <v>0</v>
      </c>
      <c r="N74" s="28">
        <v>6</v>
      </c>
      <c r="O74" s="30">
        <v>0.28999999999999998</v>
      </c>
      <c r="P74" s="30">
        <v>0.14000000000000001</v>
      </c>
      <c r="Q74" s="30">
        <v>0.19</v>
      </c>
      <c r="R74" s="6" t="s">
        <v>2313</v>
      </c>
      <c r="S74" s="6">
        <f t="shared" si="6"/>
        <v>3</v>
      </c>
      <c r="T74" s="30">
        <v>0.3</v>
      </c>
      <c r="U74" s="30">
        <v>0.02</v>
      </c>
      <c r="V74" s="30">
        <v>0</v>
      </c>
      <c r="W74" s="30">
        <v>0.06</v>
      </c>
      <c r="X74" s="33">
        <f t="shared" si="7"/>
        <v>0.38</v>
      </c>
      <c r="Y74">
        <f t="shared" si="8"/>
        <v>3</v>
      </c>
      <c r="Z74">
        <f t="shared" si="9"/>
        <v>0</v>
      </c>
    </row>
    <row r="75" spans="1:26" ht="48">
      <c r="A75" s="3" t="s">
        <v>2</v>
      </c>
      <c r="B75" s="4">
        <v>15</v>
      </c>
      <c r="C75" s="4">
        <v>4</v>
      </c>
      <c r="D75" s="4">
        <v>74</v>
      </c>
      <c r="E75" s="8" t="s">
        <v>17</v>
      </c>
      <c r="F75" s="28">
        <v>159</v>
      </c>
      <c r="G75" s="28">
        <v>71</v>
      </c>
      <c r="H75" s="28">
        <v>14</v>
      </c>
      <c r="I75" s="28">
        <v>11</v>
      </c>
      <c r="J75" s="28">
        <v>18</v>
      </c>
      <c r="K75" s="28">
        <v>24</v>
      </c>
      <c r="L75" s="28">
        <v>0</v>
      </c>
      <c r="M75" s="28">
        <v>0</v>
      </c>
      <c r="N75" s="28">
        <v>4</v>
      </c>
      <c r="O75" s="30">
        <v>0.2</v>
      </c>
      <c r="P75" s="30">
        <v>0.15</v>
      </c>
      <c r="Q75" s="30">
        <v>0.25</v>
      </c>
      <c r="R75" s="6" t="s">
        <v>2313</v>
      </c>
      <c r="S75" s="6">
        <f t="shared" si="6"/>
        <v>3</v>
      </c>
      <c r="T75" s="30">
        <v>0.34</v>
      </c>
      <c r="U75" s="30">
        <v>0</v>
      </c>
      <c r="V75" s="30">
        <v>0</v>
      </c>
      <c r="W75" s="30">
        <v>0.06</v>
      </c>
      <c r="X75" s="33">
        <f t="shared" si="7"/>
        <v>0.4</v>
      </c>
      <c r="Y75">
        <f t="shared" si="8"/>
        <v>3</v>
      </c>
      <c r="Z75">
        <f t="shared" si="9"/>
        <v>0</v>
      </c>
    </row>
    <row r="76" spans="1:26" ht="64">
      <c r="A76" s="3" t="s">
        <v>2</v>
      </c>
      <c r="B76" s="4">
        <v>15</v>
      </c>
      <c r="C76" s="4">
        <v>5</v>
      </c>
      <c r="D76" s="4">
        <v>75</v>
      </c>
      <c r="E76" s="8" t="s">
        <v>1607</v>
      </c>
      <c r="F76" s="28">
        <v>188</v>
      </c>
      <c r="G76" s="28">
        <v>85</v>
      </c>
      <c r="H76" s="28">
        <v>21</v>
      </c>
      <c r="I76" s="28">
        <v>12</v>
      </c>
      <c r="J76" s="28">
        <v>21</v>
      </c>
      <c r="K76" s="28">
        <v>28</v>
      </c>
      <c r="L76" s="28">
        <v>0</v>
      </c>
      <c r="M76" s="28">
        <v>0</v>
      </c>
      <c r="N76" s="28">
        <v>3</v>
      </c>
      <c r="O76" s="30">
        <v>0.25</v>
      </c>
      <c r="P76" s="30">
        <v>0.14000000000000001</v>
      </c>
      <c r="Q76" s="30">
        <v>0.25</v>
      </c>
      <c r="R76" s="6" t="s">
        <v>2313</v>
      </c>
      <c r="S76" s="6">
        <f t="shared" si="6"/>
        <v>3</v>
      </c>
      <c r="T76" s="30">
        <v>0.33</v>
      </c>
      <c r="U76" s="30">
        <v>0</v>
      </c>
      <c r="V76" s="30">
        <v>0</v>
      </c>
      <c r="W76" s="30">
        <v>0.04</v>
      </c>
      <c r="X76" s="33">
        <f t="shared" si="7"/>
        <v>0.37</v>
      </c>
      <c r="Y76">
        <f t="shared" si="8"/>
        <v>3</v>
      </c>
      <c r="Z76">
        <f t="shared" si="9"/>
        <v>0</v>
      </c>
    </row>
    <row r="77" spans="1:26" ht="112">
      <c r="A77" s="3" t="s">
        <v>2</v>
      </c>
      <c r="B77" s="4">
        <v>16</v>
      </c>
      <c r="C77" s="4">
        <v>1</v>
      </c>
      <c r="D77" s="4">
        <v>76</v>
      </c>
      <c r="E77" s="8" t="s">
        <v>115</v>
      </c>
      <c r="F77" s="28">
        <v>166</v>
      </c>
      <c r="G77" s="28">
        <v>75</v>
      </c>
      <c r="H77" s="28">
        <v>27</v>
      </c>
      <c r="I77" s="28">
        <v>10</v>
      </c>
      <c r="J77" s="28">
        <v>12</v>
      </c>
      <c r="K77" s="28">
        <v>16</v>
      </c>
      <c r="L77" s="28">
        <v>3</v>
      </c>
      <c r="M77" s="28">
        <v>0</v>
      </c>
      <c r="N77" s="28">
        <v>7</v>
      </c>
      <c r="O77" s="30">
        <v>0.36</v>
      </c>
      <c r="P77" s="30">
        <v>0.13</v>
      </c>
      <c r="Q77" s="30">
        <v>0.16</v>
      </c>
      <c r="R77" s="6" t="s">
        <v>2432</v>
      </c>
      <c r="S77" s="6">
        <f t="shared" si="6"/>
        <v>2</v>
      </c>
      <c r="T77" s="30">
        <v>0.21</v>
      </c>
      <c r="U77" s="30">
        <v>0.04</v>
      </c>
      <c r="V77" s="30">
        <v>0</v>
      </c>
      <c r="W77" s="30">
        <v>0.09</v>
      </c>
      <c r="X77" s="33">
        <f t="shared" si="7"/>
        <v>0.33999999999999997</v>
      </c>
      <c r="Y77">
        <f t="shared" si="8"/>
        <v>3</v>
      </c>
      <c r="Z77">
        <f t="shared" si="9"/>
        <v>1</v>
      </c>
    </row>
    <row r="78" spans="1:26" ht="112">
      <c r="A78" s="3" t="s">
        <v>2</v>
      </c>
      <c r="B78" s="4">
        <v>16</v>
      </c>
      <c r="C78" s="4">
        <v>2</v>
      </c>
      <c r="D78" s="4">
        <v>77</v>
      </c>
      <c r="E78" s="8" t="s">
        <v>116</v>
      </c>
      <c r="F78" s="28">
        <v>269</v>
      </c>
      <c r="G78" s="28">
        <v>114</v>
      </c>
      <c r="H78" s="28">
        <v>41</v>
      </c>
      <c r="I78" s="28">
        <v>28</v>
      </c>
      <c r="J78" s="28">
        <v>18</v>
      </c>
      <c r="K78" s="28">
        <v>24</v>
      </c>
      <c r="L78" s="28">
        <v>1</v>
      </c>
      <c r="M78" s="28">
        <v>0</v>
      </c>
      <c r="N78" s="28">
        <v>2</v>
      </c>
      <c r="O78" s="30">
        <v>0.36</v>
      </c>
      <c r="P78" s="30">
        <v>0.25</v>
      </c>
      <c r="Q78" s="30">
        <v>0.16</v>
      </c>
      <c r="R78" s="6" t="s">
        <v>2432</v>
      </c>
      <c r="S78" s="6">
        <f t="shared" si="6"/>
        <v>2</v>
      </c>
      <c r="T78" s="30">
        <v>0.21</v>
      </c>
      <c r="U78" s="30">
        <v>0.01</v>
      </c>
      <c r="V78" s="30">
        <v>0</v>
      </c>
      <c r="W78" s="30">
        <v>0.02</v>
      </c>
      <c r="X78" s="33">
        <f t="shared" si="7"/>
        <v>0.24</v>
      </c>
      <c r="Y78">
        <f t="shared" si="8"/>
        <v>2</v>
      </c>
      <c r="Z78">
        <f t="shared" si="9"/>
        <v>0</v>
      </c>
    </row>
    <row r="79" spans="1:26" ht="96">
      <c r="A79" s="3" t="s">
        <v>2</v>
      </c>
      <c r="B79" s="4">
        <v>16</v>
      </c>
      <c r="C79" s="4">
        <v>3</v>
      </c>
      <c r="D79" s="4">
        <v>78</v>
      </c>
      <c r="E79" s="8" t="s">
        <v>117</v>
      </c>
      <c r="F79" s="28">
        <v>213</v>
      </c>
      <c r="G79" s="28">
        <v>93</v>
      </c>
      <c r="H79" s="28">
        <v>29</v>
      </c>
      <c r="I79" s="28">
        <v>16</v>
      </c>
      <c r="J79" s="28">
        <v>15</v>
      </c>
      <c r="K79" s="28">
        <v>29</v>
      </c>
      <c r="L79" s="28">
        <v>0</v>
      </c>
      <c r="M79" s="28">
        <v>0</v>
      </c>
      <c r="N79" s="28">
        <v>4</v>
      </c>
      <c r="O79" s="30">
        <v>0.31</v>
      </c>
      <c r="P79" s="30">
        <v>0.17</v>
      </c>
      <c r="Q79" s="30">
        <v>0.16</v>
      </c>
      <c r="R79" s="6" t="s">
        <v>2313</v>
      </c>
      <c r="S79" s="6">
        <f t="shared" si="6"/>
        <v>3</v>
      </c>
      <c r="T79" s="30">
        <v>0.31</v>
      </c>
      <c r="U79" s="30">
        <v>0</v>
      </c>
      <c r="V79" s="30">
        <v>0</v>
      </c>
      <c r="W79" s="30">
        <v>0.04</v>
      </c>
      <c r="X79" s="33">
        <f t="shared" si="7"/>
        <v>0.35</v>
      </c>
      <c r="Y79">
        <f t="shared" si="8"/>
        <v>3</v>
      </c>
      <c r="Z79">
        <f t="shared" si="9"/>
        <v>0</v>
      </c>
    </row>
    <row r="80" spans="1:26" ht="48">
      <c r="A80" s="3" t="s">
        <v>2</v>
      </c>
      <c r="B80" s="4">
        <v>16</v>
      </c>
      <c r="C80" s="4">
        <v>4</v>
      </c>
      <c r="D80" s="4">
        <v>79</v>
      </c>
      <c r="E80" s="8" t="s">
        <v>1608</v>
      </c>
      <c r="F80" s="28">
        <v>162</v>
      </c>
      <c r="G80" s="28">
        <v>82</v>
      </c>
      <c r="H80" s="28">
        <v>20</v>
      </c>
      <c r="I80" s="28">
        <v>17</v>
      </c>
      <c r="J80" s="28">
        <v>17</v>
      </c>
      <c r="K80" s="28">
        <v>20</v>
      </c>
      <c r="L80" s="28">
        <v>1</v>
      </c>
      <c r="M80" s="28">
        <v>0</v>
      </c>
      <c r="N80" s="28">
        <v>7</v>
      </c>
      <c r="O80" s="30">
        <v>0.24</v>
      </c>
      <c r="P80" s="30">
        <v>0.21</v>
      </c>
      <c r="Q80" s="30">
        <v>0.21</v>
      </c>
      <c r="R80" s="6" t="s">
        <v>2432</v>
      </c>
      <c r="S80" s="6">
        <f t="shared" si="6"/>
        <v>2</v>
      </c>
      <c r="T80" s="30">
        <v>0.24</v>
      </c>
      <c r="U80" s="30">
        <v>0.01</v>
      </c>
      <c r="V80" s="30">
        <v>0</v>
      </c>
      <c r="W80" s="30">
        <v>0.09</v>
      </c>
      <c r="X80" s="33">
        <f t="shared" si="7"/>
        <v>0.33999999999999997</v>
      </c>
      <c r="Y80">
        <f t="shared" si="8"/>
        <v>3</v>
      </c>
      <c r="Z80">
        <f t="shared" si="9"/>
        <v>1</v>
      </c>
    </row>
    <row r="81" spans="1:26" ht="48">
      <c r="A81" s="3" t="s">
        <v>2</v>
      </c>
      <c r="B81" s="4">
        <v>16</v>
      </c>
      <c r="C81" s="4">
        <v>5</v>
      </c>
      <c r="D81" s="4">
        <v>80</v>
      </c>
      <c r="E81" s="8" t="s">
        <v>18</v>
      </c>
      <c r="F81" s="28">
        <v>171</v>
      </c>
      <c r="G81" s="28">
        <v>77</v>
      </c>
      <c r="H81" s="28">
        <v>21</v>
      </c>
      <c r="I81" s="28">
        <v>12</v>
      </c>
      <c r="J81" s="28">
        <v>18</v>
      </c>
      <c r="K81" s="28">
        <v>22</v>
      </c>
      <c r="L81" s="28">
        <v>0</v>
      </c>
      <c r="M81" s="28">
        <v>0</v>
      </c>
      <c r="N81" s="28">
        <v>4</v>
      </c>
      <c r="O81" s="30">
        <v>0.27</v>
      </c>
      <c r="P81" s="30">
        <v>0.16</v>
      </c>
      <c r="Q81" s="30">
        <v>0.23</v>
      </c>
      <c r="R81" s="6" t="s">
        <v>2313</v>
      </c>
      <c r="S81" s="6">
        <f t="shared" si="6"/>
        <v>3</v>
      </c>
      <c r="T81" s="30">
        <v>0.28999999999999998</v>
      </c>
      <c r="U81" s="30">
        <v>0</v>
      </c>
      <c r="V81" s="30">
        <v>0</v>
      </c>
      <c r="W81" s="30">
        <v>0.05</v>
      </c>
      <c r="X81" s="33">
        <f t="shared" si="7"/>
        <v>0.33999999999999997</v>
      </c>
      <c r="Y81">
        <f t="shared" si="8"/>
        <v>3</v>
      </c>
      <c r="Z81">
        <f t="shared" si="9"/>
        <v>0</v>
      </c>
    </row>
    <row r="82" spans="1:26" ht="96">
      <c r="A82" s="3" t="s">
        <v>2</v>
      </c>
      <c r="B82" s="4">
        <v>17</v>
      </c>
      <c r="C82" s="4">
        <v>1</v>
      </c>
      <c r="D82" s="4">
        <v>81</v>
      </c>
      <c r="E82" s="8" t="s">
        <v>64</v>
      </c>
      <c r="F82" s="28">
        <v>197</v>
      </c>
      <c r="G82" s="28">
        <v>94</v>
      </c>
      <c r="H82" s="28">
        <v>33</v>
      </c>
      <c r="I82" s="28">
        <v>11</v>
      </c>
      <c r="J82" s="28">
        <v>13</v>
      </c>
      <c r="K82" s="28">
        <v>27</v>
      </c>
      <c r="L82" s="28">
        <v>1</v>
      </c>
      <c r="M82" s="28">
        <v>1</v>
      </c>
      <c r="N82" s="28">
        <v>8</v>
      </c>
      <c r="O82" s="30">
        <v>0.35</v>
      </c>
      <c r="P82" s="30">
        <v>0.12</v>
      </c>
      <c r="Q82" s="30">
        <v>0.14000000000000001</v>
      </c>
      <c r="R82" s="6" t="s">
        <v>2313</v>
      </c>
      <c r="S82" s="6">
        <f t="shared" si="6"/>
        <v>3</v>
      </c>
      <c r="T82" s="30">
        <v>0.28999999999999998</v>
      </c>
      <c r="U82" s="30">
        <v>0.01</v>
      </c>
      <c r="V82" s="30">
        <v>0.01</v>
      </c>
      <c r="W82" s="30">
        <v>0.09</v>
      </c>
      <c r="X82" s="33">
        <f t="shared" si="7"/>
        <v>0.4</v>
      </c>
      <c r="Y82">
        <f t="shared" si="8"/>
        <v>3</v>
      </c>
      <c r="Z82">
        <f t="shared" si="9"/>
        <v>0</v>
      </c>
    </row>
    <row r="83" spans="1:26" ht="96">
      <c r="A83" s="3" t="s">
        <v>2</v>
      </c>
      <c r="B83" s="4">
        <v>17</v>
      </c>
      <c r="C83" s="4">
        <v>2</v>
      </c>
      <c r="D83" s="4">
        <v>82</v>
      </c>
      <c r="E83" s="8" t="s">
        <v>118</v>
      </c>
      <c r="F83" s="28">
        <v>204</v>
      </c>
      <c r="G83" s="28">
        <v>89</v>
      </c>
      <c r="H83" s="28">
        <v>31</v>
      </c>
      <c r="I83" s="28">
        <v>13</v>
      </c>
      <c r="J83" s="28">
        <v>19</v>
      </c>
      <c r="K83" s="28">
        <v>19</v>
      </c>
      <c r="L83" s="28">
        <v>0</v>
      </c>
      <c r="M83" s="28">
        <v>1</v>
      </c>
      <c r="N83" s="28">
        <v>6</v>
      </c>
      <c r="O83" s="30">
        <v>0.35</v>
      </c>
      <c r="P83" s="30">
        <v>0.15</v>
      </c>
      <c r="Q83" s="30">
        <v>0.21</v>
      </c>
      <c r="R83" s="6" t="s">
        <v>2432</v>
      </c>
      <c r="S83" s="6">
        <f t="shared" si="6"/>
        <v>2</v>
      </c>
      <c r="T83" s="30">
        <v>0.21</v>
      </c>
      <c r="U83" s="30">
        <v>0</v>
      </c>
      <c r="V83" s="30">
        <v>0.01</v>
      </c>
      <c r="W83" s="30">
        <v>7.0000000000000007E-2</v>
      </c>
      <c r="X83" s="33">
        <f t="shared" si="7"/>
        <v>0.29000000000000004</v>
      </c>
      <c r="Y83">
        <f t="shared" si="8"/>
        <v>2</v>
      </c>
      <c r="Z83">
        <f t="shared" si="9"/>
        <v>0</v>
      </c>
    </row>
    <row r="84" spans="1:26" ht="112">
      <c r="A84" s="3" t="s">
        <v>2</v>
      </c>
      <c r="B84" s="4">
        <v>17</v>
      </c>
      <c r="C84" s="4">
        <v>3</v>
      </c>
      <c r="D84" s="4">
        <v>83</v>
      </c>
      <c r="E84" s="8" t="s">
        <v>65</v>
      </c>
      <c r="F84" s="28">
        <v>250</v>
      </c>
      <c r="G84" s="28">
        <v>108</v>
      </c>
      <c r="H84" s="28">
        <v>33</v>
      </c>
      <c r="I84" s="28">
        <v>13</v>
      </c>
      <c r="J84" s="28">
        <v>25</v>
      </c>
      <c r="K84" s="28">
        <v>26</v>
      </c>
      <c r="L84" s="28">
        <v>4</v>
      </c>
      <c r="M84" s="28">
        <v>0</v>
      </c>
      <c r="N84" s="28">
        <v>7</v>
      </c>
      <c r="O84" s="30">
        <v>0.31</v>
      </c>
      <c r="P84" s="30">
        <v>0.12</v>
      </c>
      <c r="Q84" s="30">
        <v>0.23</v>
      </c>
      <c r="R84" s="6" t="s">
        <v>2748</v>
      </c>
      <c r="S84" s="6">
        <f t="shared" si="6"/>
        <v>1</v>
      </c>
      <c r="T84" s="30">
        <v>0.24</v>
      </c>
      <c r="U84" s="30">
        <v>0.04</v>
      </c>
      <c r="V84" s="30">
        <v>0</v>
      </c>
      <c r="W84" s="30">
        <v>0.06</v>
      </c>
      <c r="X84" s="33">
        <f t="shared" si="7"/>
        <v>0.33999999999999997</v>
      </c>
      <c r="Y84">
        <f t="shared" si="8"/>
        <v>3</v>
      </c>
      <c r="Z84">
        <f t="shared" si="9"/>
        <v>1</v>
      </c>
    </row>
    <row r="85" spans="1:26" ht="48">
      <c r="A85" s="3" t="s">
        <v>2</v>
      </c>
      <c r="B85" s="4">
        <v>17</v>
      </c>
      <c r="C85" s="4">
        <v>4</v>
      </c>
      <c r="D85" s="4">
        <v>84</v>
      </c>
      <c r="E85" s="8" t="s">
        <v>1609</v>
      </c>
      <c r="F85" s="28">
        <v>166</v>
      </c>
      <c r="G85" s="28">
        <v>62</v>
      </c>
      <c r="H85" s="28">
        <v>20</v>
      </c>
      <c r="I85" s="28">
        <v>2</v>
      </c>
      <c r="J85" s="28">
        <v>9</v>
      </c>
      <c r="K85" s="28">
        <v>22</v>
      </c>
      <c r="L85" s="28">
        <v>2</v>
      </c>
      <c r="M85" s="28">
        <v>0</v>
      </c>
      <c r="N85" s="28">
        <v>7</v>
      </c>
      <c r="O85" s="30">
        <v>0.32</v>
      </c>
      <c r="P85" s="30">
        <v>0.03</v>
      </c>
      <c r="Q85" s="30">
        <v>0.15</v>
      </c>
      <c r="R85" s="6" t="s">
        <v>2313</v>
      </c>
      <c r="S85" s="6">
        <f t="shared" si="6"/>
        <v>3</v>
      </c>
      <c r="T85" s="30">
        <v>0.35</v>
      </c>
      <c r="U85" s="30">
        <v>0.03</v>
      </c>
      <c r="V85" s="30">
        <v>0</v>
      </c>
      <c r="W85" s="30">
        <v>0.11</v>
      </c>
      <c r="X85" s="33">
        <f t="shared" si="7"/>
        <v>0.49</v>
      </c>
      <c r="Y85">
        <f t="shared" si="8"/>
        <v>3</v>
      </c>
      <c r="Z85">
        <f t="shared" si="9"/>
        <v>0</v>
      </c>
    </row>
    <row r="86" spans="1:26" ht="48">
      <c r="A86" s="3" t="s">
        <v>2</v>
      </c>
      <c r="B86" s="4">
        <v>17</v>
      </c>
      <c r="C86" s="4">
        <v>5</v>
      </c>
      <c r="D86" s="4">
        <v>85</v>
      </c>
      <c r="E86" s="8" t="s">
        <v>19</v>
      </c>
      <c r="F86" s="28">
        <v>176</v>
      </c>
      <c r="G86" s="28">
        <v>81</v>
      </c>
      <c r="H86" s="28">
        <v>23</v>
      </c>
      <c r="I86" s="28">
        <v>9</v>
      </c>
      <c r="J86" s="28">
        <v>19</v>
      </c>
      <c r="K86" s="28">
        <v>24</v>
      </c>
      <c r="L86" s="28">
        <v>1</v>
      </c>
      <c r="M86" s="28">
        <v>0</v>
      </c>
      <c r="N86" s="28">
        <v>5</v>
      </c>
      <c r="O86" s="30">
        <v>0.28000000000000003</v>
      </c>
      <c r="P86" s="30">
        <v>0.11</v>
      </c>
      <c r="Q86" s="30">
        <v>0.23</v>
      </c>
      <c r="R86" s="6" t="s">
        <v>2313</v>
      </c>
      <c r="S86" s="6">
        <f t="shared" si="6"/>
        <v>3</v>
      </c>
      <c r="T86" s="30">
        <v>0.3</v>
      </c>
      <c r="U86" s="30">
        <v>0.01</v>
      </c>
      <c r="V86" s="30">
        <v>0</v>
      </c>
      <c r="W86" s="30">
        <v>0.06</v>
      </c>
      <c r="X86" s="33">
        <f t="shared" si="7"/>
        <v>0.37</v>
      </c>
      <c r="Y86">
        <f t="shared" si="8"/>
        <v>3</v>
      </c>
      <c r="Z86">
        <f t="shared" si="9"/>
        <v>0</v>
      </c>
    </row>
    <row r="87" spans="1:26" ht="96">
      <c r="A87" s="3" t="s">
        <v>2</v>
      </c>
      <c r="B87" s="4">
        <v>18</v>
      </c>
      <c r="C87" s="4">
        <v>1</v>
      </c>
      <c r="D87" s="4">
        <v>86</v>
      </c>
      <c r="E87" s="8" t="s">
        <v>119</v>
      </c>
      <c r="F87" s="28">
        <v>225</v>
      </c>
      <c r="G87" s="28">
        <v>96</v>
      </c>
      <c r="H87" s="28">
        <v>36</v>
      </c>
      <c r="I87" s="28">
        <v>14</v>
      </c>
      <c r="J87" s="28">
        <v>14</v>
      </c>
      <c r="K87" s="28">
        <v>23</v>
      </c>
      <c r="L87" s="28">
        <v>2</v>
      </c>
      <c r="M87" s="28">
        <v>1</v>
      </c>
      <c r="N87" s="28">
        <v>6</v>
      </c>
      <c r="O87" s="30">
        <v>0.38</v>
      </c>
      <c r="P87" s="30">
        <v>0.15</v>
      </c>
      <c r="Q87" s="30">
        <v>0.15</v>
      </c>
      <c r="R87" s="6" t="s">
        <v>2432</v>
      </c>
      <c r="S87" s="6">
        <f t="shared" si="6"/>
        <v>2</v>
      </c>
      <c r="T87" s="30">
        <v>0.24</v>
      </c>
      <c r="U87" s="30">
        <v>0.02</v>
      </c>
      <c r="V87" s="30">
        <v>0.01</v>
      </c>
      <c r="W87" s="30">
        <v>0.06</v>
      </c>
      <c r="X87" s="33">
        <f t="shared" si="7"/>
        <v>0.33</v>
      </c>
      <c r="Y87">
        <f t="shared" si="8"/>
        <v>3</v>
      </c>
      <c r="Z87">
        <f t="shared" si="9"/>
        <v>1</v>
      </c>
    </row>
    <row r="88" spans="1:26" ht="96">
      <c r="A88" s="3" t="s">
        <v>2</v>
      </c>
      <c r="B88" s="4">
        <v>18</v>
      </c>
      <c r="C88" s="4">
        <v>2</v>
      </c>
      <c r="D88" s="4">
        <v>87</v>
      </c>
      <c r="E88" s="8" t="s">
        <v>120</v>
      </c>
      <c r="F88" s="28">
        <v>281</v>
      </c>
      <c r="G88" s="28">
        <v>117</v>
      </c>
      <c r="H88" s="28">
        <v>30</v>
      </c>
      <c r="I88" s="28">
        <v>19</v>
      </c>
      <c r="J88" s="28">
        <v>25</v>
      </c>
      <c r="K88" s="28">
        <v>34</v>
      </c>
      <c r="L88" s="28">
        <v>2</v>
      </c>
      <c r="M88" s="28">
        <v>0</v>
      </c>
      <c r="N88" s="28">
        <v>7</v>
      </c>
      <c r="O88" s="30">
        <v>0.26</v>
      </c>
      <c r="P88" s="30">
        <v>0.16</v>
      </c>
      <c r="Q88" s="30">
        <v>0.21</v>
      </c>
      <c r="R88" s="6" t="s">
        <v>2432</v>
      </c>
      <c r="S88" s="6">
        <f t="shared" si="6"/>
        <v>2</v>
      </c>
      <c r="T88" s="30">
        <v>0.28999999999999998</v>
      </c>
      <c r="U88" s="30">
        <v>0.02</v>
      </c>
      <c r="V88" s="30">
        <v>0</v>
      </c>
      <c r="W88" s="30">
        <v>0.06</v>
      </c>
      <c r="X88" s="33">
        <f t="shared" si="7"/>
        <v>0.37</v>
      </c>
      <c r="Y88">
        <f t="shared" si="8"/>
        <v>3</v>
      </c>
      <c r="Z88">
        <f t="shared" si="9"/>
        <v>1</v>
      </c>
    </row>
    <row r="89" spans="1:26" ht="112">
      <c r="A89" s="3" t="s">
        <v>2</v>
      </c>
      <c r="B89" s="4">
        <v>18</v>
      </c>
      <c r="C89" s="4">
        <v>3</v>
      </c>
      <c r="D89" s="4">
        <v>88</v>
      </c>
      <c r="E89" s="8" t="s">
        <v>121</v>
      </c>
      <c r="F89" s="28">
        <v>296</v>
      </c>
      <c r="G89" s="28">
        <v>129</v>
      </c>
      <c r="H89" s="28">
        <v>37</v>
      </c>
      <c r="I89" s="28">
        <v>28</v>
      </c>
      <c r="J89" s="28">
        <v>17</v>
      </c>
      <c r="K89" s="28">
        <v>30</v>
      </c>
      <c r="L89" s="28">
        <v>4</v>
      </c>
      <c r="M89" s="28">
        <v>0</v>
      </c>
      <c r="N89" s="28">
        <v>13</v>
      </c>
      <c r="O89" s="30">
        <v>0.28999999999999998</v>
      </c>
      <c r="P89" s="30">
        <v>0.22</v>
      </c>
      <c r="Q89" s="30">
        <v>0.13</v>
      </c>
      <c r="R89" s="6" t="s">
        <v>2313</v>
      </c>
      <c r="S89" s="6">
        <f t="shared" si="6"/>
        <v>3</v>
      </c>
      <c r="T89" s="30">
        <v>0.23</v>
      </c>
      <c r="U89" s="30">
        <v>0.03</v>
      </c>
      <c r="V89" s="30">
        <v>0</v>
      </c>
      <c r="W89" s="30">
        <v>0.1</v>
      </c>
      <c r="X89" s="33">
        <f t="shared" si="7"/>
        <v>0.36</v>
      </c>
      <c r="Y89">
        <f t="shared" si="8"/>
        <v>3</v>
      </c>
      <c r="Z89">
        <f t="shared" si="9"/>
        <v>0</v>
      </c>
    </row>
    <row r="90" spans="1:26" ht="48">
      <c r="A90" s="3" t="s">
        <v>2</v>
      </c>
      <c r="B90" s="4">
        <v>18</v>
      </c>
      <c r="C90" s="4">
        <v>4</v>
      </c>
      <c r="D90" s="4">
        <v>89</v>
      </c>
      <c r="E90" s="8" t="s">
        <v>20</v>
      </c>
      <c r="F90" s="28">
        <v>149</v>
      </c>
      <c r="G90" s="28">
        <v>74</v>
      </c>
      <c r="H90" s="28">
        <v>21</v>
      </c>
      <c r="I90" s="28">
        <v>9</v>
      </c>
      <c r="J90" s="28">
        <v>16</v>
      </c>
      <c r="K90" s="28">
        <v>21</v>
      </c>
      <c r="L90" s="28">
        <v>2</v>
      </c>
      <c r="M90" s="28">
        <v>0</v>
      </c>
      <c r="N90" s="28">
        <v>5</v>
      </c>
      <c r="O90" s="30">
        <v>0.28000000000000003</v>
      </c>
      <c r="P90" s="30">
        <v>0.12</v>
      </c>
      <c r="Q90" s="30">
        <v>0.22</v>
      </c>
      <c r="R90" s="6" t="s">
        <v>2748</v>
      </c>
      <c r="S90" s="6">
        <f t="shared" si="6"/>
        <v>1</v>
      </c>
      <c r="T90" s="30">
        <v>0.28000000000000003</v>
      </c>
      <c r="U90" s="30">
        <v>0.03</v>
      </c>
      <c r="V90" s="30">
        <v>0</v>
      </c>
      <c r="W90" s="30">
        <v>7.0000000000000007E-2</v>
      </c>
      <c r="X90" s="33">
        <f t="shared" si="7"/>
        <v>0.38000000000000006</v>
      </c>
      <c r="Y90">
        <f t="shared" si="8"/>
        <v>3</v>
      </c>
      <c r="Z90">
        <f t="shared" si="9"/>
        <v>1</v>
      </c>
    </row>
    <row r="91" spans="1:26" ht="48">
      <c r="A91" s="3" t="s">
        <v>2</v>
      </c>
      <c r="B91" s="4">
        <v>18</v>
      </c>
      <c r="C91" s="4">
        <v>5</v>
      </c>
      <c r="D91" s="4">
        <v>90</v>
      </c>
      <c r="E91" s="8" t="s">
        <v>21</v>
      </c>
      <c r="F91" s="28">
        <v>173</v>
      </c>
      <c r="G91" s="28">
        <v>84</v>
      </c>
      <c r="H91" s="28">
        <v>22</v>
      </c>
      <c r="I91" s="28">
        <v>11</v>
      </c>
      <c r="J91" s="28">
        <v>17</v>
      </c>
      <c r="K91" s="28">
        <v>23</v>
      </c>
      <c r="L91" s="28">
        <v>3</v>
      </c>
      <c r="M91" s="28">
        <v>0</v>
      </c>
      <c r="N91" s="28">
        <v>8</v>
      </c>
      <c r="O91" s="30">
        <v>0.26</v>
      </c>
      <c r="P91" s="30">
        <v>0.13</v>
      </c>
      <c r="Q91" s="30">
        <v>0.2</v>
      </c>
      <c r="R91" s="6" t="s">
        <v>2748</v>
      </c>
      <c r="S91" s="6">
        <f t="shared" si="6"/>
        <v>1</v>
      </c>
      <c r="T91" s="30">
        <v>0.27</v>
      </c>
      <c r="U91" s="30">
        <v>0.04</v>
      </c>
      <c r="V91" s="30">
        <v>0</v>
      </c>
      <c r="W91" s="30">
        <v>0.1</v>
      </c>
      <c r="X91" s="33">
        <f t="shared" si="7"/>
        <v>0.41000000000000003</v>
      </c>
      <c r="Y91">
        <f t="shared" si="8"/>
        <v>3</v>
      </c>
      <c r="Z91">
        <f t="shared" si="9"/>
        <v>1</v>
      </c>
    </row>
    <row r="92" spans="1:26" ht="112">
      <c r="A92" s="3" t="s">
        <v>2</v>
      </c>
      <c r="B92" s="4">
        <v>19</v>
      </c>
      <c r="C92" s="4">
        <v>1</v>
      </c>
      <c r="D92" s="4">
        <v>91</v>
      </c>
      <c r="E92" s="8" t="s">
        <v>122</v>
      </c>
      <c r="F92" s="28">
        <v>175</v>
      </c>
      <c r="G92" s="28">
        <v>75</v>
      </c>
      <c r="H92" s="28">
        <v>25</v>
      </c>
      <c r="I92" s="28">
        <v>15</v>
      </c>
      <c r="J92" s="28">
        <v>8</v>
      </c>
      <c r="K92" s="28">
        <v>20</v>
      </c>
      <c r="L92" s="28">
        <v>1</v>
      </c>
      <c r="M92" s="28">
        <v>0</v>
      </c>
      <c r="N92" s="28">
        <v>6</v>
      </c>
      <c r="O92" s="30">
        <v>0.33</v>
      </c>
      <c r="P92" s="30">
        <v>0.2</v>
      </c>
      <c r="Q92" s="30">
        <v>0.11</v>
      </c>
      <c r="R92" s="6" t="s">
        <v>2432</v>
      </c>
      <c r="S92" s="6">
        <f t="shared" si="6"/>
        <v>2</v>
      </c>
      <c r="T92" s="30">
        <v>0.27</v>
      </c>
      <c r="U92" s="30">
        <v>0.01</v>
      </c>
      <c r="V92" s="30">
        <v>0</v>
      </c>
      <c r="W92" s="30">
        <v>0.08</v>
      </c>
      <c r="X92" s="33">
        <f t="shared" si="7"/>
        <v>0.36000000000000004</v>
      </c>
      <c r="Y92">
        <f t="shared" si="8"/>
        <v>3</v>
      </c>
      <c r="Z92">
        <f t="shared" si="9"/>
        <v>1</v>
      </c>
    </row>
    <row r="93" spans="1:26" ht="96">
      <c r="A93" s="3" t="s">
        <v>2</v>
      </c>
      <c r="B93" s="4">
        <v>19</v>
      </c>
      <c r="C93" s="4">
        <v>2</v>
      </c>
      <c r="D93" s="4">
        <v>92</v>
      </c>
      <c r="E93" s="8" t="s">
        <v>123</v>
      </c>
      <c r="F93" s="28">
        <v>161</v>
      </c>
      <c r="G93" s="28">
        <v>79</v>
      </c>
      <c r="H93" s="28">
        <v>32</v>
      </c>
      <c r="I93" s="28">
        <v>10</v>
      </c>
      <c r="J93" s="28">
        <v>12</v>
      </c>
      <c r="K93" s="28">
        <v>17</v>
      </c>
      <c r="L93" s="28">
        <v>3</v>
      </c>
      <c r="M93" s="28">
        <v>2</v>
      </c>
      <c r="N93" s="28">
        <v>3</v>
      </c>
      <c r="O93" s="30">
        <v>0.41</v>
      </c>
      <c r="P93" s="30">
        <v>0.13</v>
      </c>
      <c r="Q93" s="30">
        <v>0.15</v>
      </c>
      <c r="R93" s="6" t="s">
        <v>2313</v>
      </c>
      <c r="S93" s="6">
        <f t="shared" si="6"/>
        <v>3</v>
      </c>
      <c r="T93" s="30">
        <v>0.22</v>
      </c>
      <c r="U93" s="30">
        <v>0.04</v>
      </c>
      <c r="V93" s="30">
        <v>0.03</v>
      </c>
      <c r="W93" s="30">
        <v>0.04</v>
      </c>
      <c r="X93" s="33">
        <f t="shared" si="7"/>
        <v>0.33</v>
      </c>
      <c r="Y93">
        <f t="shared" si="8"/>
        <v>3</v>
      </c>
      <c r="Z93">
        <f t="shared" si="9"/>
        <v>0</v>
      </c>
    </row>
    <row r="94" spans="1:26" ht="112">
      <c r="A94" s="3" t="s">
        <v>2</v>
      </c>
      <c r="B94" s="4">
        <v>19</v>
      </c>
      <c r="C94" s="4">
        <v>3</v>
      </c>
      <c r="D94" s="4">
        <v>93</v>
      </c>
      <c r="E94" s="8" t="s">
        <v>124</v>
      </c>
      <c r="F94" s="28">
        <v>226</v>
      </c>
      <c r="G94" s="28">
        <v>104</v>
      </c>
      <c r="H94" s="28">
        <v>30</v>
      </c>
      <c r="I94" s="28">
        <v>21</v>
      </c>
      <c r="J94" s="28">
        <v>22</v>
      </c>
      <c r="K94" s="28">
        <v>23</v>
      </c>
      <c r="L94" s="28">
        <v>1</v>
      </c>
      <c r="M94" s="28">
        <v>1</v>
      </c>
      <c r="N94" s="28">
        <v>6</v>
      </c>
      <c r="O94" s="30">
        <v>0.28999999999999998</v>
      </c>
      <c r="P94" s="30">
        <v>0.2</v>
      </c>
      <c r="Q94" s="30">
        <v>0.21</v>
      </c>
      <c r="R94" s="6" t="s">
        <v>2313</v>
      </c>
      <c r="S94" s="6">
        <f t="shared" si="6"/>
        <v>3</v>
      </c>
      <c r="T94" s="30">
        <v>0.22</v>
      </c>
      <c r="U94" s="30">
        <v>0.01</v>
      </c>
      <c r="V94" s="30">
        <v>0.01</v>
      </c>
      <c r="W94" s="30">
        <v>0.06</v>
      </c>
      <c r="X94" s="33">
        <f t="shared" si="7"/>
        <v>0.30000000000000004</v>
      </c>
      <c r="Y94">
        <f t="shared" si="8"/>
        <v>3</v>
      </c>
      <c r="Z94">
        <f t="shared" si="9"/>
        <v>0</v>
      </c>
    </row>
    <row r="95" spans="1:26" ht="48">
      <c r="A95" s="3" t="s">
        <v>2</v>
      </c>
      <c r="B95" s="4">
        <v>19</v>
      </c>
      <c r="C95" s="4">
        <v>4</v>
      </c>
      <c r="D95" s="4">
        <v>94</v>
      </c>
      <c r="E95" s="8" t="s">
        <v>22</v>
      </c>
      <c r="F95" s="28">
        <v>162</v>
      </c>
      <c r="G95" s="28">
        <v>72</v>
      </c>
      <c r="H95" s="28">
        <v>20</v>
      </c>
      <c r="I95" s="28">
        <v>16</v>
      </c>
      <c r="J95" s="28">
        <v>9</v>
      </c>
      <c r="K95" s="28">
        <v>15</v>
      </c>
      <c r="L95" s="28">
        <v>3</v>
      </c>
      <c r="M95" s="28">
        <v>0</v>
      </c>
      <c r="N95" s="28">
        <v>9</v>
      </c>
      <c r="O95" s="30">
        <v>0.28000000000000003</v>
      </c>
      <c r="P95" s="30">
        <v>0.22</v>
      </c>
      <c r="Q95" s="30">
        <v>0.12</v>
      </c>
      <c r="R95" s="6" t="s">
        <v>2748</v>
      </c>
      <c r="S95" s="6">
        <f t="shared" si="6"/>
        <v>1</v>
      </c>
      <c r="T95" s="30">
        <v>0.21</v>
      </c>
      <c r="U95" s="30">
        <v>0.04</v>
      </c>
      <c r="V95" s="30">
        <v>0</v>
      </c>
      <c r="W95" s="30">
        <v>0.12</v>
      </c>
      <c r="X95" s="33">
        <f t="shared" si="7"/>
        <v>0.37</v>
      </c>
      <c r="Y95">
        <f t="shared" si="8"/>
        <v>3</v>
      </c>
      <c r="Z95">
        <f t="shared" si="9"/>
        <v>1</v>
      </c>
    </row>
    <row r="96" spans="1:26" ht="64">
      <c r="A96" s="3" t="s">
        <v>2</v>
      </c>
      <c r="B96" s="4">
        <v>19</v>
      </c>
      <c r="C96" s="4">
        <v>5</v>
      </c>
      <c r="D96" s="4">
        <v>95</v>
      </c>
      <c r="E96" s="8" t="s">
        <v>23</v>
      </c>
      <c r="F96" s="28">
        <v>194</v>
      </c>
      <c r="G96" s="28">
        <v>87</v>
      </c>
      <c r="H96" s="28">
        <v>23</v>
      </c>
      <c r="I96" s="28">
        <v>16</v>
      </c>
      <c r="J96" s="28">
        <v>19</v>
      </c>
      <c r="K96" s="28">
        <v>20</v>
      </c>
      <c r="L96" s="28">
        <v>1</v>
      </c>
      <c r="M96" s="28">
        <v>0</v>
      </c>
      <c r="N96" s="28">
        <v>8</v>
      </c>
      <c r="O96" s="30">
        <v>0.26</v>
      </c>
      <c r="P96" s="30">
        <v>0.18</v>
      </c>
      <c r="Q96" s="30">
        <v>0.22</v>
      </c>
      <c r="R96" s="6" t="s">
        <v>2432</v>
      </c>
      <c r="S96" s="6">
        <f t="shared" si="6"/>
        <v>2</v>
      </c>
      <c r="T96" s="30">
        <v>0.23</v>
      </c>
      <c r="U96" s="30">
        <v>0.01</v>
      </c>
      <c r="V96" s="30">
        <v>0</v>
      </c>
      <c r="W96" s="30">
        <v>0.09</v>
      </c>
      <c r="X96" s="33">
        <f t="shared" si="7"/>
        <v>0.33</v>
      </c>
      <c r="Y96">
        <f t="shared" si="8"/>
        <v>3</v>
      </c>
      <c r="Z96">
        <f t="shared" si="9"/>
        <v>1</v>
      </c>
    </row>
    <row r="97" spans="1:26" ht="96">
      <c r="A97" s="3" t="s">
        <v>2</v>
      </c>
      <c r="B97" s="4">
        <v>20</v>
      </c>
      <c r="C97" s="4">
        <v>1</v>
      </c>
      <c r="D97" s="4">
        <v>96</v>
      </c>
      <c r="E97" s="8" t="s">
        <v>125</v>
      </c>
      <c r="F97" s="28">
        <v>189</v>
      </c>
      <c r="G97" s="28">
        <v>87</v>
      </c>
      <c r="H97" s="28">
        <v>25</v>
      </c>
      <c r="I97" s="28">
        <v>21</v>
      </c>
      <c r="J97" s="28">
        <v>17</v>
      </c>
      <c r="K97" s="28">
        <v>21</v>
      </c>
      <c r="L97" s="28">
        <v>1</v>
      </c>
      <c r="M97" s="28">
        <v>0</v>
      </c>
      <c r="N97" s="28">
        <v>2</v>
      </c>
      <c r="O97" s="30">
        <v>0.28999999999999998</v>
      </c>
      <c r="P97" s="30">
        <v>0.24</v>
      </c>
      <c r="Q97" s="30">
        <v>0.2</v>
      </c>
      <c r="R97" s="6" t="s">
        <v>2748</v>
      </c>
      <c r="S97" s="6">
        <f t="shared" si="6"/>
        <v>1</v>
      </c>
      <c r="T97" s="30">
        <v>0.24</v>
      </c>
      <c r="U97" s="30">
        <v>0.01</v>
      </c>
      <c r="V97" s="30">
        <v>0</v>
      </c>
      <c r="W97" s="30">
        <v>0.02</v>
      </c>
      <c r="X97" s="33">
        <f t="shared" si="7"/>
        <v>0.27</v>
      </c>
      <c r="Y97">
        <f t="shared" si="8"/>
        <v>2</v>
      </c>
      <c r="Z97">
        <f t="shared" si="9"/>
        <v>1</v>
      </c>
    </row>
    <row r="98" spans="1:26" ht="96">
      <c r="A98" s="3" t="s">
        <v>2</v>
      </c>
      <c r="B98" s="4">
        <v>20</v>
      </c>
      <c r="C98" s="4">
        <v>2</v>
      </c>
      <c r="D98" s="4">
        <v>97</v>
      </c>
      <c r="E98" s="8" t="s">
        <v>126</v>
      </c>
      <c r="F98" s="28">
        <v>207</v>
      </c>
      <c r="G98" s="28">
        <v>100</v>
      </c>
      <c r="H98" s="28">
        <v>35</v>
      </c>
      <c r="I98" s="28">
        <v>22</v>
      </c>
      <c r="J98" s="28">
        <v>16</v>
      </c>
      <c r="K98" s="28">
        <v>22</v>
      </c>
      <c r="L98" s="28">
        <v>1</v>
      </c>
      <c r="M98" s="28">
        <v>0</v>
      </c>
      <c r="N98" s="28">
        <v>4</v>
      </c>
      <c r="O98" s="30">
        <v>0.35</v>
      </c>
      <c r="P98" s="30">
        <v>0.22</v>
      </c>
      <c r="Q98" s="30">
        <v>0.16</v>
      </c>
      <c r="R98" s="6" t="s">
        <v>2432</v>
      </c>
      <c r="S98" s="6">
        <f t="shared" si="6"/>
        <v>2</v>
      </c>
      <c r="T98" s="30">
        <v>0.22</v>
      </c>
      <c r="U98" s="30">
        <v>0.01</v>
      </c>
      <c r="V98" s="30">
        <v>0</v>
      </c>
      <c r="W98" s="30">
        <v>0.04</v>
      </c>
      <c r="X98" s="33">
        <f t="shared" si="7"/>
        <v>0.27</v>
      </c>
      <c r="Y98">
        <f t="shared" si="8"/>
        <v>2</v>
      </c>
      <c r="Z98">
        <f t="shared" si="9"/>
        <v>0</v>
      </c>
    </row>
    <row r="99" spans="1:26" ht="128">
      <c r="A99" s="3" t="s">
        <v>2</v>
      </c>
      <c r="B99" s="4">
        <v>20</v>
      </c>
      <c r="C99" s="4">
        <v>3</v>
      </c>
      <c r="D99" s="4">
        <v>98</v>
      </c>
      <c r="E99" s="8" t="s">
        <v>127</v>
      </c>
      <c r="F99" s="28">
        <v>267</v>
      </c>
      <c r="G99" s="28">
        <v>104</v>
      </c>
      <c r="H99" s="28">
        <v>35</v>
      </c>
      <c r="I99" s="28">
        <v>18</v>
      </c>
      <c r="J99" s="28">
        <v>18</v>
      </c>
      <c r="K99" s="28">
        <v>24</v>
      </c>
      <c r="L99" s="28">
        <v>2</v>
      </c>
      <c r="M99" s="28">
        <v>0</v>
      </c>
      <c r="N99" s="28">
        <v>7</v>
      </c>
      <c r="O99" s="30">
        <v>0.34</v>
      </c>
      <c r="P99" s="30">
        <v>0.17</v>
      </c>
      <c r="Q99" s="30">
        <v>0.17</v>
      </c>
      <c r="R99" s="6" t="s">
        <v>2432</v>
      </c>
      <c r="S99" s="6">
        <f t="shared" si="6"/>
        <v>2</v>
      </c>
      <c r="T99" s="30">
        <v>0.23</v>
      </c>
      <c r="U99" s="30">
        <v>0.02</v>
      </c>
      <c r="V99" s="30">
        <v>0</v>
      </c>
      <c r="W99" s="30">
        <v>7.0000000000000007E-2</v>
      </c>
      <c r="X99" s="33">
        <f t="shared" si="7"/>
        <v>0.32</v>
      </c>
      <c r="Y99">
        <f t="shared" si="8"/>
        <v>3</v>
      </c>
      <c r="Z99">
        <f t="shared" si="9"/>
        <v>1</v>
      </c>
    </row>
    <row r="100" spans="1:26" ht="48">
      <c r="A100" s="3" t="s">
        <v>2</v>
      </c>
      <c r="B100" s="4">
        <v>20</v>
      </c>
      <c r="C100" s="4">
        <v>4</v>
      </c>
      <c r="D100" s="4">
        <v>99</v>
      </c>
      <c r="E100" s="8" t="s">
        <v>128</v>
      </c>
      <c r="F100" s="28">
        <v>184</v>
      </c>
      <c r="G100" s="28">
        <v>87</v>
      </c>
      <c r="H100" s="28">
        <v>26</v>
      </c>
      <c r="I100" s="28">
        <v>12</v>
      </c>
      <c r="J100" s="28">
        <v>16</v>
      </c>
      <c r="K100" s="28">
        <v>24</v>
      </c>
      <c r="L100" s="28">
        <v>2</v>
      </c>
      <c r="M100" s="28">
        <v>0</v>
      </c>
      <c r="N100" s="28">
        <v>7</v>
      </c>
      <c r="O100" s="30">
        <v>0.3</v>
      </c>
      <c r="P100" s="30">
        <v>0.14000000000000001</v>
      </c>
      <c r="Q100" s="30">
        <v>0.18</v>
      </c>
      <c r="R100" s="6" t="s">
        <v>2748</v>
      </c>
      <c r="S100" s="6">
        <f t="shared" si="6"/>
        <v>1</v>
      </c>
      <c r="T100" s="30">
        <v>0.28000000000000003</v>
      </c>
      <c r="U100" s="30">
        <v>0.02</v>
      </c>
      <c r="V100" s="30">
        <v>0</v>
      </c>
      <c r="W100" s="30">
        <v>0.08</v>
      </c>
      <c r="X100" s="33">
        <f t="shared" si="7"/>
        <v>0.38000000000000006</v>
      </c>
      <c r="Y100">
        <f t="shared" si="8"/>
        <v>3</v>
      </c>
      <c r="Z100">
        <f t="shared" si="9"/>
        <v>1</v>
      </c>
    </row>
    <row r="101" spans="1:26" ht="64">
      <c r="A101" s="3" t="s">
        <v>2</v>
      </c>
      <c r="B101" s="4">
        <v>20</v>
      </c>
      <c r="C101" s="4">
        <v>5</v>
      </c>
      <c r="D101" s="4">
        <v>100</v>
      </c>
      <c r="E101" s="8" t="s">
        <v>24</v>
      </c>
      <c r="F101" s="28">
        <v>186</v>
      </c>
      <c r="G101" s="28">
        <v>86</v>
      </c>
      <c r="H101" s="28">
        <v>23</v>
      </c>
      <c r="I101" s="28">
        <v>15</v>
      </c>
      <c r="J101" s="28">
        <v>16</v>
      </c>
      <c r="K101" s="28">
        <v>24</v>
      </c>
      <c r="L101" s="28">
        <v>1</v>
      </c>
      <c r="M101" s="28">
        <v>0</v>
      </c>
      <c r="N101" s="28">
        <v>7</v>
      </c>
      <c r="O101" s="30">
        <v>0.27</v>
      </c>
      <c r="P101" s="30">
        <v>0.17</v>
      </c>
      <c r="Q101" s="30">
        <v>0.19</v>
      </c>
      <c r="R101" s="6" t="s">
        <v>2748</v>
      </c>
      <c r="S101" s="6">
        <f t="shared" si="6"/>
        <v>1</v>
      </c>
      <c r="T101" s="30">
        <v>0.28000000000000003</v>
      </c>
      <c r="U101" s="30">
        <v>0.01</v>
      </c>
      <c r="V101" s="30">
        <v>0</v>
      </c>
      <c r="W101" s="30">
        <v>0.08</v>
      </c>
      <c r="X101" s="33">
        <f t="shared" si="7"/>
        <v>0.37000000000000005</v>
      </c>
      <c r="Y101">
        <f t="shared" si="8"/>
        <v>3</v>
      </c>
      <c r="Z101">
        <f t="shared" si="9"/>
        <v>1</v>
      </c>
    </row>
    <row r="102" spans="1:26">
      <c r="A102" s="3"/>
      <c r="B102" s="3"/>
      <c r="C102" s="3"/>
      <c r="D102" s="3"/>
    </row>
    <row r="103" spans="1:26">
      <c r="A103" s="3"/>
      <c r="B103" s="3"/>
      <c r="C103" s="3"/>
      <c r="D103" s="3"/>
    </row>
    <row r="104" spans="1:26">
      <c r="A104" s="3"/>
      <c r="B104" s="3"/>
      <c r="C104" s="3"/>
      <c r="D104" s="3"/>
    </row>
    <row r="105" spans="1:26">
      <c r="A105" s="3"/>
      <c r="B105" s="3"/>
      <c r="C105" s="3"/>
      <c r="D105" s="3"/>
    </row>
    <row r="106" spans="1:26">
      <c r="A106" s="3"/>
      <c r="B106" s="3"/>
      <c r="C106" s="3"/>
      <c r="D106" s="3"/>
    </row>
    <row r="107" spans="1:26">
      <c r="A107" s="3"/>
      <c r="B107" s="3"/>
      <c r="C107" s="3"/>
      <c r="D107" s="3"/>
    </row>
    <row r="108" spans="1:26">
      <c r="A108" s="3"/>
      <c r="B108" s="3"/>
      <c r="C108" s="3"/>
      <c r="D108" s="3"/>
    </row>
    <row r="109" spans="1:26">
      <c r="A109" s="3"/>
      <c r="B109" s="3"/>
      <c r="C109" s="3"/>
      <c r="D109" s="3"/>
    </row>
    <row r="110" spans="1:26">
      <c r="A110" s="3"/>
      <c r="B110" s="3"/>
      <c r="C110" s="3"/>
      <c r="D110" s="3"/>
    </row>
    <row r="111" spans="1:26">
      <c r="A111" s="3"/>
      <c r="B111" s="3"/>
      <c r="C111" s="3"/>
      <c r="D111" s="3"/>
    </row>
    <row r="112" spans="1:26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</sheetData>
  <phoneticPr fontId="1" type="noConversion"/>
  <conditionalFormatting sqref="T1:T1048576">
    <cfRule type="cellIs" dxfId="4" priority="5" operator="greaterThan">
      <formula>0.2</formula>
    </cfRule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{34B917E1-4C49-AD47-B043-878515306963}</x14:id>
        </ext>
      </extLst>
    </cfRule>
  </conditionalFormatting>
  <conditionalFormatting sqref="R1:S1048576">
    <cfRule type="containsText" dxfId="3" priority="6" operator="containsText" text="难">
      <formula>NOT(ISERROR(SEARCH("难",R1)))</formula>
    </cfRule>
  </conditionalFormatting>
  <conditionalFormatting sqref="X1:X1048576 Y1">
    <cfRule type="cellIs" dxfId="2" priority="3" operator="greaterThan">
      <formula>0.3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{B9328A92-A6BA-4D43-A6E3-7BA8651353FF}</x14:id>
        </ext>
      </extLst>
    </cfRule>
  </conditionalFormatting>
  <conditionalFormatting sqref="Y1:Y1048576">
    <cfRule type="cellIs" dxfId="1" priority="2" operator="equal">
      <formula>3</formula>
    </cfRule>
  </conditionalFormatting>
  <conditionalFormatting sqref="Z1:Z1048576">
    <cfRule type="cellIs" dxfId="0" priority="1" operator="equal">
      <formula>2</formula>
    </cfRule>
  </conditionalFormatting>
  <dataValidations count="1">
    <dataValidation type="list" allowBlank="1" showInputMessage="1" sqref="R1:R1048576" xr:uid="{0B344F58-79A8-BF4D-9CF6-AF652B0A5055}">
      <formula1>"易,中,难"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B917E1-4C49-AD47-B043-8785153069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B9328A92-A6BA-4D43-A6E3-7BA865135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X1:X1048576 Y1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全文本</vt:lpstr>
      <vt:lpstr>对话</vt:lpstr>
      <vt:lpstr>叙述</vt:lpstr>
      <vt:lpstr>总词汇表</vt:lpstr>
      <vt:lpstr>生词与参考例句表</vt:lpstr>
      <vt:lpstr>HSK4上词频</vt:lpstr>
      <vt:lpstr>HSK4上汉字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 小麦</cp:lastModifiedBy>
  <dcterms:created xsi:type="dcterms:W3CDTF">2019-11-07T07:44:26Z</dcterms:created>
  <dcterms:modified xsi:type="dcterms:W3CDTF">2022-07-16T01:45:43Z</dcterms:modified>
</cp:coreProperties>
</file>