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r-EddineMOUSSAOUI\Downloads\"/>
    </mc:Choice>
  </mc:AlternateContent>
  <xr:revisionPtr revIDLastSave="0" documentId="8_{44CCFF63-B549-4BBD-A8CB-F68A53FADF8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uts" sheetId="1" r:id="rId1"/>
    <sheet name="Détail Croissance &amp; Rentabilité" sheetId="2" r:id="rId2"/>
    <sheet name="Détail Trésorerie &amp; BFR" sheetId="3" r:id="rId3"/>
    <sheet name="Détail Cients-Commercial" sheetId="4" r:id="rId4"/>
    <sheet name="Détail Efficacité interne" sheetId="5" r:id="rId5"/>
    <sheet name="Détail Capital Humain" sheetId="6" r:id="rId6"/>
  </sheets>
  <definedNames>
    <definedName name="_xlnm._FilterDatabase" localSheetId="5" hidden="1">'Détail Capital Humain'!$A$4:$I$4</definedName>
    <definedName name="_xlnm._FilterDatabase" localSheetId="3" hidden="1">'Détail Cients-Commercial'!$B$4:$I$41</definedName>
    <definedName name="_xlnm._FilterDatabase" localSheetId="1" hidden="1">'Détail Croissance &amp; Rentabilité'!$A$4:$I$56</definedName>
    <definedName name="_xlnm._FilterDatabase" localSheetId="4" hidden="1">'Détail Efficacité interne'!$B$4:$I$72</definedName>
    <definedName name="_xlnm._FilterDatabase" localSheetId="2" hidden="1">'Détail Trésorerie &amp; BFR'!$A$4:$I$12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F27" i="6"/>
  <c r="F26" i="6"/>
  <c r="F25" i="6"/>
  <c r="F24" i="6"/>
  <c r="F21" i="6"/>
  <c r="F20" i="6"/>
  <c r="F19" i="6"/>
  <c r="F18" i="6"/>
  <c r="F17" i="6"/>
  <c r="F16" i="6"/>
  <c r="F15" i="6"/>
  <c r="F14" i="6"/>
  <c r="F13" i="6"/>
  <c r="F12" i="6"/>
  <c r="F9" i="6"/>
  <c r="F8" i="6"/>
  <c r="F7" i="6"/>
  <c r="F6" i="6"/>
  <c r="F5" i="6"/>
  <c r="F72" i="5"/>
  <c r="F71" i="5"/>
  <c r="F70" i="5"/>
  <c r="F69" i="5"/>
  <c r="F68" i="5"/>
  <c r="F67" i="5"/>
  <c r="F66" i="5"/>
  <c r="F63" i="5"/>
  <c r="F62" i="5"/>
  <c r="F61" i="5"/>
  <c r="F60" i="5"/>
  <c r="F59" i="5"/>
  <c r="F58" i="5"/>
  <c r="F55" i="5"/>
  <c r="F54" i="5"/>
  <c r="F53" i="5"/>
  <c r="F52" i="5"/>
  <c r="F51" i="5"/>
  <c r="F50" i="5"/>
  <c r="F49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1" i="4"/>
  <c r="F40" i="4"/>
  <c r="F37" i="4"/>
  <c r="F36" i="4"/>
  <c r="F35" i="4"/>
  <c r="F34" i="4"/>
  <c r="F33" i="4"/>
  <c r="F32" i="4"/>
  <c r="F31" i="4"/>
  <c r="F30" i="4"/>
  <c r="F29" i="4"/>
  <c r="F28" i="4"/>
  <c r="F25" i="4"/>
  <c r="F24" i="4"/>
  <c r="F23" i="4"/>
  <c r="F20" i="4"/>
  <c r="F19" i="4"/>
  <c r="F18" i="4"/>
  <c r="F17" i="4"/>
  <c r="F16" i="4"/>
  <c r="F13" i="4"/>
  <c r="F12" i="4"/>
  <c r="F11" i="4"/>
  <c r="F10" i="4"/>
  <c r="F9" i="4"/>
  <c r="F6" i="4"/>
  <c r="F5" i="4"/>
  <c r="F106" i="3"/>
  <c r="F105" i="3"/>
  <c r="F104" i="3"/>
  <c r="F103" i="3"/>
  <c r="F101" i="3"/>
  <c r="F100" i="3"/>
  <c r="F99" i="3"/>
  <c r="F98" i="3"/>
  <c r="F96" i="3"/>
  <c r="F95" i="3"/>
  <c r="F94" i="3"/>
  <c r="F93" i="3"/>
  <c r="F90" i="3"/>
  <c r="F89" i="3"/>
  <c r="F88" i="3"/>
  <c r="F87" i="3"/>
  <c r="F84" i="3"/>
  <c r="F83" i="3"/>
  <c r="F82" i="3"/>
  <c r="F81" i="3"/>
  <c r="F80" i="3"/>
  <c r="F79" i="3"/>
  <c r="F78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5" i="3"/>
  <c r="F54" i="3"/>
  <c r="F53" i="3"/>
  <c r="F50" i="3"/>
  <c r="F49" i="3"/>
  <c r="F48" i="3"/>
  <c r="F47" i="3"/>
  <c r="F46" i="3"/>
  <c r="F45" i="3"/>
  <c r="F44" i="3"/>
  <c r="F41" i="3"/>
  <c r="F40" i="3"/>
  <c r="F39" i="3"/>
  <c r="F38" i="3"/>
  <c r="F37" i="3"/>
  <c r="F36" i="3"/>
  <c r="F35" i="3"/>
  <c r="F34" i="3"/>
  <c r="F33" i="3"/>
  <c r="F30" i="3"/>
  <c r="F27" i="3"/>
  <c r="F26" i="3"/>
  <c r="F25" i="3"/>
  <c r="F22" i="3"/>
  <c r="F21" i="3"/>
  <c r="F20" i="3"/>
  <c r="F19" i="3"/>
  <c r="F18" i="3"/>
  <c r="F17" i="3"/>
  <c r="F16" i="3"/>
  <c r="F15" i="3"/>
  <c r="F14" i="3"/>
  <c r="F11" i="3"/>
  <c r="F10" i="3"/>
  <c r="F9" i="3"/>
  <c r="F8" i="3"/>
  <c r="F7" i="3"/>
  <c r="F6" i="3"/>
  <c r="F5" i="3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<sst xmlns="http://schemas.openxmlformats.org/spreadsheetml/2006/main" count="1175" uniqueCount="464">
  <si>
    <t>Statuts</t>
  </si>
  <si>
    <t>Libellé</t>
  </si>
  <si>
    <t>Afficher dans les feuilles bleues</t>
  </si>
  <si>
    <t>Afficher dans les feuilles bleues et marons</t>
  </si>
  <si>
    <t>Afficher dans les feuilles marons uniquement</t>
  </si>
  <si>
    <t>Détail  Tableau de Bord : Croissance &amp; Rentabilité</t>
  </si>
  <si>
    <t>Type</t>
  </si>
  <si>
    <t>Tableau Bleu</t>
  </si>
  <si>
    <t>Tableau maron</t>
  </si>
  <si>
    <t>Code</t>
  </si>
  <si>
    <t>1.1 </t>
  </si>
  <si>
    <t>Quantités vendues Papier (tonne)</t>
  </si>
  <si>
    <t>Saisir</t>
  </si>
  <si>
    <t>Oui</t>
  </si>
  <si>
    <t>1.2</t>
  </si>
  <si>
    <t>Quantités vendues CARTON  (tonne)</t>
  </si>
  <si>
    <t>1.3 </t>
  </si>
  <si>
    <t>Chiffre d'affaires Export</t>
  </si>
  <si>
    <t>1</t>
  </si>
  <si>
    <t>Chiffre d'affaires Total</t>
  </si>
  <si>
    <t>Calculer</t>
  </si>
  <si>
    <t>2 </t>
  </si>
  <si>
    <t>Taux d'exportation</t>
  </si>
  <si>
    <t>3.1 </t>
  </si>
  <si>
    <t>Chiffre d'affaires intragroupes</t>
  </si>
  <si>
    <t>3 </t>
  </si>
  <si>
    <t>Taux des ventes intragroupes</t>
  </si>
  <si>
    <t>4</t>
  </si>
  <si>
    <t>Production de la période</t>
  </si>
  <si>
    <t>4.1 </t>
  </si>
  <si>
    <t xml:space="preserve">Production de la période en carton en valeur </t>
  </si>
  <si>
    <t>4.2 </t>
  </si>
  <si>
    <t>Production de la période en papier en valeur</t>
  </si>
  <si>
    <t>7.1 </t>
  </si>
  <si>
    <t>EBIT activité carton</t>
  </si>
  <si>
    <t>7.2</t>
  </si>
  <si>
    <t>130</t>
  </si>
  <si>
    <t>Coût des surestaries constatées pendant la période</t>
  </si>
  <si>
    <t>131</t>
  </si>
  <si>
    <t xml:space="preserve">Charges non incorporés aux stocks </t>
  </si>
  <si>
    <t>1 </t>
  </si>
  <si>
    <t xml:space="preserve">Chiffre d'affaires </t>
  </si>
  <si>
    <t>16.1 </t>
  </si>
  <si>
    <t>EBITDA</t>
  </si>
  <si>
    <t>% EBITDA</t>
  </si>
  <si>
    <t>EBIT</t>
  </si>
  <si>
    <t>%EBIT  (return on sales - Marge opérationnelle)</t>
  </si>
  <si>
    <t>11.1 </t>
  </si>
  <si>
    <t>9.1 </t>
  </si>
  <si>
    <t xml:space="preserve">Production Carton en tonne </t>
  </si>
  <si>
    <t>OUI</t>
  </si>
  <si>
    <t>9.2 </t>
  </si>
  <si>
    <t>Coût de production carton par tonne</t>
  </si>
  <si>
    <t>9.3 </t>
  </si>
  <si>
    <t xml:space="preserve">Production papier en tonne </t>
  </si>
  <si>
    <t>9.4 </t>
  </si>
  <si>
    <t xml:space="preserve">Coût de production papier par tonne </t>
  </si>
  <si>
    <t>9.5 </t>
  </si>
  <si>
    <t>Quantité du papier vendu (en tonne)</t>
  </si>
  <si>
    <t>Quantité du papier venu en interne (en tonne)</t>
  </si>
  <si>
    <t>9.7 </t>
  </si>
  <si>
    <t>Coût d'achat du papier auprès des fournisseurs externes</t>
  </si>
  <si>
    <t>9.8 </t>
  </si>
  <si>
    <t xml:space="preserve">Coût d'achat du papier recyclé </t>
  </si>
  <si>
    <t>10 </t>
  </si>
  <si>
    <t xml:space="preserve">Pourcentage d'intégration du papier recyclé dans la production carton/Caisse </t>
  </si>
  <si>
    <t>15 </t>
  </si>
  <si>
    <t xml:space="preserve">Seuil de rentabilité </t>
  </si>
  <si>
    <t>11 </t>
  </si>
  <si>
    <t xml:space="preserve">Résultat analytique </t>
  </si>
  <si>
    <t>Chiffre d'Affaires</t>
  </si>
  <si>
    <t>14 </t>
  </si>
  <si>
    <t xml:space="preserve">Total des charges variables </t>
  </si>
  <si>
    <t>13 </t>
  </si>
  <si>
    <t>Marges /cout Variable</t>
  </si>
  <si>
    <t>12 </t>
  </si>
  <si>
    <t>Total des charges fixes</t>
  </si>
  <si>
    <t>%Résultat analytique</t>
  </si>
  <si>
    <t xml:space="preserve"> Part Charges non incorporés aux stocks </t>
  </si>
  <si>
    <t>Résultat net</t>
  </si>
  <si>
    <t>%Résultat net</t>
  </si>
  <si>
    <t>Rentabilité des capitaux propres (ROE)</t>
  </si>
  <si>
    <t>Détail  Tableau de Bord : Trésorerie &amp; BFR &amp; investissement</t>
  </si>
  <si>
    <t xml:space="preserve">EBITDA </t>
  </si>
  <si>
    <t>Variation du BFR</t>
  </si>
  <si>
    <t>16.3 </t>
  </si>
  <si>
    <t xml:space="preserve">Acquisition d'immobilisation </t>
  </si>
  <si>
    <t>16.4 </t>
  </si>
  <si>
    <t xml:space="preserve">Cession d'immobilisation </t>
  </si>
  <si>
    <t>16 </t>
  </si>
  <si>
    <t>Free Cash flow</t>
  </si>
  <si>
    <t>oui</t>
  </si>
  <si>
    <t>Variation du BFR de la période (Juin N VS décembre N-1/ DécN Vs Déc N-1)</t>
  </si>
  <si>
    <t>19.8</t>
  </si>
  <si>
    <t xml:space="preserve">Trésorerie Nette globale  </t>
  </si>
  <si>
    <t>Colonne4</t>
  </si>
  <si>
    <t>Colonne2</t>
  </si>
  <si>
    <t>Colonne3</t>
  </si>
  <si>
    <t>Colonne32</t>
  </si>
  <si>
    <t>17 </t>
  </si>
  <si>
    <t>Montant des Crédits à Moyen Terme</t>
  </si>
  <si>
    <t>18 </t>
  </si>
  <si>
    <t>Découvert Bancaire</t>
  </si>
  <si>
    <t>19.1 </t>
  </si>
  <si>
    <t xml:space="preserve">Crédit D'escompte </t>
  </si>
  <si>
    <t>19.2 </t>
  </si>
  <si>
    <t>Avance Sur Marchandise</t>
  </si>
  <si>
    <t>19.3 </t>
  </si>
  <si>
    <t>Avance Sur Marchés Publics</t>
  </si>
  <si>
    <t>19.4 </t>
  </si>
  <si>
    <t>Dettes Relatives Aux Engagements Des Opérations De Leasing. ( Redevance N+1)</t>
  </si>
  <si>
    <t>19.5 </t>
  </si>
  <si>
    <t xml:space="preserve">Total Crédit par décaissement </t>
  </si>
  <si>
    <t>19.6 </t>
  </si>
  <si>
    <t>Total Bilan</t>
  </si>
  <si>
    <t>19 </t>
  </si>
  <si>
    <t>Ratio de solvabilité</t>
  </si>
  <si>
    <t xml:space="preserve">Autorisation lignes de financement </t>
  </si>
  <si>
    <t xml:space="preserve">Utilisation de lignes de financement </t>
  </si>
  <si>
    <t xml:space="preserve">% utilisé </t>
  </si>
  <si>
    <t>21 </t>
  </si>
  <si>
    <t>Encaissements reçus</t>
  </si>
  <si>
    <t>26.1</t>
  </si>
  <si>
    <t>Besoin en fonds de roulement</t>
  </si>
  <si>
    <t>25.1 </t>
  </si>
  <si>
    <t>Créance Interagroupe</t>
  </si>
  <si>
    <t>25.2 </t>
  </si>
  <si>
    <t>Dettes Interagroupe</t>
  </si>
  <si>
    <t>25 </t>
  </si>
  <si>
    <t>BFR INTRAGROUPE</t>
  </si>
  <si>
    <t>26 </t>
  </si>
  <si>
    <t>BFR HORS GROUPE</t>
  </si>
  <si>
    <t>26.2</t>
  </si>
  <si>
    <t>BFR en jours de chiffre d'affaires</t>
  </si>
  <si>
    <t>26.3</t>
  </si>
  <si>
    <t>dont BFR en jours CA intragroupe</t>
  </si>
  <si>
    <t>26.4</t>
  </si>
  <si>
    <t>dont BFR en jours CA hors groupe</t>
  </si>
  <si>
    <t>Créances clients</t>
  </si>
  <si>
    <t xml:space="preserve"> Dette dont le délai de remboursement est supérieur à une année</t>
  </si>
  <si>
    <t>27.2 </t>
  </si>
  <si>
    <t>Dettes Relatives Aux Engagements Des Opérations De Leasing.(&gt; Redevance N+1: Redevance N+2 +Redevance N+3+Redevance N+4…..)</t>
  </si>
  <si>
    <t xml:space="preserve"> Dettes à long terme</t>
  </si>
  <si>
    <t>27.4 </t>
  </si>
  <si>
    <t>Capitaux propres</t>
  </si>
  <si>
    <t>27 </t>
  </si>
  <si>
    <t>Ratio d'endettement</t>
  </si>
  <si>
    <t>26.5</t>
  </si>
  <si>
    <t>Fonds de roulement</t>
  </si>
  <si>
    <t>7.3</t>
  </si>
  <si>
    <t>EBIT(hors leasing)/Frais financiers nets+ leasing</t>
  </si>
  <si>
    <t>Frais financiers Groupe</t>
  </si>
  <si>
    <t>Frais financiers Banque</t>
  </si>
  <si>
    <t>Redevances leasing</t>
  </si>
  <si>
    <t>30.1 </t>
  </si>
  <si>
    <t>Créances Groupe &lt; 90jrs</t>
  </si>
  <si>
    <t>30.2 </t>
  </si>
  <si>
    <t>Créances Groupe &gt; 90jrs</t>
  </si>
  <si>
    <t>30.3 </t>
  </si>
  <si>
    <t>Créances Groupe &gt; 180jrs</t>
  </si>
  <si>
    <t>30.4 </t>
  </si>
  <si>
    <t>Créances Groupe &gt; 360jrs</t>
  </si>
  <si>
    <t>30 </t>
  </si>
  <si>
    <t>Clients Groupe</t>
  </si>
  <si>
    <t>31.1 </t>
  </si>
  <si>
    <t>Créances Hors Groupe &lt; 90jrs</t>
  </si>
  <si>
    <t>31.2 </t>
  </si>
  <si>
    <t>Créances Hors Groupe &gt; 90jrs</t>
  </si>
  <si>
    <t>31.3 </t>
  </si>
  <si>
    <t>Créances Hors Groupe &gt; 180jrs</t>
  </si>
  <si>
    <t>31.4 </t>
  </si>
  <si>
    <t>Créances Hors Groupe &gt; 360jrs</t>
  </si>
  <si>
    <t>31 </t>
  </si>
  <si>
    <t>Clients Hors Groupe</t>
  </si>
  <si>
    <t>Dettes fournisseurs</t>
  </si>
  <si>
    <t xml:space="preserve">Dettes Fournisseurs Groupe </t>
  </si>
  <si>
    <t xml:space="preserve">Dettes Fournisseurs Hors Groupe </t>
  </si>
  <si>
    <t>Achats TTC + services exterieurs  groupe  TTC</t>
  </si>
  <si>
    <t>Achats TTC + services exterieurs  Hors groupe  TTC</t>
  </si>
  <si>
    <t>Délai moyen de crédit fournisseurs</t>
  </si>
  <si>
    <t>36 </t>
  </si>
  <si>
    <t>Délai moyen de crédit fournisseurs groupe</t>
  </si>
  <si>
    <t>37 </t>
  </si>
  <si>
    <t>Délai moyen de crédit fournisseurs Hors groupe</t>
  </si>
  <si>
    <t>38 </t>
  </si>
  <si>
    <t>Incident de paiement -Client</t>
  </si>
  <si>
    <t xml:space="preserve">Dont provision des créances clients de la période </t>
  </si>
  <si>
    <t xml:space="preserve">Dont reprise sur provision client de la période </t>
  </si>
  <si>
    <t xml:space="preserve">Dont pertes sur créances irrécouvrables comptabilisées pendant la période </t>
  </si>
  <si>
    <t>Délai moyen de crédit clients</t>
  </si>
  <si>
    <t>Délai moyen de crédit clients groupe</t>
  </si>
  <si>
    <t>Délai moyen de crédit clients hors groupe</t>
  </si>
  <si>
    <t>39 </t>
  </si>
  <si>
    <t>Investissements réalisés (période)</t>
  </si>
  <si>
    <t>39.1 </t>
  </si>
  <si>
    <t>Budget d'investissement (période)</t>
  </si>
  <si>
    <t>40 </t>
  </si>
  <si>
    <t>Taux de réalisation des investissements</t>
  </si>
  <si>
    <t>Âge moyen de l'actif</t>
  </si>
  <si>
    <t>Stock</t>
  </si>
  <si>
    <t>168.1</t>
  </si>
  <si>
    <t>Temps d'écoulement des stocks Pièces de rechange et consommable</t>
  </si>
  <si>
    <t>168.2</t>
  </si>
  <si>
    <t>Temps d'écoulement des stocks Matières Premières</t>
  </si>
  <si>
    <t>168.3</t>
  </si>
  <si>
    <t xml:space="preserve">Temps d'écoulement des  stocks Produits finis </t>
  </si>
  <si>
    <t>41.1 </t>
  </si>
  <si>
    <t>Stock initial en Q Carton (en tonnes)</t>
  </si>
  <si>
    <t xml:space="preserve">Stock Initial en Valeur carton </t>
  </si>
  <si>
    <t>Stock initial en Q Papier  (en tonnes)</t>
  </si>
  <si>
    <t xml:space="preserve">Stock Initial en Valeur Papier  </t>
  </si>
  <si>
    <t>42.1 </t>
  </si>
  <si>
    <t>Stock final en Q Carton (en tonnes)</t>
  </si>
  <si>
    <t xml:space="preserve">Stock final en Valeur Carton </t>
  </si>
  <si>
    <t>Stock final en Q Papier  (en tonnes)</t>
  </si>
  <si>
    <t xml:space="preserve">Stock final en Valeur Papier  </t>
  </si>
  <si>
    <t>Détail Tableau de Bord : Clients -  Commercial</t>
  </si>
  <si>
    <t xml:space="preserve">Part de marché Carton </t>
  </si>
  <si>
    <t xml:space="preserve">Part de marché Papier  </t>
  </si>
  <si>
    <t>Chiffre d'affaires/Site</t>
  </si>
  <si>
    <t>Chiffre d'affaires/Activité</t>
  </si>
  <si>
    <t>1.8 </t>
  </si>
  <si>
    <t>1.9 </t>
  </si>
  <si>
    <t xml:space="preserve">Chiffre d'affaires activité Papier </t>
  </si>
  <si>
    <t>1.10 </t>
  </si>
  <si>
    <t>Chiffre d'affaires activité Carton</t>
  </si>
  <si>
    <t>1.11 </t>
  </si>
  <si>
    <t>Autres vente</t>
  </si>
  <si>
    <t>1.12 </t>
  </si>
  <si>
    <t xml:space="preserve">Industrie </t>
  </si>
  <si>
    <t>1.13 </t>
  </si>
  <si>
    <t>Fruits et légumes</t>
  </si>
  <si>
    <t>1.14 </t>
  </si>
  <si>
    <t>Dont Export</t>
  </si>
  <si>
    <t>1.15 </t>
  </si>
  <si>
    <t>CA Nouveaux clients</t>
  </si>
  <si>
    <t>CA Global</t>
  </si>
  <si>
    <t>Effort Commercial (CA Nouveaux clients/CA Global)</t>
  </si>
  <si>
    <t>1.16 </t>
  </si>
  <si>
    <t xml:space="preserve">Chiffre d'affaires client perdus N-1 </t>
  </si>
  <si>
    <t>Chiffre d'affaires total de l'année N</t>
  </si>
  <si>
    <t>Impact de la perte des clients sur chiffre d'affaires</t>
  </si>
  <si>
    <t>52 </t>
  </si>
  <si>
    <t>Nombre de nouveaux clients</t>
  </si>
  <si>
    <t xml:space="preserve">Nombre de nouveaux clients Carton </t>
  </si>
  <si>
    <t xml:space="preserve">Nombre de nouveaux clients Papier </t>
  </si>
  <si>
    <t>53 </t>
  </si>
  <si>
    <t>Clients perdus en nombre</t>
  </si>
  <si>
    <t>54 </t>
  </si>
  <si>
    <t>Nombre de réclamations</t>
  </si>
  <si>
    <t>55 </t>
  </si>
  <si>
    <t>Taux de satisfaction des clients</t>
  </si>
  <si>
    <t>Détail Tableau de Bord : Efficacité interne</t>
  </si>
  <si>
    <t xml:space="preserve">Production Totale (En quantité) </t>
  </si>
  <si>
    <t>Production Totale prévue (En quantité)</t>
  </si>
  <si>
    <t>Taux de réalisation du programme de production</t>
  </si>
  <si>
    <t xml:space="preserve">Production  Carton Réalisée  (En quantité) </t>
  </si>
  <si>
    <t>Production   Carton  prévue (En quantité)</t>
  </si>
  <si>
    <t>Taux de réalisation du programme de production  Carton</t>
  </si>
  <si>
    <t xml:space="preserve">Production  Papier Souss réalisée  (En quantité) </t>
  </si>
  <si>
    <t>Production   Papier  prévue (En quantité)</t>
  </si>
  <si>
    <t>Taux de réalisation du programme de production  Papier</t>
  </si>
  <si>
    <t>Capacité de production mise en service</t>
  </si>
  <si>
    <t xml:space="preserve">Capacité de production mise en service Carton </t>
  </si>
  <si>
    <t xml:space="preserve">Capacité de production mise en service Papier </t>
  </si>
  <si>
    <t>Taux d'utilisation de la capacité de production</t>
  </si>
  <si>
    <t xml:space="preserve">Taux d'utilisation de la capacité de production Carton </t>
  </si>
  <si>
    <t xml:space="preserve">Taux d'utilisation de la capacité de production Papier </t>
  </si>
  <si>
    <t>65 </t>
  </si>
  <si>
    <t>Coût lié à la capacité de production inutilisée</t>
  </si>
  <si>
    <t>66.1 </t>
  </si>
  <si>
    <t>Taux de disponibilité</t>
  </si>
  <si>
    <t>66.2 </t>
  </si>
  <si>
    <t>Taux de performance</t>
  </si>
  <si>
    <t>66.3 </t>
  </si>
  <si>
    <t>Taux de qualité</t>
  </si>
  <si>
    <t>Taux de rendement synthétique</t>
  </si>
  <si>
    <t>162 </t>
  </si>
  <si>
    <t>Taux de rendement synthétique Carton</t>
  </si>
  <si>
    <t>Taux de rendement synthétique Papier</t>
  </si>
  <si>
    <t>79.1 </t>
  </si>
  <si>
    <t>Quantité des pertes</t>
  </si>
  <si>
    <t>/Consommation de Matières Premières en Quantité</t>
  </si>
  <si>
    <t xml:space="preserve">Taux de pertes </t>
  </si>
  <si>
    <t>164.1 </t>
  </si>
  <si>
    <t>Quantité des pertes Carton</t>
  </si>
  <si>
    <t>164.2 </t>
  </si>
  <si>
    <t>/Consommation de Matières Premières Carton en Quantité</t>
  </si>
  <si>
    <t>Taux de pertes Carton</t>
  </si>
  <si>
    <t>165.1 </t>
  </si>
  <si>
    <t>Quantité des pertes Papier</t>
  </si>
  <si>
    <t>165.2 </t>
  </si>
  <si>
    <t>/Consommation de Matières Premières Papier en Quantité</t>
  </si>
  <si>
    <t>Taux de pertes Papier</t>
  </si>
  <si>
    <t>85.1 </t>
  </si>
  <si>
    <t>Nombre d'articles ou pièces présentant une non-conformité</t>
  </si>
  <si>
    <t>Nombre total d'articles ou  pièces fabriqués</t>
  </si>
  <si>
    <t>80 </t>
  </si>
  <si>
    <t>Taux de non-conformité</t>
  </si>
  <si>
    <t>Nombre d’unités produites</t>
  </si>
  <si>
    <t>87.2 </t>
  </si>
  <si>
    <t>Nombre d'heures travaillées par l'ensemble des ouvriers</t>
  </si>
  <si>
    <t>87 </t>
  </si>
  <si>
    <t>Productivité horaire des ouvriers</t>
  </si>
  <si>
    <t>RAF</t>
  </si>
  <si>
    <t xml:space="preserve">Nombre total d'heures supplémentaires travaillées durant une période donnée </t>
  </si>
  <si>
    <t>88.2 </t>
  </si>
  <si>
    <t>Nombre total d'employés actifs au cours de la même période</t>
  </si>
  <si>
    <t xml:space="preserve">Heures supplémentaires moyennes par personne </t>
  </si>
  <si>
    <t>89 </t>
  </si>
  <si>
    <t>Coûts des heures supplémentaires</t>
  </si>
  <si>
    <t xml:space="preserve"> Coût de la maintenance</t>
  </si>
  <si>
    <t xml:space="preserve"> Coût de la production</t>
  </si>
  <si>
    <t>90 </t>
  </si>
  <si>
    <t>Coût de Maintenance en % du Coût de production</t>
  </si>
  <si>
    <t xml:space="preserve">Coût de Maintenance Corrective </t>
  </si>
  <si>
    <t>91 </t>
  </si>
  <si>
    <t>Coût de Maintenance Corrective en % du Coût de maintenance total</t>
  </si>
  <si>
    <t>92 </t>
  </si>
  <si>
    <t>Rotation du stock de pièces de rechange</t>
  </si>
  <si>
    <t>93 </t>
  </si>
  <si>
    <t>Nombre d'accidents de travail graves</t>
  </si>
  <si>
    <t>94 </t>
  </si>
  <si>
    <t>Nombre d'accidents de travail</t>
  </si>
  <si>
    <t>94.1 </t>
  </si>
  <si>
    <t>Nombre d'accidents de travail mortel</t>
  </si>
  <si>
    <t>95 </t>
  </si>
  <si>
    <t>Taux de gravité des accidents de travail</t>
  </si>
  <si>
    <t>96 </t>
  </si>
  <si>
    <t>Taux de fréquence des accidents de travail</t>
  </si>
  <si>
    <t>97 </t>
  </si>
  <si>
    <t>Energie économisée grâce à l'efficacité énergétique</t>
  </si>
  <si>
    <t>98 </t>
  </si>
  <si>
    <t>Nombre de plaintes liées à l'environnement</t>
  </si>
  <si>
    <t>Détail Tableau de Bord : Capital Humain</t>
  </si>
  <si>
    <t>Structure RH</t>
  </si>
  <si>
    <t>Effectif Permanent</t>
  </si>
  <si>
    <t>99.2 </t>
  </si>
  <si>
    <t>Effectif CDD</t>
  </si>
  <si>
    <t>Effectif  Intérimaires</t>
  </si>
  <si>
    <t>99.4 </t>
  </si>
  <si>
    <t>Effectif total payé</t>
  </si>
  <si>
    <t>100 </t>
  </si>
  <si>
    <t>Taux du personnel permanent</t>
  </si>
  <si>
    <t>101.1 </t>
  </si>
  <si>
    <t>Masse salariale en MAD</t>
  </si>
  <si>
    <t>101 </t>
  </si>
  <si>
    <t>Coût moyen du capital humain</t>
  </si>
  <si>
    <t>102.1 </t>
  </si>
  <si>
    <t>Masse salariale permanent (CDI) en MAD</t>
  </si>
  <si>
    <t>102 </t>
  </si>
  <si>
    <t>Coût du personnel permanent (CDI)</t>
  </si>
  <si>
    <t>103.1 </t>
  </si>
  <si>
    <t>Masse salariale Intérimaires en MAD</t>
  </si>
  <si>
    <t>103 </t>
  </si>
  <si>
    <t>Coût mensuel du personnel intérimaire en MAD</t>
  </si>
  <si>
    <t>Masse salariale  du personnel CDD</t>
  </si>
  <si>
    <t>104 </t>
  </si>
  <si>
    <t>Coût mensuel du personnel CDD</t>
  </si>
  <si>
    <t>105 </t>
  </si>
  <si>
    <t>Taux d'encadrement</t>
  </si>
  <si>
    <t>106.1 </t>
  </si>
  <si>
    <t>Nombre de départ ( Permanent )</t>
  </si>
  <si>
    <t>106 </t>
  </si>
  <si>
    <t>Turnover</t>
  </si>
  <si>
    <t>107 </t>
  </si>
  <si>
    <t>Âge moyen du capital humain</t>
  </si>
  <si>
    <t xml:space="preserve">Ancienneté moyenne du capital humain </t>
  </si>
  <si>
    <t>109 </t>
  </si>
  <si>
    <t>Taux d'absentéisme</t>
  </si>
  <si>
    <t>110 </t>
  </si>
  <si>
    <t>Nombre moyen d’heures de formation par employé</t>
  </si>
  <si>
    <t xml:space="preserve"> </t>
  </si>
  <si>
    <t xml:space="preserve">Sous Axe </t>
  </si>
  <si>
    <t>Croissance</t>
  </si>
  <si>
    <t>Sous Axe</t>
  </si>
  <si>
    <t>Production</t>
  </si>
  <si>
    <t xml:space="preserve"> Seuil de rentabilité</t>
  </si>
  <si>
    <t>Axe</t>
  </si>
  <si>
    <t>Rentabilité</t>
  </si>
  <si>
    <t>Trésorerie et Liquidité</t>
  </si>
  <si>
    <t>Trésorerie et Liquidité / Financement et investissement</t>
  </si>
  <si>
    <t xml:space="preserve">Axe </t>
  </si>
  <si>
    <t>BFR</t>
  </si>
  <si>
    <t>Financement et investissement</t>
  </si>
  <si>
    <t>Créances et Dettes</t>
  </si>
  <si>
    <t>financement et investissement</t>
  </si>
  <si>
    <t xml:space="preserve">Stock </t>
  </si>
  <si>
    <t>SS Axe</t>
  </si>
  <si>
    <t xml:space="preserve">Stock initial </t>
  </si>
  <si>
    <t xml:space="preserve">Stock Final </t>
  </si>
  <si>
    <t>Part de marché</t>
  </si>
  <si>
    <t>Chiffre d'affaires /Site</t>
  </si>
  <si>
    <t>Chiffre d'affaires  /Activité</t>
  </si>
  <si>
    <t xml:space="preserve">Chiffre d'affaires  /Répartition du chiffre d'affaires </t>
  </si>
  <si>
    <t>Développement commercial</t>
  </si>
  <si>
    <t>Satisfaction</t>
  </si>
  <si>
    <t>Capacité des moyens de production</t>
  </si>
  <si>
    <t>Performance de la main d'œuvre</t>
  </si>
  <si>
    <t>Maintenance</t>
  </si>
  <si>
    <t>Sécurité et environnement</t>
  </si>
  <si>
    <t>Performance des moyens de production</t>
  </si>
  <si>
    <t>Réparation du chiffre d'affaires</t>
  </si>
  <si>
    <t xml:space="preserve"> Réparation du chiffre d'affaires</t>
  </si>
  <si>
    <t>Effectif</t>
  </si>
  <si>
    <t>Développement et Performance du capital humain</t>
  </si>
  <si>
    <t>16.5</t>
  </si>
  <si>
    <t>7</t>
  </si>
  <si>
    <t>9.6</t>
  </si>
  <si>
    <t>11.2</t>
  </si>
  <si>
    <t>11.7</t>
  </si>
  <si>
    <t>%Résultat analytique dont activité carton</t>
  </si>
  <si>
    <t>%Résultat analytique dont activité caisse</t>
  </si>
  <si>
    <t>Résultat analytique dont activité carton</t>
  </si>
  <si>
    <t>Résultat analytique dont activité caisse</t>
  </si>
  <si>
    <t>EBIT activité papier</t>
  </si>
  <si>
    <t>%EBIT  (return on sales - Marge opérationnelle) dont activité carton</t>
  </si>
  <si>
    <t>%EBIT  (return on sales - Marge opérationnelle) dont activité caisse</t>
  </si>
  <si>
    <t>7.4</t>
  </si>
  <si>
    <t>7.4.1</t>
  </si>
  <si>
    <t>7.4.2</t>
  </si>
  <si>
    <t>11.7.1 </t>
  </si>
  <si>
    <t>11.7.2</t>
  </si>
  <si>
    <t>169</t>
  </si>
  <si>
    <t>170</t>
  </si>
  <si>
    <t>170.1</t>
  </si>
  <si>
    <t>171</t>
  </si>
  <si>
    <t>CA dont site Mejjat</t>
  </si>
  <si>
    <t>CA dont site Kénitra caisserie et pap</t>
  </si>
  <si>
    <t>CA dont site Mohamédia</t>
  </si>
  <si>
    <t>CA dont site Agadir</t>
  </si>
  <si>
    <t>Taux de disponibilité carton</t>
  </si>
  <si>
    <t>Taux de performance carton</t>
  </si>
  <si>
    <t>Taux de qualité carton</t>
  </si>
  <si>
    <t>162.1 </t>
  </si>
  <si>
    <t>162.2 </t>
  </si>
  <si>
    <t>162.3 </t>
  </si>
  <si>
    <t>Taux de disponibilité papier</t>
  </si>
  <si>
    <t>Taux de performance papier</t>
  </si>
  <si>
    <t>Taux de qualité papier</t>
  </si>
  <si>
    <t>163.1 </t>
  </si>
  <si>
    <t>163.2 </t>
  </si>
  <si>
    <t>163.3 </t>
  </si>
  <si>
    <t>66 </t>
  </si>
  <si>
    <t>Indicateur de gestion</t>
  </si>
  <si>
    <t>Indicateur bilanciel</t>
  </si>
  <si>
    <t>Indicateur mixte</t>
  </si>
  <si>
    <t>Type de feuilles</t>
  </si>
  <si>
    <t>Type d'indicateur</t>
  </si>
  <si>
    <t xml:space="preserve"> Type d'indicateur</t>
  </si>
  <si>
    <t>Colonne33</t>
  </si>
  <si>
    <t>Chiffre d'affaires activité Caisse</t>
  </si>
  <si>
    <t>N</t>
  </si>
  <si>
    <t>Colonne34</t>
  </si>
  <si>
    <t>T1 2021</t>
  </si>
  <si>
    <t>Valeur à saisir mais c'est calculée dans le fichier de test</t>
  </si>
  <si>
    <t>Explication</t>
  </si>
  <si>
    <t>à saisir mais c'est vide dans le fichier</t>
  </si>
  <si>
    <t>indicateur n'existe pas dans le fichier</t>
  </si>
  <si>
    <t>à voir dans le fichier (méthode de saisi)</t>
  </si>
  <si>
    <t>1 charges</t>
  </si>
  <si>
    <t>2 Produits</t>
  </si>
  <si>
    <t>Colonne35</t>
  </si>
  <si>
    <t>Logique icones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</si>
</sst>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"/>
    <numFmt numFmtId="165" formatCode="_-* #,##0.00\ _D_H_-;\-* #,##0.00\ _D_H_-;_-* &quot;-&quot;??\ _D_H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Book Antiqua"/>
      <family val="1"/>
    </font>
    <font>
      <sz val="14"/>
      <color theme="0"/>
      <name val="Candara"/>
      <family val="2"/>
    </font>
    <font>
      <sz val="11"/>
      <color rgb="FF000000"/>
      <name val="Calibri"/>
      <family val="2"/>
    </font>
    <font>
      <b/>
      <sz val="11"/>
      <color theme="0"/>
      <name val="Candara"/>
      <family val="2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DF8D3"/>
        <bgColor indexed="64"/>
      </patternFill>
    </fill>
    <fill>
      <patternFill patternType="solid">
        <fgColor rgb="FF0057A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ck">
        <color theme="0"/>
      </bottom>
      <diagonal/>
    </border>
    <border>
      <left/>
      <right/>
      <top/>
      <bottom style="thick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1">
      <alignment horizontal="left" vertical="center"/>
    </xf>
    <xf numFmtId="0" fontId="4" fillId="0" borderId="0"/>
    <xf numFmtId="165" fontId="1" fillId="0" borderId="0"/>
    <xf numFmtId="0" fontId="10" fillId="8" borderId="6" applyNumberFormat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</cellStyleXfs>
  <cellXfs count="34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3" fillId="3" borderId="0" xfId="1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3" fillId="3" borderId="2" xfId="1" applyFont="1" applyFill="1" applyBorder="1" applyProtection="1">
      <alignment horizontal="left"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5" fillId="4" borderId="3" xfId="2" applyFont="1" applyFill="1" applyBorder="1" applyAlignment="1" applyProtection="1">
      <alignment horizontal="left" vertical="center"/>
      <protection locked="0"/>
    </xf>
    <xf numFmtId="0" fontId="5" fillId="4" borderId="4" xfId="2" applyFont="1" applyFill="1" applyBorder="1" applyAlignment="1" applyProtection="1">
      <alignment horizontal="left" vertical="center"/>
      <protection locked="0"/>
    </xf>
    <xf numFmtId="0" fontId="5" fillId="4" borderId="0" xfId="2" applyFont="1" applyFill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7" fillId="5" borderId="0" xfId="0" applyFont="1" applyFill="1" applyAlignment="1" applyProtection="1">
      <alignment horizontal="left"/>
      <protection locked="0"/>
    </xf>
    <xf numFmtId="0" fontId="7" fillId="5" borderId="0" xfId="0" applyFont="1" applyFill="1" applyProtection="1">
      <protection locked="0"/>
    </xf>
    <xf numFmtId="164" fontId="8" fillId="0" borderId="0" xfId="2" applyNumberFormat="1" applyFont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center" vertical="center"/>
    </xf>
    <xf numFmtId="0" fontId="8" fillId="0" borderId="0" xfId="0" applyFont="1" applyProtection="1">
      <protection locked="0"/>
    </xf>
    <xf numFmtId="0" fontId="8" fillId="0" borderId="0" xfId="2" applyFont="1" applyAlignment="1" applyProtection="1">
      <alignment horizontal="left" vertical="center" wrapText="1"/>
      <protection locked="0"/>
    </xf>
    <xf numFmtId="0" fontId="3" fillId="0" borderId="0" xfId="1" applyFont="1" applyFill="1" applyBorder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vertical="center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0" fillId="4" borderId="5" xfId="0" applyFill="1" applyBorder="1" applyProtection="1">
      <protection locked="0"/>
    </xf>
    <xf numFmtId="49" fontId="8" fillId="0" borderId="0" xfId="2" applyNumberFormat="1" applyFont="1" applyAlignment="1">
      <alignment horizontal="left" vertical="center" wrapText="1"/>
    </xf>
    <xf numFmtId="49" fontId="8" fillId="0" borderId="0" xfId="2" applyNumberFormat="1" applyFont="1" applyAlignment="1" applyProtection="1">
      <alignment horizontal="left" vertical="center" wrapText="1"/>
      <protection locked="0"/>
    </xf>
    <xf numFmtId="49" fontId="7" fillId="5" borderId="0" xfId="0" applyNumberFormat="1" applyFont="1" applyFill="1" applyAlignment="1" applyProtection="1">
      <alignment horizontal="left"/>
      <protection locked="0"/>
    </xf>
    <xf numFmtId="49" fontId="5" fillId="4" borderId="3" xfId="2" applyNumberFormat="1" applyFont="1" applyFill="1" applyBorder="1" applyAlignment="1" applyProtection="1">
      <alignment horizontal="left" vertical="center"/>
      <protection locked="0"/>
    </xf>
    <xf numFmtId="0" fontId="0" fillId="6" borderId="0" xfId="0" applyFill="1"/>
    <xf numFmtId="0" fontId="8" fillId="7" borderId="0" xfId="0" applyFont="1" applyFill="1" applyProtection="1">
      <protection locked="0"/>
    </xf>
    <xf numFmtId="0" fontId="7" fillId="11" borderId="0" xfId="7" applyProtection="1">
      <protection locked="0"/>
    </xf>
    <xf numFmtId="0" fontId="7" fillId="9" borderId="0" xfId="5" applyProtection="1">
      <protection locked="0"/>
    </xf>
    <xf numFmtId="0" fontId="7" fillId="9" borderId="0" xfId="5" applyAlignment="1" applyProtection="1">
      <alignment horizontal="left"/>
      <protection locked="0"/>
    </xf>
    <xf numFmtId="0" fontId="7" fillId="10" borderId="0" xfId="6" applyProtection="1">
      <protection locked="0"/>
    </xf>
    <xf numFmtId="0" fontId="7" fillId="10" borderId="0" xfId="6" applyAlignment="1" applyProtection="1">
      <alignment horizontal="left"/>
      <protection locked="0"/>
    </xf>
    <xf numFmtId="0" fontId="10" fillId="8" borderId="6" xfId="4" applyAlignment="1" applyProtection="1">
      <alignment horizontal="left"/>
      <protection locked="0"/>
    </xf>
  </cellXfs>
  <cellStyles count="8">
    <cellStyle name="Accent2" xfId="5" builtinId="33"/>
    <cellStyle name="Accent3" xfId="6" builtinId="37"/>
    <cellStyle name="Accent4" xfId="7" builtinId="41"/>
    <cellStyle name="Entrée" xfId="4" builtinId="20"/>
    <cellStyle name="Milliers 2 2" xfId="3" xr:uid="{00000000-0005-0000-0000-000003000000}"/>
    <cellStyle name="Normal" xfId="0" builtinId="0"/>
    <cellStyle name="Normal 2 2" xfId="2" xr:uid="{00000000-0005-0000-0000-000002000000}"/>
    <cellStyle name="Style 1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  <family val="2"/>
      </font>
      <fill>
        <patternFill>
          <fgColor indexed="64"/>
          <bgColor indexed="65"/>
        </patternFill>
      </fill>
      <protection locked="0" hidden="0"/>
    </dxf>
    <dxf>
      <font>
        <sz val="12"/>
        <name val="Arial"/>
        <family val="2"/>
      </font>
      <fill>
        <patternFill>
          <fgColor indexed="64"/>
          <bgColor indexed="65"/>
        </patternFill>
      </fill>
      <protection locked="0" hidden="0"/>
    </dxf>
    <dxf>
      <font>
        <sz val="12"/>
        <name val="Arial"/>
        <family val="2"/>
      </font>
      <fill>
        <patternFill>
          <fgColor indexed="64"/>
          <bgColor indexed="65"/>
        </patternFill>
      </fill>
      <protection locked="0" hidden="0"/>
    </dxf>
    <dxf>
      <font>
        <sz val="12"/>
        <color theme="1"/>
        <name val="Arial"/>
        <family val="2"/>
      </font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left" vertical="center" wrapText="1"/>
      <protection locked="0" hidden="0"/>
    </dxf>
    <dxf>
      <border outline="0">
        <bottom style="thin">
          <color rgb="FFFFFFFF"/>
        </bottom>
      </border>
    </dxf>
    <dxf>
      <border outline="0">
        <bottom style="thick">
          <color rgb="FFFFFFFF"/>
        </bottom>
      </border>
    </dxf>
  </dxfs>
  <tableStyles count="1" defaultTableStyle="TableStyleMedium2" defaultPivotStyle="PivotStyleLight16">
    <tableStyle name="Invisible" pivot="0" table="0" count="0" xr9:uid="{1E7F258C-D351-49E8-AD08-3A67DEE42E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B5" totalsRowShown="0">
  <autoFilter ref="A2:B5" xr:uid="{00000000-0009-0000-0100-000001000000}"/>
  <tableColumns count="2">
    <tableColumn id="1" xr3:uid="{00000000-0010-0000-0000-000001000000}" name="Statuts"/>
    <tableColumn id="2" xr3:uid="{00000000-0010-0000-0000-000002000000}" name="Libellé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789CE-5252-4A6C-A61D-D869D6FEE584}" name="Tableau14" displayName="Tableau14" ref="A9:B12" totalsRowShown="0">
  <autoFilter ref="A9:B12" xr:uid="{ADA789CE-5252-4A6C-A61D-D869D6FEE584}"/>
  <tableColumns count="2">
    <tableColumn id="1" xr3:uid="{2F931CC4-7F99-47B3-9E59-2EA29DB3EFB3}" name="Statuts"/>
    <tableColumn id="2" xr3:uid="{2AD21B14-3CE7-448C-B491-CECAF9B8EF7E}" name="Libellé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24" displayName="Tableau224" ref="B13:I22" totalsRowShown="0" headerRowBorderDxfId="9" tableBorderDxfId="8">
  <autoFilter ref="B13:I22" xr:uid="{00000000-0009-0000-0100-000002000000}"/>
  <tableColumns count="8">
    <tableColumn id="1" xr3:uid="{00000000-0010-0000-0100-000001000000}" name="Ratio de solvabilité" dataDxfId="7" dataCellStyle="Normal 2 2"/>
    <tableColumn id="4" xr3:uid="{00000000-0010-0000-0100-000004000000}" name="Colonne4" dataDxfId="6" dataCellStyle="Normal 2 2"/>
    <tableColumn id="5" xr3:uid="{00000000-0010-0000-0100-000005000000}" name="Colonne2" dataDxfId="5"/>
    <tableColumn id="6" xr3:uid="{00000000-0010-0000-0100-000006000000}" name="Colonne3" dataDxfId="4"/>
    <tableColumn id="2" xr3:uid="{00000000-0010-0000-0100-000002000000}" name="Colonne32" dataDxfId="3">
      <calculatedColumnFormula>+IF(D14="",3,IF(AND(D14&lt;&gt;"",E14&lt;&gt;""),2,1))</calculatedColumnFormula>
    </tableColumn>
    <tableColumn id="3" xr3:uid="{6E6BE426-FEAB-45CD-9659-7FEA43DD887C}" name="Colonne33" dataDxfId="2"/>
    <tableColumn id="7" xr3:uid="{B9C7E914-7A60-4197-9A73-48A0705623C1}" name="Colonne34" dataDxfId="1"/>
    <tableColumn id="8" xr3:uid="{48F069CE-E1BE-4597-91BA-4AC9A42A03C2}" name="Colonne35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6" sqref="A16"/>
    </sheetView>
  </sheetViews>
  <sheetFormatPr baseColWidth="10" defaultColWidth="11.44140625" defaultRowHeight="14.4" x14ac:dyDescent="0.3"/>
  <cols>
    <col min="1" max="1" width="18.6640625" customWidth="1"/>
    <col min="2" max="2" width="37.6640625" bestFit="1" customWidth="1"/>
  </cols>
  <sheetData>
    <row r="1" spans="1:2" x14ac:dyDescent="0.3">
      <c r="A1" s="26" t="s">
        <v>447</v>
      </c>
    </row>
    <row r="2" spans="1:2" x14ac:dyDescent="0.3">
      <c r="A2" t="s">
        <v>0</v>
      </c>
      <c r="B2" t="s">
        <v>1</v>
      </c>
    </row>
    <row r="3" spans="1:2" x14ac:dyDescent="0.3">
      <c r="A3">
        <v>1</v>
      </c>
      <c r="B3" t="s">
        <v>2</v>
      </c>
    </row>
    <row r="4" spans="1:2" x14ac:dyDescent="0.3">
      <c r="A4">
        <v>2</v>
      </c>
      <c r="B4" t="s">
        <v>3</v>
      </c>
    </row>
    <row r="5" spans="1:2" x14ac:dyDescent="0.3">
      <c r="A5">
        <v>3</v>
      </c>
      <c r="B5" t="s">
        <v>4</v>
      </c>
    </row>
    <row r="8" spans="1:2" x14ac:dyDescent="0.3">
      <c r="A8" s="26" t="s">
        <v>448</v>
      </c>
    </row>
    <row r="9" spans="1:2" x14ac:dyDescent="0.3">
      <c r="A9" t="s">
        <v>0</v>
      </c>
      <c r="B9" t="s">
        <v>1</v>
      </c>
    </row>
    <row r="10" spans="1:2" x14ac:dyDescent="0.3">
      <c r="A10">
        <v>1</v>
      </c>
      <c r="B10" t="s">
        <v>444</v>
      </c>
    </row>
    <row r="11" spans="1:2" x14ac:dyDescent="0.3">
      <c r="A11">
        <v>2</v>
      </c>
      <c r="B11" t="s">
        <v>445</v>
      </c>
    </row>
    <row r="12" spans="1:2" x14ac:dyDescent="0.3">
      <c r="A12">
        <v>3</v>
      </c>
      <c r="B12" t="s">
        <v>446</v>
      </c>
    </row>
    <row r="14" spans="1:2" x14ac:dyDescent="0.3">
      <c r="A14" t="s">
        <v>454</v>
      </c>
    </row>
    <row r="16" spans="1:2" x14ac:dyDescent="0.3">
      <c r="A16" s="10" t="s">
        <v>463</v>
      </c>
      <c r="B16" t="s">
        <v>460</v>
      </c>
    </row>
    <row r="17" spans="2:2" x14ac:dyDescent="0.3">
      <c r="B17" t="s">
        <v>461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zoomScale="85" zoomScaleNormal="85" workbookViewId="0">
      <selection activeCell="M15" sqref="M15"/>
    </sheetView>
  </sheetViews>
  <sheetFormatPr baseColWidth="10" defaultColWidth="11.44140625" defaultRowHeight="14.4" x14ac:dyDescent="0.3"/>
  <cols>
    <col min="1" max="1" width="20" style="4" bestFit="1" customWidth="1"/>
    <col min="2" max="2" width="52.88671875" style="1" customWidth="1"/>
    <col min="3" max="3" width="23.5546875" style="1" bestFit="1" customWidth="1"/>
    <col min="4" max="4" width="17.88671875" style="1" bestFit="1" customWidth="1"/>
    <col min="5" max="5" width="14.109375" style="1" bestFit="1" customWidth="1"/>
    <col min="6" max="6" width="11.44140625" style="1" customWidth="1"/>
    <col min="7" max="7" width="20.109375" style="1" customWidth="1"/>
    <col min="8" max="8" width="11.44140625" style="1"/>
    <col min="9" max="9" width="18.44140625" style="1" customWidth="1"/>
    <col min="10" max="16384" width="11.44140625" style="1"/>
  </cols>
  <sheetData>
    <row r="1" spans="1:9" ht="18.75" customHeight="1" x14ac:dyDescent="0.3">
      <c r="A1" s="5" t="s">
        <v>5</v>
      </c>
      <c r="B1" s="3"/>
      <c r="C1" s="3"/>
    </row>
    <row r="2" spans="1:9" ht="18.75" customHeight="1" x14ac:dyDescent="0.3">
      <c r="A2" s="18"/>
      <c r="B2" s="20"/>
      <c r="C2" s="20"/>
    </row>
    <row r="3" spans="1:9" s="12" customFormat="1" x14ac:dyDescent="0.3">
      <c r="A3" s="11" t="s">
        <v>378</v>
      </c>
      <c r="B3" s="12" t="s">
        <v>374</v>
      </c>
    </row>
    <row r="4" spans="1:9" s="10" customFormat="1" x14ac:dyDescent="0.3">
      <c r="A4" s="7" t="s">
        <v>375</v>
      </c>
      <c r="B4" s="7" t="s">
        <v>374</v>
      </c>
      <c r="C4" s="9" t="s">
        <v>6</v>
      </c>
      <c r="D4" s="10" t="s">
        <v>7</v>
      </c>
      <c r="E4" s="10" t="s">
        <v>8</v>
      </c>
      <c r="F4" s="10" t="s">
        <v>9</v>
      </c>
      <c r="G4" s="10" t="s">
        <v>448</v>
      </c>
      <c r="H4" s="10" t="s">
        <v>452</v>
      </c>
      <c r="I4" s="10" t="s">
        <v>463</v>
      </c>
    </row>
    <row r="5" spans="1:9" s="16" customFormat="1" ht="15.6" x14ac:dyDescent="0.3">
      <c r="A5" s="22" t="s">
        <v>10</v>
      </c>
      <c r="B5" s="14" t="s">
        <v>11</v>
      </c>
      <c r="C5" s="15" t="s">
        <v>12</v>
      </c>
      <c r="D5" s="16" t="s">
        <v>13</v>
      </c>
      <c r="E5" s="16" t="s">
        <v>13</v>
      </c>
      <c r="F5" s="16">
        <f t="shared" ref="F5:F19" si="0">+IF(D5="",3,IF(AND(D5&lt;&gt;"",E5&lt;&gt;""),2,1))</f>
        <v>2</v>
      </c>
      <c r="G5" s="16">
        <v>1</v>
      </c>
      <c r="H5">
        <v>3186.1813120000002</v>
      </c>
      <c r="I5" s="16">
        <v>2</v>
      </c>
    </row>
    <row r="6" spans="1:9" s="16" customFormat="1" ht="15.6" x14ac:dyDescent="0.3">
      <c r="A6" s="22" t="s">
        <v>14</v>
      </c>
      <c r="B6" s="14" t="s">
        <v>15</v>
      </c>
      <c r="C6" s="15" t="s">
        <v>12</v>
      </c>
      <c r="D6" s="16" t="s">
        <v>13</v>
      </c>
      <c r="E6" s="16" t="s">
        <v>13</v>
      </c>
      <c r="F6" s="16">
        <f t="shared" si="0"/>
        <v>2</v>
      </c>
      <c r="G6" s="16">
        <v>1</v>
      </c>
      <c r="H6">
        <v>34477.602359499651</v>
      </c>
      <c r="I6" s="16">
        <v>2</v>
      </c>
    </row>
    <row r="7" spans="1:9" s="16" customFormat="1" ht="15.6" x14ac:dyDescent="0.3">
      <c r="A7" s="22" t="s">
        <v>16</v>
      </c>
      <c r="B7" s="14" t="s">
        <v>17</v>
      </c>
      <c r="C7" s="15" t="s">
        <v>12</v>
      </c>
      <c r="D7" s="16" t="s">
        <v>13</v>
      </c>
      <c r="F7" s="16">
        <f t="shared" si="0"/>
        <v>1</v>
      </c>
      <c r="G7" s="16">
        <v>1</v>
      </c>
      <c r="H7">
        <v>6406.1917251915002</v>
      </c>
      <c r="I7" s="16">
        <v>2</v>
      </c>
    </row>
    <row r="8" spans="1:9" s="16" customFormat="1" ht="15.6" x14ac:dyDescent="0.3">
      <c r="A8" s="23" t="s">
        <v>18</v>
      </c>
      <c r="B8" s="17" t="s">
        <v>19</v>
      </c>
      <c r="C8" s="15" t="s">
        <v>20</v>
      </c>
      <c r="D8" s="16" t="s">
        <v>13</v>
      </c>
      <c r="F8" s="16">
        <f t="shared" si="0"/>
        <v>1</v>
      </c>
      <c r="G8" s="16">
        <v>1</v>
      </c>
      <c r="H8"/>
      <c r="I8" s="16">
        <v>2</v>
      </c>
    </row>
    <row r="9" spans="1:9" s="16" customFormat="1" ht="15.6" x14ac:dyDescent="0.3">
      <c r="A9" s="23" t="s">
        <v>21</v>
      </c>
      <c r="B9" s="17" t="s">
        <v>22</v>
      </c>
      <c r="C9" s="15" t="s">
        <v>20</v>
      </c>
      <c r="D9" s="16" t="s">
        <v>13</v>
      </c>
      <c r="E9" s="16" t="s">
        <v>13</v>
      </c>
      <c r="F9" s="16">
        <f t="shared" si="0"/>
        <v>2</v>
      </c>
      <c r="G9" s="16">
        <v>1</v>
      </c>
      <c r="H9"/>
      <c r="I9" s="16">
        <v>2</v>
      </c>
    </row>
    <row r="10" spans="1:9" s="16" customFormat="1" ht="15.6" x14ac:dyDescent="0.3">
      <c r="A10" s="23" t="s">
        <v>23</v>
      </c>
      <c r="B10" s="17" t="s">
        <v>24</v>
      </c>
      <c r="C10" s="15" t="s">
        <v>12</v>
      </c>
      <c r="D10" s="16" t="s">
        <v>13</v>
      </c>
      <c r="F10" s="16">
        <f t="shared" si="0"/>
        <v>1</v>
      </c>
      <c r="G10" s="16">
        <v>1</v>
      </c>
      <c r="H10">
        <v>10833.5</v>
      </c>
      <c r="I10" s="16">
        <v>2</v>
      </c>
    </row>
    <row r="11" spans="1:9" s="16" customFormat="1" ht="15.6" x14ac:dyDescent="0.3">
      <c r="A11" s="23" t="s">
        <v>25</v>
      </c>
      <c r="B11" s="17" t="s">
        <v>26</v>
      </c>
      <c r="C11" s="15" t="s">
        <v>20</v>
      </c>
      <c r="D11" s="16" t="s">
        <v>13</v>
      </c>
      <c r="E11" s="16" t="s">
        <v>13</v>
      </c>
      <c r="F11" s="16">
        <f t="shared" si="0"/>
        <v>2</v>
      </c>
      <c r="G11" s="16">
        <v>1</v>
      </c>
      <c r="H11"/>
      <c r="I11" s="16">
        <v>2</v>
      </c>
    </row>
    <row r="12" spans="1:9" s="16" customFormat="1" ht="16.5" customHeight="1" x14ac:dyDescent="0.3">
      <c r="A12" s="23" t="s">
        <v>27</v>
      </c>
      <c r="B12" s="17" t="s">
        <v>28</v>
      </c>
      <c r="C12" s="15" t="s">
        <v>12</v>
      </c>
      <c r="D12" s="16" t="s">
        <v>13</v>
      </c>
      <c r="E12" s="16" t="s">
        <v>13</v>
      </c>
      <c r="F12" s="16">
        <f t="shared" si="0"/>
        <v>2</v>
      </c>
      <c r="G12" s="16">
        <v>1</v>
      </c>
      <c r="H12">
        <v>313858.23937534553</v>
      </c>
      <c r="I12" s="16">
        <v>2</v>
      </c>
    </row>
    <row r="13" spans="1:9" s="16" customFormat="1" ht="16.5" customHeight="1" x14ac:dyDescent="0.3">
      <c r="A13" s="23" t="s">
        <v>29</v>
      </c>
      <c r="B13" s="17" t="s">
        <v>30</v>
      </c>
      <c r="C13" s="15" t="s">
        <v>12</v>
      </c>
      <c r="D13" s="16" t="s">
        <v>13</v>
      </c>
      <c r="E13" s="16" t="s">
        <v>13</v>
      </c>
      <c r="F13" s="16">
        <f t="shared" si="0"/>
        <v>2</v>
      </c>
      <c r="G13" s="16">
        <v>1</v>
      </c>
      <c r="H13">
        <v>245825.30482323252</v>
      </c>
      <c r="I13" s="16">
        <v>2</v>
      </c>
    </row>
    <row r="14" spans="1:9" s="16" customFormat="1" ht="16.5" customHeight="1" x14ac:dyDescent="0.3">
      <c r="A14" s="23" t="s">
        <v>31</v>
      </c>
      <c r="B14" s="17" t="s">
        <v>32</v>
      </c>
      <c r="C14" s="15" t="s">
        <v>12</v>
      </c>
      <c r="D14" s="16" t="s">
        <v>13</v>
      </c>
      <c r="E14" s="16" t="s">
        <v>13</v>
      </c>
      <c r="F14" s="16">
        <f t="shared" si="0"/>
        <v>2</v>
      </c>
      <c r="G14" s="16">
        <v>1</v>
      </c>
      <c r="H14">
        <v>62537.549867608483</v>
      </c>
      <c r="I14" s="16">
        <v>2</v>
      </c>
    </row>
    <row r="15" spans="1:9" s="16" customFormat="1" ht="16.5" customHeight="1" x14ac:dyDescent="0.3">
      <c r="A15" s="23" t="s">
        <v>33</v>
      </c>
      <c r="B15" s="17" t="s">
        <v>34</v>
      </c>
      <c r="C15" s="15" t="s">
        <v>12</v>
      </c>
      <c r="D15" s="16" t="s">
        <v>13</v>
      </c>
      <c r="E15" s="16" t="s">
        <v>13</v>
      </c>
      <c r="F15" s="16">
        <f t="shared" si="0"/>
        <v>2</v>
      </c>
      <c r="G15" s="16">
        <v>1</v>
      </c>
      <c r="H15">
        <v>43609.5</v>
      </c>
      <c r="I15" s="16">
        <v>2</v>
      </c>
    </row>
    <row r="16" spans="1:9" s="16" customFormat="1" ht="16.5" customHeight="1" x14ac:dyDescent="0.3">
      <c r="A16" s="23" t="s">
        <v>35</v>
      </c>
      <c r="B16" s="17" t="s">
        <v>415</v>
      </c>
      <c r="C16" s="15" t="s">
        <v>12</v>
      </c>
      <c r="D16" s="16" t="s">
        <v>13</v>
      </c>
      <c r="E16" s="16" t="s">
        <v>13</v>
      </c>
      <c r="F16" s="16">
        <f t="shared" si="0"/>
        <v>2</v>
      </c>
      <c r="G16" s="16">
        <v>1</v>
      </c>
      <c r="H16">
        <v>6730.5</v>
      </c>
      <c r="I16" s="16">
        <v>2</v>
      </c>
    </row>
    <row r="17" spans="1:9" s="16" customFormat="1" ht="28.5" customHeight="1" x14ac:dyDescent="0.3">
      <c r="A17" s="23" t="s">
        <v>36</v>
      </c>
      <c r="B17" s="17" t="s">
        <v>37</v>
      </c>
      <c r="C17" s="15" t="s">
        <v>12</v>
      </c>
      <c r="D17" s="16" t="s">
        <v>13</v>
      </c>
      <c r="E17" s="16" t="s">
        <v>13</v>
      </c>
      <c r="F17" s="16">
        <f t="shared" si="0"/>
        <v>2</v>
      </c>
      <c r="G17" s="16">
        <v>1</v>
      </c>
      <c r="H17">
        <v>0</v>
      </c>
      <c r="I17" s="16">
        <v>1</v>
      </c>
    </row>
    <row r="18" spans="1:9" s="16" customFormat="1" ht="26.25" customHeight="1" x14ac:dyDescent="0.3">
      <c r="A18" s="23" t="s">
        <v>38</v>
      </c>
      <c r="B18" s="17" t="s">
        <v>39</v>
      </c>
      <c r="C18" s="15" t="s">
        <v>12</v>
      </c>
      <c r="D18" s="16" t="s">
        <v>13</v>
      </c>
      <c r="E18" s="16" t="s">
        <v>13</v>
      </c>
      <c r="F18" s="16">
        <f t="shared" si="0"/>
        <v>2</v>
      </c>
      <c r="G18" s="16">
        <v>1</v>
      </c>
      <c r="H18">
        <v>11331.754999999999</v>
      </c>
      <c r="I18" s="16">
        <v>1</v>
      </c>
    </row>
    <row r="19" spans="1:9" s="16" customFormat="1" ht="15" x14ac:dyDescent="0.25">
      <c r="A19" s="22" t="s">
        <v>40</v>
      </c>
      <c r="B19" s="14" t="s">
        <v>41</v>
      </c>
      <c r="C19" s="15" t="s">
        <v>20</v>
      </c>
      <c r="D19" s="16" t="s">
        <v>13</v>
      </c>
      <c r="E19" s="16" t="s">
        <v>13</v>
      </c>
      <c r="F19" s="16">
        <f t="shared" si="0"/>
        <v>2</v>
      </c>
      <c r="G19" s="16">
        <v>1</v>
      </c>
      <c r="I19" s="16">
        <v>2</v>
      </c>
    </row>
    <row r="20" spans="1:9" s="12" customFormat="1" x14ac:dyDescent="0.3">
      <c r="A20" s="24" t="s">
        <v>378</v>
      </c>
      <c r="B20" s="12" t="s">
        <v>379</v>
      </c>
    </row>
    <row r="21" spans="1:9" s="10" customFormat="1" ht="15.75" customHeight="1" thickBot="1" x14ac:dyDescent="0.35">
      <c r="A21" s="25" t="s">
        <v>373</v>
      </c>
      <c r="B21" s="8" t="s">
        <v>376</v>
      </c>
      <c r="C21" s="9"/>
    </row>
    <row r="22" spans="1:9" s="16" customFormat="1" ht="15.75" customHeight="1" thickTop="1" x14ac:dyDescent="0.25">
      <c r="A22" s="22" t="s">
        <v>42</v>
      </c>
      <c r="B22" s="14" t="s">
        <v>43</v>
      </c>
      <c r="C22" s="15" t="s">
        <v>20</v>
      </c>
      <c r="E22" s="16" t="s">
        <v>13</v>
      </c>
      <c r="F22" s="16">
        <f t="shared" ref="F22:F37" si="1">+IF(D22="",3,IF(AND(D22&lt;&gt;"",E22&lt;&gt;""),2,1))</f>
        <v>3</v>
      </c>
      <c r="G22" s="16">
        <v>1</v>
      </c>
      <c r="I22" s="16">
        <v>2</v>
      </c>
    </row>
    <row r="23" spans="1:9" s="16" customFormat="1" ht="15" x14ac:dyDescent="0.25">
      <c r="A23" s="22" t="s">
        <v>406</v>
      </c>
      <c r="B23" s="14" t="s">
        <v>44</v>
      </c>
      <c r="C23" s="15" t="s">
        <v>20</v>
      </c>
      <c r="E23" s="16" t="s">
        <v>13</v>
      </c>
      <c r="F23" s="16">
        <f t="shared" si="1"/>
        <v>3</v>
      </c>
      <c r="G23" s="16">
        <v>1</v>
      </c>
      <c r="I23" s="16">
        <v>2</v>
      </c>
    </row>
    <row r="24" spans="1:9" s="16" customFormat="1" ht="15" x14ac:dyDescent="0.25">
      <c r="A24" s="22" t="s">
        <v>407</v>
      </c>
      <c r="B24" s="14" t="s">
        <v>45</v>
      </c>
      <c r="C24" s="15" t="s">
        <v>20</v>
      </c>
      <c r="E24" s="16" t="s">
        <v>13</v>
      </c>
      <c r="F24" s="16">
        <f t="shared" si="1"/>
        <v>3</v>
      </c>
      <c r="G24" s="16">
        <v>1</v>
      </c>
      <c r="I24" s="16">
        <v>2</v>
      </c>
    </row>
    <row r="25" spans="1:9" s="16" customFormat="1" ht="15" x14ac:dyDescent="0.25">
      <c r="A25" s="22" t="s">
        <v>418</v>
      </c>
      <c r="B25" s="14" t="s">
        <v>46</v>
      </c>
      <c r="C25" s="15" t="s">
        <v>20</v>
      </c>
      <c r="E25" s="16" t="s">
        <v>13</v>
      </c>
      <c r="F25" s="16">
        <f t="shared" si="1"/>
        <v>3</v>
      </c>
      <c r="G25" s="16">
        <v>1</v>
      </c>
      <c r="I25" s="16">
        <v>2</v>
      </c>
    </row>
    <row r="26" spans="1:9" s="16" customFormat="1" ht="30" x14ac:dyDescent="0.25">
      <c r="A26" s="22" t="s">
        <v>419</v>
      </c>
      <c r="B26" s="14" t="s">
        <v>416</v>
      </c>
      <c r="C26" s="15" t="s">
        <v>20</v>
      </c>
      <c r="E26" s="16" t="s">
        <v>13</v>
      </c>
      <c r="F26" s="16">
        <f t="shared" si="1"/>
        <v>3</v>
      </c>
      <c r="G26" s="16">
        <v>1</v>
      </c>
      <c r="I26" s="16">
        <v>2</v>
      </c>
    </row>
    <row r="27" spans="1:9" s="16" customFormat="1" ht="30" x14ac:dyDescent="0.25">
      <c r="A27" s="22" t="s">
        <v>420</v>
      </c>
      <c r="B27" s="14" t="s">
        <v>417</v>
      </c>
      <c r="C27" s="15" t="s">
        <v>20</v>
      </c>
      <c r="E27" s="16" t="s">
        <v>13</v>
      </c>
      <c r="F27" s="16">
        <f t="shared" si="1"/>
        <v>3</v>
      </c>
      <c r="G27" s="16">
        <v>1</v>
      </c>
      <c r="I27" s="16">
        <v>2</v>
      </c>
    </row>
    <row r="28" spans="1:9" s="16" customFormat="1" ht="15" x14ac:dyDescent="0.25">
      <c r="A28" s="22" t="s">
        <v>48</v>
      </c>
      <c r="B28" s="14" t="s">
        <v>49</v>
      </c>
      <c r="C28" s="15" t="s">
        <v>12</v>
      </c>
      <c r="D28" s="16" t="s">
        <v>13</v>
      </c>
      <c r="E28" s="16" t="s">
        <v>50</v>
      </c>
      <c r="F28" s="16">
        <f t="shared" si="1"/>
        <v>2</v>
      </c>
      <c r="G28" s="16">
        <v>1</v>
      </c>
      <c r="H28" s="16">
        <v>34587.6239525001</v>
      </c>
      <c r="I28" s="16">
        <v>2</v>
      </c>
    </row>
    <row r="29" spans="1:9" s="16" customFormat="1" ht="15" x14ac:dyDescent="0.25">
      <c r="A29" s="22" t="s">
        <v>51</v>
      </c>
      <c r="B29" s="14" t="s">
        <v>52</v>
      </c>
      <c r="C29" s="15" t="s">
        <v>12</v>
      </c>
      <c r="D29" s="16" t="s">
        <v>13</v>
      </c>
      <c r="E29" s="16" t="s">
        <v>50</v>
      </c>
      <c r="F29" s="16">
        <f t="shared" si="1"/>
        <v>2</v>
      </c>
      <c r="G29" s="16">
        <v>1</v>
      </c>
      <c r="H29" s="16">
        <v>7266.2027855073502</v>
      </c>
      <c r="I29" s="16">
        <v>1</v>
      </c>
    </row>
    <row r="30" spans="1:9" s="16" customFormat="1" ht="15" x14ac:dyDescent="0.25">
      <c r="A30" s="22" t="s">
        <v>53</v>
      </c>
      <c r="B30" s="14" t="s">
        <v>54</v>
      </c>
      <c r="C30" s="15" t="s">
        <v>12</v>
      </c>
      <c r="D30" s="16" t="s">
        <v>13</v>
      </c>
      <c r="E30" s="16" t="s">
        <v>50</v>
      </c>
      <c r="F30" s="16">
        <f t="shared" si="1"/>
        <v>2</v>
      </c>
      <c r="G30" s="16">
        <v>1</v>
      </c>
      <c r="H30" s="16">
        <v>15808.9535</v>
      </c>
      <c r="I30" s="16">
        <v>2</v>
      </c>
    </row>
    <row r="31" spans="1:9" s="16" customFormat="1" ht="15" x14ac:dyDescent="0.25">
      <c r="A31" s="22" t="s">
        <v>55</v>
      </c>
      <c r="B31" s="14" t="s">
        <v>56</v>
      </c>
      <c r="C31" s="15" t="s">
        <v>12</v>
      </c>
      <c r="D31" s="16" t="s">
        <v>13</v>
      </c>
      <c r="E31" s="16" t="s">
        <v>50</v>
      </c>
      <c r="F31" s="16">
        <f t="shared" si="1"/>
        <v>2</v>
      </c>
      <c r="G31" s="16">
        <v>1</v>
      </c>
      <c r="H31" s="16">
        <v>3955.8310970810612</v>
      </c>
      <c r="I31" s="16">
        <v>1</v>
      </c>
    </row>
    <row r="32" spans="1:9" s="16" customFormat="1" ht="15" x14ac:dyDescent="0.25">
      <c r="A32" s="22" t="s">
        <v>57</v>
      </c>
      <c r="B32" s="14" t="s">
        <v>58</v>
      </c>
      <c r="C32" s="15" t="s">
        <v>12</v>
      </c>
      <c r="D32" s="16" t="s">
        <v>13</v>
      </c>
      <c r="E32" s="16" t="s">
        <v>50</v>
      </c>
      <c r="F32" s="16">
        <f t="shared" si="1"/>
        <v>2</v>
      </c>
      <c r="G32" s="16">
        <v>1</v>
      </c>
      <c r="H32" s="16">
        <v>3186.1813120000002</v>
      </c>
      <c r="I32" s="16">
        <v>2</v>
      </c>
    </row>
    <row r="33" spans="1:9" s="16" customFormat="1" ht="15" x14ac:dyDescent="0.25">
      <c r="A33" s="22" t="s">
        <v>408</v>
      </c>
      <c r="B33" s="14" t="s">
        <v>59</v>
      </c>
      <c r="C33" s="15" t="s">
        <v>12</v>
      </c>
      <c r="D33" s="16" t="s">
        <v>13</v>
      </c>
      <c r="E33" s="16" t="s">
        <v>50</v>
      </c>
      <c r="F33" s="16">
        <f t="shared" si="1"/>
        <v>2</v>
      </c>
      <c r="G33" s="16">
        <v>1</v>
      </c>
      <c r="H33" s="16">
        <v>13691</v>
      </c>
      <c r="I33" s="16">
        <v>2</v>
      </c>
    </row>
    <row r="34" spans="1:9" s="16" customFormat="1" ht="30" customHeight="1" x14ac:dyDescent="0.25">
      <c r="A34" s="22" t="s">
        <v>60</v>
      </c>
      <c r="B34" s="14" t="s">
        <v>61</v>
      </c>
      <c r="C34" s="15" t="s">
        <v>12</v>
      </c>
      <c r="D34" s="16" t="s">
        <v>13</v>
      </c>
      <c r="E34" s="16" t="s">
        <v>50</v>
      </c>
      <c r="F34" s="16">
        <f t="shared" si="1"/>
        <v>2</v>
      </c>
      <c r="G34" s="16">
        <v>1</v>
      </c>
      <c r="H34" s="16">
        <v>3070</v>
      </c>
      <c r="I34" s="16">
        <v>1</v>
      </c>
    </row>
    <row r="35" spans="1:9" s="16" customFormat="1" ht="15" x14ac:dyDescent="0.25">
      <c r="A35" s="22" t="s">
        <v>62</v>
      </c>
      <c r="B35" s="14" t="s">
        <v>63</v>
      </c>
      <c r="C35" s="15" t="s">
        <v>12</v>
      </c>
      <c r="D35" s="16" t="s">
        <v>13</v>
      </c>
      <c r="E35" s="16" t="s">
        <v>50</v>
      </c>
      <c r="F35" s="16">
        <f t="shared" si="1"/>
        <v>2</v>
      </c>
      <c r="G35" s="16">
        <v>1</v>
      </c>
      <c r="H35" s="16">
        <v>2881</v>
      </c>
      <c r="I35" s="16">
        <v>1</v>
      </c>
    </row>
    <row r="36" spans="1:9" s="16" customFormat="1" ht="30" customHeight="1" x14ac:dyDescent="0.25">
      <c r="A36" s="22" t="s">
        <v>64</v>
      </c>
      <c r="B36" s="14" t="s">
        <v>65</v>
      </c>
      <c r="C36" s="15" t="s">
        <v>12</v>
      </c>
      <c r="D36" s="16" t="s">
        <v>13</v>
      </c>
      <c r="E36" s="16" t="s">
        <v>50</v>
      </c>
      <c r="F36" s="16">
        <f t="shared" si="1"/>
        <v>2</v>
      </c>
      <c r="G36" s="16">
        <v>1</v>
      </c>
      <c r="H36" s="16">
        <v>37.483402006817201</v>
      </c>
      <c r="I36" s="16">
        <v>2</v>
      </c>
    </row>
    <row r="37" spans="1:9" s="16" customFormat="1" ht="15" x14ac:dyDescent="0.25">
      <c r="A37" s="22" t="s">
        <v>66</v>
      </c>
      <c r="B37" s="14" t="s">
        <v>67</v>
      </c>
      <c r="C37" s="15" t="s">
        <v>20</v>
      </c>
      <c r="E37" s="16" t="s">
        <v>13</v>
      </c>
      <c r="F37" s="16">
        <f t="shared" si="1"/>
        <v>3</v>
      </c>
      <c r="G37" s="16">
        <v>1</v>
      </c>
      <c r="I37" s="16">
        <v>1</v>
      </c>
    </row>
    <row r="38" spans="1:9" s="12" customFormat="1" x14ac:dyDescent="0.3">
      <c r="A38" s="24" t="s">
        <v>378</v>
      </c>
      <c r="B38" s="12" t="s">
        <v>379</v>
      </c>
    </row>
    <row r="39" spans="1:9" s="10" customFormat="1" ht="15.75" customHeight="1" thickBot="1" x14ac:dyDescent="0.35">
      <c r="A39" s="25" t="s">
        <v>373</v>
      </c>
      <c r="B39" s="8" t="s">
        <v>69</v>
      </c>
      <c r="C39" s="9"/>
    </row>
    <row r="40" spans="1:9" s="16" customFormat="1" ht="15.75" customHeight="1" thickTop="1" x14ac:dyDescent="0.3">
      <c r="A40" s="22" t="s">
        <v>68</v>
      </c>
      <c r="B40" s="14" t="s">
        <v>69</v>
      </c>
      <c r="C40" s="15" t="s">
        <v>12</v>
      </c>
      <c r="D40" s="16" t="s">
        <v>13</v>
      </c>
      <c r="E40" s="16" t="s">
        <v>13</v>
      </c>
      <c r="F40" s="16">
        <f>+IF(D40="",3,IF(AND(D40&lt;&gt;"",E40&lt;&gt;""),2,1))</f>
        <v>2</v>
      </c>
      <c r="G40" s="16">
        <v>1</v>
      </c>
      <c r="H40" s="29"/>
      <c r="I40" s="16">
        <v>2</v>
      </c>
    </row>
    <row r="41" spans="1:9" s="16" customFormat="1" ht="15" x14ac:dyDescent="0.25">
      <c r="A41" s="22" t="s">
        <v>47</v>
      </c>
      <c r="B41" s="14" t="s">
        <v>413</v>
      </c>
      <c r="C41" s="15" t="s">
        <v>12</v>
      </c>
      <c r="D41" s="16" t="s">
        <v>13</v>
      </c>
      <c r="E41" s="16" t="s">
        <v>13</v>
      </c>
      <c r="F41" s="16">
        <f>+IF(D41="",3,IF(AND(D41&lt;&gt;"",E41&lt;&gt;""),2,1))</f>
        <v>2</v>
      </c>
      <c r="G41" s="16">
        <v>1</v>
      </c>
      <c r="H41" s="16">
        <v>31364.875</v>
      </c>
      <c r="I41" s="16">
        <v>2</v>
      </c>
    </row>
    <row r="42" spans="1:9" s="16" customFormat="1" ht="15" x14ac:dyDescent="0.25">
      <c r="A42" s="22" t="s">
        <v>409</v>
      </c>
      <c r="B42" s="14" t="s">
        <v>414</v>
      </c>
      <c r="C42" s="15" t="s">
        <v>12</v>
      </c>
      <c r="D42" s="16" t="s">
        <v>13</v>
      </c>
      <c r="E42" s="16" t="s">
        <v>13</v>
      </c>
      <c r="F42" s="16">
        <f>+IF(D42="",3,IF(AND(D42&lt;&gt;"",E42&lt;&gt;""),2,1))</f>
        <v>2</v>
      </c>
      <c r="G42" s="16">
        <v>1</v>
      </c>
      <c r="H42" s="16">
        <v>7643.37</v>
      </c>
      <c r="I42" s="16">
        <v>2</v>
      </c>
    </row>
    <row r="43" spans="1:9" s="12" customFormat="1" x14ac:dyDescent="0.3">
      <c r="A43" s="24" t="s">
        <v>378</v>
      </c>
      <c r="B43" s="12" t="s">
        <v>379</v>
      </c>
    </row>
    <row r="44" spans="1:9" s="10" customFormat="1" ht="15.75" customHeight="1" thickBot="1" x14ac:dyDescent="0.35">
      <c r="A44" s="25" t="s">
        <v>375</v>
      </c>
      <c r="B44" s="8" t="s">
        <v>377</v>
      </c>
      <c r="C44" s="9"/>
    </row>
    <row r="45" spans="1:9" s="16" customFormat="1" ht="15.75" customHeight="1" thickTop="1" x14ac:dyDescent="0.25">
      <c r="A45" s="22" t="s">
        <v>18</v>
      </c>
      <c r="B45" s="14" t="s">
        <v>70</v>
      </c>
      <c r="C45" s="15" t="s">
        <v>20</v>
      </c>
      <c r="D45" s="16" t="s">
        <v>13</v>
      </c>
      <c r="E45" s="16" t="s">
        <v>13</v>
      </c>
      <c r="F45" s="16">
        <f t="shared" ref="F45:F56" si="2">+IF(D45="",3,IF(AND(D45&lt;&gt;"",E45&lt;&gt;""),2,1))</f>
        <v>2</v>
      </c>
      <c r="G45" s="16">
        <v>1</v>
      </c>
      <c r="I45" s="16">
        <v>2</v>
      </c>
    </row>
    <row r="46" spans="1:9" s="16" customFormat="1" ht="15" x14ac:dyDescent="0.25">
      <c r="A46" s="22" t="s">
        <v>71</v>
      </c>
      <c r="B46" s="14" t="s">
        <v>72</v>
      </c>
      <c r="C46" s="15" t="s">
        <v>12</v>
      </c>
      <c r="D46" s="16" t="s">
        <v>13</v>
      </c>
      <c r="F46" s="16">
        <f t="shared" si="2"/>
        <v>1</v>
      </c>
      <c r="G46" s="16">
        <v>1</v>
      </c>
      <c r="H46" s="16">
        <v>344202.64</v>
      </c>
      <c r="I46" s="16">
        <v>1</v>
      </c>
    </row>
    <row r="47" spans="1:9" s="16" customFormat="1" ht="15" x14ac:dyDescent="0.25">
      <c r="A47" s="22" t="s">
        <v>73</v>
      </c>
      <c r="B47" s="14" t="s">
        <v>74</v>
      </c>
      <c r="C47" s="15" t="s">
        <v>20</v>
      </c>
      <c r="D47" s="16" t="s">
        <v>13</v>
      </c>
      <c r="F47" s="16">
        <f t="shared" si="2"/>
        <v>1</v>
      </c>
      <c r="G47" s="16">
        <v>1</v>
      </c>
      <c r="I47" s="16">
        <v>2</v>
      </c>
    </row>
    <row r="48" spans="1:9" s="16" customFormat="1" ht="15" x14ac:dyDescent="0.25">
      <c r="A48" s="22" t="s">
        <v>75</v>
      </c>
      <c r="B48" s="14" t="s">
        <v>76</v>
      </c>
      <c r="C48" s="15" t="s">
        <v>12</v>
      </c>
      <c r="D48" s="16" t="s">
        <v>13</v>
      </c>
      <c r="E48" s="16" t="s">
        <v>13</v>
      </c>
      <c r="F48" s="16">
        <f t="shared" si="2"/>
        <v>2</v>
      </c>
      <c r="G48" s="16">
        <v>1</v>
      </c>
      <c r="H48" s="16">
        <v>43800.3</v>
      </c>
      <c r="I48" s="16">
        <v>1</v>
      </c>
    </row>
    <row r="49" spans="1:9" s="16" customFormat="1" ht="15" x14ac:dyDescent="0.25">
      <c r="A49" s="22" t="s">
        <v>66</v>
      </c>
      <c r="B49" s="14" t="s">
        <v>67</v>
      </c>
      <c r="C49" s="15" t="s">
        <v>20</v>
      </c>
      <c r="D49" s="16" t="s">
        <v>13</v>
      </c>
      <c r="F49" s="16">
        <f t="shared" si="2"/>
        <v>1</v>
      </c>
      <c r="G49" s="16">
        <v>1</v>
      </c>
      <c r="I49" s="16">
        <v>1</v>
      </c>
    </row>
    <row r="50" spans="1:9" s="16" customFormat="1" ht="15" x14ac:dyDescent="0.25">
      <c r="A50" s="22" t="s">
        <v>410</v>
      </c>
      <c r="B50" s="14" t="s">
        <v>77</v>
      </c>
      <c r="C50" s="15" t="s">
        <v>20</v>
      </c>
      <c r="E50" s="16" t="s">
        <v>13</v>
      </c>
      <c r="F50" s="16">
        <f t="shared" si="2"/>
        <v>3</v>
      </c>
      <c r="G50" s="16">
        <v>1</v>
      </c>
      <c r="I50" s="16">
        <v>2</v>
      </c>
    </row>
    <row r="51" spans="1:9" s="16" customFormat="1" ht="15" x14ac:dyDescent="0.25">
      <c r="A51" s="22" t="s">
        <v>421</v>
      </c>
      <c r="B51" s="14" t="s">
        <v>411</v>
      </c>
      <c r="C51" s="15" t="s">
        <v>20</v>
      </c>
      <c r="E51" s="16" t="s">
        <v>13</v>
      </c>
      <c r="F51" s="16">
        <f t="shared" si="2"/>
        <v>3</v>
      </c>
      <c r="G51" s="16">
        <v>1</v>
      </c>
      <c r="I51" s="16">
        <v>2</v>
      </c>
    </row>
    <row r="52" spans="1:9" s="16" customFormat="1" ht="15" x14ac:dyDescent="0.25">
      <c r="A52" s="22" t="s">
        <v>422</v>
      </c>
      <c r="B52" s="14" t="s">
        <v>412</v>
      </c>
      <c r="C52" s="15" t="s">
        <v>20</v>
      </c>
      <c r="E52" s="16" t="s">
        <v>13</v>
      </c>
      <c r="F52" s="16">
        <f t="shared" si="2"/>
        <v>3</v>
      </c>
      <c r="G52" s="16">
        <v>1</v>
      </c>
      <c r="I52" s="16">
        <v>2</v>
      </c>
    </row>
    <row r="53" spans="1:9" s="16" customFormat="1" ht="15" x14ac:dyDescent="0.25">
      <c r="A53" s="22" t="s">
        <v>423</v>
      </c>
      <c r="B53" s="14" t="s">
        <v>78</v>
      </c>
      <c r="C53" s="15" t="s">
        <v>20</v>
      </c>
      <c r="E53" s="16" t="s">
        <v>13</v>
      </c>
      <c r="F53" s="16">
        <f t="shared" si="2"/>
        <v>3</v>
      </c>
      <c r="G53" s="16">
        <v>1</v>
      </c>
      <c r="I53" s="16">
        <v>1</v>
      </c>
    </row>
    <row r="54" spans="1:9" s="16" customFormat="1" ht="15" x14ac:dyDescent="0.25">
      <c r="A54" s="22" t="s">
        <v>424</v>
      </c>
      <c r="B54" s="14" t="s">
        <v>79</v>
      </c>
      <c r="C54" s="15" t="s">
        <v>20</v>
      </c>
      <c r="E54" s="16" t="s">
        <v>13</v>
      </c>
      <c r="F54" s="16">
        <f t="shared" si="2"/>
        <v>3</v>
      </c>
      <c r="G54" s="16">
        <v>1</v>
      </c>
      <c r="I54" s="16">
        <v>2</v>
      </c>
    </row>
    <row r="55" spans="1:9" s="16" customFormat="1" ht="15" x14ac:dyDescent="0.25">
      <c r="A55" s="22" t="s">
        <v>425</v>
      </c>
      <c r="B55" s="14" t="s">
        <v>80</v>
      </c>
      <c r="C55" s="15" t="s">
        <v>20</v>
      </c>
      <c r="E55" s="16" t="s">
        <v>13</v>
      </c>
      <c r="F55" s="16">
        <f t="shared" si="2"/>
        <v>3</v>
      </c>
      <c r="G55" s="16">
        <v>1</v>
      </c>
      <c r="I55" s="16">
        <v>2</v>
      </c>
    </row>
    <row r="56" spans="1:9" s="16" customFormat="1" ht="15" x14ac:dyDescent="0.25">
      <c r="A56" s="22" t="s">
        <v>426</v>
      </c>
      <c r="B56" s="14" t="s">
        <v>81</v>
      </c>
      <c r="C56" s="15" t="s">
        <v>20</v>
      </c>
      <c r="E56" s="16" t="s">
        <v>13</v>
      </c>
      <c r="F56" s="16">
        <f t="shared" si="2"/>
        <v>3</v>
      </c>
      <c r="G56" s="16">
        <v>1</v>
      </c>
      <c r="I56" s="16">
        <v>2</v>
      </c>
    </row>
    <row r="60" spans="1:9" x14ac:dyDescent="0.3">
      <c r="B60" s="1" t="s">
        <v>456</v>
      </c>
    </row>
    <row r="61" spans="1:9" x14ac:dyDescent="0.3">
      <c r="B61" s="29"/>
      <c r="C61" s="1" t="s">
        <v>457</v>
      </c>
    </row>
  </sheetData>
  <autoFilter ref="A4:I56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topLeftCell="A73" zoomScale="85" zoomScaleNormal="85" workbookViewId="0">
      <selection activeCell="B91" sqref="B91"/>
    </sheetView>
  </sheetViews>
  <sheetFormatPr baseColWidth="10" defaultColWidth="11.44140625" defaultRowHeight="14.4" x14ac:dyDescent="0.3"/>
  <cols>
    <col min="1" max="1" width="33.109375" style="4" customWidth="1"/>
    <col min="2" max="2" width="52.88671875" style="1" customWidth="1"/>
    <col min="3" max="3" width="23.5546875" style="1" bestFit="1" customWidth="1"/>
    <col min="4" max="4" width="12.44140625" style="1" bestFit="1" customWidth="1"/>
    <col min="5" max="5" width="14.109375" style="1" bestFit="1" customWidth="1"/>
    <col min="6" max="6" width="11.44140625" style="1" customWidth="1"/>
    <col min="7" max="7" width="17.33203125" style="1" customWidth="1"/>
    <col min="8" max="8" width="11.44140625" style="1"/>
    <col min="9" max="9" width="16.109375" style="1" customWidth="1"/>
    <col min="10" max="16384" width="11.44140625" style="1"/>
  </cols>
  <sheetData>
    <row r="1" spans="1:9" ht="18.75" customHeight="1" x14ac:dyDescent="0.3">
      <c r="A1" s="5" t="s">
        <v>82</v>
      </c>
      <c r="B1" s="6"/>
      <c r="C1" s="6"/>
    </row>
    <row r="2" spans="1:9" ht="18.75" customHeight="1" x14ac:dyDescent="0.3">
      <c r="A2" s="18"/>
      <c r="B2" s="19"/>
      <c r="C2" s="19"/>
    </row>
    <row r="3" spans="1:9" s="12" customFormat="1" x14ac:dyDescent="0.3">
      <c r="A3" s="11" t="s">
        <v>378</v>
      </c>
      <c r="B3" s="12" t="s">
        <v>380</v>
      </c>
    </row>
    <row r="4" spans="1:9" s="10" customFormat="1" ht="15.75" customHeight="1" thickBot="1" x14ac:dyDescent="0.35">
      <c r="A4" s="7" t="s">
        <v>375</v>
      </c>
      <c r="B4" s="8" t="s">
        <v>374</v>
      </c>
      <c r="C4" s="9" t="s">
        <v>6</v>
      </c>
      <c r="D4" s="10" t="s">
        <v>7</v>
      </c>
      <c r="E4" s="10" t="s">
        <v>8</v>
      </c>
      <c r="F4" s="10" t="s">
        <v>9</v>
      </c>
      <c r="G4" s="10" t="s">
        <v>448</v>
      </c>
      <c r="H4" s="10" t="s">
        <v>452</v>
      </c>
      <c r="I4" s="10" t="s">
        <v>463</v>
      </c>
    </row>
    <row r="5" spans="1:9" s="16" customFormat="1" ht="15.75" customHeight="1" thickTop="1" x14ac:dyDescent="0.25">
      <c r="A5" s="13" t="s">
        <v>42</v>
      </c>
      <c r="B5" s="14" t="s">
        <v>83</v>
      </c>
      <c r="C5" s="15" t="s">
        <v>20</v>
      </c>
      <c r="D5" s="16" t="s">
        <v>13</v>
      </c>
      <c r="F5" s="16">
        <f t="shared" ref="F5:F11" si="0">+IF(D5="",3,IF(AND(D5&lt;&gt;"",E5&lt;&gt;""),2,1))</f>
        <v>1</v>
      </c>
      <c r="G5" s="27">
        <v>1</v>
      </c>
      <c r="I5" s="16">
        <v>2</v>
      </c>
    </row>
    <row r="6" spans="1:9" s="16" customFormat="1" ht="15" x14ac:dyDescent="0.25">
      <c r="A6" s="14">
        <v>16.2</v>
      </c>
      <c r="B6" s="14" t="s">
        <v>84</v>
      </c>
      <c r="C6" s="15" t="s">
        <v>20</v>
      </c>
      <c r="D6" s="16" t="s">
        <v>13</v>
      </c>
      <c r="F6" s="16">
        <f t="shared" si="0"/>
        <v>1</v>
      </c>
      <c r="G6" s="27">
        <v>1</v>
      </c>
      <c r="I6" s="16">
        <v>1</v>
      </c>
    </row>
    <row r="7" spans="1:9" s="16" customFormat="1" ht="15" x14ac:dyDescent="0.25">
      <c r="A7" s="13" t="s">
        <v>85</v>
      </c>
      <c r="B7" s="14" t="s">
        <v>86</v>
      </c>
      <c r="C7" s="15" t="s">
        <v>12</v>
      </c>
      <c r="D7" s="16" t="s">
        <v>13</v>
      </c>
      <c r="F7" s="16">
        <f t="shared" si="0"/>
        <v>1</v>
      </c>
      <c r="G7" s="27">
        <v>1</v>
      </c>
      <c r="H7" s="16">
        <v>14501.1546</v>
      </c>
      <c r="I7" s="16">
        <v>1</v>
      </c>
    </row>
    <row r="8" spans="1:9" s="16" customFormat="1" ht="15.6" x14ac:dyDescent="0.3">
      <c r="A8" s="13" t="s">
        <v>87</v>
      </c>
      <c r="B8" s="14" t="s">
        <v>88</v>
      </c>
      <c r="C8" s="15" t="s">
        <v>12</v>
      </c>
      <c r="D8" s="16" t="s">
        <v>13</v>
      </c>
      <c r="F8" s="16">
        <f t="shared" si="0"/>
        <v>1</v>
      </c>
      <c r="G8" s="27">
        <v>1</v>
      </c>
      <c r="H8">
        <v>0</v>
      </c>
      <c r="I8" s="16">
        <v>2</v>
      </c>
    </row>
    <row r="9" spans="1:9" s="16" customFormat="1" ht="15" x14ac:dyDescent="0.25">
      <c r="A9" s="13" t="s">
        <v>89</v>
      </c>
      <c r="B9" s="14" t="s">
        <v>90</v>
      </c>
      <c r="C9" s="15" t="s">
        <v>20</v>
      </c>
      <c r="D9" s="16" t="s">
        <v>13</v>
      </c>
      <c r="E9" s="16" t="s">
        <v>91</v>
      </c>
      <c r="F9" s="16">
        <f t="shared" si="0"/>
        <v>2</v>
      </c>
      <c r="G9" s="27">
        <v>1</v>
      </c>
      <c r="I9" s="16">
        <v>2</v>
      </c>
    </row>
    <row r="10" spans="1:9" s="16" customFormat="1" ht="30" customHeight="1" x14ac:dyDescent="0.25">
      <c r="A10" s="13">
        <v>16.5</v>
      </c>
      <c r="B10" s="14" t="s">
        <v>92</v>
      </c>
      <c r="C10" s="15" t="s">
        <v>20</v>
      </c>
      <c r="E10" s="16" t="s">
        <v>91</v>
      </c>
      <c r="F10" s="16">
        <f t="shared" si="0"/>
        <v>3</v>
      </c>
      <c r="G10" s="27">
        <v>2</v>
      </c>
      <c r="I10" s="16">
        <v>1</v>
      </c>
    </row>
    <row r="11" spans="1:9" s="16" customFormat="1" ht="15" x14ac:dyDescent="0.25">
      <c r="A11" s="13" t="s">
        <v>93</v>
      </c>
      <c r="B11" s="14" t="s">
        <v>94</v>
      </c>
      <c r="C11" s="15" t="s">
        <v>20</v>
      </c>
      <c r="E11" s="16" t="s">
        <v>91</v>
      </c>
      <c r="F11" s="16">
        <f t="shared" si="0"/>
        <v>3</v>
      </c>
      <c r="G11" s="27">
        <v>2</v>
      </c>
      <c r="I11" s="16">
        <v>1</v>
      </c>
    </row>
    <row r="12" spans="1:9" s="12" customFormat="1" x14ac:dyDescent="0.3">
      <c r="A12" s="11" t="s">
        <v>378</v>
      </c>
      <c r="B12" s="12" t="s">
        <v>381</v>
      </c>
    </row>
    <row r="13" spans="1:9" s="10" customFormat="1" ht="15.75" customHeight="1" thickBot="1" x14ac:dyDescent="0.35">
      <c r="A13" s="7" t="s">
        <v>375</v>
      </c>
      <c r="B13" s="8" t="s">
        <v>116</v>
      </c>
      <c r="C13" s="9" t="s">
        <v>95</v>
      </c>
      <c r="D13" s="10" t="s">
        <v>96</v>
      </c>
      <c r="E13" s="10" t="s">
        <v>97</v>
      </c>
      <c r="F13" s="21" t="s">
        <v>98</v>
      </c>
      <c r="G13" s="21" t="s">
        <v>450</v>
      </c>
      <c r="H13" s="21" t="s">
        <v>453</v>
      </c>
      <c r="I13" s="21" t="s">
        <v>462</v>
      </c>
    </row>
    <row r="14" spans="1:9" s="16" customFormat="1" ht="15.75" customHeight="1" thickTop="1" x14ac:dyDescent="0.25">
      <c r="A14" s="13" t="s">
        <v>99</v>
      </c>
      <c r="B14" s="14" t="s">
        <v>100</v>
      </c>
      <c r="C14" s="15" t="s">
        <v>12</v>
      </c>
      <c r="D14" s="16" t="s">
        <v>13</v>
      </c>
      <c r="F14" s="16">
        <f t="shared" ref="F14:F22" si="1">+IF(D14="",3,IF(AND(D14&lt;&gt;"",E14&lt;&gt;""),2,1))</f>
        <v>1</v>
      </c>
      <c r="G14" s="16">
        <v>2</v>
      </c>
      <c r="H14" s="16">
        <v>2732.7568399999996</v>
      </c>
      <c r="I14" s="16">
        <v>1</v>
      </c>
    </row>
    <row r="15" spans="1:9" s="16" customFormat="1" ht="15" x14ac:dyDescent="0.25">
      <c r="A15" s="13" t="s">
        <v>101</v>
      </c>
      <c r="B15" s="14" t="s">
        <v>102</v>
      </c>
      <c r="C15" s="15" t="s">
        <v>12</v>
      </c>
      <c r="D15" s="16" t="s">
        <v>13</v>
      </c>
      <c r="E15" s="16" t="s">
        <v>91</v>
      </c>
      <c r="F15" s="16">
        <f t="shared" si="1"/>
        <v>2</v>
      </c>
      <c r="G15" s="16">
        <v>2</v>
      </c>
      <c r="H15" s="16">
        <v>0</v>
      </c>
      <c r="I15" s="16">
        <v>1</v>
      </c>
    </row>
    <row r="16" spans="1:9" s="16" customFormat="1" ht="15" x14ac:dyDescent="0.25">
      <c r="A16" s="13" t="s">
        <v>103</v>
      </c>
      <c r="B16" s="14" t="s">
        <v>104</v>
      </c>
      <c r="C16" s="15" t="s">
        <v>12</v>
      </c>
      <c r="D16" s="16" t="s">
        <v>13</v>
      </c>
      <c r="F16" s="16">
        <f t="shared" si="1"/>
        <v>1</v>
      </c>
      <c r="G16" s="16">
        <v>2</v>
      </c>
      <c r="H16" s="16">
        <v>0</v>
      </c>
      <c r="I16" s="16">
        <v>1</v>
      </c>
    </row>
    <row r="17" spans="1:9" s="16" customFormat="1" ht="15" x14ac:dyDescent="0.25">
      <c r="A17" s="13" t="s">
        <v>105</v>
      </c>
      <c r="B17" s="14" t="s">
        <v>106</v>
      </c>
      <c r="C17" s="15" t="s">
        <v>12</v>
      </c>
      <c r="D17" s="16" t="s">
        <v>13</v>
      </c>
      <c r="F17" s="16">
        <f t="shared" si="1"/>
        <v>1</v>
      </c>
      <c r="G17" s="16">
        <v>2</v>
      </c>
      <c r="H17" s="16">
        <v>0</v>
      </c>
      <c r="I17" s="16">
        <v>1</v>
      </c>
    </row>
    <row r="18" spans="1:9" s="16" customFormat="1" ht="15" x14ac:dyDescent="0.25">
      <c r="A18" s="13" t="s">
        <v>107</v>
      </c>
      <c r="B18" s="14" t="s">
        <v>108</v>
      </c>
      <c r="C18" s="15" t="s">
        <v>12</v>
      </c>
      <c r="D18" s="16" t="s">
        <v>13</v>
      </c>
      <c r="F18" s="16">
        <f t="shared" si="1"/>
        <v>1</v>
      </c>
      <c r="G18" s="16">
        <v>2</v>
      </c>
      <c r="H18" s="16">
        <v>0</v>
      </c>
      <c r="I18" s="16">
        <v>1</v>
      </c>
    </row>
    <row r="19" spans="1:9" s="16" customFormat="1" ht="30" customHeight="1" x14ac:dyDescent="0.25">
      <c r="A19" s="13" t="s">
        <v>109</v>
      </c>
      <c r="B19" s="14" t="s">
        <v>110</v>
      </c>
      <c r="C19" s="15" t="s">
        <v>12</v>
      </c>
      <c r="D19" s="16" t="s">
        <v>13</v>
      </c>
      <c r="F19" s="16">
        <f t="shared" si="1"/>
        <v>1</v>
      </c>
      <c r="G19" s="16">
        <v>2</v>
      </c>
      <c r="H19" s="16">
        <v>22590</v>
      </c>
      <c r="I19" s="16">
        <v>1</v>
      </c>
    </row>
    <row r="20" spans="1:9" s="16" customFormat="1" ht="15" x14ac:dyDescent="0.25">
      <c r="A20" s="13" t="s">
        <v>111</v>
      </c>
      <c r="B20" s="14" t="s">
        <v>112</v>
      </c>
      <c r="C20" s="15" t="s">
        <v>20</v>
      </c>
      <c r="D20" s="16" t="s">
        <v>13</v>
      </c>
      <c r="F20" s="16">
        <f t="shared" si="1"/>
        <v>1</v>
      </c>
      <c r="G20" s="16">
        <v>2</v>
      </c>
      <c r="I20" s="16">
        <v>1</v>
      </c>
    </row>
    <row r="21" spans="1:9" s="16" customFormat="1" ht="15" x14ac:dyDescent="0.25">
      <c r="A21" s="13" t="s">
        <v>113</v>
      </c>
      <c r="B21" s="14" t="s">
        <v>114</v>
      </c>
      <c r="C21" s="15" t="s">
        <v>20</v>
      </c>
      <c r="D21" s="16" t="s">
        <v>13</v>
      </c>
      <c r="F21" s="16">
        <f t="shared" si="1"/>
        <v>1</v>
      </c>
      <c r="G21" s="16">
        <v>2</v>
      </c>
      <c r="I21" s="16">
        <v>2</v>
      </c>
    </row>
    <row r="22" spans="1:9" s="16" customFormat="1" ht="15" x14ac:dyDescent="0.25">
      <c r="A22" s="13" t="s">
        <v>115</v>
      </c>
      <c r="B22" s="14" t="s">
        <v>116</v>
      </c>
      <c r="C22" s="15" t="s">
        <v>20</v>
      </c>
      <c r="D22" s="16" t="s">
        <v>13</v>
      </c>
      <c r="E22" s="16" t="s">
        <v>13</v>
      </c>
      <c r="F22" s="16">
        <f t="shared" si="1"/>
        <v>2</v>
      </c>
      <c r="G22" s="16">
        <v>2</v>
      </c>
      <c r="I22" s="16">
        <v>1</v>
      </c>
    </row>
    <row r="23" spans="1:9" s="12" customFormat="1" x14ac:dyDescent="0.3">
      <c r="A23" s="11" t="s">
        <v>382</v>
      </c>
      <c r="B23" s="12" t="s">
        <v>380</v>
      </c>
    </row>
    <row r="24" spans="1:9" s="10" customFormat="1" ht="15.75" customHeight="1" thickBot="1" x14ac:dyDescent="0.35">
      <c r="A24" s="7" t="s">
        <v>375</v>
      </c>
      <c r="B24" s="8" t="s">
        <v>117</v>
      </c>
      <c r="C24" s="9"/>
    </row>
    <row r="25" spans="1:9" s="16" customFormat="1" ht="15.75" customHeight="1" thickTop="1" x14ac:dyDescent="0.25">
      <c r="A25" s="13">
        <v>20</v>
      </c>
      <c r="B25" s="14" t="s">
        <v>117</v>
      </c>
      <c r="C25" s="15" t="s">
        <v>12</v>
      </c>
      <c r="D25" s="16" t="s">
        <v>13</v>
      </c>
      <c r="E25" s="16" t="s">
        <v>91</v>
      </c>
      <c r="F25" s="16">
        <f>+IF(D25="",3,IF(AND(D25&lt;&gt;"",E25&lt;&gt;""),2,1))</f>
        <v>2</v>
      </c>
      <c r="G25" s="16">
        <v>2</v>
      </c>
      <c r="H25" s="16">
        <v>1018909</v>
      </c>
      <c r="I25" s="16">
        <v>2</v>
      </c>
    </row>
    <row r="26" spans="1:9" s="16" customFormat="1" ht="15" x14ac:dyDescent="0.25">
      <c r="A26" s="14">
        <v>20.100000000000001</v>
      </c>
      <c r="B26" s="14" t="s">
        <v>118</v>
      </c>
      <c r="C26" s="15" t="s">
        <v>12</v>
      </c>
      <c r="D26" s="16" t="s">
        <v>13</v>
      </c>
      <c r="F26" s="16">
        <f>+IF(D26="",3,IF(AND(D26&lt;&gt;"",E26&lt;&gt;""),2,1))</f>
        <v>1</v>
      </c>
      <c r="G26" s="16">
        <v>2</v>
      </c>
      <c r="H26" s="16">
        <v>335231</v>
      </c>
      <c r="I26" s="16">
        <v>1</v>
      </c>
    </row>
    <row r="27" spans="1:9" s="16" customFormat="1" ht="15" x14ac:dyDescent="0.25">
      <c r="A27" s="14">
        <v>20.2</v>
      </c>
      <c r="B27" s="14" t="s">
        <v>119</v>
      </c>
      <c r="C27" s="15" t="s">
        <v>20</v>
      </c>
      <c r="D27" s="16" t="s">
        <v>13</v>
      </c>
      <c r="E27" s="16" t="s">
        <v>91</v>
      </c>
      <c r="F27" s="16">
        <f>+IF(D27="",3,IF(AND(D27&lt;&gt;"",E27&lt;&gt;""),2,1))</f>
        <v>2</v>
      </c>
      <c r="G27" s="16">
        <v>2</v>
      </c>
      <c r="I27" s="16">
        <v>1</v>
      </c>
    </row>
    <row r="28" spans="1:9" s="12" customFormat="1" x14ac:dyDescent="0.3">
      <c r="A28" s="11" t="s">
        <v>378</v>
      </c>
      <c r="B28" s="12" t="s">
        <v>380</v>
      </c>
    </row>
    <row r="29" spans="1:9" s="10" customFormat="1" ht="15.75" customHeight="1" thickBot="1" x14ac:dyDescent="0.35">
      <c r="A29" s="7" t="s">
        <v>375</v>
      </c>
      <c r="B29" s="8" t="s">
        <v>380</v>
      </c>
      <c r="C29" s="9"/>
    </row>
    <row r="30" spans="1:9" s="16" customFormat="1" ht="15.75" customHeight="1" thickTop="1" x14ac:dyDescent="0.25">
      <c r="A30" s="13" t="s">
        <v>120</v>
      </c>
      <c r="B30" s="14" t="s">
        <v>121</v>
      </c>
      <c r="C30" s="15" t="s">
        <v>12</v>
      </c>
      <c r="D30" s="16" t="s">
        <v>13</v>
      </c>
      <c r="E30" s="16" t="s">
        <v>91</v>
      </c>
      <c r="F30" s="16">
        <f>+IF(D30="",3,IF(AND(D30&lt;&gt;"",E30&lt;&gt;""),2,1))</f>
        <v>2</v>
      </c>
      <c r="G30" s="16">
        <v>2</v>
      </c>
      <c r="H30" s="16">
        <v>1375960</v>
      </c>
      <c r="I30" s="16">
        <v>2</v>
      </c>
    </row>
    <row r="31" spans="1:9" s="12" customFormat="1" x14ac:dyDescent="0.3">
      <c r="A31" s="11" t="s">
        <v>378</v>
      </c>
      <c r="B31" s="12" t="s">
        <v>123</v>
      </c>
    </row>
    <row r="32" spans="1:9" s="10" customFormat="1" ht="15.75" customHeight="1" thickBot="1" x14ac:dyDescent="0.35">
      <c r="A32" s="7" t="s">
        <v>375</v>
      </c>
      <c r="B32" s="8" t="s">
        <v>383</v>
      </c>
      <c r="C32" s="9"/>
    </row>
    <row r="33" spans="1:9" s="16" customFormat="1" ht="15.75" customHeight="1" thickTop="1" x14ac:dyDescent="0.25">
      <c r="A33" s="13" t="s">
        <v>122</v>
      </c>
      <c r="B33" s="14" t="s">
        <v>123</v>
      </c>
      <c r="C33" s="15" t="s">
        <v>20</v>
      </c>
      <c r="E33" s="16" t="s">
        <v>91</v>
      </c>
      <c r="F33" s="16">
        <f t="shared" ref="F33:F41" si="2">+IF(D33="",3,IF(AND(D33&lt;&gt;"",E33&lt;&gt;""),2,1))</f>
        <v>3</v>
      </c>
      <c r="G33" s="16">
        <v>2</v>
      </c>
      <c r="I33" s="16">
        <v>1</v>
      </c>
    </row>
    <row r="34" spans="1:9" s="16" customFormat="1" ht="15" x14ac:dyDescent="0.25">
      <c r="A34" s="13" t="s">
        <v>124</v>
      </c>
      <c r="B34" s="14" t="s">
        <v>125</v>
      </c>
      <c r="C34" s="15" t="s">
        <v>12</v>
      </c>
      <c r="D34" s="16" t="s">
        <v>13</v>
      </c>
      <c r="F34" s="16">
        <f t="shared" si="2"/>
        <v>1</v>
      </c>
      <c r="G34" s="16">
        <v>2</v>
      </c>
      <c r="H34" s="16">
        <v>25856</v>
      </c>
      <c r="I34" s="16">
        <v>1</v>
      </c>
    </row>
    <row r="35" spans="1:9" s="16" customFormat="1" ht="15" x14ac:dyDescent="0.25">
      <c r="A35" s="13" t="s">
        <v>126</v>
      </c>
      <c r="B35" s="14" t="s">
        <v>127</v>
      </c>
      <c r="C35" s="15" t="s">
        <v>12</v>
      </c>
      <c r="D35" s="16" t="s">
        <v>13</v>
      </c>
      <c r="F35" s="16">
        <f t="shared" si="2"/>
        <v>1</v>
      </c>
      <c r="G35" s="16">
        <v>2</v>
      </c>
      <c r="H35" s="16">
        <v>34068</v>
      </c>
      <c r="I35" s="16">
        <v>1</v>
      </c>
    </row>
    <row r="36" spans="1:9" s="16" customFormat="1" ht="15" x14ac:dyDescent="0.25">
      <c r="A36" s="13" t="s">
        <v>128</v>
      </c>
      <c r="B36" s="14" t="s">
        <v>129</v>
      </c>
      <c r="C36" s="15" t="s">
        <v>20</v>
      </c>
      <c r="D36" s="16" t="s">
        <v>13</v>
      </c>
      <c r="E36" s="16" t="s">
        <v>13</v>
      </c>
      <c r="F36" s="16">
        <f t="shared" si="2"/>
        <v>2</v>
      </c>
      <c r="G36" s="16">
        <v>2</v>
      </c>
      <c r="I36" s="16">
        <v>1</v>
      </c>
    </row>
    <row r="37" spans="1:9" s="16" customFormat="1" ht="15" x14ac:dyDescent="0.25">
      <c r="A37" s="13" t="s">
        <v>130</v>
      </c>
      <c r="B37" s="14" t="s">
        <v>131</v>
      </c>
      <c r="C37" s="15" t="s">
        <v>20</v>
      </c>
      <c r="D37" s="16" t="s">
        <v>13</v>
      </c>
      <c r="E37" s="16" t="s">
        <v>13</v>
      </c>
      <c r="F37" s="16">
        <f t="shared" si="2"/>
        <v>2</v>
      </c>
      <c r="G37" s="16">
        <v>2</v>
      </c>
      <c r="I37" s="16">
        <v>1</v>
      </c>
    </row>
    <row r="38" spans="1:9" s="16" customFormat="1" ht="15" x14ac:dyDescent="0.25">
      <c r="A38" s="13" t="s">
        <v>132</v>
      </c>
      <c r="B38" s="14" t="s">
        <v>133</v>
      </c>
      <c r="C38" s="15" t="s">
        <v>20</v>
      </c>
      <c r="E38" s="16" t="s">
        <v>13</v>
      </c>
      <c r="F38" s="16">
        <f t="shared" si="2"/>
        <v>3</v>
      </c>
      <c r="G38" s="16">
        <v>2</v>
      </c>
      <c r="I38" s="16">
        <v>1</v>
      </c>
    </row>
    <row r="39" spans="1:9" s="16" customFormat="1" ht="15" x14ac:dyDescent="0.25">
      <c r="A39" s="13" t="s">
        <v>134</v>
      </c>
      <c r="B39" s="14" t="s">
        <v>135</v>
      </c>
      <c r="C39" s="15" t="s">
        <v>20</v>
      </c>
      <c r="E39" s="16" t="s">
        <v>13</v>
      </c>
      <c r="F39" s="16">
        <f t="shared" si="2"/>
        <v>3</v>
      </c>
      <c r="G39" s="16">
        <v>2</v>
      </c>
      <c r="I39" s="16">
        <v>1</v>
      </c>
    </row>
    <row r="40" spans="1:9" s="16" customFormat="1" ht="15" x14ac:dyDescent="0.25">
      <c r="A40" s="13" t="s">
        <v>136</v>
      </c>
      <c r="B40" s="14" t="s">
        <v>137</v>
      </c>
      <c r="C40" s="15" t="s">
        <v>20</v>
      </c>
      <c r="E40" s="16" t="s">
        <v>13</v>
      </c>
      <c r="F40" s="16">
        <f t="shared" si="2"/>
        <v>3</v>
      </c>
      <c r="G40" s="16">
        <v>2</v>
      </c>
      <c r="I40" s="16">
        <v>1</v>
      </c>
    </row>
    <row r="41" spans="1:9" s="16" customFormat="1" ht="15" x14ac:dyDescent="0.25">
      <c r="A41" s="14">
        <v>37.1</v>
      </c>
      <c r="B41" s="14" t="s">
        <v>138</v>
      </c>
      <c r="C41" s="15" t="s">
        <v>20</v>
      </c>
      <c r="E41" s="16" t="s">
        <v>13</v>
      </c>
      <c r="F41" s="16">
        <f t="shared" si="2"/>
        <v>3</v>
      </c>
      <c r="G41" s="16">
        <v>2</v>
      </c>
      <c r="I41" s="16">
        <v>1</v>
      </c>
    </row>
    <row r="42" spans="1:9" s="12" customFormat="1" x14ac:dyDescent="0.3">
      <c r="A42" s="11" t="s">
        <v>378</v>
      </c>
      <c r="B42" s="12" t="s">
        <v>384</v>
      </c>
    </row>
    <row r="43" spans="1:9" s="10" customFormat="1" ht="15.75" customHeight="1" thickBot="1" x14ac:dyDescent="0.35">
      <c r="A43" s="7" t="s">
        <v>375</v>
      </c>
      <c r="B43" s="8" t="s">
        <v>146</v>
      </c>
      <c r="C43" s="9"/>
    </row>
    <row r="44" spans="1:9" s="16" customFormat="1" ht="30.75" customHeight="1" thickTop="1" x14ac:dyDescent="0.25">
      <c r="A44" s="13">
        <v>27.1</v>
      </c>
      <c r="B44" s="14" t="s">
        <v>139</v>
      </c>
      <c r="C44" s="15" t="s">
        <v>12</v>
      </c>
      <c r="D44" s="16" t="s">
        <v>13</v>
      </c>
      <c r="F44" s="16">
        <f t="shared" ref="F44:F50" si="3">+IF(D44="",3,IF(AND(D44&lt;&gt;"",E44&lt;&gt;""),2,1))</f>
        <v>1</v>
      </c>
      <c r="G44" s="16">
        <v>2</v>
      </c>
      <c r="H44" s="16">
        <v>2732.7568399999996</v>
      </c>
      <c r="I44" s="16">
        <v>1</v>
      </c>
    </row>
    <row r="45" spans="1:9" s="16" customFormat="1" ht="60" customHeight="1" x14ac:dyDescent="0.25">
      <c r="A45" s="13" t="s">
        <v>140</v>
      </c>
      <c r="B45" s="14" t="s">
        <v>141</v>
      </c>
      <c r="C45" s="15" t="s">
        <v>12</v>
      </c>
      <c r="D45" s="16" t="s">
        <v>13</v>
      </c>
      <c r="F45" s="16">
        <f t="shared" si="3"/>
        <v>1</v>
      </c>
      <c r="G45" s="16">
        <v>2</v>
      </c>
      <c r="H45" s="16">
        <v>157580</v>
      </c>
      <c r="I45" s="16">
        <v>1</v>
      </c>
    </row>
    <row r="46" spans="1:9" s="16" customFormat="1" ht="15" x14ac:dyDescent="0.25">
      <c r="A46" s="13">
        <v>27.3</v>
      </c>
      <c r="B46" s="14" t="s">
        <v>142</v>
      </c>
      <c r="C46" s="15" t="s">
        <v>20</v>
      </c>
      <c r="D46" s="16" t="s">
        <v>13</v>
      </c>
      <c r="F46" s="16">
        <f t="shared" si="3"/>
        <v>1</v>
      </c>
      <c r="G46" s="16">
        <v>2</v>
      </c>
      <c r="I46" s="16">
        <v>1</v>
      </c>
    </row>
    <row r="47" spans="1:9" s="16" customFormat="1" ht="15" x14ac:dyDescent="0.25">
      <c r="A47" s="13" t="s">
        <v>143</v>
      </c>
      <c r="B47" s="14" t="s">
        <v>144</v>
      </c>
      <c r="C47" s="15" t="s">
        <v>12</v>
      </c>
      <c r="D47" s="16" t="s">
        <v>13</v>
      </c>
      <c r="F47" s="16">
        <f t="shared" si="3"/>
        <v>1</v>
      </c>
      <c r="G47" s="16">
        <v>2</v>
      </c>
      <c r="H47" s="16">
        <v>838632.86174560175</v>
      </c>
      <c r="I47" s="16">
        <v>2</v>
      </c>
    </row>
    <row r="48" spans="1:9" s="16" customFormat="1" ht="15" x14ac:dyDescent="0.25">
      <c r="A48" s="13" t="s">
        <v>145</v>
      </c>
      <c r="B48" s="14" t="s">
        <v>146</v>
      </c>
      <c r="C48" s="15" t="s">
        <v>20</v>
      </c>
      <c r="D48" s="16" t="s">
        <v>13</v>
      </c>
      <c r="E48" s="16" t="s">
        <v>13</v>
      </c>
      <c r="F48" s="16">
        <f t="shared" si="3"/>
        <v>2</v>
      </c>
      <c r="G48" s="16">
        <v>2</v>
      </c>
      <c r="I48" s="16">
        <v>1</v>
      </c>
    </row>
    <row r="49" spans="1:9" s="16" customFormat="1" ht="15" x14ac:dyDescent="0.25">
      <c r="A49" s="13" t="s">
        <v>147</v>
      </c>
      <c r="B49" s="14" t="s">
        <v>148</v>
      </c>
      <c r="C49" s="15" t="s">
        <v>20</v>
      </c>
      <c r="E49" s="16" t="s">
        <v>13</v>
      </c>
      <c r="F49" s="16">
        <f t="shared" si="3"/>
        <v>3</v>
      </c>
      <c r="G49" s="16">
        <v>2</v>
      </c>
      <c r="I49" s="16">
        <v>2</v>
      </c>
    </row>
    <row r="50" spans="1:9" s="16" customFormat="1" ht="15" x14ac:dyDescent="0.25">
      <c r="A50" s="13" t="s">
        <v>149</v>
      </c>
      <c r="B50" s="14" t="s">
        <v>150</v>
      </c>
      <c r="C50" s="15" t="s">
        <v>20</v>
      </c>
      <c r="E50" s="16" t="s">
        <v>13</v>
      </c>
      <c r="F50" s="16">
        <f t="shared" si="3"/>
        <v>3</v>
      </c>
      <c r="G50" s="16">
        <v>1</v>
      </c>
      <c r="I50" s="16">
        <v>2</v>
      </c>
    </row>
    <row r="51" spans="1:9" s="12" customFormat="1" x14ac:dyDescent="0.3">
      <c r="A51" s="11" t="s">
        <v>378</v>
      </c>
      <c r="B51" s="12" t="s">
        <v>384</v>
      </c>
    </row>
    <row r="52" spans="1:9" s="10" customFormat="1" ht="15.75" customHeight="1" thickBot="1" x14ac:dyDescent="0.35">
      <c r="A52" s="7" t="s">
        <v>375</v>
      </c>
      <c r="B52" s="8" t="s">
        <v>146</v>
      </c>
      <c r="C52" s="9"/>
    </row>
    <row r="53" spans="1:9" s="16" customFormat="1" ht="15.75" customHeight="1" thickTop="1" x14ac:dyDescent="0.25">
      <c r="A53" s="13">
        <v>28</v>
      </c>
      <c r="B53" s="14" t="s">
        <v>151</v>
      </c>
      <c r="C53" s="15" t="s">
        <v>12</v>
      </c>
      <c r="D53" s="16" t="s">
        <v>13</v>
      </c>
      <c r="E53" s="16" t="s">
        <v>13</v>
      </c>
      <c r="F53" s="16">
        <f>+IF(D53="",3,IF(AND(D53&lt;&gt;"",E53&lt;&gt;""),2,1))</f>
        <v>2</v>
      </c>
      <c r="G53" s="16">
        <v>1</v>
      </c>
      <c r="H53" s="16">
        <v>0</v>
      </c>
      <c r="I53" s="16">
        <v>1</v>
      </c>
    </row>
    <row r="54" spans="1:9" s="16" customFormat="1" ht="15" x14ac:dyDescent="0.25">
      <c r="A54" s="13">
        <v>29</v>
      </c>
      <c r="B54" s="14" t="s">
        <v>152</v>
      </c>
      <c r="C54" s="15" t="s">
        <v>20</v>
      </c>
      <c r="D54" s="16" t="s">
        <v>13</v>
      </c>
      <c r="E54" s="16" t="s">
        <v>13</v>
      </c>
      <c r="F54" s="16">
        <f>+IF(D54="",3,IF(AND(D54&lt;&gt;"",E54&lt;&gt;""),2,1))</f>
        <v>2</v>
      </c>
      <c r="G54" s="16">
        <v>1</v>
      </c>
      <c r="I54" s="16">
        <v>1</v>
      </c>
    </row>
    <row r="55" spans="1:9" s="16" customFormat="1" ht="15" x14ac:dyDescent="0.25">
      <c r="A55" s="13">
        <v>172</v>
      </c>
      <c r="B55" s="14" t="s">
        <v>153</v>
      </c>
      <c r="C55" s="15" t="s">
        <v>20</v>
      </c>
      <c r="E55" s="16" t="s">
        <v>13</v>
      </c>
      <c r="F55" s="16">
        <f>+IF(D55="",3,IF(AND(D55&lt;&gt;"",E55&lt;&gt;""),2,1))</f>
        <v>3</v>
      </c>
      <c r="G55" s="16">
        <v>1</v>
      </c>
      <c r="I55" s="16">
        <v>1</v>
      </c>
    </row>
    <row r="56" spans="1:9" s="12" customFormat="1" x14ac:dyDescent="0.3">
      <c r="A56" s="11" t="s">
        <v>382</v>
      </c>
      <c r="B56" s="12" t="s">
        <v>123</v>
      </c>
    </row>
    <row r="57" spans="1:9" s="10" customFormat="1" ht="15.75" customHeight="1" thickBot="1" x14ac:dyDescent="0.35">
      <c r="A57" s="7" t="s">
        <v>375</v>
      </c>
      <c r="B57" s="8" t="s">
        <v>385</v>
      </c>
      <c r="C57" s="9"/>
    </row>
    <row r="58" spans="1:9" s="16" customFormat="1" ht="15.75" customHeight="1" thickTop="1" x14ac:dyDescent="0.25">
      <c r="A58" s="13" t="s">
        <v>154</v>
      </c>
      <c r="B58" s="14" t="s">
        <v>155</v>
      </c>
      <c r="C58" s="15" t="s">
        <v>12</v>
      </c>
      <c r="D58" s="16" t="s">
        <v>13</v>
      </c>
      <c r="F58" s="16">
        <f t="shared" ref="F58:F75" si="4">+IF(D58="",3,IF(AND(D58&lt;&gt;"",E58&lt;&gt;""),2,1))</f>
        <v>1</v>
      </c>
      <c r="G58" s="16">
        <v>2</v>
      </c>
      <c r="H58" s="16">
        <v>16575</v>
      </c>
      <c r="I58" s="16">
        <v>1</v>
      </c>
    </row>
    <row r="59" spans="1:9" s="16" customFormat="1" ht="15" x14ac:dyDescent="0.25">
      <c r="A59" s="13" t="s">
        <v>156</v>
      </c>
      <c r="B59" s="14" t="s">
        <v>157</v>
      </c>
      <c r="C59" s="15" t="s">
        <v>12</v>
      </c>
      <c r="D59" s="16" t="s">
        <v>13</v>
      </c>
      <c r="E59" s="16" t="s">
        <v>50</v>
      </c>
      <c r="F59" s="16">
        <f t="shared" si="4"/>
        <v>2</v>
      </c>
      <c r="G59" s="16">
        <v>2</v>
      </c>
      <c r="H59" s="16">
        <v>2573</v>
      </c>
      <c r="I59" s="16">
        <v>1</v>
      </c>
    </row>
    <row r="60" spans="1:9" s="16" customFormat="1" ht="15" x14ac:dyDescent="0.25">
      <c r="A60" s="13" t="s">
        <v>158</v>
      </c>
      <c r="B60" s="14" t="s">
        <v>159</v>
      </c>
      <c r="C60" s="15" t="s">
        <v>12</v>
      </c>
      <c r="D60" s="16" t="s">
        <v>13</v>
      </c>
      <c r="E60" s="16" t="s">
        <v>50</v>
      </c>
      <c r="F60" s="16">
        <f t="shared" si="4"/>
        <v>2</v>
      </c>
      <c r="G60" s="16">
        <v>2</v>
      </c>
      <c r="H60" s="16">
        <v>2609</v>
      </c>
      <c r="I60" s="16">
        <v>1</v>
      </c>
    </row>
    <row r="61" spans="1:9" s="16" customFormat="1" ht="15" x14ac:dyDescent="0.25">
      <c r="A61" s="13" t="s">
        <v>160</v>
      </c>
      <c r="B61" s="14" t="s">
        <v>161</v>
      </c>
      <c r="C61" s="15" t="s">
        <v>12</v>
      </c>
      <c r="D61" s="16" t="s">
        <v>13</v>
      </c>
      <c r="E61" s="16" t="s">
        <v>50</v>
      </c>
      <c r="F61" s="16">
        <f t="shared" si="4"/>
        <v>2</v>
      </c>
      <c r="G61" s="16">
        <v>2</v>
      </c>
      <c r="H61" s="16">
        <v>4099</v>
      </c>
      <c r="I61" s="16">
        <v>1</v>
      </c>
    </row>
    <row r="62" spans="1:9" s="16" customFormat="1" ht="15" x14ac:dyDescent="0.25">
      <c r="A62" s="13" t="s">
        <v>162</v>
      </c>
      <c r="B62" s="14" t="s">
        <v>163</v>
      </c>
      <c r="C62" s="15" t="s">
        <v>20</v>
      </c>
      <c r="D62" s="16" t="s">
        <v>13</v>
      </c>
      <c r="E62" s="16" t="s">
        <v>50</v>
      </c>
      <c r="F62" s="16">
        <f t="shared" si="4"/>
        <v>2</v>
      </c>
      <c r="G62" s="16">
        <v>2</v>
      </c>
      <c r="I62" s="16">
        <v>1</v>
      </c>
    </row>
    <row r="63" spans="1:9" s="16" customFormat="1" ht="15" x14ac:dyDescent="0.25">
      <c r="A63" s="13" t="s">
        <v>164</v>
      </c>
      <c r="B63" s="14" t="s">
        <v>165</v>
      </c>
      <c r="C63" s="15" t="s">
        <v>12</v>
      </c>
      <c r="D63" s="16" t="s">
        <v>13</v>
      </c>
      <c r="F63" s="16">
        <f t="shared" si="4"/>
        <v>1</v>
      </c>
      <c r="G63" s="16">
        <v>2</v>
      </c>
      <c r="H63" s="16">
        <v>324284.15999999997</v>
      </c>
      <c r="I63" s="16">
        <v>1</v>
      </c>
    </row>
    <row r="64" spans="1:9" s="16" customFormat="1" ht="15" x14ac:dyDescent="0.25">
      <c r="A64" s="13" t="s">
        <v>166</v>
      </c>
      <c r="B64" s="14" t="s">
        <v>167</v>
      </c>
      <c r="C64" s="15" t="s">
        <v>12</v>
      </c>
      <c r="D64" s="16" t="s">
        <v>13</v>
      </c>
      <c r="E64" s="16" t="s">
        <v>50</v>
      </c>
      <c r="F64" s="16">
        <f t="shared" si="4"/>
        <v>2</v>
      </c>
      <c r="G64" s="16">
        <v>2</v>
      </c>
      <c r="H64" s="16">
        <v>41114</v>
      </c>
      <c r="I64" s="16">
        <v>1</v>
      </c>
    </row>
    <row r="65" spans="1:9" s="16" customFormat="1" ht="15" x14ac:dyDescent="0.25">
      <c r="A65" s="13" t="s">
        <v>168</v>
      </c>
      <c r="B65" s="14" t="s">
        <v>169</v>
      </c>
      <c r="C65" s="15" t="s">
        <v>12</v>
      </c>
      <c r="D65" s="16" t="s">
        <v>13</v>
      </c>
      <c r="E65" s="16" t="s">
        <v>50</v>
      </c>
      <c r="F65" s="16">
        <f t="shared" si="4"/>
        <v>2</v>
      </c>
      <c r="G65" s="16">
        <v>2</v>
      </c>
      <c r="H65" s="16">
        <v>3483</v>
      </c>
      <c r="I65" s="16">
        <v>1</v>
      </c>
    </row>
    <row r="66" spans="1:9" s="16" customFormat="1" ht="15" x14ac:dyDescent="0.25">
      <c r="A66" s="13" t="s">
        <v>170</v>
      </c>
      <c r="B66" s="14" t="s">
        <v>171</v>
      </c>
      <c r="C66" s="15" t="s">
        <v>12</v>
      </c>
      <c r="D66" s="16" t="s">
        <v>13</v>
      </c>
      <c r="E66" s="16" t="s">
        <v>50</v>
      </c>
      <c r="F66" s="16">
        <f t="shared" si="4"/>
        <v>2</v>
      </c>
      <c r="G66" s="16">
        <v>2</v>
      </c>
      <c r="H66" s="16">
        <v>3524</v>
      </c>
      <c r="I66" s="16">
        <v>1</v>
      </c>
    </row>
    <row r="67" spans="1:9" s="16" customFormat="1" ht="15" x14ac:dyDescent="0.25">
      <c r="A67" s="13" t="s">
        <v>172</v>
      </c>
      <c r="B67" s="14" t="s">
        <v>173</v>
      </c>
      <c r="C67" s="15" t="s">
        <v>20</v>
      </c>
      <c r="D67" s="16" t="s">
        <v>13</v>
      </c>
      <c r="E67" s="16" t="s">
        <v>50</v>
      </c>
      <c r="F67" s="16">
        <f t="shared" si="4"/>
        <v>2</v>
      </c>
      <c r="G67" s="16">
        <v>2</v>
      </c>
      <c r="I67" s="16">
        <v>1</v>
      </c>
    </row>
    <row r="68" spans="1:9" s="16" customFormat="1" ht="15" x14ac:dyDescent="0.25">
      <c r="A68" s="13">
        <v>32</v>
      </c>
      <c r="B68" s="14" t="s">
        <v>174</v>
      </c>
      <c r="C68" s="15" t="s">
        <v>20</v>
      </c>
      <c r="E68" s="16" t="s">
        <v>50</v>
      </c>
      <c r="F68" s="16">
        <f t="shared" si="4"/>
        <v>3</v>
      </c>
      <c r="G68" s="16">
        <v>2</v>
      </c>
      <c r="I68" s="16">
        <v>1</v>
      </c>
    </row>
    <row r="69" spans="1:9" s="16" customFormat="1" ht="15" x14ac:dyDescent="0.25">
      <c r="A69" s="14">
        <v>32.1</v>
      </c>
      <c r="B69" s="14" t="s">
        <v>175</v>
      </c>
      <c r="C69" s="15" t="s">
        <v>12</v>
      </c>
      <c r="D69" s="16" t="s">
        <v>13</v>
      </c>
      <c r="E69" s="16" t="s">
        <v>13</v>
      </c>
      <c r="F69" s="16">
        <f t="shared" si="4"/>
        <v>2</v>
      </c>
      <c r="G69" s="16">
        <v>2</v>
      </c>
      <c r="H69" s="16">
        <v>34068</v>
      </c>
      <c r="I69" s="16">
        <v>1</v>
      </c>
    </row>
    <row r="70" spans="1:9" s="16" customFormat="1" ht="15" x14ac:dyDescent="0.25">
      <c r="A70" s="13">
        <v>33</v>
      </c>
      <c r="B70" s="14" t="s">
        <v>176</v>
      </c>
      <c r="C70" s="15" t="s">
        <v>12</v>
      </c>
      <c r="D70" s="16" t="s">
        <v>13</v>
      </c>
      <c r="E70" s="16" t="s">
        <v>13</v>
      </c>
      <c r="F70" s="16">
        <f t="shared" si="4"/>
        <v>2</v>
      </c>
      <c r="G70" s="16">
        <v>2</v>
      </c>
      <c r="H70" s="16">
        <v>271127.74</v>
      </c>
      <c r="I70" s="16">
        <v>1</v>
      </c>
    </row>
    <row r="71" spans="1:9" s="16" customFormat="1" ht="15" x14ac:dyDescent="0.25">
      <c r="A71" s="13">
        <v>34</v>
      </c>
      <c r="B71" s="14" t="s">
        <v>177</v>
      </c>
      <c r="C71" s="15" t="s">
        <v>12</v>
      </c>
      <c r="D71" s="16" t="s">
        <v>13</v>
      </c>
      <c r="F71" s="16">
        <f t="shared" si="4"/>
        <v>1</v>
      </c>
      <c r="G71" s="16">
        <v>2</v>
      </c>
      <c r="H71" s="16">
        <v>1093.5</v>
      </c>
      <c r="I71" s="16">
        <v>1</v>
      </c>
    </row>
    <row r="72" spans="1:9" s="16" customFormat="1" ht="30" customHeight="1" x14ac:dyDescent="0.25">
      <c r="A72" s="13">
        <v>35</v>
      </c>
      <c r="B72" s="14" t="s">
        <v>178</v>
      </c>
      <c r="C72" s="15" t="s">
        <v>12</v>
      </c>
      <c r="D72" s="16" t="s">
        <v>13</v>
      </c>
      <c r="F72" s="16">
        <f t="shared" si="4"/>
        <v>1</v>
      </c>
      <c r="G72" s="16">
        <v>2</v>
      </c>
      <c r="H72" s="16">
        <v>356902.27925840003</v>
      </c>
      <c r="I72" s="16">
        <v>1</v>
      </c>
    </row>
    <row r="73" spans="1:9" s="16" customFormat="1" ht="15" x14ac:dyDescent="0.25">
      <c r="A73" s="13">
        <v>173</v>
      </c>
      <c r="B73" s="14" t="s">
        <v>179</v>
      </c>
      <c r="C73" s="15" t="s">
        <v>20</v>
      </c>
      <c r="E73" s="16" t="s">
        <v>13</v>
      </c>
      <c r="F73" s="16">
        <f t="shared" si="4"/>
        <v>3</v>
      </c>
      <c r="G73" s="16">
        <v>2</v>
      </c>
      <c r="I73" s="16">
        <v>1</v>
      </c>
    </row>
    <row r="74" spans="1:9" s="16" customFormat="1" ht="15" x14ac:dyDescent="0.25">
      <c r="A74" s="13" t="s">
        <v>180</v>
      </c>
      <c r="B74" s="14" t="s">
        <v>181</v>
      </c>
      <c r="C74" s="15" t="s">
        <v>20</v>
      </c>
      <c r="D74" s="16" t="s">
        <v>13</v>
      </c>
      <c r="E74" s="16" t="s">
        <v>13</v>
      </c>
      <c r="F74" s="16">
        <f t="shared" si="4"/>
        <v>2</v>
      </c>
      <c r="G74" s="16">
        <v>2</v>
      </c>
      <c r="I74" s="16">
        <v>1</v>
      </c>
    </row>
    <row r="75" spans="1:9" s="16" customFormat="1" ht="15" x14ac:dyDescent="0.25">
      <c r="A75" s="13" t="s">
        <v>182</v>
      </c>
      <c r="B75" s="14" t="s">
        <v>183</v>
      </c>
      <c r="C75" s="15" t="s">
        <v>20</v>
      </c>
      <c r="D75" s="16" t="s">
        <v>13</v>
      </c>
      <c r="E75" s="16" t="s">
        <v>13</v>
      </c>
      <c r="F75" s="16">
        <f t="shared" si="4"/>
        <v>2</v>
      </c>
      <c r="G75" s="16">
        <v>2</v>
      </c>
      <c r="I75" s="16">
        <v>1</v>
      </c>
    </row>
    <row r="76" spans="1:9" s="12" customFormat="1" x14ac:dyDescent="0.3">
      <c r="A76" s="11" t="s">
        <v>378</v>
      </c>
      <c r="B76" s="12" t="s">
        <v>123</v>
      </c>
    </row>
    <row r="77" spans="1:9" s="10" customFormat="1" ht="15.75" customHeight="1" thickBot="1" x14ac:dyDescent="0.35">
      <c r="A77" s="7" t="s">
        <v>375</v>
      </c>
      <c r="B77" s="8" t="s">
        <v>185</v>
      </c>
      <c r="C77" s="9"/>
    </row>
    <row r="78" spans="1:9" s="16" customFormat="1" ht="15.75" customHeight="1" thickTop="1" x14ac:dyDescent="0.25">
      <c r="A78" s="13" t="s">
        <v>184</v>
      </c>
      <c r="B78" s="14" t="s">
        <v>185</v>
      </c>
      <c r="C78" s="15" t="s">
        <v>12</v>
      </c>
      <c r="D78" s="16" t="s">
        <v>13</v>
      </c>
      <c r="E78" s="16" t="s">
        <v>50</v>
      </c>
      <c r="F78" s="16">
        <f t="shared" ref="F78:F84" si="5">+IF(D78="",3,IF(AND(D78&lt;&gt;"",E78&lt;&gt;""),2,1))</f>
        <v>2</v>
      </c>
      <c r="G78" s="16">
        <v>2</v>
      </c>
      <c r="H78" s="16">
        <v>528.83089999999993</v>
      </c>
      <c r="I78" s="16">
        <v>1</v>
      </c>
    </row>
    <row r="79" spans="1:9" s="16" customFormat="1" ht="15" x14ac:dyDescent="0.25">
      <c r="A79" s="14">
        <v>38.200000000000003</v>
      </c>
      <c r="B79" s="14" t="s">
        <v>186</v>
      </c>
      <c r="C79" s="15" t="s">
        <v>20</v>
      </c>
      <c r="D79" s="16" t="s">
        <v>13</v>
      </c>
      <c r="E79" s="16" t="s">
        <v>50</v>
      </c>
      <c r="F79" s="16">
        <f t="shared" si="5"/>
        <v>2</v>
      </c>
      <c r="G79" s="16">
        <v>2</v>
      </c>
      <c r="I79" s="16">
        <v>1</v>
      </c>
    </row>
    <row r="80" spans="1:9" s="16" customFormat="1" ht="15" x14ac:dyDescent="0.25">
      <c r="A80" s="14">
        <v>38.299999999999997</v>
      </c>
      <c r="B80" s="14" t="s">
        <v>187</v>
      </c>
      <c r="C80" s="15" t="s">
        <v>20</v>
      </c>
      <c r="D80" s="16" t="s">
        <v>13</v>
      </c>
      <c r="E80" s="16" t="s">
        <v>50</v>
      </c>
      <c r="F80" s="16">
        <f t="shared" si="5"/>
        <v>2</v>
      </c>
      <c r="G80" s="16">
        <v>2</v>
      </c>
      <c r="I80" s="16">
        <v>1</v>
      </c>
    </row>
    <row r="81" spans="1:9" s="16" customFormat="1" ht="30" customHeight="1" x14ac:dyDescent="0.25">
      <c r="A81" s="14">
        <v>38.4</v>
      </c>
      <c r="B81" s="14" t="s">
        <v>188</v>
      </c>
      <c r="C81" s="15" t="s">
        <v>20</v>
      </c>
      <c r="D81" s="16" t="s">
        <v>13</v>
      </c>
      <c r="E81" s="16" t="s">
        <v>50</v>
      </c>
      <c r="F81" s="16">
        <f t="shared" si="5"/>
        <v>2</v>
      </c>
      <c r="G81" s="16">
        <v>2</v>
      </c>
      <c r="I81" s="16">
        <v>1</v>
      </c>
    </row>
    <row r="82" spans="1:9" s="16" customFormat="1" ht="15" x14ac:dyDescent="0.25">
      <c r="A82" s="13">
        <v>174</v>
      </c>
      <c r="B82" s="14" t="s">
        <v>189</v>
      </c>
      <c r="C82" s="15" t="s">
        <v>20</v>
      </c>
      <c r="E82" s="16" t="s">
        <v>50</v>
      </c>
      <c r="F82" s="16">
        <f t="shared" si="5"/>
        <v>3</v>
      </c>
      <c r="G82" s="16">
        <v>2</v>
      </c>
      <c r="I82" s="16">
        <v>1</v>
      </c>
    </row>
    <row r="83" spans="1:9" s="16" customFormat="1" ht="15" x14ac:dyDescent="0.25">
      <c r="A83" s="14">
        <v>36.1</v>
      </c>
      <c r="B83" s="14" t="s">
        <v>190</v>
      </c>
      <c r="C83" s="15" t="s">
        <v>20</v>
      </c>
      <c r="E83" s="16" t="s">
        <v>50</v>
      </c>
      <c r="F83" s="16">
        <f t="shared" si="5"/>
        <v>3</v>
      </c>
      <c r="G83" s="16">
        <v>2</v>
      </c>
      <c r="I83" s="16">
        <v>1</v>
      </c>
    </row>
    <row r="84" spans="1:9" s="16" customFormat="1" ht="15" x14ac:dyDescent="0.25">
      <c r="A84" s="14">
        <v>36.200000000000003</v>
      </c>
      <c r="B84" s="14" t="s">
        <v>191</v>
      </c>
      <c r="C84" s="15" t="s">
        <v>20</v>
      </c>
      <c r="E84" s="16" t="s">
        <v>50</v>
      </c>
      <c r="F84" s="16">
        <f t="shared" si="5"/>
        <v>3</v>
      </c>
      <c r="G84" s="16">
        <v>2</v>
      </c>
      <c r="I84" s="16">
        <v>1</v>
      </c>
    </row>
    <row r="85" spans="1:9" s="12" customFormat="1" x14ac:dyDescent="0.3">
      <c r="A85" s="11" t="s">
        <v>378</v>
      </c>
      <c r="B85" s="12" t="s">
        <v>386</v>
      </c>
    </row>
    <row r="86" spans="1:9" s="10" customFormat="1" ht="15.75" customHeight="1" thickBot="1" x14ac:dyDescent="0.35">
      <c r="A86" s="7" t="s">
        <v>375</v>
      </c>
      <c r="B86" s="8" t="s">
        <v>197</v>
      </c>
      <c r="C86" s="9"/>
    </row>
    <row r="87" spans="1:9" s="16" customFormat="1" ht="15.75" customHeight="1" thickTop="1" x14ac:dyDescent="0.25">
      <c r="A87" s="13" t="s">
        <v>192</v>
      </c>
      <c r="B87" s="14" t="s">
        <v>193</v>
      </c>
      <c r="C87" s="15" t="s">
        <v>12</v>
      </c>
      <c r="D87" s="16" t="s">
        <v>13</v>
      </c>
      <c r="E87" s="16" t="s">
        <v>50</v>
      </c>
      <c r="F87" s="16">
        <f>+IF(D87="",3,IF(AND(D87&lt;&gt;"",E87&lt;&gt;""),2,1))</f>
        <v>2</v>
      </c>
      <c r="G87" s="16">
        <v>2</v>
      </c>
      <c r="H87" s="16">
        <v>14547.858962000013</v>
      </c>
      <c r="I87" s="16">
        <v>2</v>
      </c>
    </row>
    <row r="88" spans="1:9" s="16" customFormat="1" ht="15" x14ac:dyDescent="0.25">
      <c r="A88" s="13" t="s">
        <v>194</v>
      </c>
      <c r="B88" s="14" t="s">
        <v>195</v>
      </c>
      <c r="C88" s="15" t="s">
        <v>12</v>
      </c>
      <c r="D88" s="16" t="s">
        <v>13</v>
      </c>
      <c r="F88" s="16">
        <f>+IF(D88="",3,IF(AND(D88&lt;&gt;"",E88&lt;&gt;""),2,1))</f>
        <v>1</v>
      </c>
      <c r="G88" s="16">
        <v>2</v>
      </c>
      <c r="H88" s="16">
        <v>36087.285852000015</v>
      </c>
      <c r="I88" s="16">
        <v>2</v>
      </c>
    </row>
    <row r="89" spans="1:9" s="16" customFormat="1" ht="15" x14ac:dyDescent="0.25">
      <c r="A89" s="13" t="s">
        <v>196</v>
      </c>
      <c r="B89" s="14" t="s">
        <v>197</v>
      </c>
      <c r="C89" s="15" t="s">
        <v>20</v>
      </c>
      <c r="D89" s="16" t="s">
        <v>13</v>
      </c>
      <c r="E89" s="16" t="s">
        <v>50</v>
      </c>
      <c r="F89" s="16">
        <f>+IF(D89="",3,IF(AND(D89&lt;&gt;"",E89&lt;&gt;""),2,1))</f>
        <v>2</v>
      </c>
      <c r="G89" s="16">
        <v>2</v>
      </c>
      <c r="I89" s="16">
        <v>2</v>
      </c>
    </row>
    <row r="90" spans="1:9" s="16" customFormat="1" ht="15" x14ac:dyDescent="0.25">
      <c r="A90" s="13">
        <v>166</v>
      </c>
      <c r="B90" s="14" t="s">
        <v>198</v>
      </c>
      <c r="C90" s="15" t="s">
        <v>20</v>
      </c>
      <c r="E90" s="16" t="s">
        <v>50</v>
      </c>
      <c r="F90" s="16">
        <f>+IF(D90="",3,IF(AND(D90&lt;&gt;"",E90&lt;&gt;""),2,1))</f>
        <v>3</v>
      </c>
      <c r="G90" s="16">
        <v>2</v>
      </c>
      <c r="I90" s="16">
        <v>1</v>
      </c>
    </row>
    <row r="91" spans="1:9" s="12" customFormat="1" x14ac:dyDescent="0.3">
      <c r="A91" s="11" t="s">
        <v>382</v>
      </c>
      <c r="B91" s="12" t="s">
        <v>123</v>
      </c>
    </row>
    <row r="92" spans="1:9" s="10" customFormat="1" ht="15.75" customHeight="1" thickBot="1" x14ac:dyDescent="0.35">
      <c r="A92" s="7" t="s">
        <v>375</v>
      </c>
      <c r="B92" s="8" t="s">
        <v>387</v>
      </c>
      <c r="C92" s="9"/>
    </row>
    <row r="93" spans="1:9" s="16" customFormat="1" ht="15.75" customHeight="1" thickTop="1" x14ac:dyDescent="0.25">
      <c r="A93" s="13">
        <v>167</v>
      </c>
      <c r="B93" s="14" t="s">
        <v>199</v>
      </c>
      <c r="C93" s="15" t="s">
        <v>20</v>
      </c>
      <c r="E93" s="16" t="s">
        <v>13</v>
      </c>
      <c r="F93" s="16">
        <f>+IF(D93="",3,IF(AND(D93&lt;&gt;"",E93&lt;&gt;""),2,1))</f>
        <v>3</v>
      </c>
      <c r="G93" s="16">
        <v>2</v>
      </c>
      <c r="I93" s="16">
        <v>1</v>
      </c>
    </row>
    <row r="94" spans="1:9" s="16" customFormat="1" ht="30" customHeight="1" x14ac:dyDescent="0.25">
      <c r="A94" s="13" t="s">
        <v>200</v>
      </c>
      <c r="B94" s="14" t="s">
        <v>201</v>
      </c>
      <c r="C94" s="15" t="s">
        <v>20</v>
      </c>
      <c r="E94" s="16" t="s">
        <v>13</v>
      </c>
      <c r="F94" s="16">
        <f>+IF(D94="",3,IF(AND(D94&lt;&gt;"",E94&lt;&gt;""),2,1))</f>
        <v>3</v>
      </c>
      <c r="G94" s="16">
        <v>2</v>
      </c>
      <c r="I94" s="16">
        <v>1</v>
      </c>
    </row>
    <row r="95" spans="1:9" s="16" customFormat="1" ht="30" customHeight="1" x14ac:dyDescent="0.25">
      <c r="A95" s="13" t="s">
        <v>202</v>
      </c>
      <c r="B95" s="14" t="s">
        <v>203</v>
      </c>
      <c r="C95" s="15" t="s">
        <v>20</v>
      </c>
      <c r="E95" s="16" t="s">
        <v>13</v>
      </c>
      <c r="F95" s="16">
        <f>+IF(D95="",3,IF(AND(D95&lt;&gt;"",E95&lt;&gt;""),2,1))</f>
        <v>3</v>
      </c>
      <c r="G95" s="16">
        <v>2</v>
      </c>
      <c r="I95" s="16">
        <v>1</v>
      </c>
    </row>
    <row r="96" spans="1:9" s="16" customFormat="1" ht="15" x14ac:dyDescent="0.25">
      <c r="A96" s="13" t="s">
        <v>204</v>
      </c>
      <c r="B96" s="14" t="s">
        <v>205</v>
      </c>
      <c r="C96" s="15" t="s">
        <v>20</v>
      </c>
      <c r="E96" s="16" t="s">
        <v>13</v>
      </c>
      <c r="F96" s="16">
        <f>+IF(D96="",3,IF(AND(D96&lt;&gt;"",E96&lt;&gt;""),2,1))</f>
        <v>3</v>
      </c>
      <c r="G96" s="16">
        <v>2</v>
      </c>
      <c r="I96" s="16">
        <v>1</v>
      </c>
    </row>
    <row r="97" spans="1:9" s="10" customFormat="1" ht="15.75" customHeight="1" thickBot="1" x14ac:dyDescent="0.35">
      <c r="A97" s="7" t="s">
        <v>388</v>
      </c>
      <c r="B97" s="8" t="s">
        <v>389</v>
      </c>
      <c r="C97" s="9"/>
    </row>
    <row r="98" spans="1:9" s="16" customFormat="1" ht="15.75" customHeight="1" thickTop="1" x14ac:dyDescent="0.25">
      <c r="A98" s="13" t="s">
        <v>206</v>
      </c>
      <c r="B98" s="14" t="s">
        <v>207</v>
      </c>
      <c r="C98" s="15" t="s">
        <v>12</v>
      </c>
      <c r="D98" s="16" t="s">
        <v>13</v>
      </c>
      <c r="E98" s="16" t="s">
        <v>13</v>
      </c>
      <c r="F98" s="16">
        <f>+IF(D98="",3,IF(AND(D98&lt;&gt;"",E98&lt;&gt;""),2,1))</f>
        <v>2</v>
      </c>
      <c r="G98" s="16">
        <v>2</v>
      </c>
      <c r="H98" s="16">
        <v>2876</v>
      </c>
      <c r="I98" s="16">
        <v>1</v>
      </c>
    </row>
    <row r="99" spans="1:9" s="16" customFormat="1" ht="15" x14ac:dyDescent="0.25">
      <c r="A99" s="14">
        <v>41.2</v>
      </c>
      <c r="B99" s="14" t="s">
        <v>208</v>
      </c>
      <c r="C99" s="15" t="s">
        <v>12</v>
      </c>
      <c r="D99" s="16" t="s">
        <v>13</v>
      </c>
      <c r="E99" s="16" t="s">
        <v>13</v>
      </c>
      <c r="F99" s="16">
        <f>+IF(D99="",3,IF(AND(D99&lt;&gt;"",E99&lt;&gt;""),2,1))</f>
        <v>2</v>
      </c>
      <c r="G99" s="16">
        <v>2</v>
      </c>
      <c r="H99" s="16">
        <v>16613</v>
      </c>
      <c r="I99" s="16">
        <v>1</v>
      </c>
    </row>
    <row r="100" spans="1:9" s="16" customFormat="1" ht="15" x14ac:dyDescent="0.25">
      <c r="A100" s="14">
        <v>41.3</v>
      </c>
      <c r="B100" s="14" t="s">
        <v>209</v>
      </c>
      <c r="C100" s="15" t="s">
        <v>12</v>
      </c>
      <c r="D100" s="16" t="s">
        <v>13</v>
      </c>
      <c r="E100" s="16" t="s">
        <v>13</v>
      </c>
      <c r="F100" s="16">
        <f>+IF(D100="",3,IF(AND(D100&lt;&gt;"",E100&lt;&gt;""),2,1))</f>
        <v>2</v>
      </c>
      <c r="G100" s="16">
        <v>2</v>
      </c>
      <c r="H100" s="16">
        <v>3667</v>
      </c>
      <c r="I100" s="16">
        <v>1</v>
      </c>
    </row>
    <row r="101" spans="1:9" s="16" customFormat="1" ht="15" x14ac:dyDescent="0.25">
      <c r="A101" s="14">
        <v>41.4</v>
      </c>
      <c r="B101" s="14" t="s">
        <v>210</v>
      </c>
      <c r="C101" s="15" t="s">
        <v>12</v>
      </c>
      <c r="D101" s="16" t="s">
        <v>13</v>
      </c>
      <c r="E101" s="16" t="s">
        <v>13</v>
      </c>
      <c r="F101" s="16">
        <f>+IF(D101="",3,IF(AND(D101&lt;&gt;"",E101&lt;&gt;""),2,1))</f>
        <v>2</v>
      </c>
      <c r="G101" s="16">
        <v>2</v>
      </c>
      <c r="H101" s="16">
        <v>5301</v>
      </c>
      <c r="I101" s="16">
        <v>1</v>
      </c>
    </row>
    <row r="102" spans="1:9" s="10" customFormat="1" ht="15.75" customHeight="1" thickBot="1" x14ac:dyDescent="0.35">
      <c r="A102" s="7" t="s">
        <v>388</v>
      </c>
      <c r="B102" s="8" t="s">
        <v>390</v>
      </c>
      <c r="C102" s="9"/>
    </row>
    <row r="103" spans="1:9" s="16" customFormat="1" ht="15.75" customHeight="1" thickTop="1" x14ac:dyDescent="0.25">
      <c r="A103" s="13" t="s">
        <v>211</v>
      </c>
      <c r="B103" s="14" t="s">
        <v>212</v>
      </c>
      <c r="C103" s="15" t="s">
        <v>12</v>
      </c>
      <c r="D103" s="16" t="s">
        <v>13</v>
      </c>
      <c r="E103" s="16" t="s">
        <v>13</v>
      </c>
      <c r="F103" s="16">
        <f>+IF(D103="",3,IF(AND(D103&lt;&gt;"",E103&lt;&gt;""),2,1))</f>
        <v>2</v>
      </c>
      <c r="G103" s="16">
        <v>2</v>
      </c>
      <c r="H103" s="16">
        <v>2876</v>
      </c>
      <c r="I103" s="16">
        <v>1</v>
      </c>
    </row>
    <row r="104" spans="1:9" s="16" customFormat="1" ht="15" x14ac:dyDescent="0.25">
      <c r="A104" s="14">
        <v>42.2</v>
      </c>
      <c r="B104" s="14" t="s">
        <v>213</v>
      </c>
      <c r="C104" s="15" t="s">
        <v>12</v>
      </c>
      <c r="D104" s="16" t="s">
        <v>13</v>
      </c>
      <c r="E104" s="16" t="s">
        <v>13</v>
      </c>
      <c r="F104" s="16">
        <f>+IF(D104="",3,IF(AND(D104&lt;&gt;"",E104&lt;&gt;""),2,1))</f>
        <v>2</v>
      </c>
      <c r="G104" s="16">
        <v>2</v>
      </c>
      <c r="H104" s="16">
        <v>16613</v>
      </c>
      <c r="I104" s="16">
        <v>1</v>
      </c>
    </row>
    <row r="105" spans="1:9" s="16" customFormat="1" ht="15" x14ac:dyDescent="0.25">
      <c r="A105" s="14">
        <v>42.3</v>
      </c>
      <c r="B105" s="14" t="s">
        <v>214</v>
      </c>
      <c r="C105" s="15" t="s">
        <v>12</v>
      </c>
      <c r="D105" s="16" t="s">
        <v>13</v>
      </c>
      <c r="E105" s="16" t="s">
        <v>13</v>
      </c>
      <c r="F105" s="16">
        <f>+IF(D105="",3,IF(AND(D105&lt;&gt;"",E105&lt;&gt;""),2,1))</f>
        <v>2</v>
      </c>
      <c r="G105" s="16">
        <v>2</v>
      </c>
      <c r="H105" s="16">
        <v>3667</v>
      </c>
      <c r="I105" s="16">
        <v>1</v>
      </c>
    </row>
    <row r="106" spans="1:9" s="16" customFormat="1" ht="15" x14ac:dyDescent="0.25">
      <c r="A106" s="14">
        <v>42.4</v>
      </c>
      <c r="B106" s="14" t="s">
        <v>215</v>
      </c>
      <c r="C106" s="15" t="s">
        <v>12</v>
      </c>
      <c r="D106" s="16" t="s">
        <v>13</v>
      </c>
      <c r="E106" s="16" t="s">
        <v>13</v>
      </c>
      <c r="F106" s="16">
        <f>+IF(D106="",3,IF(AND(D106&lt;&gt;"",E106&lt;&gt;""),2,1))</f>
        <v>2</v>
      </c>
      <c r="G106" s="16">
        <v>2</v>
      </c>
      <c r="H106" s="16">
        <v>5301</v>
      </c>
      <c r="I106" s="16">
        <v>1</v>
      </c>
    </row>
  </sheetData>
  <autoFilter ref="A4:I12" xr:uid="{00000000-0001-0000-0200-000000000000}"/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tabSelected="1" zoomScale="115" zoomScaleNormal="115" workbookViewId="0">
      <selection activeCell="A4" sqref="A4"/>
    </sheetView>
  </sheetViews>
  <sheetFormatPr baseColWidth="10" defaultColWidth="11.44140625" defaultRowHeight="14.4" x14ac:dyDescent="0.3"/>
  <cols>
    <col min="1" max="1" width="11.44140625" style="4" customWidth="1"/>
    <col min="2" max="2" width="61.5546875" style="1" bestFit="1" customWidth="1"/>
    <col min="3" max="3" width="15.5546875" style="1" customWidth="1"/>
    <col min="4" max="4" width="12.44140625" style="1" bestFit="1" customWidth="1"/>
    <col min="5" max="5" width="14.109375" style="1" bestFit="1" customWidth="1"/>
    <col min="6" max="6" width="11.44140625" style="1" customWidth="1"/>
    <col min="7" max="7" width="17.5546875" style="1" customWidth="1"/>
    <col min="8" max="8" width="11.44140625" style="1"/>
    <col min="9" max="9" width="18.88671875" style="1" customWidth="1"/>
    <col min="10" max="16384" width="11.44140625" style="1"/>
  </cols>
  <sheetData>
    <row r="1" spans="1:9" ht="18.75" customHeight="1" x14ac:dyDescent="0.3">
      <c r="A1" s="5" t="s">
        <v>216</v>
      </c>
      <c r="B1" s="6"/>
      <c r="C1" s="6"/>
    </row>
    <row r="2" spans="1:9" ht="18.75" customHeight="1" x14ac:dyDescent="0.3">
      <c r="A2" s="18"/>
      <c r="B2" s="19"/>
      <c r="C2" s="19"/>
    </row>
    <row r="3" spans="1:9" s="12" customFormat="1" x14ac:dyDescent="0.3">
      <c r="A3" s="11" t="s">
        <v>378</v>
      </c>
      <c r="B3" s="12" t="s">
        <v>402</v>
      </c>
    </row>
    <row r="4" spans="1:9" s="10" customFormat="1" ht="15.75" customHeight="1" thickBot="1" x14ac:dyDescent="0.35">
      <c r="A4" s="7" t="s">
        <v>375</v>
      </c>
      <c r="B4" s="8" t="s">
        <v>391</v>
      </c>
      <c r="C4" s="9" t="s">
        <v>6</v>
      </c>
      <c r="D4" s="10" t="s">
        <v>7</v>
      </c>
      <c r="E4" s="10" t="s">
        <v>8</v>
      </c>
      <c r="G4" s="10" t="s">
        <v>449</v>
      </c>
      <c r="H4" s="10" t="s">
        <v>452</v>
      </c>
      <c r="I4" s="10" t="s">
        <v>463</v>
      </c>
    </row>
    <row r="5" spans="1:9" s="16" customFormat="1" ht="15.75" customHeight="1" thickTop="1" x14ac:dyDescent="0.3">
      <c r="A5" s="13">
        <v>43</v>
      </c>
      <c r="B5" s="14" t="s">
        <v>217</v>
      </c>
      <c r="C5" s="15" t="s">
        <v>12</v>
      </c>
      <c r="D5" s="16" t="s">
        <v>13</v>
      </c>
      <c r="E5" s="16" t="s">
        <v>91</v>
      </c>
      <c r="F5" s="16">
        <f>+IF(D5="",3,IF(AND(D5&lt;&gt;"",E5&lt;&gt;""),2,1))</f>
        <v>2</v>
      </c>
      <c r="G5" s="16">
        <v>1</v>
      </c>
      <c r="H5" s="29"/>
      <c r="I5" s="16">
        <v>2</v>
      </c>
    </row>
    <row r="6" spans="1:9" s="16" customFormat="1" ht="15.6" x14ac:dyDescent="0.3">
      <c r="A6" s="13">
        <v>44</v>
      </c>
      <c r="B6" s="14" t="s">
        <v>218</v>
      </c>
      <c r="C6" s="15" t="s">
        <v>12</v>
      </c>
      <c r="D6" s="16" t="s">
        <v>13</v>
      </c>
      <c r="E6" s="16" t="s">
        <v>91</v>
      </c>
      <c r="F6" s="16">
        <f>+IF(D6="",3,IF(AND(D6&lt;&gt;"",E6&lt;&gt;""),2,1))</f>
        <v>2</v>
      </c>
      <c r="G6" s="16">
        <v>1</v>
      </c>
      <c r="H6" s="29"/>
      <c r="I6" s="16">
        <v>2</v>
      </c>
    </row>
    <row r="7" spans="1:9" s="12" customFormat="1" x14ac:dyDescent="0.3">
      <c r="A7" s="11" t="s">
        <v>378</v>
      </c>
      <c r="B7" s="12" t="s">
        <v>402</v>
      </c>
    </row>
    <row r="8" spans="1:9" s="10" customFormat="1" ht="15.75" customHeight="1" thickBot="1" x14ac:dyDescent="0.35">
      <c r="A8" s="7" t="s">
        <v>373</v>
      </c>
      <c r="B8" s="8" t="s">
        <v>392</v>
      </c>
      <c r="C8" s="9"/>
    </row>
    <row r="9" spans="1:9" s="16" customFormat="1" ht="15.75" customHeight="1" thickTop="1" x14ac:dyDescent="0.25">
      <c r="A9" s="14">
        <v>1.26</v>
      </c>
      <c r="B9" s="14" t="s">
        <v>219</v>
      </c>
      <c r="C9" s="15" t="s">
        <v>20</v>
      </c>
      <c r="E9" s="16" t="s">
        <v>91</v>
      </c>
      <c r="F9" s="16">
        <f>+IF(D9="",3,IF(AND(D9&lt;&gt;"",E9&lt;&gt;""),2,1))</f>
        <v>3</v>
      </c>
      <c r="G9" s="16">
        <v>1</v>
      </c>
      <c r="I9" s="16">
        <v>2</v>
      </c>
    </row>
    <row r="10" spans="1:9" s="16" customFormat="1" ht="15" x14ac:dyDescent="0.25">
      <c r="A10" s="14">
        <v>1.4</v>
      </c>
      <c r="B10" s="14" t="s">
        <v>427</v>
      </c>
      <c r="C10" s="15" t="s">
        <v>12</v>
      </c>
      <c r="D10" s="16" t="s">
        <v>13</v>
      </c>
      <c r="E10" s="16" t="s">
        <v>91</v>
      </c>
      <c r="F10" s="16">
        <f>+IF(D10="",3,IF(AND(D10&lt;&gt;"",E10&lt;&gt;""),2,1))</f>
        <v>2</v>
      </c>
      <c r="G10" s="16">
        <v>1</v>
      </c>
      <c r="H10" s="16">
        <v>6386.2087449999999</v>
      </c>
      <c r="I10" s="16">
        <v>2</v>
      </c>
    </row>
    <row r="11" spans="1:9" s="16" customFormat="1" ht="15" x14ac:dyDescent="0.25">
      <c r="A11" s="14">
        <v>1.5</v>
      </c>
      <c r="B11" s="14" t="s">
        <v>428</v>
      </c>
      <c r="C11" s="15" t="s">
        <v>12</v>
      </c>
      <c r="D11" s="16" t="s">
        <v>13</v>
      </c>
      <c r="E11" s="16" t="s">
        <v>91</v>
      </c>
      <c r="F11" s="16">
        <f>+IF(D11="",3,IF(AND(D11&lt;&gt;"",E11&lt;&gt;""),2,1))</f>
        <v>2</v>
      </c>
      <c r="G11" s="16">
        <v>1</v>
      </c>
      <c r="H11" s="16">
        <v>98111.285000085496</v>
      </c>
      <c r="I11" s="16">
        <v>2</v>
      </c>
    </row>
    <row r="12" spans="1:9" s="16" customFormat="1" ht="15" x14ac:dyDescent="0.25">
      <c r="A12" s="14">
        <v>1.6</v>
      </c>
      <c r="B12" s="14" t="s">
        <v>429</v>
      </c>
      <c r="C12" s="15" t="s">
        <v>12</v>
      </c>
      <c r="D12" s="16" t="s">
        <v>13</v>
      </c>
      <c r="E12" s="16" t="s">
        <v>91</v>
      </c>
      <c r="F12" s="16">
        <f>+IF(D12="",3,IF(AND(D12&lt;&gt;"",E12&lt;&gt;""),2,1))</f>
        <v>2</v>
      </c>
      <c r="G12" s="16">
        <v>1</v>
      </c>
      <c r="H12" s="16">
        <v>158206.08400929251</v>
      </c>
      <c r="I12" s="16">
        <v>2</v>
      </c>
    </row>
    <row r="13" spans="1:9" s="16" customFormat="1" ht="15" x14ac:dyDescent="0.25">
      <c r="A13" s="14">
        <v>1.7</v>
      </c>
      <c r="B13" s="14" t="s">
        <v>430</v>
      </c>
      <c r="C13" s="15" t="s">
        <v>12</v>
      </c>
      <c r="D13" s="16" t="s">
        <v>13</v>
      </c>
      <c r="E13" s="16" t="s">
        <v>91</v>
      </c>
      <c r="F13" s="16">
        <f>+IF(D13="",3,IF(AND(D13&lt;&gt;"",E13&lt;&gt;""),2,1))</f>
        <v>2</v>
      </c>
      <c r="G13" s="16">
        <v>1</v>
      </c>
      <c r="H13" s="16">
        <v>99319.738575900003</v>
      </c>
      <c r="I13" s="16">
        <v>2</v>
      </c>
    </row>
    <row r="14" spans="1:9" s="12" customFormat="1" x14ac:dyDescent="0.3">
      <c r="A14" s="11" t="s">
        <v>382</v>
      </c>
      <c r="B14" s="12" t="s">
        <v>402</v>
      </c>
    </row>
    <row r="15" spans="1:9" s="10" customFormat="1" ht="15.75" customHeight="1" thickBot="1" x14ac:dyDescent="0.35">
      <c r="A15" s="7" t="s">
        <v>373</v>
      </c>
      <c r="B15" s="8" t="s">
        <v>393</v>
      </c>
      <c r="C15" s="9"/>
    </row>
    <row r="16" spans="1:9" s="16" customFormat="1" ht="15.75" customHeight="1" thickTop="1" x14ac:dyDescent="0.25">
      <c r="A16" s="14">
        <v>1.27</v>
      </c>
      <c r="B16" s="14" t="s">
        <v>220</v>
      </c>
      <c r="C16" s="15" t="s">
        <v>20</v>
      </c>
      <c r="E16" s="16" t="s">
        <v>91</v>
      </c>
      <c r="F16" s="16">
        <f>+IF(D16="",3,IF(AND(D16&lt;&gt;"",E16&lt;&gt;""),2,1))</f>
        <v>3</v>
      </c>
      <c r="G16" s="16">
        <v>1</v>
      </c>
      <c r="I16" s="16">
        <v>2</v>
      </c>
    </row>
    <row r="17" spans="1:9" s="16" customFormat="1" ht="15.6" x14ac:dyDescent="0.3">
      <c r="A17" s="13" t="s">
        <v>221</v>
      </c>
      <c r="B17" s="14" t="s">
        <v>451</v>
      </c>
      <c r="C17" s="15" t="s">
        <v>12</v>
      </c>
      <c r="D17" s="16" t="s">
        <v>13</v>
      </c>
      <c r="E17" s="16" t="s">
        <v>91</v>
      </c>
      <c r="F17" s="16">
        <f>+IF(D17="",3,IF(AND(D17&lt;&gt;"",E17&lt;&gt;""),2,1))</f>
        <v>2</v>
      </c>
      <c r="G17" s="16">
        <v>1</v>
      </c>
      <c r="H17" s="31"/>
      <c r="I17" s="16">
        <v>2</v>
      </c>
    </row>
    <row r="18" spans="1:9" s="16" customFormat="1" ht="15" x14ac:dyDescent="0.25">
      <c r="A18" s="13" t="s">
        <v>222</v>
      </c>
      <c r="B18" s="14" t="s">
        <v>223</v>
      </c>
      <c r="C18" s="15" t="s">
        <v>12</v>
      </c>
      <c r="D18" s="16" t="s">
        <v>13</v>
      </c>
      <c r="E18" s="16" t="s">
        <v>91</v>
      </c>
      <c r="F18" s="16">
        <f>+IF(D18="",3,IF(AND(D18&lt;&gt;"",E18&lt;&gt;""),2,1))</f>
        <v>2</v>
      </c>
      <c r="G18" s="16">
        <v>1</v>
      </c>
      <c r="H18" s="16">
        <v>15756</v>
      </c>
      <c r="I18" s="16">
        <v>2</v>
      </c>
    </row>
    <row r="19" spans="1:9" s="16" customFormat="1" ht="15" x14ac:dyDescent="0.25">
      <c r="A19" s="13" t="s">
        <v>224</v>
      </c>
      <c r="B19" s="14" t="s">
        <v>225</v>
      </c>
      <c r="C19" s="15" t="s">
        <v>12</v>
      </c>
      <c r="D19" s="16" t="s">
        <v>13</v>
      </c>
      <c r="E19" s="16" t="s">
        <v>91</v>
      </c>
      <c r="F19" s="16">
        <f>+IF(D19="",3,IF(AND(D19&lt;&gt;"",E19&lt;&gt;""),2,1))</f>
        <v>2</v>
      </c>
      <c r="G19" s="16">
        <v>1</v>
      </c>
      <c r="H19" s="16">
        <v>346165.18440527748</v>
      </c>
      <c r="I19" s="16">
        <v>2</v>
      </c>
    </row>
    <row r="20" spans="1:9" s="16" customFormat="1" ht="15" x14ac:dyDescent="0.25">
      <c r="A20" s="13" t="s">
        <v>226</v>
      </c>
      <c r="B20" s="14" t="s">
        <v>227</v>
      </c>
      <c r="C20" s="15" t="s">
        <v>12</v>
      </c>
      <c r="D20" s="16" t="s">
        <v>13</v>
      </c>
      <c r="E20" s="16" t="s">
        <v>91</v>
      </c>
      <c r="F20" s="16">
        <f>+IF(D20="",3,IF(AND(D20&lt;&gt;"",E20&lt;&gt;""),2,1))</f>
        <v>2</v>
      </c>
      <c r="G20" s="16">
        <v>1</v>
      </c>
      <c r="H20" s="16">
        <v>92.057895000000002</v>
      </c>
      <c r="I20" s="16">
        <v>2</v>
      </c>
    </row>
    <row r="21" spans="1:9" s="12" customFormat="1" x14ac:dyDescent="0.3">
      <c r="A21" s="11" t="s">
        <v>378</v>
      </c>
      <c r="B21" s="12" t="s">
        <v>403</v>
      </c>
    </row>
    <row r="22" spans="1:9" s="10" customFormat="1" ht="15.75" customHeight="1" thickBot="1" x14ac:dyDescent="0.35">
      <c r="A22" s="7" t="s">
        <v>373</v>
      </c>
      <c r="B22" s="8" t="s">
        <v>394</v>
      </c>
      <c r="C22" s="9"/>
    </row>
    <row r="23" spans="1:9" s="16" customFormat="1" ht="15.75" customHeight="1" thickTop="1" x14ac:dyDescent="0.25">
      <c r="A23" s="13" t="s">
        <v>228</v>
      </c>
      <c r="B23" s="14" t="s">
        <v>229</v>
      </c>
      <c r="C23" s="15" t="s">
        <v>12</v>
      </c>
      <c r="D23" s="16" t="s">
        <v>13</v>
      </c>
      <c r="E23" s="16" t="s">
        <v>13</v>
      </c>
      <c r="F23" s="16">
        <f>+IF(D23="",3,IF(AND(D23&lt;&gt;"",E23&lt;&gt;""),2,1))</f>
        <v>2</v>
      </c>
      <c r="G23" s="16">
        <v>1</v>
      </c>
      <c r="H23" s="16">
        <v>271516.55400177749</v>
      </c>
      <c r="I23" s="16">
        <v>2</v>
      </c>
    </row>
    <row r="24" spans="1:9" s="16" customFormat="1" ht="15" x14ac:dyDescent="0.25">
      <c r="A24" s="13" t="s">
        <v>230</v>
      </c>
      <c r="B24" s="14" t="s">
        <v>231</v>
      </c>
      <c r="C24" s="15" t="s">
        <v>12</v>
      </c>
      <c r="D24" s="16" t="s">
        <v>13</v>
      </c>
      <c r="E24" s="16" t="s">
        <v>13</v>
      </c>
      <c r="F24" s="16">
        <f>+IF(D24="",3,IF(AND(D24&lt;&gt;"",E24&lt;&gt;""),2,1))</f>
        <v>2</v>
      </c>
      <c r="G24" s="16">
        <v>1</v>
      </c>
      <c r="H24" s="16">
        <v>74648.630403499497</v>
      </c>
      <c r="I24" s="16">
        <v>2</v>
      </c>
    </row>
    <row r="25" spans="1:9" s="16" customFormat="1" ht="15" x14ac:dyDescent="0.25">
      <c r="A25" s="13" t="s">
        <v>232</v>
      </c>
      <c r="B25" s="14" t="s">
        <v>233</v>
      </c>
      <c r="C25" s="15" t="s">
        <v>12</v>
      </c>
      <c r="D25" s="16" t="s">
        <v>13</v>
      </c>
      <c r="E25" s="16" t="s">
        <v>13</v>
      </c>
      <c r="F25" s="16">
        <f>+IF(D25="",3,IF(AND(D25&lt;&gt;"",E25&lt;&gt;""),2,1))</f>
        <v>2</v>
      </c>
      <c r="G25" s="16">
        <v>1</v>
      </c>
      <c r="H25" s="16">
        <v>6406.1917251915002</v>
      </c>
      <c r="I25" s="16">
        <v>2</v>
      </c>
    </row>
    <row r="26" spans="1:9" s="12" customFormat="1" x14ac:dyDescent="0.3">
      <c r="A26" s="11" t="s">
        <v>382</v>
      </c>
      <c r="B26" s="12" t="s">
        <v>402</v>
      </c>
    </row>
    <row r="27" spans="1:9" s="10" customFormat="1" ht="15.75" customHeight="1" thickBot="1" x14ac:dyDescent="0.35">
      <c r="A27" s="7" t="s">
        <v>373</v>
      </c>
      <c r="B27" s="8" t="s">
        <v>395</v>
      </c>
      <c r="C27" s="9"/>
    </row>
    <row r="28" spans="1:9" s="16" customFormat="1" ht="15.75" customHeight="1" thickTop="1" x14ac:dyDescent="0.25">
      <c r="A28" s="13" t="s">
        <v>234</v>
      </c>
      <c r="B28" s="14" t="s">
        <v>235</v>
      </c>
      <c r="C28" s="15" t="s">
        <v>12</v>
      </c>
      <c r="D28" s="16" t="s">
        <v>13</v>
      </c>
      <c r="F28" s="16">
        <f t="shared" ref="F28:F37" si="0">+IF(D28="",3,IF(AND(D28&lt;&gt;"",E28&lt;&gt;""),2,1))</f>
        <v>1</v>
      </c>
      <c r="G28" s="16">
        <v>1</v>
      </c>
      <c r="H28" s="16">
        <v>25892</v>
      </c>
      <c r="I28" s="16">
        <v>2</v>
      </c>
    </row>
    <row r="29" spans="1:9" s="16" customFormat="1" ht="15" x14ac:dyDescent="0.25">
      <c r="A29" s="14">
        <v>1</v>
      </c>
      <c r="B29" s="14" t="s">
        <v>236</v>
      </c>
      <c r="C29" s="15" t="s">
        <v>20</v>
      </c>
      <c r="D29" s="16" t="s">
        <v>13</v>
      </c>
      <c r="F29" s="16">
        <f t="shared" si="0"/>
        <v>1</v>
      </c>
      <c r="G29" s="16">
        <v>1</v>
      </c>
      <c r="I29" s="16">
        <v>2</v>
      </c>
    </row>
    <row r="30" spans="1:9" s="16" customFormat="1" ht="15" x14ac:dyDescent="0.25">
      <c r="A30" s="13">
        <v>175</v>
      </c>
      <c r="B30" s="14" t="s">
        <v>237</v>
      </c>
      <c r="C30" s="15" t="s">
        <v>20</v>
      </c>
      <c r="D30" s="16" t="s">
        <v>13</v>
      </c>
      <c r="E30" s="16" t="s">
        <v>91</v>
      </c>
      <c r="F30" s="16">
        <f t="shared" si="0"/>
        <v>2</v>
      </c>
      <c r="G30" s="16">
        <v>1</v>
      </c>
      <c r="I30" s="16">
        <v>2</v>
      </c>
    </row>
    <row r="31" spans="1:9" s="16" customFormat="1" ht="15" x14ac:dyDescent="0.25">
      <c r="A31" s="13" t="s">
        <v>238</v>
      </c>
      <c r="B31" s="14" t="s">
        <v>239</v>
      </c>
      <c r="C31" s="15" t="s">
        <v>12</v>
      </c>
      <c r="D31" s="16" t="s">
        <v>13</v>
      </c>
      <c r="F31" s="16">
        <f t="shared" si="0"/>
        <v>1</v>
      </c>
      <c r="G31" s="16">
        <v>1</v>
      </c>
      <c r="H31" s="16">
        <v>12443</v>
      </c>
      <c r="I31" s="16">
        <v>2</v>
      </c>
    </row>
    <row r="32" spans="1:9" s="16" customFormat="1" ht="15" x14ac:dyDescent="0.25">
      <c r="A32" s="14">
        <v>1.17</v>
      </c>
      <c r="B32" s="14" t="s">
        <v>240</v>
      </c>
      <c r="C32" s="15" t="s">
        <v>20</v>
      </c>
      <c r="D32" s="16" t="s">
        <v>13</v>
      </c>
      <c r="F32" s="16">
        <f t="shared" si="0"/>
        <v>1</v>
      </c>
      <c r="G32" s="16">
        <v>1</v>
      </c>
      <c r="I32" s="16">
        <v>2</v>
      </c>
    </row>
    <row r="33" spans="1:9" s="16" customFormat="1" ht="15" x14ac:dyDescent="0.25">
      <c r="A33" s="13">
        <v>176</v>
      </c>
      <c r="B33" s="14" t="s">
        <v>241</v>
      </c>
      <c r="C33" s="15" t="s">
        <v>20</v>
      </c>
      <c r="D33" s="16" t="s">
        <v>13</v>
      </c>
      <c r="E33" s="16" t="s">
        <v>91</v>
      </c>
      <c r="F33" s="16">
        <f t="shared" si="0"/>
        <v>2</v>
      </c>
      <c r="G33" s="16">
        <v>1</v>
      </c>
      <c r="I33" s="16">
        <v>1</v>
      </c>
    </row>
    <row r="34" spans="1:9" s="16" customFormat="1" ht="15" x14ac:dyDescent="0.25">
      <c r="A34" s="13" t="s">
        <v>242</v>
      </c>
      <c r="B34" s="14" t="s">
        <v>243</v>
      </c>
      <c r="C34" s="15" t="s">
        <v>20</v>
      </c>
      <c r="D34" s="16" t="s">
        <v>13</v>
      </c>
      <c r="E34" s="16" t="s">
        <v>91</v>
      </c>
      <c r="F34" s="16">
        <f t="shared" si="0"/>
        <v>2</v>
      </c>
      <c r="G34" s="16">
        <v>1</v>
      </c>
      <c r="I34" s="16">
        <v>2</v>
      </c>
    </row>
    <row r="35" spans="1:9" s="16" customFormat="1" ht="15" x14ac:dyDescent="0.25">
      <c r="A35" s="14">
        <v>52.1</v>
      </c>
      <c r="B35" s="14" t="s">
        <v>244</v>
      </c>
      <c r="C35" s="15" t="s">
        <v>12</v>
      </c>
      <c r="D35" s="16" t="s">
        <v>13</v>
      </c>
      <c r="E35" s="16" t="s">
        <v>91</v>
      </c>
      <c r="F35" s="16">
        <f t="shared" si="0"/>
        <v>2</v>
      </c>
      <c r="G35" s="16">
        <v>1</v>
      </c>
      <c r="H35" s="16">
        <v>461</v>
      </c>
      <c r="I35" s="16">
        <v>2</v>
      </c>
    </row>
    <row r="36" spans="1:9" s="16" customFormat="1" ht="15" x14ac:dyDescent="0.25">
      <c r="A36" s="14">
        <v>52.2</v>
      </c>
      <c r="B36" s="14" t="s">
        <v>245</v>
      </c>
      <c r="C36" s="15" t="s">
        <v>12</v>
      </c>
      <c r="D36" s="16" t="s">
        <v>13</v>
      </c>
      <c r="E36" s="16" t="s">
        <v>91</v>
      </c>
      <c r="F36" s="16">
        <f t="shared" si="0"/>
        <v>2</v>
      </c>
      <c r="G36" s="16">
        <v>1</v>
      </c>
      <c r="H36" s="16">
        <v>25</v>
      </c>
      <c r="I36" s="16">
        <v>2</v>
      </c>
    </row>
    <row r="37" spans="1:9" s="16" customFormat="1" ht="15" x14ac:dyDescent="0.25">
      <c r="A37" s="13" t="s">
        <v>246</v>
      </c>
      <c r="B37" s="14" t="s">
        <v>247</v>
      </c>
      <c r="C37" s="15" t="s">
        <v>12</v>
      </c>
      <c r="D37" s="16" t="s">
        <v>13</v>
      </c>
      <c r="E37" s="16" t="s">
        <v>91</v>
      </c>
      <c r="F37" s="16">
        <f t="shared" si="0"/>
        <v>2</v>
      </c>
      <c r="G37" s="16">
        <v>1</v>
      </c>
      <c r="H37" s="16">
        <v>254</v>
      </c>
      <c r="I37" s="16">
        <v>1</v>
      </c>
    </row>
    <row r="38" spans="1:9" s="12" customFormat="1" x14ac:dyDescent="0.3">
      <c r="A38" s="11" t="s">
        <v>382</v>
      </c>
      <c r="B38" s="12" t="s">
        <v>396</v>
      </c>
    </row>
    <row r="39" spans="1:9" s="10" customFormat="1" ht="15.75" customHeight="1" thickBot="1" x14ac:dyDescent="0.35">
      <c r="A39" s="7" t="s">
        <v>373</v>
      </c>
      <c r="B39" s="8" t="s">
        <v>395</v>
      </c>
      <c r="C39" s="9"/>
    </row>
    <row r="40" spans="1:9" s="16" customFormat="1" ht="15.75" customHeight="1" thickTop="1" x14ac:dyDescent="0.25">
      <c r="A40" s="13" t="s">
        <v>248</v>
      </c>
      <c r="B40" s="14" t="s">
        <v>249</v>
      </c>
      <c r="C40" s="15" t="s">
        <v>12</v>
      </c>
      <c r="D40" s="16" t="s">
        <v>13</v>
      </c>
      <c r="E40" s="16" t="s">
        <v>91</v>
      </c>
      <c r="F40" s="16">
        <f>+IF(D40="",3,IF(AND(D40&lt;&gt;"",E40&lt;&gt;""),2,1))</f>
        <v>2</v>
      </c>
      <c r="G40" s="16">
        <v>1</v>
      </c>
      <c r="H40" s="16">
        <v>190</v>
      </c>
      <c r="I40" s="16">
        <v>1</v>
      </c>
    </row>
    <row r="41" spans="1:9" s="16" customFormat="1" ht="15" x14ac:dyDescent="0.25">
      <c r="A41" s="13" t="s">
        <v>250</v>
      </c>
      <c r="B41" s="14" t="s">
        <v>251</v>
      </c>
      <c r="C41" s="15" t="s">
        <v>12</v>
      </c>
      <c r="D41" s="16" t="s">
        <v>13</v>
      </c>
      <c r="E41" s="16" t="s">
        <v>91</v>
      </c>
      <c r="F41" s="16">
        <f>+IF(D41="",3,IF(AND(D41&lt;&gt;"",E41&lt;&gt;""),2,1))</f>
        <v>2</v>
      </c>
      <c r="G41" s="16">
        <v>1</v>
      </c>
      <c r="H41" s="16">
        <v>0.98</v>
      </c>
      <c r="I41" s="16">
        <v>2</v>
      </c>
    </row>
    <row r="44" spans="1:9" x14ac:dyDescent="0.3">
      <c r="A44" s="4" t="s">
        <v>456</v>
      </c>
    </row>
    <row r="45" spans="1:9" x14ac:dyDescent="0.3">
      <c r="A45" s="30"/>
      <c r="B45" s="1" t="s">
        <v>457</v>
      </c>
    </row>
    <row r="46" spans="1:9" x14ac:dyDescent="0.3">
      <c r="A46" s="32"/>
      <c r="B46" s="1" t="s">
        <v>458</v>
      </c>
    </row>
    <row r="47" spans="1:9" x14ac:dyDescent="0.3">
      <c r="A47" s="33"/>
      <c r="B47" s="1" t="s">
        <v>459</v>
      </c>
    </row>
  </sheetData>
  <autoFilter ref="B4:I4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3"/>
  <sheetViews>
    <sheetView topLeftCell="A22" zoomScale="55" zoomScaleNormal="55" workbookViewId="0">
      <selection activeCell="I1" sqref="I1:I1048576"/>
    </sheetView>
  </sheetViews>
  <sheetFormatPr baseColWidth="10" defaultColWidth="11.44140625" defaultRowHeight="14.4" x14ac:dyDescent="0.3"/>
  <cols>
    <col min="1" max="1" width="16.6640625" style="4" bestFit="1" customWidth="1"/>
    <col min="2" max="2" width="66.109375" style="1" customWidth="1"/>
    <col min="3" max="3" width="19" style="1" customWidth="1"/>
    <col min="4" max="4" width="13.88671875" style="1" bestFit="1" customWidth="1"/>
    <col min="5" max="5" width="17.6640625" style="1" customWidth="1"/>
    <col min="6" max="6" width="11.33203125" style="1" customWidth="1"/>
    <col min="7" max="7" width="17.109375" style="1" customWidth="1"/>
    <col min="8" max="8" width="18" style="1" bestFit="1" customWidth="1"/>
    <col min="9" max="9" width="19.6640625" style="1" customWidth="1"/>
    <col min="10" max="16384" width="11.44140625" style="1"/>
  </cols>
  <sheetData>
    <row r="1" spans="1:9" ht="18.75" customHeight="1" x14ac:dyDescent="0.3">
      <c r="A1" s="5" t="s">
        <v>252</v>
      </c>
      <c r="B1" s="6"/>
      <c r="C1" s="6"/>
    </row>
    <row r="2" spans="1:9" ht="18.75" customHeight="1" x14ac:dyDescent="0.3">
      <c r="A2" s="18"/>
      <c r="B2" s="19"/>
      <c r="C2" s="19"/>
    </row>
    <row r="3" spans="1:9" s="12" customFormat="1" x14ac:dyDescent="0.3">
      <c r="A3" s="11" t="s">
        <v>382</v>
      </c>
      <c r="B3" s="12" t="s">
        <v>397</v>
      </c>
    </row>
    <row r="4" spans="1:9" s="10" customFormat="1" ht="15.75" customHeight="1" thickBot="1" x14ac:dyDescent="0.35">
      <c r="A4" s="7" t="s">
        <v>373</v>
      </c>
      <c r="B4" s="8" t="s">
        <v>397</v>
      </c>
      <c r="C4" s="10" t="s">
        <v>6</v>
      </c>
      <c r="D4" s="10" t="s">
        <v>7</v>
      </c>
      <c r="E4" s="10" t="s">
        <v>8</v>
      </c>
      <c r="G4" s="10" t="s">
        <v>448</v>
      </c>
      <c r="H4" s="10" t="s">
        <v>452</v>
      </c>
      <c r="I4" s="10" t="s">
        <v>463</v>
      </c>
    </row>
    <row r="5" spans="1:9" s="16" customFormat="1" ht="15.75" customHeight="1" thickTop="1" x14ac:dyDescent="0.25">
      <c r="A5" s="13">
        <v>178</v>
      </c>
      <c r="B5" s="14" t="s">
        <v>253</v>
      </c>
      <c r="C5" s="16" t="s">
        <v>12</v>
      </c>
      <c r="D5" s="16" t="s">
        <v>13</v>
      </c>
      <c r="F5" s="16">
        <f t="shared" ref="F5:F20" si="0">+IF(D5="",3,IF(AND(D5&lt;&gt;"",E5&lt;&gt;""),2,1))</f>
        <v>1</v>
      </c>
      <c r="G5" s="16">
        <v>1</v>
      </c>
      <c r="H5" s="16">
        <v>51487.123952499998</v>
      </c>
      <c r="I5" s="16">
        <v>2</v>
      </c>
    </row>
    <row r="6" spans="1:9" s="16" customFormat="1" ht="15" x14ac:dyDescent="0.25">
      <c r="A6" s="13">
        <v>179</v>
      </c>
      <c r="B6" s="14" t="s">
        <v>254</v>
      </c>
      <c r="C6" s="16" t="s">
        <v>12</v>
      </c>
      <c r="D6" s="16" t="s">
        <v>13</v>
      </c>
      <c r="F6" s="16">
        <f t="shared" si="0"/>
        <v>1</v>
      </c>
      <c r="G6" s="16">
        <v>1</v>
      </c>
      <c r="H6" s="16">
        <v>62333.79</v>
      </c>
      <c r="I6" s="16">
        <v>2</v>
      </c>
    </row>
    <row r="7" spans="1:9" s="16" customFormat="1" ht="15" x14ac:dyDescent="0.25">
      <c r="A7" s="13">
        <v>180</v>
      </c>
      <c r="B7" s="14" t="s">
        <v>255</v>
      </c>
      <c r="C7" s="16" t="s">
        <v>20</v>
      </c>
      <c r="D7" s="16" t="s">
        <v>13</v>
      </c>
      <c r="E7" s="16" t="s">
        <v>91</v>
      </c>
      <c r="F7" s="16">
        <f t="shared" si="0"/>
        <v>2</v>
      </c>
      <c r="G7" s="16">
        <v>1</v>
      </c>
      <c r="I7" s="16">
        <v>2</v>
      </c>
    </row>
    <row r="8" spans="1:9" s="16" customFormat="1" ht="15" x14ac:dyDescent="0.25">
      <c r="A8" s="13">
        <v>181</v>
      </c>
      <c r="B8" s="14" t="s">
        <v>256</v>
      </c>
      <c r="C8" s="16" t="s">
        <v>12</v>
      </c>
      <c r="D8" s="16" t="s">
        <v>13</v>
      </c>
      <c r="F8" s="16">
        <f t="shared" si="0"/>
        <v>1</v>
      </c>
      <c r="G8" s="16">
        <v>1</v>
      </c>
      <c r="H8" s="16">
        <v>34587.6239525001</v>
      </c>
      <c r="I8" s="16">
        <v>2</v>
      </c>
    </row>
    <row r="9" spans="1:9" s="16" customFormat="1" ht="15" x14ac:dyDescent="0.25">
      <c r="A9" s="13">
        <v>182</v>
      </c>
      <c r="B9" s="14" t="s">
        <v>257</v>
      </c>
      <c r="C9" s="16" t="s">
        <v>12</v>
      </c>
      <c r="D9" s="16" t="s">
        <v>13</v>
      </c>
      <c r="F9" s="16">
        <f t="shared" si="0"/>
        <v>1</v>
      </c>
      <c r="G9" s="16">
        <v>1</v>
      </c>
      <c r="H9" s="16">
        <v>43823.79</v>
      </c>
      <c r="I9" s="16">
        <v>2</v>
      </c>
    </row>
    <row r="10" spans="1:9" s="16" customFormat="1" ht="15" x14ac:dyDescent="0.25">
      <c r="A10" s="13">
        <v>183</v>
      </c>
      <c r="B10" s="14" t="s">
        <v>258</v>
      </c>
      <c r="C10" s="16" t="s">
        <v>20</v>
      </c>
      <c r="D10" s="16" t="s">
        <v>13</v>
      </c>
      <c r="E10" s="16" t="s">
        <v>91</v>
      </c>
      <c r="F10" s="16">
        <f t="shared" si="0"/>
        <v>2</v>
      </c>
      <c r="G10" s="16">
        <v>1</v>
      </c>
      <c r="I10" s="16">
        <v>2</v>
      </c>
    </row>
    <row r="11" spans="1:9" s="16" customFormat="1" ht="15" x14ac:dyDescent="0.25">
      <c r="A11" s="13">
        <v>184</v>
      </c>
      <c r="B11" s="14" t="s">
        <v>259</v>
      </c>
      <c r="C11" s="16" t="s">
        <v>12</v>
      </c>
      <c r="D11" s="16" t="s">
        <v>13</v>
      </c>
      <c r="F11" s="16">
        <f t="shared" si="0"/>
        <v>1</v>
      </c>
      <c r="G11" s="16">
        <v>1</v>
      </c>
      <c r="H11" s="16">
        <v>16899.5</v>
      </c>
      <c r="I11" s="16">
        <v>2</v>
      </c>
    </row>
    <row r="12" spans="1:9" s="16" customFormat="1" ht="15" x14ac:dyDescent="0.25">
      <c r="A12" s="13">
        <v>185</v>
      </c>
      <c r="B12" s="14" t="s">
        <v>260</v>
      </c>
      <c r="C12" s="16" t="s">
        <v>12</v>
      </c>
      <c r="D12" s="16" t="s">
        <v>13</v>
      </c>
      <c r="F12" s="16">
        <f t="shared" si="0"/>
        <v>1</v>
      </c>
      <c r="G12" s="16">
        <v>1</v>
      </c>
      <c r="H12" s="16">
        <v>18510</v>
      </c>
      <c r="I12" s="16">
        <v>2</v>
      </c>
    </row>
    <row r="13" spans="1:9" s="16" customFormat="1" ht="15" x14ac:dyDescent="0.25">
      <c r="A13" s="13">
        <v>186</v>
      </c>
      <c r="B13" s="14" t="s">
        <v>261</v>
      </c>
      <c r="C13" s="16" t="s">
        <v>20</v>
      </c>
      <c r="D13" s="16" t="s">
        <v>13</v>
      </c>
      <c r="E13" s="16" t="s">
        <v>91</v>
      </c>
      <c r="F13" s="16">
        <f t="shared" si="0"/>
        <v>2</v>
      </c>
      <c r="G13" s="16">
        <v>1</v>
      </c>
      <c r="I13" s="16">
        <v>2</v>
      </c>
    </row>
    <row r="14" spans="1:9" s="16" customFormat="1" ht="15" x14ac:dyDescent="0.25">
      <c r="A14" s="13">
        <v>187</v>
      </c>
      <c r="B14" s="14" t="s">
        <v>262</v>
      </c>
      <c r="C14" s="16" t="s">
        <v>12</v>
      </c>
      <c r="D14" s="16" t="s">
        <v>13</v>
      </c>
      <c r="E14" s="16" t="s">
        <v>91</v>
      </c>
      <c r="F14" s="16">
        <f t="shared" si="0"/>
        <v>2</v>
      </c>
      <c r="G14" s="16">
        <v>1</v>
      </c>
      <c r="H14" s="16">
        <v>107673.3333333335</v>
      </c>
      <c r="I14" s="16">
        <v>2</v>
      </c>
    </row>
    <row r="15" spans="1:9" s="16" customFormat="1" ht="15" x14ac:dyDescent="0.25">
      <c r="A15" s="13">
        <v>188</v>
      </c>
      <c r="B15" s="14" t="s">
        <v>263</v>
      </c>
      <c r="C15" s="16" t="s">
        <v>12</v>
      </c>
      <c r="D15" s="16" t="s">
        <v>13</v>
      </c>
      <c r="E15" s="16" t="s">
        <v>91</v>
      </c>
      <c r="F15" s="16">
        <f t="shared" si="0"/>
        <v>2</v>
      </c>
      <c r="G15" s="16">
        <v>1</v>
      </c>
      <c r="H15" s="16">
        <v>72833.333333333503</v>
      </c>
      <c r="I15" s="16">
        <v>2</v>
      </c>
    </row>
    <row r="16" spans="1:9" s="16" customFormat="1" ht="15" x14ac:dyDescent="0.25">
      <c r="A16" s="13">
        <v>189</v>
      </c>
      <c r="B16" s="14" t="s">
        <v>264</v>
      </c>
      <c r="C16" s="16" t="s">
        <v>12</v>
      </c>
      <c r="D16" s="16" t="s">
        <v>13</v>
      </c>
      <c r="E16" s="16" t="s">
        <v>91</v>
      </c>
      <c r="F16" s="16">
        <f t="shared" si="0"/>
        <v>2</v>
      </c>
      <c r="G16" s="16">
        <v>1</v>
      </c>
      <c r="H16" s="16">
        <v>34840</v>
      </c>
      <c r="I16" s="16">
        <v>2</v>
      </c>
    </row>
    <row r="17" spans="1:9" s="16" customFormat="1" ht="15" x14ac:dyDescent="0.25">
      <c r="A17" s="13">
        <v>190</v>
      </c>
      <c r="B17" s="14" t="s">
        <v>265</v>
      </c>
      <c r="C17" s="16" t="s">
        <v>20</v>
      </c>
      <c r="D17" s="16" t="s">
        <v>13</v>
      </c>
      <c r="E17" s="16" t="s">
        <v>91</v>
      </c>
      <c r="F17" s="16">
        <f t="shared" si="0"/>
        <v>2</v>
      </c>
      <c r="G17" s="16">
        <v>1</v>
      </c>
      <c r="I17" s="16">
        <v>2</v>
      </c>
    </row>
    <row r="18" spans="1:9" s="16" customFormat="1" ht="15" x14ac:dyDescent="0.25">
      <c r="A18" s="13">
        <v>190.1</v>
      </c>
      <c r="B18" s="14" t="s">
        <v>266</v>
      </c>
      <c r="C18" s="16" t="s">
        <v>20</v>
      </c>
      <c r="D18" s="16" t="s">
        <v>13</v>
      </c>
      <c r="E18" s="16" t="s">
        <v>91</v>
      </c>
      <c r="F18" s="16">
        <f t="shared" si="0"/>
        <v>2</v>
      </c>
      <c r="G18" s="16">
        <v>1</v>
      </c>
      <c r="I18" s="16">
        <v>2</v>
      </c>
    </row>
    <row r="19" spans="1:9" s="16" customFormat="1" ht="15" x14ac:dyDescent="0.25">
      <c r="A19" s="13">
        <v>190.2</v>
      </c>
      <c r="B19" s="14" t="s">
        <v>267</v>
      </c>
      <c r="C19" s="16" t="s">
        <v>20</v>
      </c>
      <c r="D19" s="16" t="s">
        <v>13</v>
      </c>
      <c r="E19" s="16" t="s">
        <v>91</v>
      </c>
      <c r="F19" s="16">
        <f t="shared" si="0"/>
        <v>2</v>
      </c>
      <c r="G19" s="16">
        <v>1</v>
      </c>
      <c r="I19" s="16">
        <v>2</v>
      </c>
    </row>
    <row r="20" spans="1:9" s="16" customFormat="1" ht="15" x14ac:dyDescent="0.25">
      <c r="A20" s="13" t="s">
        <v>268</v>
      </c>
      <c r="B20" s="14" t="s">
        <v>269</v>
      </c>
      <c r="C20" s="16" t="s">
        <v>12</v>
      </c>
      <c r="D20" s="16" t="s">
        <v>13</v>
      </c>
      <c r="E20" s="16" t="s">
        <v>91</v>
      </c>
      <c r="F20" s="16">
        <f t="shared" si="0"/>
        <v>2</v>
      </c>
      <c r="G20" s="16">
        <v>1</v>
      </c>
      <c r="H20" s="16">
        <v>0</v>
      </c>
      <c r="I20" s="16">
        <v>1</v>
      </c>
    </row>
    <row r="21" spans="1:9" s="12" customFormat="1" x14ac:dyDescent="0.3">
      <c r="A21" s="11" t="s">
        <v>382</v>
      </c>
      <c r="B21" s="12" t="s">
        <v>401</v>
      </c>
    </row>
    <row r="22" spans="1:9" s="10" customFormat="1" ht="15.75" customHeight="1" thickBot="1" x14ac:dyDescent="0.35">
      <c r="A22" s="7" t="s">
        <v>373</v>
      </c>
      <c r="B22" s="8" t="s">
        <v>398</v>
      </c>
    </row>
    <row r="23" spans="1:9" s="16" customFormat="1" ht="15.75" customHeight="1" thickTop="1" x14ac:dyDescent="0.25">
      <c r="A23" s="13" t="s">
        <v>270</v>
      </c>
      <c r="B23" s="14" t="s">
        <v>271</v>
      </c>
      <c r="C23" s="16" t="s">
        <v>12</v>
      </c>
      <c r="D23" s="16" t="s">
        <v>13</v>
      </c>
      <c r="F23" s="16">
        <f t="shared" ref="F23:F46" si="1">+IF(D23="",3,IF(AND(D23&lt;&gt;"",E23&lt;&gt;""),2,1))</f>
        <v>1</v>
      </c>
      <c r="G23" s="16">
        <v>1</v>
      </c>
      <c r="H23" s="16">
        <v>0.83696029118396298</v>
      </c>
      <c r="I23" s="16">
        <v>2</v>
      </c>
    </row>
    <row r="24" spans="1:9" s="16" customFormat="1" ht="15" x14ac:dyDescent="0.25">
      <c r="A24" s="13" t="s">
        <v>272</v>
      </c>
      <c r="B24" s="14" t="s">
        <v>273</v>
      </c>
      <c r="C24" s="16" t="s">
        <v>12</v>
      </c>
      <c r="D24" s="16" t="s">
        <v>13</v>
      </c>
      <c r="F24" s="16">
        <f t="shared" si="1"/>
        <v>1</v>
      </c>
      <c r="G24" s="16">
        <v>1</v>
      </c>
      <c r="H24" s="16">
        <v>0.61582488245561462</v>
      </c>
      <c r="I24" s="16">
        <v>2</v>
      </c>
    </row>
    <row r="25" spans="1:9" s="16" customFormat="1" ht="15" x14ac:dyDescent="0.25">
      <c r="A25" s="13" t="s">
        <v>274</v>
      </c>
      <c r="B25" s="14" t="s">
        <v>275</v>
      </c>
      <c r="C25" s="16" t="s">
        <v>12</v>
      </c>
      <c r="D25" s="16" t="s">
        <v>13</v>
      </c>
      <c r="F25" s="16">
        <f t="shared" si="1"/>
        <v>1</v>
      </c>
      <c r="G25" s="16">
        <v>1</v>
      </c>
      <c r="H25" s="16">
        <v>0.95044958678250924</v>
      </c>
      <c r="I25" s="16">
        <v>2</v>
      </c>
    </row>
    <row r="26" spans="1:9" s="16" customFormat="1" ht="15" x14ac:dyDescent="0.25">
      <c r="A26" s="13" t="s">
        <v>443</v>
      </c>
      <c r="B26" s="14" t="s">
        <v>276</v>
      </c>
      <c r="C26" s="16" t="s">
        <v>20</v>
      </c>
      <c r="D26" s="16" t="s">
        <v>13</v>
      </c>
      <c r="E26" s="16" t="s">
        <v>91</v>
      </c>
      <c r="F26" s="16">
        <f t="shared" si="1"/>
        <v>2</v>
      </c>
      <c r="G26" s="16">
        <v>1</v>
      </c>
      <c r="I26" s="16">
        <v>2</v>
      </c>
    </row>
    <row r="27" spans="1:9" s="16" customFormat="1" ht="15" x14ac:dyDescent="0.25">
      <c r="A27" s="13" t="s">
        <v>434</v>
      </c>
      <c r="B27" s="14" t="s">
        <v>431</v>
      </c>
      <c r="C27" s="16" t="s">
        <v>12</v>
      </c>
      <c r="D27" s="16" t="s">
        <v>13</v>
      </c>
      <c r="F27" s="16">
        <f t="shared" si="1"/>
        <v>1</v>
      </c>
      <c r="G27" s="16">
        <v>1</v>
      </c>
      <c r="H27" s="16">
        <v>0.80484611278485962</v>
      </c>
      <c r="I27" s="16">
        <v>2</v>
      </c>
    </row>
    <row r="28" spans="1:9" s="16" customFormat="1" ht="15" x14ac:dyDescent="0.25">
      <c r="A28" s="13" t="s">
        <v>435</v>
      </c>
      <c r="B28" s="14" t="s">
        <v>432</v>
      </c>
      <c r="C28" s="16" t="s">
        <v>12</v>
      </c>
      <c r="D28" s="16" t="s">
        <v>13</v>
      </c>
      <c r="F28" s="16">
        <f t="shared" si="1"/>
        <v>1</v>
      </c>
      <c r="G28" s="16">
        <v>1</v>
      </c>
      <c r="H28" s="16">
        <v>0.63864223259469954</v>
      </c>
      <c r="I28" s="16">
        <v>2</v>
      </c>
    </row>
    <row r="29" spans="1:9" s="16" customFormat="1" ht="15" x14ac:dyDescent="0.25">
      <c r="A29" s="13" t="s">
        <v>436</v>
      </c>
      <c r="B29" s="14" t="s">
        <v>433</v>
      </c>
      <c r="C29" s="16" t="s">
        <v>12</v>
      </c>
      <c r="D29" s="16" t="s">
        <v>13</v>
      </c>
      <c r="F29" s="16">
        <f t="shared" si="1"/>
        <v>1</v>
      </c>
      <c r="G29" s="16">
        <v>1</v>
      </c>
      <c r="H29" s="16">
        <v>0.92831624668933532</v>
      </c>
      <c r="I29" s="16">
        <v>2</v>
      </c>
    </row>
    <row r="30" spans="1:9" s="16" customFormat="1" ht="15" x14ac:dyDescent="0.25">
      <c r="A30" s="13" t="s">
        <v>277</v>
      </c>
      <c r="B30" s="14" t="s">
        <v>278</v>
      </c>
      <c r="C30" s="16" t="s">
        <v>20</v>
      </c>
      <c r="D30" s="16" t="s">
        <v>13</v>
      </c>
      <c r="E30" s="16" t="s">
        <v>91</v>
      </c>
      <c r="F30" s="16">
        <f t="shared" si="1"/>
        <v>2</v>
      </c>
      <c r="G30" s="16">
        <v>1</v>
      </c>
      <c r="I30" s="16">
        <v>2</v>
      </c>
    </row>
    <row r="31" spans="1:9" s="16" customFormat="1" ht="15" x14ac:dyDescent="0.25">
      <c r="A31" s="13" t="s">
        <v>440</v>
      </c>
      <c r="B31" s="14" t="s">
        <v>437</v>
      </c>
      <c r="C31" s="16" t="s">
        <v>12</v>
      </c>
      <c r="D31" s="16" t="s">
        <v>13</v>
      </c>
      <c r="F31" s="16">
        <f t="shared" si="1"/>
        <v>1</v>
      </c>
      <c r="G31" s="16">
        <v>1</v>
      </c>
      <c r="H31" s="16">
        <v>0.9129929767693139</v>
      </c>
      <c r="I31" s="16">
        <v>2</v>
      </c>
    </row>
    <row r="32" spans="1:9" s="16" customFormat="1" ht="15" x14ac:dyDescent="0.25">
      <c r="A32" s="13" t="s">
        <v>441</v>
      </c>
      <c r="B32" s="14" t="s">
        <v>438</v>
      </c>
      <c r="C32" s="16" t="s">
        <v>12</v>
      </c>
      <c r="D32" s="16" t="s">
        <v>13</v>
      </c>
      <c r="F32" s="16">
        <f t="shared" si="1"/>
        <v>1</v>
      </c>
      <c r="G32" s="16">
        <v>1</v>
      </c>
      <c r="H32" s="16">
        <v>0.51757782019780363</v>
      </c>
      <c r="I32" s="16">
        <v>2</v>
      </c>
    </row>
    <row r="33" spans="1:9" s="16" customFormat="1" ht="15" x14ac:dyDescent="0.25">
      <c r="A33" s="13" t="s">
        <v>442</v>
      </c>
      <c r="B33" s="14" t="s">
        <v>439</v>
      </c>
      <c r="C33" s="16" t="s">
        <v>12</v>
      </c>
      <c r="D33" s="16" t="s">
        <v>13</v>
      </c>
      <c r="F33" s="16">
        <f t="shared" si="1"/>
        <v>1</v>
      </c>
      <c r="G33" s="16">
        <v>1</v>
      </c>
      <c r="H33" s="16">
        <v>0.99191583174274001</v>
      </c>
      <c r="I33" s="16">
        <v>2</v>
      </c>
    </row>
    <row r="34" spans="1:9" s="16" customFormat="1" ht="15" x14ac:dyDescent="0.25">
      <c r="A34" s="13">
        <v>163</v>
      </c>
      <c r="B34" s="14" t="s">
        <v>279</v>
      </c>
      <c r="C34" s="16" t="s">
        <v>20</v>
      </c>
      <c r="D34" s="16" t="s">
        <v>13</v>
      </c>
      <c r="E34" s="16" t="s">
        <v>91</v>
      </c>
      <c r="F34" s="16">
        <f t="shared" si="1"/>
        <v>2</v>
      </c>
      <c r="G34" s="16">
        <v>1</v>
      </c>
      <c r="I34" s="16">
        <v>2</v>
      </c>
    </row>
    <row r="35" spans="1:9" s="16" customFormat="1" ht="15" x14ac:dyDescent="0.25">
      <c r="A35" s="13" t="s">
        <v>280</v>
      </c>
      <c r="B35" s="14" t="s">
        <v>281</v>
      </c>
      <c r="C35" s="16" t="s">
        <v>12</v>
      </c>
      <c r="D35" s="16" t="s">
        <v>13</v>
      </c>
      <c r="F35" s="16">
        <f t="shared" si="1"/>
        <v>1</v>
      </c>
      <c r="G35" s="16">
        <v>1</v>
      </c>
      <c r="H35" s="16">
        <v>6631.31</v>
      </c>
      <c r="I35" s="16">
        <v>1</v>
      </c>
    </row>
    <row r="36" spans="1:9" s="16" customFormat="1" ht="15" x14ac:dyDescent="0.25">
      <c r="A36" s="14">
        <v>164.2</v>
      </c>
      <c r="B36" s="14" t="s">
        <v>282</v>
      </c>
      <c r="C36" s="16" t="s">
        <v>12</v>
      </c>
      <c r="D36" s="16" t="s">
        <v>13</v>
      </c>
      <c r="F36" s="16">
        <f t="shared" si="1"/>
        <v>1</v>
      </c>
      <c r="G36" s="16">
        <v>1</v>
      </c>
      <c r="H36" s="16">
        <v>54384.4531145285</v>
      </c>
      <c r="I36" s="16">
        <v>1</v>
      </c>
    </row>
    <row r="37" spans="1:9" s="16" customFormat="1" ht="15" x14ac:dyDescent="0.25">
      <c r="A37" s="13">
        <v>177</v>
      </c>
      <c r="B37" s="14" t="s">
        <v>283</v>
      </c>
      <c r="C37" s="16" t="s">
        <v>20</v>
      </c>
      <c r="D37" s="16" t="s">
        <v>13</v>
      </c>
      <c r="E37" s="16" t="s">
        <v>91</v>
      </c>
      <c r="F37" s="16">
        <f t="shared" si="1"/>
        <v>2</v>
      </c>
      <c r="G37" s="16">
        <v>1</v>
      </c>
      <c r="I37" s="16">
        <v>1</v>
      </c>
    </row>
    <row r="38" spans="1:9" s="16" customFormat="1" ht="15" x14ac:dyDescent="0.25">
      <c r="A38" s="13" t="s">
        <v>284</v>
      </c>
      <c r="B38" s="14" t="s">
        <v>285</v>
      </c>
      <c r="C38" s="16" t="s">
        <v>12</v>
      </c>
      <c r="D38" s="16" t="s">
        <v>13</v>
      </c>
      <c r="F38" s="16">
        <f t="shared" si="1"/>
        <v>1</v>
      </c>
      <c r="G38" s="16">
        <v>1</v>
      </c>
      <c r="H38" s="16">
        <v>2541.7681244321502</v>
      </c>
      <c r="I38" s="16">
        <v>1</v>
      </c>
    </row>
    <row r="39" spans="1:9" s="16" customFormat="1" ht="15" x14ac:dyDescent="0.25">
      <c r="A39" s="13" t="s">
        <v>286</v>
      </c>
      <c r="B39" s="14" t="s">
        <v>287</v>
      </c>
      <c r="C39" s="16" t="s">
        <v>12</v>
      </c>
      <c r="D39" s="16" t="s">
        <v>13</v>
      </c>
      <c r="F39" s="16">
        <f t="shared" si="1"/>
        <v>1</v>
      </c>
      <c r="G39" s="16">
        <v>1</v>
      </c>
      <c r="H39" s="16">
        <v>35458.078114528653</v>
      </c>
      <c r="I39" s="16">
        <v>1</v>
      </c>
    </row>
    <row r="40" spans="1:9" s="16" customFormat="1" ht="15" x14ac:dyDescent="0.25">
      <c r="A40" s="13">
        <v>164</v>
      </c>
      <c r="B40" s="14" t="s">
        <v>288</v>
      </c>
      <c r="C40" s="16" t="s">
        <v>20</v>
      </c>
      <c r="D40" s="16" t="s">
        <v>13</v>
      </c>
      <c r="E40" s="16" t="s">
        <v>91</v>
      </c>
      <c r="F40" s="16">
        <f t="shared" si="1"/>
        <v>2</v>
      </c>
      <c r="G40" s="16">
        <v>1</v>
      </c>
      <c r="I40" s="16">
        <v>1</v>
      </c>
    </row>
    <row r="41" spans="1:9" s="16" customFormat="1" ht="15" x14ac:dyDescent="0.25">
      <c r="A41" s="13" t="s">
        <v>289</v>
      </c>
      <c r="B41" s="14" t="s">
        <v>290</v>
      </c>
      <c r="C41" s="16" t="s">
        <v>12</v>
      </c>
      <c r="D41" s="16" t="s">
        <v>13</v>
      </c>
      <c r="F41" s="16">
        <f t="shared" si="1"/>
        <v>1</v>
      </c>
      <c r="G41" s="16">
        <v>1</v>
      </c>
      <c r="H41" s="16">
        <v>1105.145</v>
      </c>
      <c r="I41" s="16">
        <v>1</v>
      </c>
    </row>
    <row r="42" spans="1:9" s="16" customFormat="1" ht="15" x14ac:dyDescent="0.25">
      <c r="A42" s="13" t="s">
        <v>291</v>
      </c>
      <c r="B42" s="14" t="s">
        <v>292</v>
      </c>
      <c r="C42" s="16" t="s">
        <v>12</v>
      </c>
      <c r="D42" s="16" t="s">
        <v>13</v>
      </c>
      <c r="F42" s="16">
        <f t="shared" si="1"/>
        <v>1</v>
      </c>
      <c r="G42" s="16">
        <v>1</v>
      </c>
      <c r="H42" s="16">
        <v>18926.375</v>
      </c>
      <c r="I42" s="16">
        <v>1</v>
      </c>
    </row>
    <row r="43" spans="1:9" s="16" customFormat="1" ht="15" x14ac:dyDescent="0.25">
      <c r="A43" s="13">
        <v>165</v>
      </c>
      <c r="B43" s="14" t="s">
        <v>293</v>
      </c>
      <c r="C43" s="16" t="s">
        <v>20</v>
      </c>
      <c r="D43" s="16" t="s">
        <v>13</v>
      </c>
      <c r="E43" s="16" t="s">
        <v>91</v>
      </c>
      <c r="F43" s="16">
        <f t="shared" si="1"/>
        <v>2</v>
      </c>
      <c r="G43" s="16">
        <v>1</v>
      </c>
      <c r="I43" s="16">
        <v>1</v>
      </c>
    </row>
    <row r="44" spans="1:9" s="16" customFormat="1" ht="15" x14ac:dyDescent="0.25">
      <c r="A44" s="13" t="s">
        <v>294</v>
      </c>
      <c r="B44" s="14" t="s">
        <v>295</v>
      </c>
      <c r="C44" s="16" t="s">
        <v>12</v>
      </c>
      <c r="D44" s="16" t="s">
        <v>13</v>
      </c>
      <c r="F44" s="16">
        <f t="shared" si="1"/>
        <v>1</v>
      </c>
      <c r="G44" s="16">
        <v>1</v>
      </c>
      <c r="H44" s="16">
        <v>6631.31</v>
      </c>
      <c r="I44" s="16">
        <v>1</v>
      </c>
    </row>
    <row r="45" spans="1:9" s="16" customFormat="1" ht="15" x14ac:dyDescent="0.25">
      <c r="A45" s="14">
        <v>85.2</v>
      </c>
      <c r="B45" s="14" t="s">
        <v>296</v>
      </c>
      <c r="C45" s="16" t="s">
        <v>12</v>
      </c>
      <c r="D45" s="16" t="s">
        <v>13</v>
      </c>
      <c r="F45" s="16">
        <f t="shared" si="1"/>
        <v>1</v>
      </c>
      <c r="G45" s="16">
        <v>1</v>
      </c>
      <c r="H45" s="16">
        <v>52170.907029000002</v>
      </c>
      <c r="I45" s="16">
        <v>2</v>
      </c>
    </row>
    <row r="46" spans="1:9" s="16" customFormat="1" ht="15" x14ac:dyDescent="0.25">
      <c r="A46" s="13" t="s">
        <v>297</v>
      </c>
      <c r="B46" s="14" t="s">
        <v>298</v>
      </c>
      <c r="C46" s="16" t="s">
        <v>20</v>
      </c>
      <c r="D46" s="16" t="s">
        <v>13</v>
      </c>
      <c r="E46" s="16" t="s">
        <v>91</v>
      </c>
      <c r="F46" s="16">
        <f t="shared" si="1"/>
        <v>2</v>
      </c>
      <c r="G46" s="16">
        <v>1</v>
      </c>
      <c r="I46" s="16">
        <v>1</v>
      </c>
    </row>
    <row r="47" spans="1:9" s="12" customFormat="1" x14ac:dyDescent="0.3">
      <c r="A47" s="11" t="s">
        <v>382</v>
      </c>
      <c r="B47" s="12" t="s">
        <v>398</v>
      </c>
    </row>
    <row r="48" spans="1:9" s="10" customFormat="1" ht="15.75" customHeight="1" thickBot="1" x14ac:dyDescent="0.35">
      <c r="A48" s="7" t="s">
        <v>373</v>
      </c>
      <c r="B48" s="8" t="s">
        <v>398</v>
      </c>
    </row>
    <row r="49" spans="1:9" s="16" customFormat="1" ht="15.75" customHeight="1" thickTop="1" x14ac:dyDescent="0.25">
      <c r="A49" s="14">
        <v>87.1</v>
      </c>
      <c r="B49" s="14" t="s">
        <v>299</v>
      </c>
      <c r="C49" s="16" t="s">
        <v>12</v>
      </c>
      <c r="D49" s="16" t="s">
        <v>13</v>
      </c>
      <c r="F49" s="16">
        <f t="shared" ref="F49:F55" si="2">+IF(D49="",3,IF(AND(D49&lt;&gt;"",E49&lt;&gt;""),2,1))</f>
        <v>1</v>
      </c>
      <c r="G49" s="16">
        <v>1</v>
      </c>
      <c r="H49" s="16">
        <v>52170.907029000002</v>
      </c>
      <c r="I49" s="16">
        <v>2</v>
      </c>
    </row>
    <row r="50" spans="1:9" s="16" customFormat="1" ht="15" x14ac:dyDescent="0.25">
      <c r="A50" s="13" t="s">
        <v>300</v>
      </c>
      <c r="B50" s="14" t="s">
        <v>301</v>
      </c>
      <c r="C50" s="16" t="s">
        <v>12</v>
      </c>
      <c r="D50" s="16" t="s">
        <v>13</v>
      </c>
      <c r="F50" s="16">
        <f t="shared" si="2"/>
        <v>1</v>
      </c>
      <c r="G50" s="16">
        <v>1</v>
      </c>
      <c r="H50" s="16">
        <v>677863.2</v>
      </c>
      <c r="I50" s="16">
        <v>1</v>
      </c>
    </row>
    <row r="51" spans="1:9" s="16" customFormat="1" ht="15" x14ac:dyDescent="0.25">
      <c r="A51" s="13" t="s">
        <v>302</v>
      </c>
      <c r="B51" s="14" t="s">
        <v>303</v>
      </c>
      <c r="C51" s="16" t="s">
        <v>304</v>
      </c>
      <c r="D51" s="16" t="s">
        <v>13</v>
      </c>
      <c r="E51" s="16" t="s">
        <v>91</v>
      </c>
      <c r="F51" s="16">
        <f t="shared" si="2"/>
        <v>2</v>
      </c>
      <c r="G51" s="16">
        <v>1</v>
      </c>
      <c r="I51" s="16">
        <v>2</v>
      </c>
    </row>
    <row r="52" spans="1:9" s="16" customFormat="1" ht="30" customHeight="1" x14ac:dyDescent="0.25">
      <c r="A52" s="14">
        <v>88.1</v>
      </c>
      <c r="B52" s="14" t="s">
        <v>305</v>
      </c>
      <c r="C52" s="16" t="s">
        <v>12</v>
      </c>
      <c r="D52" s="16" t="s">
        <v>13</v>
      </c>
      <c r="F52" s="16">
        <f t="shared" si="2"/>
        <v>1</v>
      </c>
      <c r="G52" s="16">
        <v>1</v>
      </c>
      <c r="H52" s="16">
        <v>96182.922000000006</v>
      </c>
      <c r="I52" s="16">
        <v>1</v>
      </c>
    </row>
    <row r="53" spans="1:9" s="16" customFormat="1" ht="15" x14ac:dyDescent="0.25">
      <c r="A53" s="13" t="s">
        <v>306</v>
      </c>
      <c r="B53" s="14" t="s">
        <v>307</v>
      </c>
      <c r="C53" s="16" t="s">
        <v>12</v>
      </c>
      <c r="D53" s="16" t="s">
        <v>13</v>
      </c>
      <c r="F53" s="16">
        <f t="shared" si="2"/>
        <v>1</v>
      </c>
      <c r="G53" s="16">
        <v>1</v>
      </c>
      <c r="H53" s="16">
        <v>563.58333333333496</v>
      </c>
      <c r="I53" s="16">
        <v>2</v>
      </c>
    </row>
    <row r="54" spans="1:9" s="16" customFormat="1" ht="15" x14ac:dyDescent="0.25">
      <c r="A54" s="13">
        <v>88</v>
      </c>
      <c r="B54" s="14" t="s">
        <v>308</v>
      </c>
      <c r="C54" s="16" t="s">
        <v>304</v>
      </c>
      <c r="D54" s="16" t="s">
        <v>13</v>
      </c>
      <c r="E54" s="16" t="s">
        <v>91</v>
      </c>
      <c r="F54" s="16">
        <f t="shared" si="2"/>
        <v>2</v>
      </c>
      <c r="G54" s="16">
        <v>1</v>
      </c>
      <c r="I54" s="16">
        <v>1</v>
      </c>
    </row>
    <row r="55" spans="1:9" s="16" customFormat="1" ht="15" x14ac:dyDescent="0.25">
      <c r="A55" s="13" t="s">
        <v>309</v>
      </c>
      <c r="B55" s="14" t="s">
        <v>310</v>
      </c>
      <c r="C55" s="16" t="s">
        <v>12</v>
      </c>
      <c r="D55" s="16" t="s">
        <v>13</v>
      </c>
      <c r="E55" s="16" t="s">
        <v>91</v>
      </c>
      <c r="F55" s="16">
        <f t="shared" si="2"/>
        <v>2</v>
      </c>
      <c r="G55" s="16">
        <v>1</v>
      </c>
      <c r="H55" s="16">
        <v>5407.9170819872625</v>
      </c>
      <c r="I55" s="16">
        <v>1</v>
      </c>
    </row>
    <row r="56" spans="1:9" s="12" customFormat="1" x14ac:dyDescent="0.3">
      <c r="A56" s="11" t="s">
        <v>378</v>
      </c>
      <c r="B56" s="12" t="s">
        <v>399</v>
      </c>
    </row>
    <row r="57" spans="1:9" s="10" customFormat="1" ht="15.75" customHeight="1" thickBot="1" x14ac:dyDescent="0.35">
      <c r="A57" s="7" t="s">
        <v>373</v>
      </c>
      <c r="B57" s="8" t="s">
        <v>399</v>
      </c>
    </row>
    <row r="58" spans="1:9" s="16" customFormat="1" ht="15.75" customHeight="1" thickTop="1" x14ac:dyDescent="0.25">
      <c r="A58" s="14">
        <v>90.1</v>
      </c>
      <c r="B58" s="14" t="s">
        <v>311</v>
      </c>
      <c r="C58" s="16" t="s">
        <v>12</v>
      </c>
      <c r="D58" s="16" t="s">
        <v>13</v>
      </c>
      <c r="F58" s="16">
        <f t="shared" ref="F58:F63" si="3">+IF(D58="",3,IF(AND(D58&lt;&gt;"",E58&lt;&gt;""),2,1))</f>
        <v>1</v>
      </c>
      <c r="G58" s="16">
        <v>1</v>
      </c>
      <c r="H58" s="16">
        <v>9210.8659000000007</v>
      </c>
      <c r="I58" s="16">
        <v>1</v>
      </c>
    </row>
    <row r="59" spans="1:9" s="16" customFormat="1" ht="15" x14ac:dyDescent="0.25">
      <c r="A59" s="14">
        <v>90.2</v>
      </c>
      <c r="B59" s="14" t="s">
        <v>312</v>
      </c>
      <c r="C59" s="16" t="s">
        <v>12</v>
      </c>
      <c r="D59" s="16" t="s">
        <v>13</v>
      </c>
      <c r="F59" s="16">
        <f t="shared" si="3"/>
        <v>1</v>
      </c>
      <c r="G59" s="16">
        <v>1</v>
      </c>
      <c r="H59" s="16">
        <v>280395.39806588902</v>
      </c>
      <c r="I59" s="16">
        <v>1</v>
      </c>
    </row>
    <row r="60" spans="1:9" s="16" customFormat="1" ht="15" x14ac:dyDescent="0.25">
      <c r="A60" s="13" t="s">
        <v>313</v>
      </c>
      <c r="B60" s="14" t="s">
        <v>314</v>
      </c>
      <c r="C60" s="16" t="s">
        <v>304</v>
      </c>
      <c r="D60" s="16" t="s">
        <v>13</v>
      </c>
      <c r="E60" s="16" t="s">
        <v>91</v>
      </c>
      <c r="F60" s="16">
        <f t="shared" si="3"/>
        <v>2</v>
      </c>
      <c r="G60" s="16">
        <v>1</v>
      </c>
      <c r="I60" s="16">
        <v>1</v>
      </c>
    </row>
    <row r="61" spans="1:9" s="16" customFormat="1" ht="15" x14ac:dyDescent="0.25">
      <c r="A61" s="14">
        <v>90.3</v>
      </c>
      <c r="B61" s="14" t="s">
        <v>315</v>
      </c>
      <c r="C61" s="16" t="s">
        <v>12</v>
      </c>
      <c r="D61" s="16" t="s">
        <v>13</v>
      </c>
      <c r="F61" s="16">
        <f t="shared" si="3"/>
        <v>1</v>
      </c>
      <c r="G61" s="16">
        <v>1</v>
      </c>
      <c r="H61" s="16">
        <v>9746.651609999999</v>
      </c>
      <c r="I61" s="16">
        <v>1</v>
      </c>
    </row>
    <row r="62" spans="1:9" s="16" customFormat="1" ht="30" customHeight="1" x14ac:dyDescent="0.25">
      <c r="A62" s="13" t="s">
        <v>316</v>
      </c>
      <c r="B62" s="14" t="s">
        <v>317</v>
      </c>
      <c r="C62" s="16" t="s">
        <v>304</v>
      </c>
      <c r="D62" s="16" t="s">
        <v>13</v>
      </c>
      <c r="E62" s="16" t="s">
        <v>91</v>
      </c>
      <c r="F62" s="16">
        <f t="shared" si="3"/>
        <v>2</v>
      </c>
      <c r="G62" s="16">
        <v>1</v>
      </c>
      <c r="I62" s="16">
        <v>1</v>
      </c>
    </row>
    <row r="63" spans="1:9" s="16" customFormat="1" ht="15" x14ac:dyDescent="0.25">
      <c r="A63" s="13" t="s">
        <v>318</v>
      </c>
      <c r="B63" s="14" t="s">
        <v>319</v>
      </c>
      <c r="C63" s="16" t="s">
        <v>12</v>
      </c>
      <c r="D63" s="16" t="s">
        <v>13</v>
      </c>
      <c r="E63" s="16" t="s">
        <v>91</v>
      </c>
      <c r="F63" s="16">
        <f t="shared" si="3"/>
        <v>2</v>
      </c>
      <c r="G63" s="16">
        <v>1</v>
      </c>
      <c r="H63" s="16">
        <v>0.19900000000000001</v>
      </c>
      <c r="I63" s="16">
        <v>2</v>
      </c>
    </row>
    <row r="64" spans="1:9" s="12" customFormat="1" x14ac:dyDescent="0.3">
      <c r="A64" s="11" t="s">
        <v>382</v>
      </c>
      <c r="B64" s="12" t="s">
        <v>400</v>
      </c>
    </row>
    <row r="65" spans="1:9" s="10" customFormat="1" ht="15.75" customHeight="1" thickBot="1" x14ac:dyDescent="0.35">
      <c r="A65" s="7" t="s">
        <v>373</v>
      </c>
      <c r="B65" s="8" t="s">
        <v>400</v>
      </c>
    </row>
    <row r="66" spans="1:9" s="16" customFormat="1" ht="15.75" customHeight="1" thickTop="1" x14ac:dyDescent="0.3">
      <c r="A66" s="13" t="s">
        <v>320</v>
      </c>
      <c r="B66" s="14" t="s">
        <v>321</v>
      </c>
      <c r="C66" s="16" t="s">
        <v>12</v>
      </c>
      <c r="D66" s="16" t="s">
        <v>13</v>
      </c>
      <c r="E66" s="16" t="s">
        <v>13</v>
      </c>
      <c r="F66" s="16">
        <f t="shared" ref="F66:F72" si="4">+IF(D66="",3,IF(AND(D66&lt;&gt;"",E66&lt;&gt;""),2,1))</f>
        <v>2</v>
      </c>
      <c r="G66" s="16">
        <v>1</v>
      </c>
      <c r="H66">
        <v>1</v>
      </c>
      <c r="I66" s="16">
        <v>1</v>
      </c>
    </row>
    <row r="67" spans="1:9" s="16" customFormat="1" ht="15.6" x14ac:dyDescent="0.3">
      <c r="A67" s="13" t="s">
        <v>322</v>
      </c>
      <c r="B67" s="14" t="s">
        <v>323</v>
      </c>
      <c r="C67" s="16" t="s">
        <v>12</v>
      </c>
      <c r="D67" s="16" t="s">
        <v>13</v>
      </c>
      <c r="E67" s="16" t="s">
        <v>13</v>
      </c>
      <c r="F67" s="16">
        <f t="shared" si="4"/>
        <v>2</v>
      </c>
      <c r="G67" s="16">
        <v>1</v>
      </c>
      <c r="H67">
        <v>8</v>
      </c>
      <c r="I67" s="16">
        <v>1</v>
      </c>
    </row>
    <row r="68" spans="1:9" s="16" customFormat="1" ht="15.6" x14ac:dyDescent="0.3">
      <c r="A68" s="13" t="s">
        <v>324</v>
      </c>
      <c r="B68" s="14" t="s">
        <v>325</v>
      </c>
      <c r="C68" s="16" t="s">
        <v>12</v>
      </c>
      <c r="D68" s="16" t="s">
        <v>13</v>
      </c>
      <c r="E68" s="16" t="s">
        <v>13</v>
      </c>
      <c r="F68" s="16">
        <f t="shared" si="4"/>
        <v>2</v>
      </c>
      <c r="G68" s="16">
        <v>1</v>
      </c>
      <c r="H68">
        <v>0</v>
      </c>
      <c r="I68" s="16">
        <v>1</v>
      </c>
    </row>
    <row r="69" spans="1:9" s="16" customFormat="1" ht="15.6" x14ac:dyDescent="0.3">
      <c r="A69" s="13" t="s">
        <v>326</v>
      </c>
      <c r="B69" s="14" t="s">
        <v>327</v>
      </c>
      <c r="C69" s="16" t="s">
        <v>304</v>
      </c>
      <c r="D69" s="16" t="s">
        <v>13</v>
      </c>
      <c r="E69" s="16" t="s">
        <v>13</v>
      </c>
      <c r="F69" s="16">
        <f t="shared" si="4"/>
        <v>2</v>
      </c>
      <c r="G69" s="16">
        <v>1</v>
      </c>
      <c r="H69"/>
      <c r="I69" s="16">
        <v>1</v>
      </c>
    </row>
    <row r="70" spans="1:9" s="16" customFormat="1" ht="15.6" x14ac:dyDescent="0.3">
      <c r="A70" s="13" t="s">
        <v>328</v>
      </c>
      <c r="B70" s="14" t="s">
        <v>329</v>
      </c>
      <c r="C70" s="16" t="s">
        <v>304</v>
      </c>
      <c r="D70" s="16" t="s">
        <v>13</v>
      </c>
      <c r="E70" s="16" t="s">
        <v>13</v>
      </c>
      <c r="F70" s="16">
        <f t="shared" si="4"/>
        <v>2</v>
      </c>
      <c r="G70" s="16">
        <v>1</v>
      </c>
      <c r="H70"/>
      <c r="I70" s="16">
        <v>1</v>
      </c>
    </row>
    <row r="71" spans="1:9" s="16" customFormat="1" ht="15.6" x14ac:dyDescent="0.3">
      <c r="A71" s="13" t="s">
        <v>330</v>
      </c>
      <c r="B71" s="14" t="s">
        <v>331</v>
      </c>
      <c r="C71" s="16" t="s">
        <v>12</v>
      </c>
      <c r="D71" s="16" t="s">
        <v>13</v>
      </c>
      <c r="E71" s="16" t="s">
        <v>13</v>
      </c>
      <c r="F71" s="16">
        <f t="shared" si="4"/>
        <v>2</v>
      </c>
      <c r="G71" s="16">
        <v>1</v>
      </c>
      <c r="H71">
        <v>1</v>
      </c>
      <c r="I71" s="16">
        <v>2</v>
      </c>
    </row>
    <row r="72" spans="1:9" s="16" customFormat="1" ht="15.6" x14ac:dyDescent="0.3">
      <c r="A72" s="13" t="s">
        <v>332</v>
      </c>
      <c r="B72" s="14" t="s">
        <v>333</v>
      </c>
      <c r="C72" s="16" t="s">
        <v>12</v>
      </c>
      <c r="D72" s="16" t="s">
        <v>13</v>
      </c>
      <c r="E72" s="16" t="s">
        <v>13</v>
      </c>
      <c r="F72" s="16">
        <f t="shared" si="4"/>
        <v>2</v>
      </c>
      <c r="G72" s="16">
        <v>1</v>
      </c>
      <c r="H72">
        <v>0</v>
      </c>
      <c r="I72" s="16">
        <v>1</v>
      </c>
    </row>
    <row r="73" spans="1:9" s="16" customFormat="1" ht="15" x14ac:dyDescent="0.25">
      <c r="A73" s="13"/>
      <c r="B73" s="14"/>
    </row>
  </sheetData>
  <autoFilter ref="B4:I72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zoomScale="55" zoomScaleNormal="55" workbookViewId="0">
      <selection activeCell="I1" sqref="I1:I1048576"/>
    </sheetView>
  </sheetViews>
  <sheetFormatPr baseColWidth="10" defaultColWidth="11.44140625" defaultRowHeight="14.4" x14ac:dyDescent="0.3"/>
  <cols>
    <col min="1" max="1" width="11.44140625" style="4" customWidth="1"/>
    <col min="2" max="2" width="69.5546875" style="1" customWidth="1"/>
    <col min="3" max="3" width="17.109375" style="1" customWidth="1"/>
    <col min="4" max="4" width="12.44140625" style="1" bestFit="1" customWidth="1"/>
    <col min="5" max="5" width="14.109375" style="1" bestFit="1" customWidth="1"/>
    <col min="6" max="6" width="11.44140625" style="1" customWidth="1"/>
    <col min="7" max="7" width="16.33203125" style="1" customWidth="1"/>
    <col min="8" max="8" width="11.44140625" style="1"/>
    <col min="9" max="9" width="23.44140625" style="1" customWidth="1"/>
    <col min="10" max="16384" width="11.44140625" style="1"/>
  </cols>
  <sheetData>
    <row r="1" spans="1:9" ht="18.75" customHeight="1" x14ac:dyDescent="0.3">
      <c r="A1" s="5" t="s">
        <v>334</v>
      </c>
      <c r="B1" s="6"/>
      <c r="C1" s="6"/>
    </row>
    <row r="2" spans="1:9" ht="18.75" customHeight="1" x14ac:dyDescent="0.3">
      <c r="A2" s="18"/>
      <c r="B2" s="19"/>
      <c r="C2" s="19"/>
    </row>
    <row r="3" spans="1:9" s="12" customFormat="1" x14ac:dyDescent="0.3">
      <c r="A3" s="11" t="s">
        <v>378</v>
      </c>
      <c r="B3" s="12" t="s">
        <v>335</v>
      </c>
    </row>
    <row r="4" spans="1:9" s="10" customFormat="1" ht="15.75" customHeight="1" thickBot="1" x14ac:dyDescent="0.35">
      <c r="A4" s="7" t="s">
        <v>375</v>
      </c>
      <c r="B4" s="8" t="s">
        <v>404</v>
      </c>
      <c r="C4" s="9" t="s">
        <v>6</v>
      </c>
      <c r="D4" s="10" t="s">
        <v>7</v>
      </c>
      <c r="E4" s="10" t="s">
        <v>8</v>
      </c>
      <c r="G4" s="10" t="s">
        <v>448</v>
      </c>
      <c r="H4" s="10" t="s">
        <v>452</v>
      </c>
      <c r="I4" s="10" t="s">
        <v>463</v>
      </c>
    </row>
    <row r="5" spans="1:9" s="16" customFormat="1" ht="15.75" customHeight="1" thickTop="1" x14ac:dyDescent="0.25">
      <c r="A5" s="14">
        <v>99.1</v>
      </c>
      <c r="B5" s="14" t="s">
        <v>336</v>
      </c>
      <c r="C5" s="16" t="s">
        <v>12</v>
      </c>
      <c r="D5" s="16" t="s">
        <v>13</v>
      </c>
      <c r="F5" s="16">
        <f>+IF(D5="",3,IF(AND(D5&lt;&gt;"",E5&lt;&gt;""),2,1))</f>
        <v>1</v>
      </c>
      <c r="G5" s="16">
        <v>1</v>
      </c>
      <c r="H5" s="16">
        <v>961</v>
      </c>
      <c r="I5" s="16">
        <v>1</v>
      </c>
    </row>
    <row r="6" spans="1:9" s="16" customFormat="1" ht="15" x14ac:dyDescent="0.25">
      <c r="A6" s="13" t="s">
        <v>337</v>
      </c>
      <c r="B6" s="14" t="s">
        <v>338</v>
      </c>
      <c r="C6" s="16" t="s">
        <v>12</v>
      </c>
      <c r="D6" s="16" t="s">
        <v>13</v>
      </c>
      <c r="F6" s="16">
        <f>+IF(D6="",3,IF(AND(D6&lt;&gt;"",E6&lt;&gt;""),2,1))</f>
        <v>1</v>
      </c>
      <c r="G6" s="16">
        <v>1</v>
      </c>
      <c r="H6" s="16">
        <v>20</v>
      </c>
      <c r="I6" s="16">
        <v>1</v>
      </c>
    </row>
    <row r="7" spans="1:9" s="16" customFormat="1" ht="15" x14ac:dyDescent="0.25">
      <c r="A7" s="14">
        <v>99.3</v>
      </c>
      <c r="B7" s="14" t="s">
        <v>339</v>
      </c>
      <c r="C7" s="16" t="s">
        <v>12</v>
      </c>
      <c r="D7" s="16" t="s">
        <v>13</v>
      </c>
      <c r="F7" s="16">
        <f>+IF(D7="",3,IF(AND(D7&lt;&gt;"",E7&lt;&gt;""),2,1))</f>
        <v>1</v>
      </c>
      <c r="G7" s="16">
        <v>1</v>
      </c>
      <c r="H7" s="16">
        <v>366</v>
      </c>
      <c r="I7" s="16">
        <v>1</v>
      </c>
    </row>
    <row r="8" spans="1:9" s="16" customFormat="1" ht="15" x14ac:dyDescent="0.25">
      <c r="A8" s="13" t="s">
        <v>340</v>
      </c>
      <c r="B8" s="14" t="s">
        <v>341</v>
      </c>
      <c r="C8" s="16" t="s">
        <v>20</v>
      </c>
      <c r="D8" s="16" t="s">
        <v>13</v>
      </c>
      <c r="E8" s="16" t="s">
        <v>91</v>
      </c>
      <c r="F8" s="16">
        <f>+IF(D8="",3,IF(AND(D8&lt;&gt;"",E8&lt;&gt;""),2,1))</f>
        <v>2</v>
      </c>
      <c r="G8" s="16">
        <v>1</v>
      </c>
      <c r="I8" s="16">
        <v>1</v>
      </c>
    </row>
    <row r="9" spans="1:9" s="16" customFormat="1" ht="15" x14ac:dyDescent="0.25">
      <c r="A9" s="13" t="s">
        <v>342</v>
      </c>
      <c r="B9" s="14" t="s">
        <v>343</v>
      </c>
      <c r="C9" s="16" t="s">
        <v>20</v>
      </c>
      <c r="D9" s="16" t="s">
        <v>13</v>
      </c>
      <c r="E9" s="16" t="s">
        <v>91</v>
      </c>
      <c r="F9" s="16">
        <f>+IF(D9="",3,IF(AND(D9&lt;&gt;"",E9&lt;&gt;""),2,1))</f>
        <v>2</v>
      </c>
      <c r="G9" s="16">
        <v>1</v>
      </c>
      <c r="I9" s="16">
        <v>1</v>
      </c>
    </row>
    <row r="10" spans="1:9" s="12" customFormat="1" x14ac:dyDescent="0.3">
      <c r="A10" s="11" t="s">
        <v>378</v>
      </c>
      <c r="B10" s="12" t="s">
        <v>335</v>
      </c>
    </row>
    <row r="11" spans="1:9" s="10" customFormat="1" ht="15.75" customHeight="1" thickBot="1" x14ac:dyDescent="0.35">
      <c r="A11" s="7" t="s">
        <v>373</v>
      </c>
      <c r="B11" s="8" t="s">
        <v>335</v>
      </c>
      <c r="C11" s="9"/>
    </row>
    <row r="12" spans="1:9" s="16" customFormat="1" ht="15.75" customHeight="1" thickTop="1" x14ac:dyDescent="0.25">
      <c r="A12" s="13" t="s">
        <v>344</v>
      </c>
      <c r="B12" s="14" t="s">
        <v>345</v>
      </c>
      <c r="C12" s="16" t="s">
        <v>20</v>
      </c>
      <c r="D12" s="16" t="s">
        <v>13</v>
      </c>
      <c r="F12" s="16">
        <f t="shared" ref="F12:F21" si="0">+IF(D12="",3,IF(AND(D12&lt;&gt;"",E12&lt;&gt;""),2,1))</f>
        <v>1</v>
      </c>
      <c r="G12" s="16">
        <v>1</v>
      </c>
      <c r="I12" s="16">
        <v>1</v>
      </c>
    </row>
    <row r="13" spans="1:9" s="16" customFormat="1" ht="15" x14ac:dyDescent="0.25">
      <c r="A13" s="13" t="s">
        <v>346</v>
      </c>
      <c r="B13" s="14" t="s">
        <v>347</v>
      </c>
      <c r="C13" s="16" t="s">
        <v>20</v>
      </c>
      <c r="D13" s="16" t="s">
        <v>13</v>
      </c>
      <c r="E13" s="16" t="s">
        <v>91</v>
      </c>
      <c r="F13" s="16">
        <f t="shared" si="0"/>
        <v>2</v>
      </c>
      <c r="G13" s="16">
        <v>1</v>
      </c>
      <c r="I13" s="16">
        <v>1</v>
      </c>
    </row>
    <row r="14" spans="1:9" s="16" customFormat="1" ht="15.6" x14ac:dyDescent="0.3">
      <c r="A14" s="13" t="s">
        <v>348</v>
      </c>
      <c r="B14" s="14" t="s">
        <v>349</v>
      </c>
      <c r="C14" s="16" t="s">
        <v>12</v>
      </c>
      <c r="D14" s="16" t="s">
        <v>13</v>
      </c>
      <c r="F14" s="16">
        <f t="shared" si="0"/>
        <v>1</v>
      </c>
      <c r="G14" s="16">
        <v>1</v>
      </c>
      <c r="H14" s="28"/>
      <c r="I14" s="16">
        <v>1</v>
      </c>
    </row>
    <row r="15" spans="1:9" s="16" customFormat="1" ht="15" x14ac:dyDescent="0.25">
      <c r="A15" s="13" t="s">
        <v>350</v>
      </c>
      <c r="B15" s="14" t="s">
        <v>351</v>
      </c>
      <c r="C15" s="16" t="s">
        <v>20</v>
      </c>
      <c r="D15" s="16" t="s">
        <v>13</v>
      </c>
      <c r="E15" s="16" t="s">
        <v>91</v>
      </c>
      <c r="F15" s="16">
        <f t="shared" si="0"/>
        <v>2</v>
      </c>
      <c r="G15" s="16">
        <v>1</v>
      </c>
      <c r="I15" s="16">
        <v>1</v>
      </c>
    </row>
    <row r="16" spans="1:9" s="16" customFormat="1" ht="15" x14ac:dyDescent="0.25">
      <c r="A16" s="13" t="s">
        <v>352</v>
      </c>
      <c r="B16" s="14" t="s">
        <v>353</v>
      </c>
      <c r="C16" s="16" t="s">
        <v>20</v>
      </c>
      <c r="D16" s="16" t="s">
        <v>13</v>
      </c>
      <c r="F16" s="16">
        <f t="shared" si="0"/>
        <v>1</v>
      </c>
      <c r="G16" s="16">
        <v>1</v>
      </c>
      <c r="I16" s="16">
        <v>1</v>
      </c>
    </row>
    <row r="17" spans="1:9" s="16" customFormat="1" ht="15" x14ac:dyDescent="0.25">
      <c r="A17" s="13" t="s">
        <v>354</v>
      </c>
      <c r="B17" s="14" t="s">
        <v>355</v>
      </c>
      <c r="C17" s="16" t="s">
        <v>20</v>
      </c>
      <c r="D17" s="16" t="s">
        <v>13</v>
      </c>
      <c r="E17" s="16" t="s">
        <v>91</v>
      </c>
      <c r="F17" s="16">
        <f t="shared" si="0"/>
        <v>2</v>
      </c>
      <c r="G17" s="16">
        <v>1</v>
      </c>
      <c r="I17" s="16">
        <v>1</v>
      </c>
    </row>
    <row r="18" spans="1:9" s="16" customFormat="1" ht="15" x14ac:dyDescent="0.25">
      <c r="A18" s="14">
        <v>104.1</v>
      </c>
      <c r="B18" s="14" t="s">
        <v>356</v>
      </c>
      <c r="C18" s="16" t="s">
        <v>12</v>
      </c>
      <c r="D18" s="16" t="s">
        <v>13</v>
      </c>
      <c r="F18" s="16">
        <f t="shared" si="0"/>
        <v>1</v>
      </c>
      <c r="G18" s="16">
        <v>1</v>
      </c>
      <c r="H18" s="16">
        <v>283761.67</v>
      </c>
      <c r="I18" s="16">
        <v>1</v>
      </c>
    </row>
    <row r="19" spans="1:9" s="16" customFormat="1" ht="15" x14ac:dyDescent="0.25">
      <c r="A19" s="13" t="s">
        <v>357</v>
      </c>
      <c r="B19" s="14" t="s">
        <v>358</v>
      </c>
      <c r="C19" s="16" t="s">
        <v>20</v>
      </c>
      <c r="D19" s="16" t="s">
        <v>13</v>
      </c>
      <c r="E19" s="16" t="s">
        <v>91</v>
      </c>
      <c r="F19" s="16">
        <f t="shared" si="0"/>
        <v>2</v>
      </c>
      <c r="G19" s="16">
        <v>1</v>
      </c>
      <c r="I19" s="16">
        <v>1</v>
      </c>
    </row>
    <row r="20" spans="1:9" s="16" customFormat="1" ht="15" x14ac:dyDescent="0.25">
      <c r="A20" s="13" t="s">
        <v>359</v>
      </c>
      <c r="B20" s="14" t="s">
        <v>360</v>
      </c>
      <c r="C20" s="16" t="s">
        <v>12</v>
      </c>
      <c r="D20" s="16" t="s">
        <v>13</v>
      </c>
      <c r="E20" s="16" t="s">
        <v>91</v>
      </c>
      <c r="F20" s="16">
        <f t="shared" si="0"/>
        <v>2</v>
      </c>
      <c r="G20" s="16">
        <v>1</v>
      </c>
      <c r="H20" s="16">
        <v>0.14097744360902256</v>
      </c>
      <c r="I20" s="16">
        <v>1</v>
      </c>
    </row>
    <row r="21" spans="1:9" s="16" customFormat="1" ht="15" x14ac:dyDescent="0.25">
      <c r="A21" s="13" t="s">
        <v>361</v>
      </c>
      <c r="B21" s="14" t="s">
        <v>362</v>
      </c>
      <c r="C21" s="16" t="s">
        <v>12</v>
      </c>
      <c r="D21" s="16" t="s">
        <v>13</v>
      </c>
      <c r="F21" s="16">
        <f t="shared" si="0"/>
        <v>1</v>
      </c>
      <c r="G21" s="16">
        <v>1</v>
      </c>
      <c r="H21" s="16">
        <v>18</v>
      </c>
      <c r="I21" s="16">
        <v>1</v>
      </c>
    </row>
    <row r="22" spans="1:9" s="12" customFormat="1" x14ac:dyDescent="0.3">
      <c r="A22" s="11" t="s">
        <v>382</v>
      </c>
      <c r="B22" s="12" t="s">
        <v>405</v>
      </c>
    </row>
    <row r="23" spans="1:9" s="10" customFormat="1" ht="15.75" customHeight="1" thickBot="1" x14ac:dyDescent="0.35">
      <c r="A23" s="7" t="s">
        <v>373</v>
      </c>
      <c r="B23" s="8" t="s">
        <v>335</v>
      </c>
      <c r="C23" s="9"/>
    </row>
    <row r="24" spans="1:9" s="16" customFormat="1" ht="15.75" customHeight="1" thickTop="1" x14ac:dyDescent="0.25">
      <c r="A24" s="13" t="s">
        <v>363</v>
      </c>
      <c r="B24" s="14" t="s">
        <v>364</v>
      </c>
      <c r="C24" s="16" t="s">
        <v>20</v>
      </c>
      <c r="D24" s="16" t="s">
        <v>13</v>
      </c>
      <c r="E24" s="16" t="s">
        <v>91</v>
      </c>
      <c r="F24" s="16">
        <f>+IF(D24="",3,IF(AND(D24&lt;&gt;"",E24&lt;&gt;""),2,1))</f>
        <v>2</v>
      </c>
      <c r="G24" s="16">
        <v>1</v>
      </c>
      <c r="I24" s="16">
        <v>1</v>
      </c>
    </row>
    <row r="25" spans="1:9" s="16" customFormat="1" ht="15" x14ac:dyDescent="0.25">
      <c r="A25" s="13" t="s">
        <v>365</v>
      </c>
      <c r="B25" s="14" t="s">
        <v>366</v>
      </c>
      <c r="C25" s="16" t="s">
        <v>12</v>
      </c>
      <c r="D25" s="16" t="s">
        <v>13</v>
      </c>
      <c r="E25" s="16" t="s">
        <v>91</v>
      </c>
      <c r="F25" s="16">
        <f>+IF(D25="",3,IF(AND(D25&lt;&gt;"",E25&lt;&gt;""),2,1))</f>
        <v>2</v>
      </c>
      <c r="G25" s="16">
        <v>1</v>
      </c>
      <c r="H25" s="16">
        <v>42.22</v>
      </c>
      <c r="I25" s="16">
        <v>1</v>
      </c>
    </row>
    <row r="26" spans="1:9" s="16" customFormat="1" ht="15" x14ac:dyDescent="0.25">
      <c r="A26" s="13">
        <v>108</v>
      </c>
      <c r="B26" s="14" t="s">
        <v>367</v>
      </c>
      <c r="C26" s="16" t="s">
        <v>12</v>
      </c>
      <c r="D26" s="16" t="s">
        <v>13</v>
      </c>
      <c r="E26" s="16" t="s">
        <v>91</v>
      </c>
      <c r="F26" s="16">
        <f>+IF(D26="",3,IF(AND(D26&lt;&gt;"",E26&lt;&gt;""),2,1))</f>
        <v>2</v>
      </c>
      <c r="G26" s="16">
        <v>1</v>
      </c>
      <c r="H26" s="16">
        <v>12.19</v>
      </c>
      <c r="I26" s="16">
        <v>1</v>
      </c>
    </row>
    <row r="27" spans="1:9" s="16" customFormat="1" ht="15" x14ac:dyDescent="0.25">
      <c r="A27" s="13" t="s">
        <v>368</v>
      </c>
      <c r="B27" s="14" t="s">
        <v>369</v>
      </c>
      <c r="C27" s="16" t="s">
        <v>12</v>
      </c>
      <c r="D27" s="16" t="s">
        <v>13</v>
      </c>
      <c r="E27" s="16" t="s">
        <v>91</v>
      </c>
      <c r="F27" s="16">
        <f>+IF(D27="",3,IF(AND(D27&lt;&gt;"",E27&lt;&gt;""),2,1))</f>
        <v>2</v>
      </c>
      <c r="G27" s="16">
        <v>1</v>
      </c>
      <c r="H27" s="16">
        <v>2.5899999999999999E-2</v>
      </c>
      <c r="I27" s="16">
        <v>1</v>
      </c>
    </row>
    <row r="28" spans="1:9" s="16" customFormat="1" ht="15" x14ac:dyDescent="0.25">
      <c r="A28" s="13" t="s">
        <v>370</v>
      </c>
      <c r="B28" s="14" t="s">
        <v>371</v>
      </c>
      <c r="C28" s="16" t="s">
        <v>12</v>
      </c>
      <c r="D28" s="16" t="s">
        <v>13</v>
      </c>
      <c r="E28" s="16" t="s">
        <v>91</v>
      </c>
      <c r="F28" s="16">
        <f>+IF(D28="",3,IF(AND(D28&lt;&gt;"",E28&lt;&gt;""),2,1))</f>
        <v>2</v>
      </c>
      <c r="G28" s="16">
        <v>1</v>
      </c>
      <c r="H28" s="16">
        <v>0.36628511966701355</v>
      </c>
      <c r="I28" s="16">
        <v>1</v>
      </c>
    </row>
    <row r="31" spans="1:9" x14ac:dyDescent="0.3">
      <c r="B31" s="2" t="s">
        <v>372</v>
      </c>
    </row>
    <row r="32" spans="1:9" x14ac:dyDescent="0.3">
      <c r="B32" s="2" t="s">
        <v>372</v>
      </c>
    </row>
    <row r="33" spans="2:3" x14ac:dyDescent="0.3">
      <c r="B33" s="2" t="s">
        <v>372</v>
      </c>
    </row>
    <row r="34" spans="2:3" x14ac:dyDescent="0.3">
      <c r="B34" s="2" t="s">
        <v>456</v>
      </c>
    </row>
    <row r="35" spans="2:3" x14ac:dyDescent="0.3">
      <c r="B35" s="28" t="s">
        <v>372</v>
      </c>
      <c r="C35" s="1" t="s">
        <v>455</v>
      </c>
    </row>
    <row r="36" spans="2:3" x14ac:dyDescent="0.3">
      <c r="B36" s="2" t="s">
        <v>372</v>
      </c>
    </row>
  </sheetData>
  <autoFilter ref="A4:I4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Statuts</vt:lpstr>
      <vt:lpstr>Détail Croissance &amp; Rentabilité</vt:lpstr>
      <vt:lpstr>Détail Trésorerie &amp; BFR</vt:lpstr>
      <vt:lpstr>Détail Cients-Commercial</vt:lpstr>
      <vt:lpstr>Détail Efficacité interne</vt:lpstr>
      <vt:lpstr>Détail Capital Humain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Babacar Gueye</dc:creator>
  <cp:lastModifiedBy>Badr-Eddine MOUSSAOUI</cp:lastModifiedBy>
  <dcterms:created xsi:type="dcterms:W3CDTF">2022-10-18T13:33:31Z</dcterms:created>
  <dcterms:modified xsi:type="dcterms:W3CDTF">2023-05-11T09:32:34Z</dcterms:modified>
</cp:coreProperties>
</file>