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81910\Desktop\AABP\Doc Gestion\01 - AGA\AGA 2022\"/>
    </mc:Choice>
  </mc:AlternateContent>
  <xr:revisionPtr revIDLastSave="0" documentId="13_ncr:1_{F25605AD-CC22-451A-8BB4-C3C78E34C4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CourantCT">[1]Chiffrier!$Q$5:$Q$161</definedName>
    <definedName name="CourantDT">[1]Chiffrier!$P$5:$P$161</definedName>
    <definedName name="Index">[1]Chiffrier!$O$5:$O$160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13" i="1"/>
  <c r="A1" i="1"/>
  <c r="D42" i="1" l="1"/>
  <c r="D46" i="1" s="1"/>
</calcChain>
</file>

<file path=xl/sharedStrings.xml><?xml version="1.0" encoding="utf-8"?>
<sst xmlns="http://schemas.openxmlformats.org/spreadsheetml/2006/main" count="41" uniqueCount="41">
  <si>
    <t>Autres revenus</t>
  </si>
  <si>
    <t>Intérêts</t>
  </si>
  <si>
    <t>Assemblée générale</t>
  </si>
  <si>
    <t>Alarme</t>
  </si>
  <si>
    <t>Assurances</t>
  </si>
  <si>
    <t>Salaires et charges sociales</t>
  </si>
  <si>
    <t>Fournitures de bureau</t>
  </si>
  <si>
    <t>Photocopies</t>
  </si>
  <si>
    <t>Honoraires professionnels</t>
  </si>
  <si>
    <t>Publicité</t>
  </si>
  <si>
    <t>Équipements</t>
  </si>
  <si>
    <t>Divers</t>
  </si>
  <si>
    <t>Carrick</t>
  </si>
  <si>
    <t>Budget</t>
  </si>
  <si>
    <t>REVENUS</t>
  </si>
  <si>
    <t>Recensement</t>
  </si>
  <si>
    <t>Calendriers</t>
  </si>
  <si>
    <t>Domaine St-François</t>
  </si>
  <si>
    <t>Dons nets</t>
  </si>
  <si>
    <t>FRAIS D'EXPLOITATION</t>
  </si>
  <si>
    <t xml:space="preserve">Activités de branches </t>
  </si>
  <si>
    <t>Badges - Activités</t>
  </si>
  <si>
    <t>Bourses</t>
  </si>
  <si>
    <t>Camps de formation</t>
  </si>
  <si>
    <t>Communications</t>
  </si>
  <si>
    <t>Déplacements et représentation</t>
  </si>
  <si>
    <t>Électricité</t>
  </si>
  <si>
    <t>Frais de banque</t>
  </si>
  <si>
    <t>Frais de condo</t>
  </si>
  <si>
    <t>Intérêts sur hypothèque</t>
  </si>
  <si>
    <t>Médailles et honneurs</t>
  </si>
  <si>
    <t>Poste et messagerie</t>
  </si>
  <si>
    <t>Taxes municipales et scolaires</t>
  </si>
  <si>
    <t>Téléphone et internet</t>
  </si>
  <si>
    <t>FONDS - Entretien immobilisations</t>
  </si>
  <si>
    <t>FONDS - Activités scoutisme</t>
  </si>
  <si>
    <t>EXCÉDENT DES REVENUS SUR LES CHARGES</t>
  </si>
  <si>
    <t>Remboursement de capital sur emprunts hypothécaires</t>
  </si>
  <si>
    <t>AUGMENTATION (DIMINUTION DES LIQUIDITÉS)</t>
  </si>
  <si>
    <t>BUDGET 2022-2023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</si>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</sst>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_);\(#,###,##0\);&quot; &quot;"/>
    <numFmt numFmtId="165" formatCode="#,###,##0_);\(#,###,##0\);_*&quot;-&quot;??,,,,_)_)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0" applyFont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0" borderId="0" xfId="0" applyNumberFormat="1" applyFont="1" applyFill="1" applyAlignment="1">
      <alignment horizontal="centerContinuous"/>
    </xf>
    <xf numFmtId="0" fontId="1" fillId="0" borderId="0" xfId="0" applyFont="1" applyFill="1"/>
    <xf numFmtId="49" fontId="5" fillId="0" borderId="0" xfId="0" applyNumberFormat="1" applyFont="1" applyFill="1" applyAlignment="1">
      <alignment horizontal="center"/>
    </xf>
    <xf numFmtId="49" fontId="5" fillId="0" borderId="1" xfId="0" applyNumberFormat="1" applyFont="1" applyFill="1" applyBorder="1"/>
    <xf numFmtId="164" fontId="5" fillId="0" borderId="0" xfId="0" applyNumberFormat="1" applyFont="1" applyFill="1"/>
    <xf numFmtId="165" fontId="5" fillId="0" borderId="0" xfId="0" applyNumberFormat="1" applyFont="1" applyFill="1"/>
    <xf numFmtId="165" fontId="5" fillId="0" borderId="2" xfId="0" applyNumberFormat="1" applyFont="1" applyFill="1" applyBorder="1" applyAlignment="1">
      <alignment vertical="center"/>
    </xf>
    <xf numFmtId="37" fontId="5" fillId="0" borderId="0" xfId="0" applyNumberFormat="1" applyFont="1" applyFill="1"/>
    <xf numFmtId="165" fontId="4" fillId="0" borderId="0" xfId="0" applyNumberFormat="1" applyFont="1" applyFill="1"/>
    <xf numFmtId="165" fontId="4" fillId="0" borderId="3" xfId="0" applyNumberFormat="1" applyFont="1" applyFill="1" applyBorder="1" applyAlignment="1">
      <alignment vertical="center"/>
    </xf>
    <xf numFmtId="165" fontId="4" fillId="0" borderId="0" xfId="0" applyNumberFormat="1" applyFont="1" applyFill="1" applyAlignment="1">
      <alignment vertical="center"/>
    </xf>
    <xf numFmtId="165" fontId="3" fillId="0" borderId="4" xfId="0" applyNumberFormat="1" applyFont="1" applyFill="1" applyBorder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5" xfId="0" applyNumberFormat="1" applyFont="1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81910\Desktop\AABP\Doc%20Gestion\01%20-%20AGA\AGA%202020\Budget%202020-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version(3.1 1)"/>
      <sheetName val="Sommaire"/>
      <sheetName val="Résultats"/>
      <sheetName val="B.N.R."/>
      <sheetName val="Bilan"/>
      <sheetName val="Notes"/>
      <sheetName val="Budget (quarts)"/>
      <sheetName val="Budget (CY)"/>
      <sheetName val="Budget (PY)"/>
      <sheetName val="BV"/>
      <sheetName val="Feuil1"/>
      <sheetName val="Chiffrier"/>
      <sheetName val="Opérations"/>
      <sheetName val="Recettes"/>
      <sheetName val="Déboursés"/>
      <sheetName val="Régularisations"/>
      <sheetName val="Location"/>
      <sheetName val="RD-5 Divers"/>
      <sheetName val="Entretien-Réparations"/>
      <sheetName val="Régularisations (suppl)"/>
      <sheetName val="Conciliation"/>
      <sheetName val="Compte"/>
      <sheetName val="Regroupement"/>
      <sheetName val="Variations"/>
      <sheetName val="ConcBancaire"/>
      <sheetName val="Petite Caisse"/>
      <sheetName val="Placements"/>
      <sheetName val="débiteurs(C)"/>
      <sheetName val="(C-1) CAR"/>
      <sheetName val="(C-2) TPS-TVQ"/>
      <sheetName val="CAR-Carrick(2017 et 2018)"/>
      <sheetName val="CAR-Carrick(2016)"/>
      <sheetName val="CAR-Carrick(2015)"/>
      <sheetName val="Inventaire 2018"/>
      <sheetName val="Inventaire (2016-2017)"/>
      <sheetName val="Inventaire (2015)"/>
      <sheetName val="(E) FPA"/>
      <sheetName val="Immobilisations"/>
      <sheetName val="(AA) Hypothèque"/>
      <sheetName val="(BB) Créditeurs"/>
      <sheetName val="(BB-1) CAP"/>
      <sheetName val="(CC) Revenus reportés"/>
      <sheetName val="Amicale"/>
      <sheetName val="FONDS-Développement"/>
      <sheetName val="FONDS-Immos"/>
      <sheetName val="FONDS-Activités"/>
      <sheetName val="Activités"/>
      <sheetName val="Activités(Sommaire)"/>
      <sheetName val="Bleue"/>
      <sheetName val="Jaune"/>
      <sheetName val="Verte"/>
      <sheetName val="Rouge"/>
      <sheetName val="Formation"/>
      <sheetName val="DONS"/>
      <sheetName val="Salaires"/>
      <sheetName val="Bureau"/>
      <sheetName val="Équipements"/>
      <sheetName val="Pub-certif-médailles"/>
      <sheetName val="Engagements"/>
      <sheetName val="Test"/>
      <sheetName val="Formules"/>
      <sheetName val="Noms"/>
      <sheetName val="Module1"/>
      <sheetName val="Module2"/>
    </sheetNames>
    <sheetDataSet>
      <sheetData sheetId="0" refreshError="1">
        <row r="1">
          <cell r="A1" t="str">
            <v>ASSOCIATION DES AVENTURIERS DE BADEN-POWELL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O5" t="str">
            <v>Index</v>
          </cell>
          <cell r="P5" t="str">
            <v>DTC</v>
          </cell>
          <cell r="Q5" t="str">
            <v>CTC</v>
          </cell>
        </row>
        <row r="6">
          <cell r="P6">
            <v>0</v>
          </cell>
          <cell r="Q6">
            <v>0</v>
          </cell>
        </row>
        <row r="7">
          <cell r="P7">
            <v>0</v>
          </cell>
          <cell r="Q7">
            <v>0</v>
          </cell>
        </row>
        <row r="8">
          <cell r="O8" t="str">
            <v>A</v>
          </cell>
          <cell r="P8">
            <v>0</v>
          </cell>
          <cell r="Q8">
            <v>0</v>
          </cell>
        </row>
        <row r="9">
          <cell r="O9" t="str">
            <v>A</v>
          </cell>
          <cell r="P9">
            <v>2524.7199999999998</v>
          </cell>
          <cell r="Q9">
            <v>0</v>
          </cell>
        </row>
        <row r="10">
          <cell r="O10" t="str">
            <v>A</v>
          </cell>
          <cell r="P10">
            <v>514.95000000000005</v>
          </cell>
          <cell r="Q10">
            <v>0</v>
          </cell>
        </row>
        <row r="11">
          <cell r="O11" t="str">
            <v>A</v>
          </cell>
          <cell r="P11">
            <v>100</v>
          </cell>
          <cell r="Q11">
            <v>0</v>
          </cell>
        </row>
        <row r="12">
          <cell r="O12" t="str">
            <v>A</v>
          </cell>
          <cell r="P12">
            <v>2473.69</v>
          </cell>
          <cell r="Q12">
            <v>0</v>
          </cell>
        </row>
        <row r="13">
          <cell r="O13" t="str">
            <v>A</v>
          </cell>
          <cell r="P13">
            <v>0</v>
          </cell>
          <cell r="Q13">
            <v>10284.91</v>
          </cell>
        </row>
        <row r="14">
          <cell r="O14" t="str">
            <v>A</v>
          </cell>
          <cell r="P14">
            <v>41598.04</v>
          </cell>
          <cell r="Q14">
            <v>0</v>
          </cell>
        </row>
        <row r="15">
          <cell r="O15" t="str">
            <v>A</v>
          </cell>
          <cell r="P15">
            <v>0</v>
          </cell>
          <cell r="Q15">
            <v>521.23</v>
          </cell>
        </row>
        <row r="16">
          <cell r="O16" t="str">
            <v>A</v>
          </cell>
          <cell r="P16">
            <v>6203.77</v>
          </cell>
          <cell r="Q16">
            <v>0</v>
          </cell>
        </row>
        <row r="17">
          <cell r="O17" t="str">
            <v>A</v>
          </cell>
          <cell r="P17">
            <v>0</v>
          </cell>
          <cell r="Q17">
            <v>32549.279999999999</v>
          </cell>
        </row>
        <row r="18">
          <cell r="O18" t="str">
            <v>A</v>
          </cell>
          <cell r="P18">
            <v>1507.3</v>
          </cell>
          <cell r="Q18">
            <v>0</v>
          </cell>
        </row>
        <row r="19">
          <cell r="O19" t="str">
            <v>A</v>
          </cell>
          <cell r="P19">
            <v>0</v>
          </cell>
          <cell r="Q19">
            <v>4.9400000000000004</v>
          </cell>
        </row>
        <row r="20">
          <cell r="O20" t="str">
            <v>A</v>
          </cell>
          <cell r="P20">
            <v>0</v>
          </cell>
          <cell r="Q20">
            <v>0</v>
          </cell>
        </row>
        <row r="21">
          <cell r="O21" t="str">
            <v>A</v>
          </cell>
          <cell r="P21">
            <v>10050</v>
          </cell>
          <cell r="Q21">
            <v>0</v>
          </cell>
        </row>
        <row r="22">
          <cell r="O22" t="str">
            <v>A</v>
          </cell>
          <cell r="P22">
            <v>2133.9899999999998</v>
          </cell>
          <cell r="Q22">
            <v>0</v>
          </cell>
        </row>
        <row r="23">
          <cell r="P23">
            <v>0</v>
          </cell>
          <cell r="Q23">
            <v>0</v>
          </cell>
        </row>
        <row r="24">
          <cell r="O24" t="str">
            <v>B</v>
          </cell>
          <cell r="P24">
            <v>0</v>
          </cell>
          <cell r="Q24">
            <v>0</v>
          </cell>
        </row>
        <row r="25">
          <cell r="O25" t="str">
            <v>B1</v>
          </cell>
          <cell r="P25">
            <v>30000</v>
          </cell>
          <cell r="Q25">
            <v>0</v>
          </cell>
        </row>
        <row r="26">
          <cell r="O26" t="str">
            <v>B1</v>
          </cell>
          <cell r="P26">
            <v>0</v>
          </cell>
          <cell r="Q26">
            <v>0</v>
          </cell>
        </row>
        <row r="27">
          <cell r="P27">
            <v>0</v>
          </cell>
          <cell r="Q27">
            <v>0</v>
          </cell>
        </row>
        <row r="28">
          <cell r="O28" t="str">
            <v>C</v>
          </cell>
          <cell r="P28">
            <v>0</v>
          </cell>
          <cell r="Q28">
            <v>0</v>
          </cell>
        </row>
        <row r="29">
          <cell r="O29" t="str">
            <v>C1</v>
          </cell>
          <cell r="P29">
            <v>3318.71</v>
          </cell>
          <cell r="Q29">
            <v>0</v>
          </cell>
        </row>
        <row r="30">
          <cell r="O30" t="str">
            <v>C1</v>
          </cell>
          <cell r="P30">
            <v>0</v>
          </cell>
          <cell r="Q30">
            <v>0</v>
          </cell>
        </row>
        <row r="31">
          <cell r="O31" t="str">
            <v>C1</v>
          </cell>
          <cell r="P31">
            <v>117</v>
          </cell>
          <cell r="Q31">
            <v>0</v>
          </cell>
        </row>
        <row r="32">
          <cell r="O32" t="str">
            <v>C1</v>
          </cell>
          <cell r="P32">
            <v>4008.06</v>
          </cell>
          <cell r="Q32">
            <v>0</v>
          </cell>
        </row>
        <row r="33">
          <cell r="O33" t="str">
            <v>C1</v>
          </cell>
          <cell r="P33">
            <v>2180.16</v>
          </cell>
          <cell r="Q33">
            <v>0</v>
          </cell>
        </row>
        <row r="34">
          <cell r="O34" t="str">
            <v>C1</v>
          </cell>
          <cell r="P34">
            <v>482.6</v>
          </cell>
          <cell r="Q34">
            <v>0</v>
          </cell>
        </row>
        <row r="35">
          <cell r="O35" t="str">
            <v>C1</v>
          </cell>
          <cell r="P35">
            <v>4354.5600000000004</v>
          </cell>
          <cell r="Q35">
            <v>0</v>
          </cell>
        </row>
        <row r="36">
          <cell r="O36" t="str">
            <v>C1</v>
          </cell>
          <cell r="P36">
            <v>247.93</v>
          </cell>
          <cell r="Q36">
            <v>0</v>
          </cell>
        </row>
        <row r="37">
          <cell r="P37">
            <v>0</v>
          </cell>
          <cell r="Q37">
            <v>0</v>
          </cell>
        </row>
        <row r="38">
          <cell r="O38" t="str">
            <v>D</v>
          </cell>
          <cell r="P38">
            <v>0</v>
          </cell>
          <cell r="Q38">
            <v>0</v>
          </cell>
        </row>
        <row r="39">
          <cell r="O39" t="str">
            <v>D1</v>
          </cell>
          <cell r="P39">
            <v>91653.66</v>
          </cell>
          <cell r="Q39">
            <v>0</v>
          </cell>
        </row>
        <row r="40">
          <cell r="P40">
            <v>0</v>
          </cell>
          <cell r="Q40">
            <v>0</v>
          </cell>
        </row>
        <row r="41">
          <cell r="O41" t="str">
            <v>E</v>
          </cell>
          <cell r="P41">
            <v>0</v>
          </cell>
          <cell r="Q41">
            <v>0</v>
          </cell>
        </row>
        <row r="42">
          <cell r="O42" t="str">
            <v>E1</v>
          </cell>
          <cell r="P42">
            <v>8041</v>
          </cell>
          <cell r="Q42">
            <v>0</v>
          </cell>
        </row>
        <row r="43">
          <cell r="O43" t="str">
            <v>H1</v>
          </cell>
          <cell r="P43">
            <v>7713.12</v>
          </cell>
          <cell r="Q43">
            <v>0</v>
          </cell>
        </row>
        <row r="44">
          <cell r="O44" t="str">
            <v>H2</v>
          </cell>
          <cell r="P44">
            <v>22529.119999999999</v>
          </cell>
          <cell r="Q44">
            <v>0</v>
          </cell>
        </row>
        <row r="45">
          <cell r="P45">
            <v>0</v>
          </cell>
          <cell r="Q45">
            <v>0</v>
          </cell>
        </row>
        <row r="46">
          <cell r="O46" t="str">
            <v>G</v>
          </cell>
          <cell r="P46">
            <v>0</v>
          </cell>
          <cell r="Q46">
            <v>0</v>
          </cell>
        </row>
        <row r="47">
          <cell r="O47" t="str">
            <v>G1</v>
          </cell>
          <cell r="P47">
            <v>189107.06</v>
          </cell>
          <cell r="Q47">
            <v>0</v>
          </cell>
        </row>
        <row r="48">
          <cell r="O48" t="str">
            <v>G1</v>
          </cell>
          <cell r="P48">
            <v>648675.17000000004</v>
          </cell>
          <cell r="Q48">
            <v>0</v>
          </cell>
        </row>
        <row r="49">
          <cell r="O49" t="str">
            <v>G1</v>
          </cell>
          <cell r="P49">
            <v>12572.71</v>
          </cell>
          <cell r="Q49">
            <v>0</v>
          </cell>
        </row>
        <row r="51">
          <cell r="O51" t="str">
            <v>.AA</v>
          </cell>
        </row>
        <row r="52">
          <cell r="O52" t="str">
            <v>.AA1</v>
          </cell>
          <cell r="P52">
            <v>0</v>
          </cell>
          <cell r="Q52">
            <v>373799.55</v>
          </cell>
        </row>
        <row r="54">
          <cell r="O54" t="str">
            <v>.BB</v>
          </cell>
          <cell r="P54">
            <v>0</v>
          </cell>
          <cell r="Q54">
            <v>0</v>
          </cell>
        </row>
        <row r="55">
          <cell r="O55" t="str">
            <v>.BB3</v>
          </cell>
          <cell r="P55">
            <v>0</v>
          </cell>
          <cell r="Q55">
            <v>952.83</v>
          </cell>
        </row>
        <row r="56">
          <cell r="O56" t="str">
            <v>.BB3</v>
          </cell>
          <cell r="P56">
            <v>0</v>
          </cell>
          <cell r="Q56">
            <v>1251.04</v>
          </cell>
        </row>
        <row r="57">
          <cell r="O57" t="str">
            <v>.BB3</v>
          </cell>
          <cell r="P57">
            <v>0</v>
          </cell>
          <cell r="Q57">
            <v>1702.9</v>
          </cell>
        </row>
        <row r="58">
          <cell r="O58" t="str">
            <v>.BB3</v>
          </cell>
          <cell r="P58">
            <v>0</v>
          </cell>
          <cell r="Q58">
            <v>1711.28</v>
          </cell>
        </row>
        <row r="59">
          <cell r="O59" t="str">
            <v>.BB6</v>
          </cell>
          <cell r="P59">
            <v>0</v>
          </cell>
          <cell r="Q59">
            <v>0</v>
          </cell>
        </row>
        <row r="60">
          <cell r="O60" t="str">
            <v>.BB2</v>
          </cell>
          <cell r="P60">
            <v>0</v>
          </cell>
          <cell r="Q60">
            <v>1786.01</v>
          </cell>
        </row>
        <row r="61">
          <cell r="O61" t="str">
            <v>.BB6</v>
          </cell>
          <cell r="P61">
            <v>0</v>
          </cell>
          <cell r="Q61">
            <v>922.63</v>
          </cell>
        </row>
        <row r="62">
          <cell r="O62" t="str">
            <v>.BB6</v>
          </cell>
          <cell r="P62">
            <v>0</v>
          </cell>
          <cell r="Q62">
            <v>0</v>
          </cell>
        </row>
        <row r="63">
          <cell r="O63" t="str">
            <v>.BB6</v>
          </cell>
          <cell r="P63">
            <v>0</v>
          </cell>
          <cell r="Q63">
            <v>0</v>
          </cell>
        </row>
        <row r="64">
          <cell r="O64" t="str">
            <v>.BB4</v>
          </cell>
          <cell r="P64">
            <v>0</v>
          </cell>
          <cell r="Q64">
            <v>14858.73</v>
          </cell>
        </row>
        <row r="65">
          <cell r="O65" t="str">
            <v>.BB5</v>
          </cell>
          <cell r="P65">
            <v>0</v>
          </cell>
          <cell r="Q65">
            <v>3549.62</v>
          </cell>
        </row>
        <row r="66">
          <cell r="O66" t="str">
            <v>.BB1</v>
          </cell>
          <cell r="P66">
            <v>0</v>
          </cell>
          <cell r="Q66">
            <v>796.08</v>
          </cell>
        </row>
        <row r="67">
          <cell r="O67" t="str">
            <v>.BB6</v>
          </cell>
          <cell r="P67">
            <v>0</v>
          </cell>
          <cell r="Q67">
            <v>12988.84</v>
          </cell>
        </row>
        <row r="68">
          <cell r="O68" t="str">
            <v>.BB7</v>
          </cell>
          <cell r="P68">
            <v>0</v>
          </cell>
          <cell r="Q68">
            <v>635.48</v>
          </cell>
        </row>
        <row r="69">
          <cell r="O69" t="str">
            <v>.BB7</v>
          </cell>
          <cell r="P69">
            <v>1058.92</v>
          </cell>
          <cell r="Q69">
            <v>0</v>
          </cell>
        </row>
        <row r="70">
          <cell r="O70" t="str">
            <v>.BB8</v>
          </cell>
          <cell r="P70">
            <v>0</v>
          </cell>
          <cell r="Q70">
            <v>15177</v>
          </cell>
        </row>
        <row r="71">
          <cell r="O71" t="str">
            <v>.BB7</v>
          </cell>
          <cell r="P71">
            <v>0</v>
          </cell>
          <cell r="Q71">
            <v>1700</v>
          </cell>
        </row>
        <row r="72">
          <cell r="O72" t="str">
            <v>.BB7</v>
          </cell>
          <cell r="P72">
            <v>0</v>
          </cell>
          <cell r="Q72">
            <v>776.1</v>
          </cell>
        </row>
        <row r="74">
          <cell r="P74">
            <v>0</v>
          </cell>
          <cell r="Q74">
            <v>0</v>
          </cell>
        </row>
        <row r="75">
          <cell r="O75" t="str">
            <v>.EE2</v>
          </cell>
          <cell r="P75">
            <v>0</v>
          </cell>
          <cell r="Q75">
            <v>715526.81</v>
          </cell>
        </row>
        <row r="76">
          <cell r="P76">
            <v>0</v>
          </cell>
          <cell r="Q76">
            <v>0</v>
          </cell>
        </row>
        <row r="77">
          <cell r="P77">
            <v>0</v>
          </cell>
          <cell r="Q77">
            <v>0</v>
          </cell>
        </row>
        <row r="78">
          <cell r="P78">
            <v>0</v>
          </cell>
          <cell r="Q78">
            <v>0</v>
          </cell>
        </row>
        <row r="79">
          <cell r="O79">
            <v>11</v>
          </cell>
          <cell r="P79">
            <v>0</v>
          </cell>
          <cell r="Q79">
            <v>48598.29</v>
          </cell>
        </row>
        <row r="80">
          <cell r="O80">
            <v>11</v>
          </cell>
          <cell r="P80">
            <v>0</v>
          </cell>
          <cell r="Q80">
            <v>0</v>
          </cell>
        </row>
        <row r="81">
          <cell r="O81">
            <v>12</v>
          </cell>
          <cell r="P81">
            <v>399</v>
          </cell>
          <cell r="Q81">
            <v>0</v>
          </cell>
        </row>
        <row r="82">
          <cell r="O82" t="str">
            <v>12a</v>
          </cell>
          <cell r="P82">
            <v>7887.44</v>
          </cell>
          <cell r="Q82">
            <v>0</v>
          </cell>
        </row>
        <row r="83">
          <cell r="O83">
            <v>14</v>
          </cell>
          <cell r="P83">
            <v>0</v>
          </cell>
          <cell r="Q83">
            <v>9975</v>
          </cell>
        </row>
        <row r="84">
          <cell r="O84">
            <v>14</v>
          </cell>
          <cell r="P84">
            <v>0</v>
          </cell>
          <cell r="Q84">
            <v>2920</v>
          </cell>
        </row>
        <row r="85">
          <cell r="O85">
            <v>14</v>
          </cell>
          <cell r="P85">
            <v>2680</v>
          </cell>
          <cell r="Q85">
            <v>0</v>
          </cell>
        </row>
        <row r="86">
          <cell r="O86">
            <v>18</v>
          </cell>
          <cell r="P86">
            <v>0</v>
          </cell>
          <cell r="Q86">
            <v>8724.9500000000007</v>
          </cell>
        </row>
        <row r="87">
          <cell r="O87" t="str">
            <v>18a</v>
          </cell>
          <cell r="P87">
            <v>157.79</v>
          </cell>
          <cell r="Q87">
            <v>0</v>
          </cell>
        </row>
        <row r="88">
          <cell r="O88" t="str">
            <v>18b</v>
          </cell>
          <cell r="P88">
            <v>8421.26</v>
          </cell>
          <cell r="Q88">
            <v>0</v>
          </cell>
        </row>
        <row r="89">
          <cell r="O89" t="str">
            <v>18c</v>
          </cell>
          <cell r="P89">
            <v>13559.09</v>
          </cell>
          <cell r="Q89">
            <v>0</v>
          </cell>
        </row>
        <row r="90">
          <cell r="O90" t="str">
            <v>18d</v>
          </cell>
          <cell r="P90">
            <v>62836.31</v>
          </cell>
          <cell r="Q90">
            <v>0</v>
          </cell>
        </row>
        <row r="91">
          <cell r="O91" t="str">
            <v>18e</v>
          </cell>
          <cell r="P91">
            <v>2436.67</v>
          </cell>
          <cell r="Q91">
            <v>0</v>
          </cell>
        </row>
        <row r="92">
          <cell r="O92" t="str">
            <v>18f</v>
          </cell>
          <cell r="P92">
            <v>1577.81</v>
          </cell>
          <cell r="Q92">
            <v>0</v>
          </cell>
        </row>
        <row r="93">
          <cell r="O93" t="str">
            <v>18g</v>
          </cell>
          <cell r="P93">
            <v>0</v>
          </cell>
          <cell r="Q93">
            <v>0</v>
          </cell>
        </row>
        <row r="94">
          <cell r="O94" t="str">
            <v>18h</v>
          </cell>
          <cell r="P94">
            <v>51.76</v>
          </cell>
          <cell r="Q94">
            <v>0</v>
          </cell>
        </row>
        <row r="95">
          <cell r="O95" t="str">
            <v>18i</v>
          </cell>
          <cell r="P95">
            <v>0</v>
          </cell>
          <cell r="Q95">
            <v>0</v>
          </cell>
        </row>
        <row r="96">
          <cell r="O96" t="str">
            <v>18j</v>
          </cell>
          <cell r="P96">
            <v>0</v>
          </cell>
          <cell r="Q96">
            <v>0</v>
          </cell>
        </row>
        <row r="97">
          <cell r="O97" t="str">
            <v>18k</v>
          </cell>
          <cell r="P97">
            <v>0</v>
          </cell>
          <cell r="Q97">
            <v>0</v>
          </cell>
        </row>
        <row r="98">
          <cell r="O98" t="str">
            <v>18l</v>
          </cell>
          <cell r="P98">
            <v>0</v>
          </cell>
          <cell r="Q98">
            <v>0</v>
          </cell>
        </row>
        <row r="99">
          <cell r="O99" t="str">
            <v>18m</v>
          </cell>
          <cell r="P99">
            <v>0</v>
          </cell>
          <cell r="Q99">
            <v>0</v>
          </cell>
        </row>
        <row r="100">
          <cell r="O100" t="str">
            <v>18n</v>
          </cell>
          <cell r="P100">
            <v>4105</v>
          </cell>
          <cell r="Q100">
            <v>0</v>
          </cell>
        </row>
        <row r="101">
          <cell r="O101" t="str">
            <v>18o</v>
          </cell>
          <cell r="P101">
            <v>86.31</v>
          </cell>
          <cell r="Q101">
            <v>0</v>
          </cell>
        </row>
        <row r="102">
          <cell r="O102" t="str">
            <v>18p</v>
          </cell>
          <cell r="P102">
            <v>0</v>
          </cell>
          <cell r="Q102">
            <v>221.07</v>
          </cell>
        </row>
        <row r="103">
          <cell r="O103">
            <v>13</v>
          </cell>
          <cell r="P103">
            <v>0</v>
          </cell>
          <cell r="Q103">
            <v>72615.73</v>
          </cell>
        </row>
        <row r="104">
          <cell r="O104" t="str">
            <v>13a</v>
          </cell>
          <cell r="P104">
            <v>38377.46</v>
          </cell>
          <cell r="Q104">
            <v>0</v>
          </cell>
        </row>
        <row r="105">
          <cell r="O105" t="str">
            <v>13a</v>
          </cell>
          <cell r="P105">
            <v>8000</v>
          </cell>
          <cell r="Q105">
            <v>0</v>
          </cell>
        </row>
        <row r="106">
          <cell r="O106" t="str">
            <v>13b</v>
          </cell>
          <cell r="P106">
            <v>0</v>
          </cell>
          <cell r="Q106">
            <v>0</v>
          </cell>
        </row>
        <row r="107">
          <cell r="O107" t="str">
            <v>13c</v>
          </cell>
          <cell r="P107">
            <v>944.57</v>
          </cell>
          <cell r="Q107">
            <v>0</v>
          </cell>
        </row>
        <row r="108">
          <cell r="O108" t="str">
            <v>13d</v>
          </cell>
          <cell r="P108">
            <v>2000</v>
          </cell>
          <cell r="Q108">
            <v>0</v>
          </cell>
        </row>
        <row r="109">
          <cell r="O109" t="str">
            <v>13e</v>
          </cell>
          <cell r="P109">
            <v>4469.3999999999996</v>
          </cell>
          <cell r="Q109">
            <v>0</v>
          </cell>
        </row>
        <row r="110">
          <cell r="O110" t="str">
            <v>13f</v>
          </cell>
          <cell r="P110">
            <v>7000</v>
          </cell>
          <cell r="Q110">
            <v>0</v>
          </cell>
        </row>
        <row r="111">
          <cell r="O111" t="str">
            <v>13g</v>
          </cell>
          <cell r="P111">
            <v>500</v>
          </cell>
          <cell r="Q111">
            <v>0</v>
          </cell>
        </row>
        <row r="112">
          <cell r="O112" t="str">
            <v>13g</v>
          </cell>
          <cell r="P112">
            <v>0</v>
          </cell>
          <cell r="Q112">
            <v>0</v>
          </cell>
        </row>
        <row r="113">
          <cell r="O113">
            <v>16</v>
          </cell>
          <cell r="P113">
            <v>0</v>
          </cell>
          <cell r="Q113">
            <v>577</v>
          </cell>
        </row>
        <row r="114">
          <cell r="O114">
            <v>17</v>
          </cell>
          <cell r="P114">
            <v>0</v>
          </cell>
          <cell r="Q114">
            <v>9725.01</v>
          </cell>
        </row>
        <row r="115">
          <cell r="P115">
            <v>0</v>
          </cell>
          <cell r="Q115">
            <v>0</v>
          </cell>
        </row>
        <row r="116">
          <cell r="P116">
            <v>0</v>
          </cell>
          <cell r="Q116">
            <v>0</v>
          </cell>
        </row>
        <row r="117">
          <cell r="O117">
            <v>51</v>
          </cell>
          <cell r="P117">
            <v>515.94000000000005</v>
          </cell>
          <cell r="Q117">
            <v>0</v>
          </cell>
        </row>
        <row r="118">
          <cell r="O118">
            <v>52</v>
          </cell>
          <cell r="P118">
            <v>0</v>
          </cell>
          <cell r="Q118">
            <v>0</v>
          </cell>
        </row>
        <row r="119">
          <cell r="O119">
            <v>53</v>
          </cell>
          <cell r="P119">
            <v>11706.57</v>
          </cell>
          <cell r="Q119">
            <v>0</v>
          </cell>
        </row>
        <row r="120">
          <cell r="O120">
            <v>54</v>
          </cell>
          <cell r="P120">
            <v>0</v>
          </cell>
          <cell r="Q120">
            <v>0</v>
          </cell>
        </row>
        <row r="121">
          <cell r="O121">
            <v>55</v>
          </cell>
          <cell r="P121">
            <v>1000</v>
          </cell>
          <cell r="Q121">
            <v>0</v>
          </cell>
        </row>
        <row r="122">
          <cell r="O122">
            <v>60</v>
          </cell>
          <cell r="P122">
            <v>4051.99</v>
          </cell>
          <cell r="Q122">
            <v>0</v>
          </cell>
        </row>
        <row r="123">
          <cell r="O123">
            <v>60</v>
          </cell>
          <cell r="P123">
            <v>0</v>
          </cell>
          <cell r="Q123">
            <v>9298.85</v>
          </cell>
        </row>
        <row r="124">
          <cell r="O124">
            <v>61</v>
          </cell>
          <cell r="P124">
            <v>436.3</v>
          </cell>
          <cell r="Q124">
            <v>0</v>
          </cell>
        </row>
        <row r="125">
          <cell r="O125">
            <v>62</v>
          </cell>
          <cell r="P125">
            <v>75.239999999999995</v>
          </cell>
          <cell r="Q125">
            <v>0</v>
          </cell>
        </row>
        <row r="126">
          <cell r="O126">
            <v>62</v>
          </cell>
          <cell r="P126">
            <v>126.53</v>
          </cell>
          <cell r="Q126">
            <v>0</v>
          </cell>
        </row>
        <row r="127">
          <cell r="O127">
            <v>62</v>
          </cell>
          <cell r="P127">
            <v>717</v>
          </cell>
          <cell r="Q127">
            <v>0</v>
          </cell>
        </row>
        <row r="128">
          <cell r="O128">
            <v>63</v>
          </cell>
          <cell r="P128">
            <v>1773.7</v>
          </cell>
          <cell r="Q128">
            <v>0</v>
          </cell>
        </row>
        <row r="129">
          <cell r="O129">
            <v>64</v>
          </cell>
          <cell r="P129">
            <v>0</v>
          </cell>
          <cell r="Q129">
            <v>0</v>
          </cell>
        </row>
        <row r="130">
          <cell r="O130">
            <v>65</v>
          </cell>
          <cell r="P130">
            <v>0</v>
          </cell>
          <cell r="Q130">
            <v>0</v>
          </cell>
        </row>
        <row r="131">
          <cell r="O131">
            <v>66</v>
          </cell>
          <cell r="P131">
            <v>158.57</v>
          </cell>
          <cell r="Q131">
            <v>0</v>
          </cell>
        </row>
        <row r="132">
          <cell r="O132">
            <v>67</v>
          </cell>
          <cell r="P132">
            <v>26877.65</v>
          </cell>
          <cell r="Q132">
            <v>0</v>
          </cell>
        </row>
        <row r="133">
          <cell r="O133">
            <v>70</v>
          </cell>
          <cell r="P133">
            <v>5374.37</v>
          </cell>
          <cell r="Q133">
            <v>0</v>
          </cell>
        </row>
        <row r="134">
          <cell r="O134">
            <v>71</v>
          </cell>
          <cell r="P134">
            <v>13373</v>
          </cell>
          <cell r="Q134">
            <v>0</v>
          </cell>
        </row>
        <row r="135">
          <cell r="O135">
            <v>72</v>
          </cell>
          <cell r="P135">
            <v>0</v>
          </cell>
          <cell r="Q135">
            <v>0</v>
          </cell>
        </row>
        <row r="136">
          <cell r="O136">
            <v>73</v>
          </cell>
          <cell r="P136">
            <v>1380.44</v>
          </cell>
          <cell r="Q136">
            <v>0</v>
          </cell>
        </row>
        <row r="137">
          <cell r="O137">
            <v>74</v>
          </cell>
          <cell r="P137">
            <v>0</v>
          </cell>
          <cell r="Q137">
            <v>0</v>
          </cell>
        </row>
        <row r="138">
          <cell r="O138">
            <v>75</v>
          </cell>
          <cell r="P138">
            <v>0</v>
          </cell>
          <cell r="Q138">
            <v>0</v>
          </cell>
        </row>
        <row r="139">
          <cell r="O139">
            <v>80</v>
          </cell>
          <cell r="P139">
            <v>15244.62</v>
          </cell>
          <cell r="Q139">
            <v>0</v>
          </cell>
        </row>
        <row r="140">
          <cell r="O140">
            <v>80</v>
          </cell>
          <cell r="P140">
            <v>2230.4699999999998</v>
          </cell>
          <cell r="Q140">
            <v>0</v>
          </cell>
        </row>
        <row r="141">
          <cell r="O141">
            <v>80</v>
          </cell>
          <cell r="P141">
            <v>2977.63</v>
          </cell>
          <cell r="Q141">
            <v>0</v>
          </cell>
        </row>
        <row r="142">
          <cell r="O142">
            <v>80</v>
          </cell>
          <cell r="P142">
            <v>64.989999999999995</v>
          </cell>
          <cell r="Q142">
            <v>0</v>
          </cell>
        </row>
        <row r="143">
          <cell r="O143">
            <v>81</v>
          </cell>
          <cell r="P143">
            <v>376.09</v>
          </cell>
          <cell r="Q143">
            <v>0</v>
          </cell>
        </row>
        <row r="144">
          <cell r="O144">
            <v>82</v>
          </cell>
          <cell r="P144">
            <v>902.11</v>
          </cell>
          <cell r="Q144">
            <v>0</v>
          </cell>
        </row>
        <row r="145">
          <cell r="O145">
            <v>41</v>
          </cell>
          <cell r="P145">
            <v>0</v>
          </cell>
          <cell r="Q145">
            <v>0</v>
          </cell>
        </row>
        <row r="146">
          <cell r="O146">
            <v>42</v>
          </cell>
          <cell r="P146">
            <v>0</v>
          </cell>
          <cell r="Q146">
            <v>0</v>
          </cell>
        </row>
        <row r="147">
          <cell r="O147">
            <v>43</v>
          </cell>
          <cell r="P147">
            <v>0</v>
          </cell>
          <cell r="Q147">
            <v>0</v>
          </cell>
        </row>
        <row r="148">
          <cell r="O148">
            <v>44</v>
          </cell>
          <cell r="P148">
            <v>0</v>
          </cell>
          <cell r="Q148">
            <v>0</v>
          </cell>
        </row>
        <row r="149">
          <cell r="O149">
            <v>41</v>
          </cell>
          <cell r="P149">
            <v>0</v>
          </cell>
          <cell r="Q149">
            <v>0</v>
          </cell>
        </row>
        <row r="150">
          <cell r="O150">
            <v>41</v>
          </cell>
          <cell r="P150">
            <v>0</v>
          </cell>
          <cell r="Q150">
            <v>0</v>
          </cell>
        </row>
        <row r="151">
          <cell r="O151">
            <v>42</v>
          </cell>
          <cell r="P151">
            <v>0</v>
          </cell>
          <cell r="Q151">
            <v>0</v>
          </cell>
        </row>
        <row r="152">
          <cell r="O152">
            <v>42</v>
          </cell>
          <cell r="P152">
            <v>0</v>
          </cell>
          <cell r="Q152">
            <v>0</v>
          </cell>
        </row>
        <row r="153">
          <cell r="O153">
            <v>43</v>
          </cell>
          <cell r="P153">
            <v>1730.29</v>
          </cell>
          <cell r="Q153">
            <v>0</v>
          </cell>
        </row>
        <row r="154">
          <cell r="O154">
            <v>43</v>
          </cell>
          <cell r="P154">
            <v>0</v>
          </cell>
          <cell r="Q154">
            <v>1360</v>
          </cell>
        </row>
        <row r="155">
          <cell r="O155">
            <v>44</v>
          </cell>
          <cell r="P155">
            <v>1042.02</v>
          </cell>
          <cell r="Q155">
            <v>0</v>
          </cell>
        </row>
        <row r="156">
          <cell r="O156">
            <v>44</v>
          </cell>
          <cell r="P156">
            <v>0</v>
          </cell>
          <cell r="Q156">
            <v>0</v>
          </cell>
        </row>
        <row r="157">
          <cell r="O157">
            <v>90</v>
          </cell>
          <cell r="P157">
            <v>971.96</v>
          </cell>
          <cell r="Q157">
            <v>0</v>
          </cell>
        </row>
        <row r="158">
          <cell r="O158">
            <v>95</v>
          </cell>
          <cell r="P158">
            <v>0</v>
          </cell>
          <cell r="Q158">
            <v>1366.69</v>
          </cell>
        </row>
        <row r="159">
          <cell r="O159">
            <v>99</v>
          </cell>
          <cell r="P159">
            <v>5114.26</v>
          </cell>
          <cell r="Q159">
            <v>0</v>
          </cell>
        </row>
        <row r="160">
          <cell r="P160">
            <v>0</v>
          </cell>
          <cell r="Q160">
            <v>0</v>
          </cell>
        </row>
        <row r="161">
          <cell r="P161">
            <v>1356877.85</v>
          </cell>
          <cell r="Q161">
            <v>1356877.85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0" workbookViewId="0">
      <selection activeCell="G4" sqref="G4"/>
    </sheetView>
  </sheetViews>
  <sheetFormatPr baseColWidth="10" defaultRowHeight="15" x14ac:dyDescent="0.25"/>
  <cols>
    <col min="3" max="3" width="35.42578125" customWidth="1"/>
    <col min="4" max="4" width="9.7109375" style="30" bestFit="1" customWidth="1"/>
  </cols>
  <sheetData>
    <row r="1" spans="1:4" ht="15.75" x14ac:dyDescent="0.25">
      <c r="A1" s="1" t="str">
        <f>[1]Table!A1</f>
        <v>ASSOCIATION DES AVENTURIERS DE BADEN-POWELL</v>
      </c>
      <c r="B1" s="1"/>
      <c r="C1" s="1"/>
      <c r="D1" s="16"/>
    </row>
    <row r="2" spans="1:4" ht="15.75" x14ac:dyDescent="0.25">
      <c r="A2" s="1" t="s">
        <v>39</v>
      </c>
      <c r="B2" s="2"/>
      <c r="C2" s="2"/>
      <c r="D2" s="17"/>
    </row>
    <row r="3" spans="1:4" ht="15.75" x14ac:dyDescent="0.25">
      <c r="A3" s="2"/>
      <c r="B3" s="2"/>
      <c r="C3" s="2"/>
      <c r="D3" s="18" t="s">
        <v>13</v>
      </c>
    </row>
    <row r="4" spans="1:4" ht="16.5" thickBot="1" x14ac:dyDescent="0.3">
      <c r="A4" s="3"/>
      <c r="B4" s="3"/>
      <c r="C4" s="3"/>
      <c r="D4" s="19" t="s">
        <v>40</v>
      </c>
    </row>
    <row r="5" spans="1:4" x14ac:dyDescent="0.25">
      <c r="A5" s="4" t="s">
        <v>14</v>
      </c>
      <c r="B5" s="5"/>
      <c r="C5" s="5"/>
      <c r="D5" s="20"/>
    </row>
    <row r="6" spans="1:4" x14ac:dyDescent="0.25">
      <c r="A6" s="6" t="s">
        <v>15</v>
      </c>
      <c r="B6" s="5"/>
      <c r="C6" s="5"/>
      <c r="D6" s="21">
        <v>70000</v>
      </c>
    </row>
    <row r="7" spans="1:4" x14ac:dyDescent="0.25">
      <c r="A7" s="6" t="s">
        <v>16</v>
      </c>
      <c r="B7" s="5"/>
      <c r="C7" s="5"/>
      <c r="D7" s="21">
        <v>0</v>
      </c>
    </row>
    <row r="8" spans="1:4" x14ac:dyDescent="0.25">
      <c r="A8" s="6" t="s">
        <v>12</v>
      </c>
      <c r="B8" s="5"/>
      <c r="C8" s="5"/>
      <c r="D8" s="21">
        <v>15000</v>
      </c>
    </row>
    <row r="9" spans="1:4" x14ac:dyDescent="0.25">
      <c r="A9" s="6" t="s">
        <v>17</v>
      </c>
      <c r="B9" s="5"/>
      <c r="C9" s="5"/>
      <c r="D9" s="21">
        <v>0</v>
      </c>
    </row>
    <row r="10" spans="1:4" x14ac:dyDescent="0.25">
      <c r="A10" s="6" t="s">
        <v>18</v>
      </c>
      <c r="B10" s="5"/>
      <c r="C10" s="5"/>
      <c r="D10" s="21">
        <v>2500</v>
      </c>
    </row>
    <row r="11" spans="1:4" x14ac:dyDescent="0.25">
      <c r="A11" s="6" t="s">
        <v>1</v>
      </c>
      <c r="B11" s="5"/>
      <c r="C11" s="5"/>
      <c r="D11" s="21">
        <v>1000</v>
      </c>
    </row>
    <row r="12" spans="1:4" x14ac:dyDescent="0.25">
      <c r="A12" s="7" t="s">
        <v>0</v>
      </c>
      <c r="B12" s="7"/>
      <c r="C12" s="7"/>
      <c r="D12" s="21">
        <v>0</v>
      </c>
    </row>
    <row r="13" spans="1:4" x14ac:dyDescent="0.25">
      <c r="A13" s="8"/>
      <c r="B13" s="9"/>
      <c r="C13" s="9"/>
      <c r="D13" s="22">
        <f>SUM(D6:D12)</f>
        <v>88500</v>
      </c>
    </row>
    <row r="14" spans="1:4" x14ac:dyDescent="0.25">
      <c r="A14" s="4" t="s">
        <v>19</v>
      </c>
      <c r="B14" s="5"/>
      <c r="C14" s="5"/>
      <c r="D14" s="23"/>
    </row>
    <row r="15" spans="1:4" x14ac:dyDescent="0.25">
      <c r="A15" s="10" t="s">
        <v>20</v>
      </c>
      <c r="B15" s="5"/>
      <c r="C15" s="5"/>
      <c r="D15" s="21">
        <v>200</v>
      </c>
    </row>
    <row r="16" spans="1:4" x14ac:dyDescent="0.25">
      <c r="A16" s="10" t="s">
        <v>3</v>
      </c>
      <c r="B16" s="5"/>
      <c r="C16" s="5"/>
      <c r="D16" s="24">
        <v>600</v>
      </c>
    </row>
    <row r="17" spans="1:4" x14ac:dyDescent="0.25">
      <c r="A17" s="10" t="s">
        <v>2</v>
      </c>
      <c r="B17" s="10"/>
      <c r="C17" s="5"/>
      <c r="D17" s="24">
        <v>100</v>
      </c>
    </row>
    <row r="18" spans="1:4" x14ac:dyDescent="0.25">
      <c r="A18" s="10" t="s">
        <v>4</v>
      </c>
      <c r="B18" s="10"/>
      <c r="C18" s="5"/>
      <c r="D18" s="24">
        <v>11500</v>
      </c>
    </row>
    <row r="19" spans="1:4" x14ac:dyDescent="0.25">
      <c r="A19" s="10" t="s">
        <v>21</v>
      </c>
      <c r="B19" s="5"/>
      <c r="C19" s="5"/>
      <c r="D19" s="24">
        <v>0</v>
      </c>
    </row>
    <row r="20" spans="1:4" x14ac:dyDescent="0.25">
      <c r="A20" s="10" t="s">
        <v>22</v>
      </c>
      <c r="B20" s="10"/>
      <c r="C20" s="5"/>
      <c r="D20" s="24">
        <v>0</v>
      </c>
    </row>
    <row r="21" spans="1:4" x14ac:dyDescent="0.25">
      <c r="A21" s="10" t="s">
        <v>23</v>
      </c>
      <c r="B21" s="5"/>
      <c r="C21" s="5"/>
      <c r="D21" s="24">
        <v>5500</v>
      </c>
    </row>
    <row r="22" spans="1:4" x14ac:dyDescent="0.25">
      <c r="A22" s="10" t="s">
        <v>24</v>
      </c>
      <c r="B22" s="10"/>
      <c r="C22" s="5"/>
      <c r="D22" s="24">
        <v>10000</v>
      </c>
    </row>
    <row r="23" spans="1:4" x14ac:dyDescent="0.25">
      <c r="A23" s="10" t="s">
        <v>25</v>
      </c>
      <c r="B23" s="10"/>
      <c r="C23" s="5"/>
      <c r="D23" s="24">
        <v>1000</v>
      </c>
    </row>
    <row r="24" spans="1:4" x14ac:dyDescent="0.25">
      <c r="A24" s="10" t="s">
        <v>26</v>
      </c>
      <c r="B24" s="10"/>
      <c r="C24" s="5"/>
      <c r="D24" s="24">
        <v>2000</v>
      </c>
    </row>
    <row r="25" spans="1:4" x14ac:dyDescent="0.25">
      <c r="A25" s="10" t="s">
        <v>10</v>
      </c>
      <c r="B25" s="10"/>
      <c r="C25" s="5"/>
      <c r="D25" s="24">
        <v>1000</v>
      </c>
    </row>
    <row r="26" spans="1:4" x14ac:dyDescent="0.25">
      <c r="A26" s="10" t="s">
        <v>6</v>
      </c>
      <c r="B26" s="10"/>
      <c r="C26" s="5"/>
      <c r="D26" s="24">
        <v>200</v>
      </c>
    </row>
    <row r="27" spans="1:4" x14ac:dyDescent="0.25">
      <c r="A27" s="10" t="s">
        <v>27</v>
      </c>
      <c r="B27" s="10"/>
      <c r="C27" s="5"/>
      <c r="D27" s="24">
        <v>200</v>
      </c>
    </row>
    <row r="28" spans="1:4" x14ac:dyDescent="0.25">
      <c r="A28" s="10" t="s">
        <v>28</v>
      </c>
      <c r="B28" s="7"/>
      <c r="C28" s="5"/>
      <c r="D28" s="24">
        <v>12500</v>
      </c>
    </row>
    <row r="29" spans="1:4" x14ac:dyDescent="0.25">
      <c r="A29" s="10" t="s">
        <v>8</v>
      </c>
      <c r="B29" s="10"/>
      <c r="C29" s="5"/>
      <c r="D29" s="24">
        <v>0</v>
      </c>
    </row>
    <row r="30" spans="1:4" x14ac:dyDescent="0.25">
      <c r="A30" s="10" t="s">
        <v>29</v>
      </c>
      <c r="B30" s="10"/>
      <c r="C30" s="5"/>
      <c r="D30" s="24">
        <v>4000</v>
      </c>
    </row>
    <row r="31" spans="1:4" x14ac:dyDescent="0.25">
      <c r="A31" s="10" t="s">
        <v>30</v>
      </c>
      <c r="B31" s="10"/>
      <c r="C31" s="5"/>
      <c r="D31" s="24">
        <v>0</v>
      </c>
    </row>
    <row r="32" spans="1:4" x14ac:dyDescent="0.25">
      <c r="A32" s="10" t="s">
        <v>7</v>
      </c>
      <c r="B32" s="10"/>
      <c r="C32" s="5"/>
      <c r="D32" s="24">
        <v>200</v>
      </c>
    </row>
    <row r="33" spans="1:4" x14ac:dyDescent="0.25">
      <c r="A33" s="10" t="s">
        <v>31</v>
      </c>
      <c r="B33" s="10"/>
      <c r="C33" s="5"/>
      <c r="D33" s="24">
        <v>300</v>
      </c>
    </row>
    <row r="34" spans="1:4" x14ac:dyDescent="0.25">
      <c r="A34" s="10" t="s">
        <v>9</v>
      </c>
      <c r="B34" s="10"/>
      <c r="C34" s="5"/>
      <c r="D34" s="24">
        <v>500</v>
      </c>
    </row>
    <row r="35" spans="1:4" x14ac:dyDescent="0.25">
      <c r="A35" s="10" t="s">
        <v>5</v>
      </c>
      <c r="B35" s="10"/>
      <c r="C35" s="5"/>
      <c r="D35" s="24">
        <v>15000</v>
      </c>
    </row>
    <row r="36" spans="1:4" x14ac:dyDescent="0.25">
      <c r="A36" s="10" t="s">
        <v>32</v>
      </c>
      <c r="B36" s="10"/>
      <c r="C36" s="5"/>
      <c r="D36" s="24">
        <v>500</v>
      </c>
    </row>
    <row r="37" spans="1:4" x14ac:dyDescent="0.25">
      <c r="A37" s="10" t="s">
        <v>33</v>
      </c>
      <c r="B37" s="10"/>
      <c r="C37" s="5"/>
      <c r="D37" s="24">
        <v>1200</v>
      </c>
    </row>
    <row r="38" spans="1:4" x14ac:dyDescent="0.25">
      <c r="A38" s="10" t="s">
        <v>34</v>
      </c>
      <c r="B38" s="10"/>
      <c r="C38" s="5"/>
      <c r="D38" s="24">
        <v>6500</v>
      </c>
    </row>
    <row r="39" spans="1:4" x14ac:dyDescent="0.25">
      <c r="A39" s="10" t="s">
        <v>35</v>
      </c>
      <c r="B39" s="10"/>
      <c r="C39" s="5"/>
      <c r="D39" s="24">
        <v>5000</v>
      </c>
    </row>
    <row r="40" spans="1:4" x14ac:dyDescent="0.25">
      <c r="A40" s="10" t="s">
        <v>11</v>
      </c>
      <c r="B40" s="10"/>
      <c r="C40" s="5"/>
      <c r="D40" s="24">
        <v>2500</v>
      </c>
    </row>
    <row r="41" spans="1:4" x14ac:dyDescent="0.25">
      <c r="A41" s="11"/>
      <c r="B41" s="11"/>
      <c r="C41" s="11"/>
      <c r="D41" s="22">
        <f>SUM(D15:D40)</f>
        <v>80500</v>
      </c>
    </row>
    <row r="42" spans="1:4" ht="15.75" thickBot="1" x14ac:dyDescent="0.3">
      <c r="A42" s="12" t="s">
        <v>36</v>
      </c>
      <c r="B42" s="13"/>
      <c r="C42" s="13"/>
      <c r="D42" s="25">
        <f>D13-D41</f>
        <v>8000</v>
      </c>
    </row>
    <row r="43" spans="1:4" x14ac:dyDescent="0.25">
      <c r="A43" s="14"/>
      <c r="B43" s="14"/>
      <c r="C43" s="14"/>
      <c r="D43" s="26"/>
    </row>
    <row r="44" spans="1:4" x14ac:dyDescent="0.25">
      <c r="A44" s="14"/>
      <c r="B44" s="15" t="s">
        <v>37</v>
      </c>
      <c r="C44" s="14"/>
      <c r="D44" s="27">
        <v>8000</v>
      </c>
    </row>
    <row r="45" spans="1:4" x14ac:dyDescent="0.25">
      <c r="A45" s="14"/>
      <c r="B45" s="14"/>
      <c r="C45" s="14"/>
      <c r="D45" s="28"/>
    </row>
    <row r="46" spans="1:4" ht="15.75" thickBot="1" x14ac:dyDescent="0.3">
      <c r="A46" s="14" t="s">
        <v>38</v>
      </c>
      <c r="B46" s="14"/>
      <c r="C46" s="14"/>
      <c r="D46" s="29">
        <f>+D42-D44</f>
        <v>0</v>
      </c>
    </row>
    <row r="47" spans="1: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Rousseau</dc:creator>
  <cp:lastModifiedBy>Pascal Rousseau</cp:lastModifiedBy>
  <cp:lastPrinted>2020-06-24T01:17:42Z</cp:lastPrinted>
  <dcterms:created xsi:type="dcterms:W3CDTF">2016-05-03T16:42:58Z</dcterms:created>
  <dcterms:modified xsi:type="dcterms:W3CDTF">2022-05-03T12:49:19Z</dcterms:modified>
</cp:coreProperties>
</file>