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接口文件" sheetId="1" r:id="rId3"/>
    <sheet state="visible" name="时时彩类彩种玩法" sheetId="2" r:id="rId4"/>
    <sheet state="visible" name="11选5类彩种玩法" sheetId="3" r:id="rId5"/>
    <sheet state="visible" name="福彩3D彩种玩法" sheetId="4" r:id="rId6"/>
    <sheet state="visible" name="双色球玩法" sheetId="5" r:id="rId7"/>
    <sheet state="visible" name="排列35" sheetId="6" r:id="rId8"/>
    <sheet state="visible" name="江苏快三" sheetId="7" r:id="rId9"/>
  </sheets>
  <definedNames/>
  <calcPr/>
</workbook>
</file>

<file path=xl/sharedStrings.xml><?xml version="1.0" encoding="utf-8"?>
<sst xmlns="http://schemas.openxmlformats.org/spreadsheetml/2006/main" count="3781" uniqueCount="1288">
  <si>
    <t>Share Request</t>
  </si>
  <si>
    <t>共用传递资料(每次Request都必须携带此值，特殊接口例外，例如login不需携带CGISESSID</t>
  </si>
  <si>
    <t>Request</t>
  </si>
  <si>
    <t>字段名称</t>
  </si>
  <si>
    <t>中文描述</t>
  </si>
  <si>
    <t>类型</t>
  </si>
  <si>
    <t>必填</t>
  </si>
  <si>
    <t>说明</t>
  </si>
  <si>
    <t>CGISESSID</t>
  </si>
  <si>
    <t>用户sessionid</t>
  </si>
  <si>
    <t>varchar</t>
  </si>
  <si>
    <t>Share Response</t>
  </si>
  <si>
    <t>共用回应的资料(每次Request后都必须判断是否有此错误发生，若有就做相对应处理)</t>
  </si>
  <si>
    <t>Response Data</t>
  </si>
  <si>
    <t>{"content":"\u4f1a\u5458\u767b\u5f55\u8d85\u65f6\uff0c\u8bf7\u91cd\u65b0\u767b\u5f55\u5e73\u53f0",
"messagetype":7}</t>
  </si>
  <si>
    <t>Response</t>
  </si>
  <si>
    <t>说明(其他陆续补充)</t>
  </si>
  <si>
    <t>messagetype</t>
  </si>
  <si>
    <t>错误类型</t>
  </si>
  <si>
    <t>int</t>
  </si>
  <si>
    <t>7:会员登录超时，请重新登录平台</t>
  </si>
  <si>
    <t>content</t>
  </si>
  <si>
    <t>错误描述</t>
  </si>
  <si>
    <t>jump</t>
  </si>
  <si>
    <t>此处没有用到</t>
  </si>
  <si>
    <t>Front</t>
  </si>
  <si>
    <t>Login</t>
  </si>
  <si>
    <t>登入</t>
  </si>
  <si>
    <t>Url</t>
  </si>
  <si>
    <t>Post Data</t>
  </si>
  <si>
    <t>"param":{"username":"jayitachi","loginpassSource":"46f94c8de14fb36680850768ff1b7f2a","appCode":"1","uuid":"xxxx-xxxx-xxxx"}</t>
  </si>
  <si>
    <t>username</t>
  </si>
  <si>
    <t>用户名</t>
  </si>
  <si>
    <t>varchar(32)</t>
  </si>
  <si>
    <t>loginpass</t>
  </si>
  <si>
    <t>加密后的密码信息</t>
  </si>
  <si>
    <t>md5(md5(password) + "+(null)")</t>
  </si>
  <si>
    <t>loginpassSource</t>
  </si>
  <si>
    <t>md5(password)</t>
  </si>
  <si>
    <t>appCode</t>
  </si>
  <si>
    <t>APP识别码</t>
  </si>
  <si>
    <t>uuid</t>
  </si>
  <si>
    <t>APP唯一码</t>
  </si>
  <si>
    <t>userid</t>
  </si>
  <si>
    <t>用户id</t>
  </si>
  <si>
    <t>INT(1)</t>
  </si>
  <si>
    <t>usertype</t>
  </si>
  <si>
    <t>用户类型</t>
  </si>
  <si>
    <t>Tinyint</t>
  </si>
  <si>
    <t>0:用户;1:代理;2:总代管理员</t>
  </si>
  <si>
    <t>nickname</t>
  </si>
  <si>
    <t>用户昵称</t>
  </si>
  <si>
    <t>varchar(16)</t>
  </si>
  <si>
    <t>language</t>
  </si>
  <si>
    <t>用户指定语言</t>
  </si>
  <si>
    <t>utf8_zhcn|utf8_zhtw|utf8_enus</t>
  </si>
  <si>
    <t>userrank</t>
  </si>
  <si>
    <t>用户星级</t>
  </si>
  <si>
    <t>Int(3)</t>
  </si>
  <si>
    <t>frozentype</t>
  </si>
  <si>
    <t>冻结类型</t>
  </si>
  <si>
    <t>Tinyint 1</t>
  </si>
  <si>
    <t>1:不可登陆2:只可登陆3:可登陆可充提</t>
  </si>
  <si>
    <t>isfrozen</t>
  </si>
  <si>
    <t>是否冻结账户</t>
  </si>
  <si>
    <t>1:上级冻结，2:公司冻结</t>
  </si>
  <si>
    <t>istester</t>
  </si>
  <si>
    <t>是否为测试账号</t>
  </si>
  <si>
    <t>token</t>
  </si>
  <si>
    <t>登陆令牌，用来保持会话</t>
  </si>
  <si>
    <t>之后每个接口都必须夹带此值CGISESSID</t>
  </si>
  <si>
    <t>agentType</t>
  </si>
  <si>
    <t>0:用户;1:总代;2:代理</t>
  </si>
  <si>
    <t>needSetSecurityPass</t>
  </si>
  <si>
    <t>是否设定资金密码</t>
  </si>
  <si>
    <t>bool</t>
  </si>
  <si>
    <t>true:尚未设定资金密码</t>
  </si>
  <si>
    <t>needSetSafeQuest</t>
  </si>
  <si>
    <t>是否需要设定安全问题密码</t>
  </si>
  <si>
    <t>true:尚未设定安全问题密码</t>
  </si>
  <si>
    <t>openlink</t>
  </si>
  <si>
    <t>链结开户权限</t>
  </si>
  <si>
    <t>0:无、1:有</t>
  </si>
  <si>
    <t>isvip</t>
  </si>
  <si>
    <t>是否为vip用户</t>
  </si>
  <si>
    <t>0:否、1:是</t>
  </si>
  <si>
    <t>unread</t>
  </si>
  <si>
    <t>未读信件个数</t>
  </si>
  <si>
    <t>source</t>
  </si>
  <si>
    <t>用户来源</t>
  </si>
  <si>
    <t>若为旧用户则返回3.0，此时才开启资金转移的功能</t>
  </si>
  <si>
    <t>Information</t>
  </si>
  <si>
    <t>HistoryInfo</t>
  </si>
  <si>
    <t>开奖号码</t>
  </si>
  <si>
    <t>"param":{"chan_id":"1","lotteryId":"1"}</t>
  </si>
  <si>
    <t>chan_id</t>
  </si>
  <si>
    <t>频道id</t>
  </si>
  <si>
    <t>若chan_id、lotteryId为空则返回高低频最新3笔的开奖号码
不为空，则返回该彩种最新20笔开奖号码</t>
  </si>
  <si>
    <t>lotteryId</t>
  </si>
  <si>
    <t>彩种id</t>
  </si>
  <si>
    <t>channelid</t>
  </si>
  <si>
    <t>1：低频、4：高频</t>
  </si>
  <si>
    <t>lotteryid</t>
  </si>
  <si>
    <t>issue</t>
  </si>
  <si>
    <t>奖期</t>
  </si>
  <si>
    <t>code</t>
  </si>
  <si>
    <t>双色球开奖号码的红色和蓝色用“+”分割</t>
  </si>
  <si>
    <t>time</t>
  </si>
  <si>
    <t>开奖时间</t>
  </si>
  <si>
    <t>datetime</t>
  </si>
  <si>
    <t>GameList</t>
  </si>
  <si>
    <t>游戏列表</t>
  </si>
  <si>
    <t>"param":{}</t>
  </si>
  <si>
    <t>1：低频、4：高频。若为空则返回高低频游戏列表</t>
  </si>
  <si>
    <t>近两天的投注资料</t>
  </si>
  <si>
    <t>bonus</t>
  </si>
  <si>
    <t>中奖金额</t>
  </si>
  <si>
    <t>float</t>
  </si>
  <si>
    <t>enid</t>
  </si>
  <si>
    <t>投注单id</t>
  </si>
  <si>
    <t>ifwin</t>
  </si>
  <si>
    <t>是否中奖</t>
  </si>
  <si>
    <t>1:等待开奖 2:中奖 3:未中奖 4:撤销 5:存在异常 6:数据归档</t>
  </si>
  <si>
    <t>iscancel</t>
  </si>
  <si>
    <t>撤单状态</t>
  </si>
  <si>
    <t>0:默认(未撤单) 1:用户 2:系统</t>
  </si>
  <si>
    <t>投注时间</t>
  </si>
  <si>
    <t>totalprice</t>
  </si>
  <si>
    <t>投注总金额</t>
  </si>
  <si>
    <t>投注号码</t>
  </si>
  <si>
    <t>methodid</t>
  </si>
  <si>
    <t>methodname</t>
  </si>
  <si>
    <t>玩法名称(中)</t>
  </si>
  <si>
    <t>name</t>
  </si>
  <si>
    <t>玩法(英)</t>
  </si>
  <si>
    <t>GameDetail</t>
  </si>
  <si>
    <t>游戏详情</t>
  </si>
  <si>
    <t>"param":{"id":"68419"}</t>
  </si>
  <si>
    <t>id</t>
  </si>
  <si>
    <t>gameNo</t>
  </si>
  <si>
    <t>方案编号</t>
  </si>
  <si>
    <t>total</t>
  </si>
  <si>
    <t>投注总额</t>
  </si>
  <si>
    <t>cancancel</t>
  </si>
  <si>
    <t>是否可以撤单</t>
  </si>
  <si>
    <t>0：否1：是</t>
  </si>
  <si>
    <t>opencode</t>
  </si>
  <si>
    <t>list</t>
  </si>
  <si>
    <t>注单信息</t>
  </si>
  <si>
    <t>array</t>
  </si>
  <si>
    <t>以下蓝色区块为list内容</t>
  </si>
  <si>
    <t>玩法id</t>
  </si>
  <si>
    <t>玩法名称</t>
  </si>
  <si>
    <t>codedetails</t>
  </si>
  <si>
    <t>注单号码</t>
  </si>
  <si>
    <t>nums</t>
  </si>
  <si>
    <t>注单注数</t>
  </si>
  <si>
    <t>multiple</t>
  </si>
  <si>
    <t>倍数</t>
  </si>
  <si>
    <t>price</t>
  </si>
  <si>
    <t>投注金额</t>
  </si>
  <si>
    <t>modes</t>
  </si>
  <si>
    <t>模式</t>
  </si>
  <si>
    <t>元 or 角</t>
  </si>
  <si>
    <t>0：等待开奖1：未中奖2：派奖中3：已派奖4：撤銷5：存在異常</t>
  </si>
  <si>
    <t>该号码中奖金额</t>
  </si>
  <si>
    <t>TaskList</t>
  </si>
  <si>
    <t>追号列表</t>
  </si>
  <si>
    <t>1：低频、4：高频。若为空则返回高低频追号列表</t>
  </si>
  <si>
    <t>taskid</t>
  </si>
  <si>
    <t>ex:T130610034VBDICCIGAK</t>
  </si>
  <si>
    <t>begintime</t>
  </si>
  <si>
    <t>追号时间</t>
  </si>
  <si>
    <t>date</t>
  </si>
  <si>
    <t>beginissue</t>
  </si>
  <si>
    <t>开始期数</t>
  </si>
  <si>
    <t>issuecount</t>
  </si>
  <si>
    <t>追号期数</t>
  </si>
  <si>
    <t>finishedcount</t>
  </si>
  <si>
    <t>完成期数</t>
  </si>
  <si>
    <t>status</t>
  </si>
  <si>
    <t>追号状态</t>
  </si>
  <si>
    <t>0:未开始 1:进行中 2 已结束 3 已终止 4 暂停 5 存在异常 6 执行中</t>
  </si>
  <si>
    <t>finishedmoney</t>
  </si>
  <si>
    <t>已投注金额</t>
  </si>
  <si>
    <t>totalmoney</t>
  </si>
  <si>
    <t>总金额</t>
  </si>
  <si>
    <t>1：低频,4：高频</t>
  </si>
  <si>
    <t>cnname</t>
  </si>
  <si>
    <t>游戏</t>
  </si>
  <si>
    <t>ex:CQSSC</t>
  </si>
  <si>
    <t>玩法</t>
  </si>
  <si>
    <t>codes</t>
  </si>
  <si>
    <t>投注倍数</t>
  </si>
  <si>
    <t>TaskDetail</t>
  </si>
  <si>
    <t>追号详情</t>
  </si>
  <si>
    <t>"param":{"id":"12345"}</t>
  </si>
  <si>
    <t>taskNo</t>
  </si>
  <si>
    <t>追号单编号</t>
  </si>
  <si>
    <t>例如"ZCQC14111005000w"</t>
  </si>
  <si>
    <t>traceStop</t>
  </si>
  <si>
    <t>是否追中即停</t>
  </si>
  <si>
    <t>0：不停止1：按累计盈利停止2：中奖即停</t>
  </si>
  <si>
    <t>projectList</t>
  </si>
  <si>
    <t>追号单信息</t>
  </si>
  <si>
    <t>object</t>
  </si>
  <si>
    <t>以下蓝色区块为projectList内容</t>
  </si>
  <si>
    <t>tasks</t>
  </si>
  <si>
    <t>追号期数列表</t>
  </si>
  <si>
    <t>以下蓝色区块为tasks内容</t>
  </si>
  <si>
    <t>taskdetailid</t>
  </si>
  <si>
    <t>追号单详情id</t>
  </si>
  <si>
    <t>追号奖期</t>
  </si>
  <si>
    <t>issueCode</t>
  </si>
  <si>
    <t>奖期号码</t>
  </si>
  <si>
    <t>money</t>
  </si>
  <si>
    <t>如果taskDetailNo不为null则status表示
1:等待开奖 2:中奖 3:未中奖 4:撤销 5:存在异常(显示处理中) 6:数据归档
若为null则表示
0:未生成;1:生成追号单;2:追号单取消</t>
  </si>
  <si>
    <t>是否可以终止</t>
  </si>
  <si>
    <t>taskDetailNo</t>
  </si>
  <si>
    <t>追号详情单编号</t>
  </si>
  <si>
    <t>例如"DCQC141110050005"</t>
  </si>
  <si>
    <t>注单资料</t>
  </si>
  <si>
    <t>以下资料为list内容，对应每个projectList</t>
  </si>
  <si>
    <t>0：未开奖1：未中奖2：派奖中3：已派奖4：撤銷5：存在異常</t>
  </si>
  <si>
    <t>NoticeList</t>
  </si>
  <si>
    <t>公告列表</t>
  </si>
  <si>
    <t>0：银行、1：低频、4：高频</t>
  </si>
  <si>
    <t>公告id</t>
  </si>
  <si>
    <t>ishow</t>
  </si>
  <si>
    <t>是否显示</t>
  </si>
  <si>
    <t>0：否、1：是</t>
  </si>
  <si>
    <t>sendtime</t>
  </si>
  <si>
    <t>公布时间</t>
  </si>
  <si>
    <t>subject</t>
  </si>
  <si>
    <t>标题</t>
  </si>
  <si>
    <t>內容</t>
  </si>
  <si>
    <t>截取公告內容（最多36字符，多出截断，加...）</t>
  </si>
  <si>
    <t>NoticeDetail</t>
  </si>
  <si>
    <t>公告详情</t>
  </si>
  <si>
    <t>"param":{"nid":"382"}</t>
  </si>
  <si>
    <t>nid</t>
  </si>
  <si>
    <t>内容</t>
  </si>
  <si>
    <t>html字串，使用browser显示</t>
  </si>
  <si>
    <t>AllIssue</t>
  </si>
  <si>
    <t>奖期列表</t>
  </si>
  <si>
    <t>奖期号</t>
  </si>
  <si>
    <t>追号用奖期</t>
  </si>
  <si>
    <t>saleend</t>
  </si>
  <si>
    <t>奖期结束时间</t>
  </si>
  <si>
    <t>销售截止时间</t>
  </si>
  <si>
    <t>GetBalance</t>
  </si>
  <si>
    <t>用户馀额</t>
  </si>
  <si>
    <t>此处直接返回个频道馀额，依序为银行大厅、高频、低频，ex：("10000.0000","100.0000","100.0000")</t>
  </si>
  <si>
    <t>返回用户可用馀额</t>
  </si>
  <si>
    <t>GetTime</t>
  </si>
  <si>
    <t>伺服器时间</t>
  </si>
  <si>
    <t>serverTime</t>
  </si>
  <si>
    <t>服务器时间</t>
  </si>
  <si>
    <t>{"serverTime":"2014-08-19 13:32:15"}</t>
  </si>
  <si>
    <t>UserMsgList</t>
  </si>
  <si>
    <t>站内信列表</t>
  </si>
  <si>
    <t>entry</t>
  </si>
  <si>
    <t>信息id</t>
  </si>
  <si>
    <t>iskeep</t>
  </si>
  <si>
    <t>状态</t>
  </si>
  <si>
    <t>0：不需要保存，读完默认删
1：读完不会默认删除</t>
  </si>
  <si>
    <t>title</t>
  </si>
  <si>
    <t>时间</t>
  </si>
  <si>
    <t>isRead</t>
  </si>
  <si>
    <t>是否已读</t>
  </si>
  <si>
    <t>0：否，1：是</t>
  </si>
  <si>
    <t>UserMsgDetail</t>
  </si>
  <si>
    <t>站内信详细</t>
  </si>
  <si>
    <t>"param":{"mid":"1"}</t>
  </si>
  <si>
    <t>mid</t>
  </si>
  <si>
    <t>UserMsgDel</t>
  </si>
  <si>
    <t>站内信删除</t>
  </si>
  <si>
    <t>返回状态</t>
  </si>
  <si>
    <t>"success"</t>
  </si>
  <si>
    <t>返回状态代码</t>
  </si>
  <si>
    <t>0为成功，大于0表失败</t>
  </si>
  <si>
    <t>OpenLinkList</t>
  </si>
  <si>
    <t>链结开户列表</t>
  </si>
  <si>
    <t>link id</t>
  </si>
  <si>
    <t>type</t>
  </si>
  <si>
    <t>开户类型</t>
  </si>
  <si>
    <t>0：玩家、1：代理</t>
  </si>
  <si>
    <t>urlstring</t>
  </si>
  <si>
    <t>开户链结</t>
  </si>
  <si>
    <t>链结地址</t>
  </si>
  <si>
    <t>remark</t>
  </si>
  <si>
    <t>备注</t>
  </si>
  <si>
    <t>registers</t>
  </si>
  <si>
    <t>已注册用户</t>
  </si>
  <si>
    <t>0为未注册 其他为已注册人数</t>
  </si>
  <si>
    <t>start</t>
  </si>
  <si>
    <t>链结有效开始时间</t>
  </si>
  <si>
    <t>end</t>
  </si>
  <si>
    <t>链结有效结束时间</t>
  </si>
  <si>
    <t>若有效期限為永久 則為null</t>
  </si>
  <si>
    <t>OpenLinkDetail</t>
  </si>
  <si>
    <t>链结开户详情</t>
  </si>
  <si>
    <t>"param":{"id":"1"}</t>
  </si>
  <si>
    <t>key</t>
  </si>
  <si>
    <t>彩种分类</t>
  </si>
  <si>
    <t>以下蓝色区块为彩种内容</t>
  </si>
  <si>
    <t>奖金组名称</t>
  </si>
  <si>
    <t>userpoint</t>
  </si>
  <si>
    <t xml:space="preserve"> 直选返点、任选型返点、混选、所有返点</t>
  </si>
  <si>
    <t>indefinitePoint</t>
  </si>
  <si>
    <t>不定位返点、趣味型返点、直选</t>
  </si>
  <si>
    <t>OpenLinkUsers</t>
  </si>
  <si>
    <t>链结开户用户</t>
  </si>
  <si>
    <t>users</t>
  </si>
  <si>
    <t>用户资料</t>
  </si>
  <si>
    <t>DelOpenLink</t>
  </si>
  <si>
    <t>删除链结开户</t>
  </si>
  <si>
    <t>success</t>
  </si>
  <si>
    <t>ModifyRemark</t>
  </si>
  <si>
    <t>修改备注</t>
  </si>
  <si>
    <t>"param":{"id":"1","remark":"ggggggg"}</t>
  </si>
  <si>
    <t>PrizeDetail</t>
  </si>
  <si>
    <t>奖金详情</t>
  </si>
  <si>
    <t>selected</t>
  </si>
  <si>
    <t>是否选定该奖金组</t>
  </si>
  <si>
    <t>0：未选定，1：选定</t>
  </si>
  <si>
    <t>InitCreateUrl</t>
  </si>
  <si>
    <t>返点设定initial</t>
  </si>
  <si>
    <t>http://ios1.phl5b.org/information/initCreateUrl</t>
  </si>
  <si>
    <t>fastsetupreturnmax</t>
  </si>
  <si>
    <t>快捷設置返點最大值</t>
  </si>
  <si>
    <t>userAwardList</t>
  </si>
  <si>
    <t>返點設定資料</t>
  </si>
  <si>
    <t>lotterySeriesCode</t>
  </si>
  <si>
    <t>彩系編碼</t>
  </si>
  <si>
    <t>時時彩系：LotterySeriesCode = 1
11選5：LotterySeriesCode=3
快樂彩：LotterySeriesCode=4
低頻：LotterySeriesCode=2 or 5
快三：LotterySeriesCode =6 or 7</t>
  </si>
  <si>
    <t>lotterySeriesName</t>
  </si>
  <si>
    <t>彩系名稱</t>
  </si>
  <si>
    <t>awardGroupId</t>
  </si>
  <si>
    <t>彩票類型id</t>
  </si>
  <si>
    <t>awardName</t>
  </si>
  <si>
    <t>彩票類型名稱</t>
  </si>
  <si>
    <t>directRet</t>
  </si>
  <si>
    <t>直接返點</t>
  </si>
  <si>
    <t xml:space="preserve">直选返点、所有返点、任选型返点、混选 </t>
  </si>
  <si>
    <t>threeoneRet</t>
  </si>
  <si>
    <t>不定位返點</t>
  </si>
  <si>
    <t>directLimitRet</t>
  </si>
  <si>
    <t>目前用不到，請保留值，在doRetSetting回傳</t>
  </si>
  <si>
    <t>threeLimitRet</t>
  </si>
  <si>
    <t>彩種id</t>
  </si>
  <si>
    <t>channelId</t>
  </si>
  <si>
    <t>lotteryName</t>
  </si>
  <si>
    <t>彩种名称</t>
  </si>
  <si>
    <t>doRetSetting</t>
  </si>
  <si>
    <t>返点设定</t>
  </si>
  <si>
    <t>"param":{"type":"0","setUp":"2","days":"-1","memo":"memo","setValue":"0",infos:[{"lotterySeriesCode":1,"lotterySeriesName":"时时彩系","awardGroupId":10,"awardName":"奖金组1500","directRet":2.5,"threeoneRet":2.5,"directLimitRet":300,"threeLimitRet":300,"channelId":"4","lotteryId":"1"},......] }</t>
  </si>
  <si>
    <t>链结开户类型</t>
  </si>
  <si>
    <t>0:玩家/1:代理</t>
  </si>
  <si>
    <t>setUp</t>
  </si>
  <si>
    <t>返点设置</t>
  </si>
  <si>
    <t>1:詳細設置/2:快捷設置</t>
  </si>
  <si>
    <t>days</t>
  </si>
  <si>
    <t>链结有效時間</t>
  </si>
  <si>
    <t>-1:永久有效</t>
  </si>
  <si>
    <t>memo</t>
  </si>
  <si>
    <t>備註</t>
  </si>
  <si>
    <t>setValue</t>
  </si>
  <si>
    <t>代理快捷返點設定</t>
  </si>
  <si>
    <t>setUp = 2 時，才要帶值;
值由InitCreateUrl的fastsetupreturnmax取得</t>
  </si>
  <si>
    <t>infos</t>
  </si>
  <si>
    <t>UserPoint</t>
  </si>
  <si>
    <t>用户点数</t>
  </si>
  <si>
    <t>channel</t>
  </si>
  <si>
    <t>频道名称</t>
  </si>
  <si>
    <t>point</t>
  </si>
  <si>
    <t>总反点</t>
  </si>
  <si>
    <t>amount</t>
  </si>
  <si>
    <t>昨日投注金额</t>
  </si>
  <si>
    <t>win</t>
  </si>
  <si>
    <t>昨日中奖金额</t>
  </si>
  <si>
    <t>Recharge</t>
  </si>
  <si>
    <t>init</t>
  </si>
  <si>
    <t>充值初始化</t>
  </si>
  <si>
    <t>银行代号</t>
  </si>
  <si>
    <t>bankName</t>
  </si>
  <si>
    <t>银行名称</t>
  </si>
  <si>
    <t>工商银行返回数据无bank, account_name, hiddenaccount栏位,提交时可忽略bank栏位</t>
  </si>
  <si>
    <t>bid</t>
  </si>
  <si>
    <t>银行id</t>
  </si>
  <si>
    <t>bank</t>
  </si>
  <si>
    <t>银行编号</t>
  </si>
  <si>
    <t>option</t>
  </si>
  <si>
    <t>bankradio</t>
  </si>
  <si>
    <t>银行选项值</t>
  </si>
  <si>
    <t>accountName</t>
  </si>
  <si>
    <t>绑卡用户名</t>
  </si>
  <si>
    <t>hiddenaccount</t>
  </si>
  <si>
    <t>绑卡号码</t>
  </si>
  <si>
    <t>loadmin</t>
  </si>
  <si>
    <t>充值金额下限</t>
  </si>
  <si>
    <t>loadmax</t>
  </si>
  <si>
    <t>充值金额上限</t>
  </si>
  <si>
    <t>confirm</t>
  </si>
  <si>
    <t>充值确认</t>
  </si>
  <si>
    <t>"param":{"bank":"1","amount":"10","alertmin":"100","secpwd":"123qweasd"}</t>
  </si>
  <si>
    <t>充值初始化 时取得</t>
  </si>
  <si>
    <t>充值金额</t>
  </si>
  <si>
    <t>小数点2位</t>
  </si>
  <si>
    <t>alertmin</t>
  </si>
  <si>
    <t>secpwd</t>
  </si>
  <si>
    <t>资金密码</t>
  </si>
  <si>
    <t>工商银行充值</t>
  </si>
  <si>
    <t>email</t>
  </si>
  <si>
    <t>收款E-mail地址</t>
  </si>
  <si>
    <t>account</t>
  </si>
  <si>
    <t>收款帐号</t>
  </si>
  <si>
    <t>shortname</t>
  </si>
  <si>
    <t>开户银行名称</t>
  </si>
  <si>
    <t>accName</t>
  </si>
  <si>
    <t>收款帐户名</t>
  </si>
  <si>
    <t>附言</t>
  </si>
  <si>
    <t>建设银行充值</t>
  </si>
  <si>
    <t>收款银行</t>
  </si>
  <si>
    <t>银行充值-其他银行</t>
  </si>
  <si>
    <t>area</t>
  </si>
  <si>
    <t>开户城市</t>
  </si>
  <si>
    <t>quickInit</t>
  </si>
  <si>
    <t>快捷充值初始化</t>
  </si>
  <si>
    <t>bankId</t>
  </si>
  <si>
    <t>min</t>
  </si>
  <si>
    <t>最小充值金额</t>
  </si>
  <si>
    <t>max</t>
  </si>
  <si>
    <t>最大充值金额</t>
  </si>
  <si>
    <t>quickCommit</t>
  </si>
  <si>
    <t>快捷充值提交</t>
  </si>
  <si>
    <t>"param":{"bankId":1,"money":100}</t>
  </si>
  <si>
    <t>url</t>
  </si>
  <si>
    <t>充值银行url</t>
  </si>
  <si>
    <t>chargeRecord</t>
  </si>
  <si>
    <t>充值记录</t>
  </si>
  <si>
    <t>{"chargeType":"1"}</t>
  </si>
  <si>
    <t>返回最近两天的资料</t>
  </si>
  <si>
    <t>chargeType</t>
  </si>
  <si>
    <t>充值类型</t>
  </si>
  <si>
    <t>0：查询全部
1：网银汇款
2：快捷充值
3：财付通充值</t>
  </si>
  <si>
    <t>orderId</t>
  </si>
  <si>
    <t>交易流水号</t>
  </si>
  <si>
    <t>发起时间</t>
  </si>
  <si>
    <t>applyMoney</t>
  </si>
  <si>
    <t>申请金额</t>
  </si>
  <si>
    <t>realMoney</t>
  </si>
  <si>
    <t>到账金额</t>
  </si>
  <si>
    <t>充值方式</t>
  </si>
  <si>
    <t>0：
1：支付中
2：支付成功
3：订单关闭
4：用户关闭
5：管理员关闭</t>
  </si>
  <si>
    <t>Withdraw</t>
  </si>
  <si>
    <t>提现初始化</t>
  </si>
  <si>
    <t>Success</t>
  </si>
  <si>
    <t>userinfo</t>
  </si>
  <si>
    <t>使用者资讯</t>
  </si>
  <si>
    <t>以下蓝色区块为userinfo内容</t>
  </si>
  <si>
    <t>availablebalance</t>
  </si>
  <si>
    <t>可提现金额</t>
  </si>
  <si>
    <t>banks</t>
  </si>
  <si>
    <t>绑卡资料</t>
  </si>
  <si>
    <t>以下蓝色区块为banks内容</t>
  </si>
  <si>
    <t>province</t>
  </si>
  <si>
    <t>开户银行所在省份</t>
  </si>
  <si>
    <t>city</t>
  </si>
  <si>
    <t>开户银行所在城市</t>
  </si>
  <si>
    <t>开户人姓名</t>
  </si>
  <si>
    <t>个人银行帐号</t>
  </si>
  <si>
    <t>count</t>
  </si>
  <si>
    <t>已提现次数</t>
  </si>
  <si>
    <t>times</t>
  </si>
  <si>
    <t>可提现次数</t>
  </si>
  <si>
    <t>maxWithdrawMoney</t>
  </si>
  <si>
    <t>最大可提现金额</t>
  </si>
  <si>
    <t>lowLimit</t>
  </si>
  <si>
    <t>最低提现限额</t>
  </si>
  <si>
    <t>upLimit</t>
  </si>
  <si>
    <t>最高提现限额</t>
  </si>
  <si>
    <t>verify</t>
  </si>
  <si>
    <t>提现验证</t>
  </si>
  <si>
    <t>"param":{"bankinfo":"2818#10","money":"10"}</t>
  </si>
  <si>
    <t>bankinfo</t>
  </si>
  <si>
    <t>银行资料</t>
  </si>
  <si>
    <t>提现初始化 取得(id+#+bank_id)</t>
  </si>
  <si>
    <t>提现金额</t>
  </si>
  <si>
    <t>datas</t>
  </si>
  <si>
    <t>提现资讯</t>
  </si>
  <si>
    <t>bankcity</t>
  </si>
  <si>
    <t>truename</t>
  </si>
  <si>
    <t>bankno</t>
  </si>
  <si>
    <t>cardid</t>
  </si>
  <si>
    <t>银行帐号</t>
  </si>
  <si>
    <t>user</t>
  </si>
  <si>
    <t>以下蓝色区块为user内容</t>
  </si>
  <si>
    <t>questions</t>
  </si>
  <si>
    <t>以下蓝色区块为questions内容</t>
  </si>
  <si>
    <t>questionId</t>
  </si>
  <si>
    <t>question</t>
  </si>
  <si>
    <t>安全问题</t>
  </si>
  <si>
    <t>commit</t>
  </si>
  <si>
    <t>提现提交</t>
  </si>
  <si>
    <t>"param":{"bankId":10,"cardid":"2222222222222222226","money":50,"secpwd":"123qweasd","questionId":1,"questionpwd":"36f17c3939ac3e7b2fc9396fa8e953ea"}</t>
  </si>
  <si>
    <t>允许到小数点後兩位</t>
  </si>
  <si>
    <t>提现初始化 取得</t>
  </si>
  <si>
    <t>bindId</t>
  </si>
  <si>
    <t>银行流水号id</t>
  </si>
  <si>
    <t>对应init中banks/id</t>
  </si>
  <si>
    <t>questionpwd</t>
  </si>
  <si>
    <t>安全問題密碼</t>
  </si>
  <si>
    <t>User</t>
  </si>
  <si>
    <t>AddCustomizedUser</t>
  </si>
  <si>
    <t>注册客制化用户(建立帐号并将所有彩种返点设为0)</t>
  </si>
  <si>
    <t>"param":{"username":"jeff01","userpass":"123qwe","nickname":"jeff01","usertype":"0""loginIp":"3232261098"}</t>
  </si>
  <si>
    <t>0：普通用户、1：代理用户</t>
  </si>
  <si>
    <t>(第一个字必须为字母,由0-9,a-z,A-Z组成的6-16个字符)</t>
  </si>
  <si>
    <t>userpass</t>
  </si>
  <si>
    <t>密码</t>
  </si>
  <si>
    <t>(由字母和数字组成6-16个字符；且必须包含数字和字母，不允许连续三位相同)</t>
  </si>
  <si>
    <t>昵称</t>
  </si>
  <si>
    <t>varchar(6)</t>
  </si>
  <si>
    <t>(由2至6个字符组成)</t>
  </si>
  <si>
    <t>uid</t>
  </si>
  <si>
    <t>TeamBalance</t>
  </si>
  <si>
    <t>团队频道馀额</t>
  </si>
  <si>
    <t>balance</t>
  </si>
  <si>
    <t>余额(不包含本身)</t>
  </si>
  <si>
    <t>TeamUserBalance</t>
  </si>
  <si>
    <t>下级团队频道馀额</t>
  </si>
  <si>
    <t>"param":{"uid":"1383"}</t>
  </si>
  <si>
    <t>请求查询的用户id</t>
  </si>
  <si>
    <t>余额</t>
  </si>
  <si>
    <t>ProxyList</t>
  </si>
  <si>
    <t>(下级)代理和会员的列表</t>
  </si>
  <si>
    <t>"param":{"type":"0","uid":"1383","p":"1"}</t>
  </si>
  <si>
    <t>1:为代理用户 0：为普通用户</t>
  </si>
  <si>
    <t>p</t>
  </si>
  <si>
    <t>第几页</t>
  </si>
  <si>
    <t>1页有10笔资料(p从0开始)</t>
  </si>
  <si>
    <t>当传uid参数时， 代表某个代理的下级代理或者用户列表
当不传uid时，代表登录的用户的下级代理或者用户列表</t>
  </si>
  <si>
    <t>总个数</t>
  </si>
  <si>
    <t>列表</t>
  </si>
  <si>
    <t>以下蓝色区块为content内容</t>
  </si>
  <si>
    <t>用户余额</t>
  </si>
  <si>
    <t>ProxyNumber</t>
  </si>
  <si>
    <t>(下级)代理和会员的个数</t>
  </si>
  <si>
    <t>当传uid参数时， 代表某个代理的下级代理或者用户个数
当不传uid时，代表登录的用户的下级代理或者用户个数</t>
  </si>
  <si>
    <t>membernum</t>
  </si>
  <si>
    <t>会员个数</t>
  </si>
  <si>
    <t>proxynum</t>
  </si>
  <si>
    <t>一级代理个数</t>
  </si>
  <si>
    <t>UserBankReport</t>
  </si>
  <si>
    <t>(下级)银行帐变记录</t>
  </si>
  <si>
    <t>{"username":"mddperic"}</t>
  </si>
  <si>
    <t>查询帐变得用户名</t>
  </si>
  <si>
    <t>返回最后20笔资料</t>
  </si>
  <si>
    <t>帐变金额</t>
  </si>
  <si>
    <t>交易类型</t>
  </si>
  <si>
    <t>operations</t>
  </si>
  <si>
    <t>帐变符号</t>
  </si>
  <si>
    <t>1为“+”， 0为 “-”</t>
  </si>
  <si>
    <t>异动时间</t>
  </si>
  <si>
    <t>SaveupData</t>
  </si>
  <si>
    <t>取下级充值资料</t>
  </si>
  <si>
    <t>欲充值uid</t>
  </si>
  <si>
    <t>ownfund</t>
  </si>
  <si>
    <t>付款人资料</t>
  </si>
  <si>
    <t>以下蓝色区块为ownfund内容</t>
  </si>
  <si>
    <t>可用金额</t>
  </si>
  <si>
    <t>使用者id</t>
  </si>
  <si>
    <t>使用者帐号</t>
  </si>
  <si>
    <t>userfund</t>
  </si>
  <si>
    <t>收款人资料</t>
  </si>
  <si>
    <t>以下蓝色区块为userfund内容</t>
  </si>
  <si>
    <t>SaveupCheck</t>
  </si>
  <si>
    <t>检查下级充值金额</t>
  </si>
  <si>
    <t>pass</t>
  </si>
  <si>
    <t>是否成功</t>
  </si>
  <si>
    <t>0：失败,1：成功</t>
  </si>
  <si>
    <t>SaveupCommit</t>
  </si>
  <si>
    <t>下级充值提交</t>
  </si>
  <si>
    <t>充值帐号</t>
  </si>
  <si>
    <t>SearchUser</t>
  </si>
  <si>
    <t>搜寻用户</t>
  </si>
  <si>
    <t>"param":{"username":"mdd001"}</t>
  </si>
  <si>
    <t>用户帐号</t>
  </si>
  <si>
    <t>Bank</t>
  </si>
  <si>
    <t>BankReport</t>
  </si>
  <si>
    <t>个人银行帐变</t>
  </si>
  <si>
    <t>{"ordertype":"1"}</t>
  </si>
  <si>
    <t>ordertype</t>
  </si>
  <si>
    <t>筛选格式</t>
  </si>
  <si>
    <t>CWCR:提现退回
BDRX:撤销派奖
CFCX:撤单费用
CRVC:投注退款
DVCB:投注扣款
PDXX:奖金派送
RHAX:投注返点
RRHA:撤销返点
AAXX:管理员增
CEXX:客户理赔
DAXX:管理员减
IPXX:平台奖励
PGXX:活动礼金
RBRC:充值让利
SCDX:小额扣减
SCRX:小额接收
ADAL:充值
CWCS:提现
BIRX:转入
SOSX:转出
为空时表示查询全部</t>
  </si>
  <si>
    <t>异动金额</t>
  </si>
  <si>
    <t>馀额</t>
  </si>
  <si>
    <t>Security</t>
  </si>
  <si>
    <t>Transfer</t>
  </si>
  <si>
    <t>转帐</t>
  </si>
  <si>
    <t>Url(银行转高频)</t>
  </si>
  <si>
    <t>Url(高频转银行)</t>
  </si>
  <si>
    <t>Url(银行转低频)</t>
  </si>
  <si>
    <t>Url(低频转银行)</t>
  </si>
  <si>
    <t>fmoney</t>
  </si>
  <si>
    <t>需要转的金额</t>
  </si>
  <si>
    <t>decimal(10,4)</t>
  </si>
  <si>
    <t>转款状态</t>
  </si>
  <si>
    <t>false or success</t>
  </si>
  <si>
    <t>error_message</t>
  </si>
  <si>
    <t>失败内容</t>
  </si>
  <si>
    <t>若status为false，将回传此数值</t>
  </si>
  <si>
    <t>频道余额</t>
  </si>
  <si>
    <t>若status为success，将回传此数值，依序为银行大厅、高频、低频。ex: ["9591141.4610","89883955.9220","10.9600"]</t>
  </si>
  <si>
    <t>CheckSecpass</t>
  </si>
  <si>
    <t>资金密码验证</t>
  </si>
  <si>
    <t>"param":{"secpass":"123qweasd"}</t>
  </si>
  <si>
    <t>secpass</t>
  </si>
  <si>
    <t>AddSecpass</t>
  </si>
  <si>
    <t>资金密码添加</t>
  </si>
  <si>
    <t>"param":{"newpass2":"57ba172a6be125cca2f449826f9980ca","confirm_newpass2":"57ba172a6be125cca2f449826f9980ca"}</t>
  </si>
  <si>
    <t>newpass2</t>
  </si>
  <si>
    <t>md5(资金密码)</t>
  </si>
  <si>
    <t>confirmNewpass2</t>
  </si>
  <si>
    <t>ModifySecpass</t>
  </si>
  <si>
    <t>资金密码修改</t>
  </si>
  <si>
    <t>"param":{"oldpass2":"123qweasd","newpass2":"57ba172a6be125cca2f449826f9980ca","confirm_newpass2":"57ba172a6be125cca2f449826f9980ca"}</t>
  </si>
  <si>
    <t>oldpass2</t>
  </si>
  <si>
    <t>旧资金密码</t>
  </si>
  <si>
    <t>原始密码, 不加密</t>
  </si>
  <si>
    <t>md5(新资金密码)</t>
  </si>
  <si>
    <t>ModifyLoginpass</t>
  </si>
  <si>
    <t>登陆密码修改</t>
  </si>
  <si>
    <t>"param":{"oldpass":"123qwe","newpass":"46f94c8de14fb36680850768ff1b7f2a","confirm_newpass":"46f94c8de14fb36680850768ff1b7f2a"}</t>
  </si>
  <si>
    <t>oldpass</t>
  </si>
  <si>
    <t>旧登入密码</t>
  </si>
  <si>
    <t>newpass</t>
  </si>
  <si>
    <t>md5(新登入密码)</t>
  </si>
  <si>
    <t>confirmNewpass</t>
  </si>
  <si>
    <t>登陆密码修改成功</t>
  </si>
  <si>
    <t>SafeQuestInit</t>
  </si>
  <si>
    <t>安全问题初始化资料</t>
  </si>
  <si>
    <t>{}</t>
  </si>
  <si>
    <t>qid</t>
  </si>
  <si>
    <t>问题流水号</t>
  </si>
  <si>
    <t>问题</t>
  </si>
  <si>
    <t>isUsed</t>
  </si>
  <si>
    <t>是否被使用</t>
  </si>
  <si>
    <t>SafeQuestSet</t>
  </si>
  <si>
    <t>安全问题设定</t>
  </si>
  <si>
    <t>"quests":[{"qid":"1","qpwd":"36f17c3939ac3e7b2fc9396fa8e953ea"},{"qid":"2","qpwd":"36f17c3939ac3e7b2fc9396fa8e953ea"},{"qid":"3","qpwd":"36f17c3939ac3e7b2fc9396fa8e953ea"}]</t>
  </si>
  <si>
    <t>quests</t>
  </si>
  <si>
    <t>问题列</t>
  </si>
  <si>
    <t>qpwd</t>
  </si>
  <si>
    <t>问题答案</t>
  </si>
  <si>
    <t>需要md5加密</t>
  </si>
  <si>
    <t>SafeQuestVerify</t>
  </si>
  <si>
    <t>安全问题验证</t>
  </si>
  <si>
    <t>"quests":[{"qid":"1","qpwd":"36f17c3939ac3e7b2fc9396fa8e953ea"},{"qid":"2","qpwd":"36f17c3939ac3e7b2fc9396fa8e953ea"}]</t>
  </si>
  <si>
    <t>SafeQuestEdit</t>
  </si>
  <si>
    <t>安全问题修改</t>
  </si>
  <si>
    <t>CardBindingInit</t>
  </si>
  <si>
    <t>绑卡初始化</t>
  </si>
  <si>
    <t>allowNum</t>
  </si>
  <si>
    <t>可绑卡张数</t>
  </si>
  <si>
    <t>availableNum</t>
  </si>
  <si>
    <t>已绑卡张数</t>
  </si>
  <si>
    <t>leftNum</t>
  </si>
  <si>
    <t>剩馀绑卡张数</t>
  </si>
  <si>
    <t>setsecurity</t>
  </si>
  <si>
    <t>1:已设定, 0:未设定</t>
  </si>
  <si>
    <t>此栏位需优先判断, 如未设定跳转到设定资金密码</t>
  </si>
  <si>
    <t>isLocked</t>
  </si>
  <si>
    <t>是否为锁定状态</t>
  </si>
  <si>
    <t>1:已锁定, 0:未锁定</t>
  </si>
  <si>
    <t>provinceList</t>
  </si>
  <si>
    <t>省份编号</t>
  </si>
  <si>
    <t>省份名</t>
  </si>
  <si>
    <t>bankList</t>
  </si>
  <si>
    <t>CardList</t>
  </si>
  <si>
    <t>绑卡列表</t>
  </si>
  <si>
    <t>绑卡银行id</t>
  </si>
  <si>
    <t>bank_name</t>
  </si>
  <si>
    <t>绑卡银行名称</t>
  </si>
  <si>
    <t>绑卡卡号</t>
  </si>
  <si>
    <t>iseffect</t>
  </si>
  <si>
    <t>是否生效</t>
  </si>
  <si>
    <t>1:已生效,0:尚未生效</t>
  </si>
  <si>
    <t>绑定银行卡流水号</t>
  </si>
  <si>
    <t>删除银行卡使用</t>
  </si>
  <si>
    <t>mcBankId</t>
  </si>
  <si>
    <t>目前没作用</t>
  </si>
  <si>
    <t>CardBindingConfirm</t>
  </si>
  <si>
    <t>绑卡验证</t>
  </si>
  <si>
    <t>{"account":"2222222222222222226","accountName":"jeff","id":"1"}</t>
  </si>
  <si>
    <t>账号</t>
  </si>
  <si>
    <t>账号名称</t>
  </si>
  <si>
    <t>CardBindingCommit</t>
  </si>
  <si>
    <t>绑卡提交</t>
  </si>
  <si>
    <t>{"bankId":1,"bank":"中国工商银行","province":"北京","city":"东城","branch":"北京东城支行","accountName":"jeff","account":"2222222222222222226","secpass":"123qweasd"}</t>
  </si>
  <si>
    <t>provinceId</t>
  </si>
  <si>
    <t>省份代号</t>
  </si>
  <si>
    <t>省份名称</t>
  </si>
  <si>
    <t>cityId</t>
  </si>
  <si>
    <t>城市代号</t>
  </si>
  <si>
    <t>城市名称</t>
  </si>
  <si>
    <t>branch</t>
  </si>
  <si>
    <t>银行分行</t>
  </si>
  <si>
    <t>CardBindingDelete</t>
  </si>
  <si>
    <t>绑卡删除</t>
  </si>
  <si>
    <t>从CardList的bindId取得</t>
  </si>
  <si>
    <t>CityList</t>
  </si>
  <si>
    <t>城市列表</t>
  </si>
  <si>
    <t>{"province":"6"}</t>
  </si>
  <si>
    <t>绑卡初始化 取得</t>
  </si>
  <si>
    <t>城市编号</t>
  </si>
  <si>
    <t>Game</t>
  </si>
  <si>
    <t>InitData</t>
  </si>
  <si>
    <t>初始化资料</t>
  </si>
  <si>
    <t>lottery_id</t>
  </si>
  <si>
    <t>aLotteryD</t>
  </si>
  <si>
    <t>所有彩种资料</t>
  </si>
  <si>
    <t>以下蓝色区块为aLotteryD内容</t>
  </si>
  <si>
    <t>description</t>
  </si>
  <si>
    <t>curmid</t>
  </si>
  <si>
    <t>菜单id</t>
  </si>
  <si>
    <t>acurrentIssue</t>
  </si>
  <si>
    <t>当前奖期信息</t>
  </si>
  <si>
    <t>json</t>
  </si>
  <si>
    <t>此处只需取得issue、issueid、salestart、saleend</t>
  </si>
  <si>
    <t>nowTime</t>
  </si>
  <si>
    <t>当前时间</t>
  </si>
  <si>
    <t>Datetime</t>
  </si>
  <si>
    <t>aMenuData</t>
  </si>
  <si>
    <t>玩法菜单数据</t>
  </si>
  <si>
    <t>以下蓝色区块为aMenuData内容</t>
  </si>
  <si>
    <t>showName</t>
  </si>
  <si>
    <t>显示名称</t>
  </si>
  <si>
    <t>method_prize</t>
  </si>
  <si>
    <t>玩法最高奖金</t>
  </si>
  <si>
    <t>limitBonus</t>
  </si>
  <si>
    <t>总奖金</t>
  </si>
  <si>
    <t>用来计算玩法的最高注数</t>
  </si>
  <si>
    <t>totalIssue</t>
  </si>
  <si>
    <t>一天总奖期数</t>
  </si>
  <si>
    <t>SimpleInitData</t>
  </si>
  <si>
    <t>{"lotteryId":"99101"}</t>
  </si>
  <si>
    <t>若lottery_id为空，则返回高(低)频全部资料</t>
  </si>
  <si>
    <t>中文名</t>
  </si>
  <si>
    <t>enname</t>
  </si>
  <si>
    <t>英文名</t>
  </si>
  <si>
    <t>当前奖期资料</t>
  </si>
  <si>
    <t>以下蓝色区块为issue内容</t>
  </si>
  <si>
    <t>当前奖期</t>
  </si>
  <si>
    <t>奖期code</t>
  </si>
  <si>
    <t>用于投注的issue</t>
  </si>
  <si>
    <t>salestart</t>
  </si>
  <si>
    <t>开始销售时间</t>
  </si>
  <si>
    <t>结束销售时间</t>
  </si>
  <si>
    <t>nextIssue</t>
  </si>
  <si>
    <t>下期奖期资料</t>
  </si>
  <si>
    <t>当此值存在时，表示当前彩种暂停销售</t>
  </si>
  <si>
    <t>lastOpenCode</t>
  </si>
  <si>
    <t>上期号码</t>
  </si>
  <si>
    <t>backOutStartFee</t>
  </si>
  <si>
    <t>金额超过此数目才收手续费</t>
  </si>
  <si>
    <t>若为0则不收手续费</t>
  </si>
  <si>
    <t>backOutRadio</t>
  </si>
  <si>
    <t>手续费收的比例</t>
  </si>
  <si>
    <t>bonusGroupStatus
</t>
  </si>
  <si>
    <t>
</t>
  </si>
  <si>
    <t>0:表示無設定
1:表示有設定
</t>
  </si>
  <si>
    <t>awardGroups</t>
  </si>
  <si>
    <t>以下蓝色区块为獎金組内容</t>
  </si>
  <si>
    <t>若bonusGroupStatus為0(玩家未設定過彩金組),才會有值</t>
  </si>
  <si>
    <t>awardGroupId
</t>
  </si>
  <si>
    <t>彩金組id</t>
  </si>
  <si>
    <t>設定獎金組須回傳此id</t>
  </si>
  <si>
    <t>awardName
</t>
  </si>
  <si>
    <t>彩金組名称</t>
  </si>
  <si>
    <t>AddBonusData</t>
  </si>
  <si>
    <t>寫入獎金组</t>
  </si>
  <si>
    <t>{"awardGroupId":1","chan_id":"1","lotteryId":"2"}</t>
  </si>
  <si>
    <t>彩种编号</t>
  </si>
  <si>
    <t>獎金組id</t>
  </si>
  <si>
    <t>CancelGame</t>
  </si>
  <si>
    <t>撤游戏单</t>
  </si>
  <si>
    <t>{"id":"73948"}</t>
  </si>
  <si>
    <t>订单的标识码</t>
  </si>
  <si>
    <t>CancelTask</t>
  </si>
  <si>
    <t>撤追号单</t>
  </si>
  <si>
    <t>{"lotteryId":99101,"planId":"3844","issueCode":"123,124"}</t>
  </si>
  <si>
    <t>planId</t>
  </si>
  <si>
    <t>奖期的ID</t>
  </si>
  <si>
    <t>对应"Task Detail"中的"taskdetailid"。多筆用","分隔。</t>
  </si>
  <si>
    <t>撤单issue</t>
  </si>
  <si>
    <t>issueCode,issueCode,issueCode,</t>
  </si>
  <si>
    <t>错误说明</t>
  </si>
  <si>
    <t>Buy</t>
  </si>
  <si>
    <t>投注(新)</t>
  </si>
  <si>
    <t>封锁＆变价问题</t>
  </si>
  <si>
    <t>Sample 一般投注</t>
  </si>
  <si>
    <t>{"CGISESSID":"q1exHlF5Fa%/r5JYxealvv7N%/kYMeXebb6D7XA+zxL0t8zzJQ1ffC+A==",
"chan_id":"4",
"lotteryId":1,
"issue":"20140930101032",
"list":[{"codes":"3,3,3,3,3","methodid":"429","mode":1,"money":2.0,"nums":1,"times":1},
          {"codes":"1,2,3,4,5","methodid":"429","mode":1,"money":2.0,"nums":1,"times":1}],
"money":4.0}</t>
  </si>
  <si>
    <t>Sample  追号</t>
  </si>
  <si>
    <t>{"CGISESSID":"q1exHlF5Fa%/r5JYxealvv7N%/kYMeXebb6D7XA+zxL0t8zzJQ1ffC+A==",
"chan_id":"4",
"lotteryId":1,
"issue":"20140930101032",
"traceIstrace":1,
"traceStop":0,
"traceIssues":"20140930101040,20140930101041",
"traceTimes":"1,1",
"list":[{"codes":"3,3,3,3,3","methodid":"429","mode":1,"money":2.0,"nums":1,"times":1},
         {"codes":"1,2,3,4,5","methodid":"429","mode":1,"money":2.0,"nums":1,"times":1}],
"money":8.0}</t>
  </si>
  <si>
    <t>投注开始奖期</t>
  </si>
  <si>
    <t>issue的值，由simpleInitData的issueCode取得</t>
  </si>
  <si>
    <t>双色球玩法格式为"06,18,20,29,30,31+09,11"
其他玩法用 , 分隔</t>
  </si>
  <si>
    <t>注单倍数</t>
  </si>
  <si>
    <t>mode</t>
  </si>
  <si>
    <t>元角模式</t>
  </si>
  <si>
    <t>1:元、2:角</t>
  </si>
  <si>
    <t>注单金额</t>
  </si>
  <si>
    <t>(低频不需携带此值)</t>
  </si>
  <si>
    <t>traceIstrace</t>
  </si>
  <si>
    <t>是否追号</t>
  </si>
  <si>
    <t>traceIssues</t>
  </si>
  <si>
    <t>例如："20140930101040,20140930101041"，由simpleInitData的issueCode取得</t>
  </si>
  <si>
    <t>traceTimes</t>
  </si>
  <si>
    <t>对应追号期数的倍数</t>
  </si>
  <si>
    <t>目前采取同倍追号，假如追五期五倍则输入"5,5,5,5,5"</t>
  </si>
  <si>
    <t>isFirstSubmit</t>
  </si>
  <si>
    <t>封锁变价时是否是第一次提交</t>
  </si>
  <si>
    <t>1：不是，0：是</t>
  </si>
  <si>
    <t>slipResonseDTOList</t>
  </si>
  <si>
    <t>产生封锁变价时，再次投注把此内容一并提交</t>
  </si>
  <si>
    <t>判断流程</t>
  </si>
  <si>
    <t>1.   messagetype存不存在，若存在则提示错误信息
2.   判断orderId是否为null，若否则表示投注成功
3.1 投注失败时，先判断overMutipleDTO是否為null，若否则弹出提示信息如图 https://drive.google.com/file/d/0B_6vR4XptLR1azdTYUxkWDdEbXc/view?usp=sharing
3.2 判断isSlip是否为1，是则弹出提示信息如图 https://drive.google.com/file/d/0B_6vR4XptLR1b3Q5N3VCekR5QTQ/view?usp=sharing
3.3 判断isLock是否为1，是则弹出提示信息如图 https://drive.google.com/file/d/0B_6vR4XptLR1TEx6bnlBdzVqeGc/view?usp=sharing
3.4 若isSlip与isLock都为1，是则弹出提示信息如图 https://drive.google.com/file/d/0B_6vR4XptLR1UnJ5d2dtME1rZEE/view?usp=sharing
4. 当封锁变价产生时，再次投注的注单请使用response data中的lists与afterAmount作为再次投注的资料
4.1 若lists为空时，则返回提示信息如图 https://drive.google.com/file/d/0B_6vR4XptLR1TFFRcEp6R05Gemc/view?usp=sharing</t>
  </si>
  <si>
    <t>撤单手续费计算</t>
  </si>
  <si>
    <t>依照SimpleInitData中的字段计算
backOutStartFee 金额超过此数目才收手续费
backOutRadio 手续费收的比例
如果投注金额大于backOutStartFee，则撤单手续费为 投注金额 * backOutRadio</t>
  </si>
  <si>
    <t>Sample 超过投注倍数</t>
  </si>
  <si>
    <t>{"orderId":null,
"gameOrderDTO":null,
"overMutipleDTO":[{"betDetail":"3,3,3,3,3","betTypeCode":"429","multiple":0,"gameIssueCode":20141106101045,"webIssueCode":"20141106-045","betMethod":"五星_直选_复式"},
                                  {"betDetail":"5,5,5,5,5","betTypeCode":"429","multiple":0,"gameIssueCode":20141106101045,"webIssueCode":"20141106-045","betMethod":"五星_直选_复式"}]}</t>
  </si>
  <si>
    <t>注单id</t>
  </si>
  <si>
    <t>若不为null则表示投注成功</t>
  </si>
  <si>
    <t>overMutipleDTO</t>
  </si>
  <si>
    <t>以下蓝色区块为overMutipleDTO内容，若此字段有值时，则弹出提示信息
https://drive.google.com/file/d/0B_6vR4XptLR1azdTYUxkWDdEbXc/view?usp=sharing</t>
  </si>
  <si>
    <t>betDetail</t>
  </si>
  <si>
    <t>投注内容</t>
  </si>
  <si>
    <t>String</t>
  </si>
  <si>
    <t>betTypeCode</t>
  </si>
  <si>
    <t>最大可投倍数</t>
  </si>
  <si>
    <t>Long</t>
  </si>
  <si>
    <t>gameIssueCode</t>
  </si>
  <si>
    <t>webIssueCode</t>
  </si>
  <si>
    <t>奖期 页面显示的</t>
  </si>
  <si>
    <t>betMethod</t>
  </si>
  <si>
    <t>gameOrderDTO</t>
  </si>
  <si>
    <t>以下区块为gameOrderDTO内容，若此字段有值时，则弹出相关提示信息</t>
  </si>
  <si>
    <t>beforeAmount</t>
  </si>
  <si>
    <t>原始投注金额</t>
  </si>
  <si>
    <t>afterAmount</t>
  </si>
  <si>
    <t>修正后投注金额</t>
  </si>
  <si>
    <t>reduceAmount</t>
  </si>
  <si>
    <t>减少投注的金额</t>
  </si>
  <si>
    <t>isSlip</t>
  </si>
  <si>
    <t>是否有变价产生</t>
  </si>
  <si>
    <t>isLock</t>
  </si>
  <si>
    <t>是否有封锁产生</t>
  </si>
  <si>
    <t>lists</t>
  </si>
  <si>
    <t>修正后的注单</t>
  </si>
  <si>
    <t>处理后的注单</t>
  </si>
  <si>
    <t>slips</t>
  </si>
  <si>
    <t>变价资讯</t>
  </si>
  <si>
    <t>desc</t>
  </si>
  <si>
    <t>投注项</t>
  </si>
  <si>
    <t>发生奖金变动的号码</t>
  </si>
  <si>
    <t>prize</t>
  </si>
  <si>
    <t>目前奖金</t>
  </si>
  <si>
    <t>realBeishu</t>
  </si>
  <si>
    <t>对应奖金的购买倍数</t>
  </si>
  <si>
    <t>locks</t>
  </si>
  <si>
    <t>封锁资讯</t>
  </si>
  <si>
    <t>planBeishu</t>
  </si>
  <si>
    <t>计划投注倍数</t>
  </si>
  <si>
    <t>目前可投倍数</t>
  </si>
  <si>
    <t>MigrateBalance</t>
  </si>
  <si>
    <t>平台B现有馀额</t>
  </si>
  <si>
    <t>{"userid":"255798","fundpassword":"123qweasd"}</t>
  </si>
  <si>
    <t>fundpassword</t>
  </si>
  <si>
    <t>"success" or "failure"</t>
  </si>
  <si>
    <t>msg</t>
  </si>
  <si>
    <t>返回资料</t>
  </si>
  <si>
    <t>当status为"success"此字段为馀额
当status为"failure"此字段为错误信息</t>
  </si>
  <si>
    <t>Migrate</t>
  </si>
  <si>
    <t>资金移转</t>
  </si>
  <si>
    <t>{"userid":"255798","fundpassword":"123qweasd","amount":"10"}</t>
  </si>
  <si>
    <t>移转金额</t>
  </si>
  <si>
    <t>返回信息</t>
  </si>
  <si>
    <t>Shared</t>
  </si>
  <si>
    <t>ProxyMultiply</t>
  </si>
  <si>
    <t>代理预装链结</t>
  </si>
  <si>
    <t>{"appCode":"1"}</t>
  </si>
  <si>
    <t>link</t>
  </si>
  <si>
    <t>返回开户链结</t>
  </si>
  <si>
    <t>每个appCode会对应到一组link</t>
  </si>
  <si>
    <t>image</t>
  </si>
  <si>
    <t>返回对应图片</t>
  </si>
  <si>
    <t>每个appCode会对应到一组image</t>
  </si>
  <si>
    <t>addAppMultiplyLog</t>
  </si>
  <si>
    <t>{"appCode":"1","uuid":"xxxx-xxxx-xxxx"}</t>
  </si>
  <si>
    <t>0 or 1</t>
  </si>
  <si>
    <t>投注界面玩法选择区显示名称</t>
  </si>
  <si>
    <t>号码篮内投注项显示名称及样式</t>
  </si>
  <si>
    <t>号码篮内投注项显示名称及样式说明</t>
  </si>
  <si>
    <t>玩法群</t>
  </si>
  <si>
    <t>玩法组</t>
  </si>
  <si>
    <t>玩法/投注方式</t>
  </si>
  <si>
    <t>五星</t>
  </si>
  <si>
    <t>直选</t>
  </si>
  <si>
    <t>复式</t>
  </si>
  <si>
    <t>[五星_复式]1,2,3,4,5</t>
  </si>
  <si>
    <t>每位（依次为万位，千位，百位，十位，个位）用逗号分割，
当一位复选多个号码时，复选的多个号码间无分割</t>
  </si>
  <si>
    <t>单式</t>
  </si>
  <si>
    <t>[五星_单式]12345 45677</t>
  </si>
  <si>
    <t>每组号码中间用空格分割</t>
  </si>
  <si>
    <t>组选</t>
  </si>
  <si>
    <t>组120</t>
  </si>
  <si>
    <t>[五星_组120]2,4,5,6,7</t>
  </si>
  <si>
    <t>每个号码中间用逗号分割</t>
  </si>
  <si>
    <t>组60</t>
  </si>
  <si>
    <t>[五星_组60]5,234</t>
  </si>
  <si>
    <t>依次为二重号、单号，用逗号分割，当一位复选多个号码时，复选的多个号码间无分割</t>
  </si>
  <si>
    <t>组30</t>
  </si>
  <si>
    <t>[五星_组30]34,5</t>
  </si>
  <si>
    <t>组20</t>
  </si>
  <si>
    <t>[五星_组20]2,45</t>
  </si>
  <si>
    <t>依次为三重号、单号，用逗号分割，当一位复选多个号码时，复选的多个号码间无分割</t>
  </si>
  <si>
    <t>组10</t>
  </si>
  <si>
    <t>[五星_组10]4,6</t>
  </si>
  <si>
    <t>依次为三重号、二重号，用逗号分割，当一位复选多个号码时，复选的多个号码间无分割</t>
  </si>
  <si>
    <t>组5</t>
  </si>
  <si>
    <t>[五星_组5]1,3</t>
  </si>
  <si>
    <t>依次为四重号、单号，用逗号分割，当一位复选多个号码时，复选的多个号码间无分割</t>
  </si>
  <si>
    <t>不定位</t>
  </si>
  <si>
    <t>一码不定位</t>
  </si>
  <si>
    <t>[五星_一码不定位]1</t>
  </si>
  <si>
    <t>二码不定位</t>
  </si>
  <si>
    <t>[五星_二码不定位]1,2</t>
  </si>
  <si>
    <t>三码不定位</t>
  </si>
  <si>
    <t>[五星_三码不定位]1,2,3</t>
  </si>
  <si>
    <t>趣味</t>
  </si>
  <si>
    <t>一帆风顺</t>
  </si>
  <si>
    <t>[五星_一帆风顺]1</t>
  </si>
  <si>
    <t>好事成双</t>
  </si>
  <si>
    <t>[五星_好事成双]1</t>
  </si>
  <si>
    <t>三星报喜</t>
  </si>
  <si>
    <t>[五星_三星报喜]1</t>
  </si>
  <si>
    <t>四季发财</t>
  </si>
  <si>
    <t>[五星_四季发财]1</t>
  </si>
  <si>
    <t>四星</t>
  </si>
  <si>
    <t>[四星_复式]-,1,2,3,4</t>
  </si>
  <si>
    <t>每位（依次为万位，千位，百位，十位，个位）用逗号分割，空位用横杠代替
当一位复选多个号码时，复选的多个号码间无分割</t>
  </si>
  <si>
    <t>[四星_单式]1234 4567</t>
  </si>
  <si>
    <t>组选24</t>
  </si>
  <si>
    <t>[四星_组选24]1,2,3,4</t>
  </si>
  <si>
    <t>组选12</t>
  </si>
  <si>
    <t>[四星_组选12]1,23</t>
  </si>
  <si>
    <t>组选6</t>
  </si>
  <si>
    <t>[四星_组选6]1，2</t>
  </si>
  <si>
    <t>组选4</t>
  </si>
  <si>
    <t>[四星_组选4]1,2</t>
  </si>
  <si>
    <t>[四星_一码不定位]1</t>
  </si>
  <si>
    <t>[四星_二码不定位]1,2</t>
  </si>
  <si>
    <t>后三</t>
  </si>
  <si>
    <t>[后三_复式]-,-,1,2,3</t>
  </si>
  <si>
    <t>[后三_单式]123 456</t>
  </si>
  <si>
    <t>直选和值</t>
  </si>
  <si>
    <t>[后三_直选和值]1,2</t>
  </si>
  <si>
    <t>每个号码（和值）中间用逗号分割</t>
  </si>
  <si>
    <t>跨度</t>
  </si>
  <si>
    <t>[后三_直选跨度]1,2,3</t>
  </si>
  <si>
    <t>每个号码（跨度值）中间用逗号分割</t>
  </si>
  <si>
    <t>组三</t>
  </si>
  <si>
    <t>[后三_组三]2,3</t>
  </si>
  <si>
    <t>组六</t>
  </si>
  <si>
    <t>[后三_组六]1,2,3</t>
  </si>
  <si>
    <t>组三单式</t>
  </si>
  <si>
    <t>[后三_组三单式]112</t>
  </si>
  <si>
    <t>组六单式</t>
  </si>
  <si>
    <t>[后三_组六单式]123</t>
  </si>
  <si>
    <t>混合组选</t>
  </si>
  <si>
    <t>[后三_混合组选]112 123 233</t>
  </si>
  <si>
    <t>组选和值</t>
  </si>
  <si>
    <t>[后三_组选和值]2,3</t>
  </si>
  <si>
    <t>组选包胆</t>
  </si>
  <si>
    <t>[后三_组选包胆]3</t>
  </si>
  <si>
    <t>后三、前三组选包胆每次只能选择一个号码</t>
  </si>
  <si>
    <t>[后三_一码不定位]1</t>
  </si>
  <si>
    <t>[后三_二码不定位]1,2</t>
  </si>
  <si>
    <t>前三</t>
  </si>
  <si>
    <t>[前三_复式]1,2,3,-,-</t>
  </si>
  <si>
    <t>[前三_单式]123 456</t>
  </si>
  <si>
    <t>[前三_直选和值]1,2</t>
  </si>
  <si>
    <t>[前三_直选跨度]1,2,3</t>
  </si>
  <si>
    <t>[前三_组三]2,3</t>
  </si>
  <si>
    <t>[前三_组六]1,2,3</t>
  </si>
  <si>
    <t>[前三_组三单式]112</t>
  </si>
  <si>
    <t>[前三_组六单式]123</t>
  </si>
  <si>
    <t>[前三_混合组选]112 123 233</t>
  </si>
  <si>
    <t>[前三_组选和值]2,3</t>
  </si>
  <si>
    <t>[前三_组选包胆]3</t>
  </si>
  <si>
    <t>[前三_一码不定位]1</t>
  </si>
  <si>
    <t>[前三_二码不定位]1,2</t>
  </si>
  <si>
    <t>后二</t>
  </si>
  <si>
    <t>[后二_复式]-,-,-,1,2</t>
  </si>
  <si>
    <t>[后二_单式]12 34</t>
  </si>
  <si>
    <t>和值</t>
  </si>
  <si>
    <t>[后二_直选和值]1</t>
  </si>
  <si>
    <t>[后二_直选跨度]1</t>
  </si>
  <si>
    <t>[后二_组选]1,2</t>
  </si>
  <si>
    <t>[后二_组选单式]12 34</t>
  </si>
  <si>
    <t>[后二_组选和值]1</t>
  </si>
  <si>
    <t>包胆</t>
  </si>
  <si>
    <t>[后二_组选包胆]1</t>
  </si>
  <si>
    <t>后二、前二组选包胆每次只能选择一个号码</t>
  </si>
  <si>
    <t>前二</t>
  </si>
  <si>
    <t>[前二_复式]1,2,-,-,-</t>
  </si>
  <si>
    <t>[前二_单式]12 34</t>
  </si>
  <si>
    <t>[前二_直选和值]1</t>
  </si>
  <si>
    <t>[前二_直选跨度]1</t>
  </si>
  <si>
    <t>[前二_组选]1,2</t>
  </si>
  <si>
    <t>[前二_组选单式]12 34</t>
  </si>
  <si>
    <t>[前二_组选和值]1</t>
  </si>
  <si>
    <t>[前二_组选包胆]1</t>
  </si>
  <si>
    <t>一星</t>
  </si>
  <si>
    <t>定位胆</t>
  </si>
  <si>
    <t>[一星_复式]12,-,1,-,-</t>
  </si>
  <si>
    <t>每位（依次为万位，千位，百位，十位，个位）用逗号分割，空位用横杠代替，当一位复选多个号码时，复选的多个号码间无分割</t>
  </si>
  <si>
    <t>选一</t>
  </si>
  <si>
    <t>任选一中一</t>
  </si>
  <si>
    <t>[任选一中一_复式] 01</t>
  </si>
  <si>
    <t>[任选一中一_单式] 01</t>
  </si>
  <si>
    <t>[定位胆_复式] 11,10,08,-,-</t>
  </si>
  <si>
    <t>每位（依次为第1位，第2位，第3位，第4位，第5位）用逗号分割，空位用横杠代替，当一位复选多个号码时，复选的多个号码间用空格分割</t>
  </si>
  <si>
    <t>前三一码不定位</t>
  </si>
  <si>
    <t>[前三一码不定位_复式] 11</t>
  </si>
  <si>
    <t>选二</t>
  </si>
  <si>
    <t>任选二中二</t>
  </si>
  <si>
    <t>[任选二中二_复式] 01,02</t>
  </si>
  <si>
    <t>[任选二中二_单式] 01 02</t>
  </si>
  <si>
    <t>每组号码中间用 [ ; ] 分割，组内的号码之间用空格来隔开</t>
  </si>
  <si>
    <t>胆拖</t>
  </si>
  <si>
    <t>[任选二中二_胆拖] [胆 01] 02</t>
  </si>
  <si>
    <t>胆码用 [胆*]来表示,拖码与拖码间用逗号分割</t>
  </si>
  <si>
    <t>前二直选</t>
  </si>
  <si>
    <t>[前二直选_复式] 04,05,-,-,-</t>
  </si>
  <si>
    <t>直选复式的位数与位数之间,用逗号分割,同一个位数之间的数个号码,用空格来隔开,其它未用到的位数,以"-"来代替空号</t>
  </si>
  <si>
    <t>[前二直选_单式] 01 02;</t>
  </si>
  <si>
    <t>前二组选</t>
  </si>
  <si>
    <t>[前二组选_复式] 06,07</t>
  </si>
  <si>
    <t>[前二组选_单式] 06 07</t>
  </si>
  <si>
    <t>[前二组选_胆拖] [胆 01] 02</t>
  </si>
  <si>
    <t>选三</t>
  </si>
  <si>
    <t>任选三中三</t>
  </si>
  <si>
    <t>[任选三中三_复式] 01,02,03</t>
  </si>
  <si>
    <t>[任选三中三_单式] 01 02 03</t>
  </si>
  <si>
    <t>[任选三中三_胆拖] [胆 01] 02,03</t>
  </si>
  <si>
    <t>前三直选</t>
  </si>
  <si>
    <t>[前三直选_复式] 04,05,06,-,-</t>
  </si>
  <si>
    <t>每位（依次为万位，千位，百位，十位，个位）用逗号分割，
当一位复选多个号码时，复选的多个号码间用空格来隔开</t>
  </si>
  <si>
    <t>[前三直选_单式] 01 02 03;</t>
  </si>
  <si>
    <t>前三组选</t>
  </si>
  <si>
    <t>[前三组选_复式] 06,07,08</t>
  </si>
  <si>
    <t>[前三组选_单式] 06 07 08</t>
  </si>
  <si>
    <t>[前三组选_胆拖] 06 07 08</t>
  </si>
  <si>
    <t>选四</t>
  </si>
  <si>
    <t>任选四中四</t>
  </si>
  <si>
    <t>[任选四中四_复式] 01,02,03,04</t>
  </si>
  <si>
    <t>[任选四中四_单式] 01 02 03 04</t>
  </si>
  <si>
    <t>[任选四中四_胆拖] [胆 01] 02,03,04</t>
  </si>
  <si>
    <t>选五</t>
  </si>
  <si>
    <t>任选五中五</t>
  </si>
  <si>
    <t xml:space="preserve">[任选五中五_复式] 01,02,03,04,05 </t>
  </si>
  <si>
    <t>[任选五中五_单式] 01 02 03 04 05</t>
  </si>
  <si>
    <t>[任选五中五_胆拖] [胆 01] 02,03,04,05</t>
  </si>
  <si>
    <t>选六</t>
  </si>
  <si>
    <t>任选六中五</t>
  </si>
  <si>
    <t>[任选六中五_复式] 01,02,03,04,05,06</t>
  </si>
  <si>
    <t>[任选六中五_单式] 01 02 03 04 05 06</t>
  </si>
  <si>
    <t>[任选六中五_胆拖] [胆 01] 02,03,04,05,06</t>
  </si>
  <si>
    <t>选七</t>
  </si>
  <si>
    <t>任选七中五</t>
  </si>
  <si>
    <t>[任选七中五_复式] 01,02,03,04,05,06,07</t>
  </si>
  <si>
    <t>[任选七中五_单式] 01 02 03 04 05 06 07</t>
  </si>
  <si>
    <t>[任选七中五_胆拖] [胆 01] 02,03,04,05,06,07</t>
  </si>
  <si>
    <t>选八</t>
  </si>
  <si>
    <t>任选八中五</t>
  </si>
  <si>
    <t xml:space="preserve">[任选八中五_复式] 01,02,03,04,05,06,07,08 </t>
  </si>
  <si>
    <t>[任选八中五_单式] 01 02 03 04 05 06 07 08</t>
  </si>
  <si>
    <t>[任选八中五_胆拖] [胆 01] 02,03,04,05,06,07,08</t>
  </si>
  <si>
    <t>定单双</t>
  </si>
  <si>
    <t>[趣味_定单双] 3单2双|2单3双|1单4双</t>
  </si>
  <si>
    <t>属性名称之间用 [|] 隔开</t>
  </si>
  <si>
    <t>猜中位</t>
  </si>
  <si>
    <t>[趣味_猜中位] 5,6,7</t>
  </si>
  <si>
    <t>三星</t>
  </si>
  <si>
    <t>[三星_复式]1,2,3</t>
  </si>
  <si>
    <t>每位（依次为百位，十位，个位）用逗号分割
当一位复选多个号码时，复选的多个号码间无分割</t>
  </si>
  <si>
    <t>[三星_单式]123 456</t>
  </si>
  <si>
    <t>[三星_直选和值]1,2</t>
  </si>
  <si>
    <t>[三星_直选跨度]1,2,3</t>
  </si>
  <si>
    <t>[三星_组三]2,3</t>
  </si>
  <si>
    <t>[三星_组六]1,2,3</t>
  </si>
  <si>
    <t>[三星_组三单式]112</t>
  </si>
  <si>
    <t>[三星_组六单式]123</t>
  </si>
  <si>
    <t>[三星_混合组选]112 123 233</t>
  </si>
  <si>
    <t>[三星_组选和值]2,3</t>
  </si>
  <si>
    <t>[三星_组三包胆]3</t>
  </si>
  <si>
    <t>三星组选包胆每次只能选择一个号码</t>
  </si>
  <si>
    <t>[三星_一码不定位]1</t>
  </si>
  <si>
    <t>[三星_二码不定位]1,2</t>
  </si>
  <si>
    <t>[前二_复式]1,2,-</t>
  </si>
  <si>
    <t>每位（依次为百位，十位，个位）用逗号分割，空位用横杠代替
当一位复选多个号码时，复选的多个号码间无分割</t>
  </si>
  <si>
    <t>[后二_复式]-,1,2</t>
  </si>
  <si>
    <t>[一星_复式]12,-,1，-</t>
  </si>
  <si>
    <t>每位（依次为百位，十位，个位）用逗号分割，当一位复选多个号码时，复选的多个号码间无分割</t>
  </si>
  <si>
    <t>靓号</t>
  </si>
  <si>
    <t>特殊直选</t>
  </si>
  <si>
    <t>[靓号]123 456  （方案详情及注单）</t>
  </si>
  <si>
    <t>标准投注</t>
  </si>
  <si>
    <t>[复式]  01,05,07,12,13,17,32+01,02,07,09,13,16</t>
  </si>
  <si>
    <t>每个号码中间用（英式输入法）逗号分割，不同属性间用+分割，红球号码用红色字体标出，蓝球号码用蓝色字体标出</t>
  </si>
  <si>
    <t>[单式]  01,05,07,12,13,32+01</t>
  </si>
  <si>
    <t>[胆拖]  D:08,11,25,27,28_T:02,03,04,14,19,20,21+09,10,11,12,13,14</t>
  </si>
  <si>
    <t>每个号码中间用（英式输入法）逗号分割，不同属性间用+分割，红球号码用红色字体标出，蓝球号码用蓝色字体标出，胆码用大写字母D（黑色字体），拖码用大写字母T（黑色字体），T与D之间用_分隔</t>
  </si>
  <si>
    <t>P5后二</t>
  </si>
  <si>
    <t>直选复式</t>
  </si>
  <si>
    <t>[P5后二_直选复式]-,-,-,012,345</t>
  </si>
  <si>
    <t>每位至少选择一个号码，竞猜开奖号码的十位、个位，号码和位置都对应即中奖</t>
  </si>
  <si>
    <t>直选单式</t>
  </si>
  <si>
    <t>[P5后二_直选和值]1,3,5,7,9,11,13,15</t>
  </si>
  <si>
    <t>至少选择一个和值，竞猜开奖号码的十、个位数字之和</t>
  </si>
  <si>
    <t>[P5后二_跨度]1,3,5,7,9</t>
  </si>
  <si>
    <t>所选数值等于开奖号码的的十、个位最大与最小数字相减之差，即为中奖</t>
  </si>
  <si>
    <t>组选复式</t>
  </si>
  <si>
    <t>[P5后二_组选复式]1,3,5,7,9</t>
  </si>
  <si>
    <t>从0-9中选择2个数字组成一注，所选号码与开奖号码的十位、个位相同，顺序不限</t>
  </si>
  <si>
    <t>组选单式</t>
  </si>
  <si>
    <t>[P5后二_组选和值]1,3,5,7,9,11,13</t>
  </si>
  <si>
    <t>所选数值等于开奖号码的十位、个位数字相加之和</t>
  </si>
  <si>
    <t>[P5后二_组选包胆]2</t>
  </si>
  <si>
    <t>从0-9中任意选择1个号码，开奖号码的十位、个位中任意1位包含所选的包胆号码</t>
  </si>
  <si>
    <t>P5一星</t>
  </si>
  <si>
    <t>[P5一星_复式]12,34,-,-,09</t>
  </si>
  <si>
    <t>从万位、千位、百位、十位、个位任意位置上至少选择1个号码，选号与相同位置上的开奖号码一致</t>
  </si>
  <si>
    <t>P3三星</t>
  </si>
  <si>
    <t>[P3三星_复式]01,23,45</t>
  </si>
  <si>
    <t>每位至少选择一个号码，竞猜开奖号码，号码和位置都对应即中奖</t>
  </si>
  <si>
    <t>[P3三星_直选和值]1,3,5,7,9,11,13</t>
  </si>
  <si>
    <t>至少选择一个和值，竞猜开奖号码数字之和</t>
  </si>
  <si>
    <t>[P3三星_跨度]1,3,5,7,9</t>
  </si>
  <si>
    <t>所选数值等于开奖号码的万、千、百位最大与最小数字相减之差</t>
  </si>
  <si>
    <t>[P3三星_组选和值]1,3,5,7,9,11,13,15</t>
  </si>
  <si>
    <t>[P3三星_组三]1,3,5,7,9</t>
  </si>
  <si>
    <t>[P3三星_组六]1,3,5,7,9</t>
  </si>
  <si>
    <t>手动输入号码，3个数字为一注，所选号码与开奖号码的前三位相同，顺序不限，即为中奖。</t>
  </si>
  <si>
    <t>[P3三星_组选包胆]1</t>
  </si>
  <si>
    <t xml:space="preserve"> 从0-9中任意选择1个包胆号码，开奖号码的后三位中任意1位与所选包胆号码相同(不含豹子号)，即为中奖</t>
  </si>
  <si>
    <t>从0-9中选择2个数字组成两注，所选号码与开奖号码的万、千、百位相同，且顺序不限</t>
  </si>
  <si>
    <t>从0-9中任意选择3个号码组成一注，所选号码与开奖号码的万、千、百位相同，顺序不限</t>
  </si>
  <si>
    <t>[P3三星_一码不定位]1,3,5,7,9</t>
  </si>
  <si>
    <t>从0-9中至少选择1个号码投注，竞猜开奖号码的万、千、百位中包含这个号码，包含即中奖</t>
  </si>
  <si>
    <t>[P3三星_二码不定位]1,3,5,7,9</t>
  </si>
  <si>
    <t>从0-9中至少选择2个号码投注，竞猜开奖号码中包含这2个号码，包含即中奖</t>
  </si>
  <si>
    <t>P3前二</t>
  </si>
  <si>
    <t>[P3前二_直选复式]12,34,-</t>
  </si>
  <si>
    <t>每位至少选择一个号码，竞猜开奖号码的的万位、千位，号码和位置都对应即中奖</t>
  </si>
  <si>
    <t>[P3前二_直选和值]1,3,5,7,9,11,13,15</t>
  </si>
  <si>
    <t>至少选择一个和值，竞猜开奖号码的万位、千位数字之和</t>
  </si>
  <si>
    <t>[P3前二_跨度]1,3,5,7,9</t>
  </si>
  <si>
    <t>所选数值等于开奖号码的万位、千位最大与最小数字相减之差</t>
  </si>
  <si>
    <t>[P3前二_组选复式]1,3,5,7,9</t>
  </si>
  <si>
    <t>从0-9中选择2个数字组成一注，所选号码与开奖号码的万位、千位相同，顺序不限</t>
  </si>
  <si>
    <t>[P3前二_组选和值]1,3,5,7,9,11,13,15</t>
  </si>
  <si>
    <t>所选数值等于开奖号码的万位、千位数字相加之和</t>
  </si>
  <si>
    <t>[P3前二_组选包胆]5</t>
  </si>
  <si>
    <t>从0-9中任意选择1个号码，开奖号码的万位、千位中任意1位包含所选的包胆号码相同</t>
  </si>
  <si>
    <t>P3后二</t>
  </si>
  <si>
    <t>[P3后二_直选复式]-,12,34</t>
  </si>
  <si>
    <t>每位至少选择一个号码，竞猜开奖号码的的千位、百位，号码和位置都对应即中奖</t>
  </si>
  <si>
    <t>[P3后二_直选和值]1,3,5,7,9,11,13,15</t>
  </si>
  <si>
    <t>至少选择一个和值，竞猜开奖号码的千位、百位数字之和</t>
  </si>
  <si>
    <t>[P3后二_跨度]1,3,5,7,9</t>
  </si>
  <si>
    <t>所选数值等于开奖号码的千位、百位最大与最小数字相减之差，即为中奖</t>
  </si>
  <si>
    <t>[P3后二_组选复式]1,3,5,7,9</t>
  </si>
  <si>
    <t>从0-9中选择2个数字组成一注，所选号码与开奖号码的千位、百位相同，顺序不限</t>
  </si>
  <si>
    <t>[P3后二_组选和值]1,3,5,7,9,11,13,15</t>
  </si>
  <si>
    <t>所选数值等于开奖号码的千位、百位数字相加之和</t>
  </si>
  <si>
    <t>[P3后二_组选包胆]7</t>
  </si>
  <si>
    <t>从0-9中任意选择1个号码，开奖号码的千位、百位中任意1位包含所选的包胆号码相同</t>
  </si>
  <si>
    <t>显示位数</t>
  </si>
  <si>
    <t>注数计算</t>
  </si>
  <si>
    <t>十、个</t>
  </si>
  <si>
    <t>十、个分别选取D、E个，注数=D*E</t>
  </si>
  <si>
    <t>单一选盘(0~18个号码)</t>
  </si>
  <si>
    <t>和值为0、18，注数为1
和值为1、17，注数为2
和值为2、16，注数为3
和值为3、15，注数为4
和值为4、14，注数为5
和值为5、13，注数为6
和值为6、12，注数为7
和值为7、11，注数为8
和值为8、10，注数为9
和值为9，注数为10</t>
  </si>
  <si>
    <t>单一选盘(0~9个号码)</t>
  </si>
  <si>
    <t>值为0，注数为10
值为1，注数为18
值为2，注数为16
值为3，注数为14
值为4，注数为12
值为5，注数为10
值为6，注数为8
值为7，注数为6
值为8，注数为4
值为9，注数为2</t>
  </si>
  <si>
    <t>从0~9当中，选取M个数字，注数=COMBIN(M,2)；M≥2</t>
  </si>
  <si>
    <t>单一选盘(1~17个号码)</t>
  </si>
  <si>
    <t>值为1、2、16、17，注数为1
值为3、4、14、15，注数为2
值为5、6、12、13，注数为3
值为7、8、10、11，注数为4
值为9，注数为5</t>
  </si>
  <si>
    <t>每个号码皆为9注</t>
  </si>
  <si>
    <t>万、千、百、十、个</t>
  </si>
  <si>
    <t>万、千、百、十、个分别选取A、B、C、D、E个，注数=A+B+C+D+E</t>
  </si>
  <si>
    <t>万、千、百</t>
  </si>
  <si>
    <t>万、千、百分别选取A、B、C个，注数=A*B*C</t>
  </si>
  <si>
    <t>单一选盘(0~27个号码)</t>
  </si>
  <si>
    <t>值为0、27，注数为1
值为1、26，注数为3
值为2、25，注数为6
值为3、24，注数为10
值为4、23，注数为15
值为5、22，注数为21
值为6、21，注数为28
值为7、20，注数为36
值为8、19，注数为45
值为9、18，注数为55
值为10、17，注数为63
值为11、16，注数为69
值为12、15，注数为73
值为13、14，注数为75</t>
  </si>
  <si>
    <t>值为0，注数为10
值为1，注数为54
值为2，注数为96
值为3，注数为126
值为4，注数为144
值为5，注数为150
值为6，注数为144
值为7，注数为126
值为8，注数为96
值为9，注数为54</t>
  </si>
  <si>
    <t>单一选盘(1~26个号码)</t>
  </si>
  <si>
    <t>值为1、26，注数为1
值为2、3、24、25，注数为2
值为4、23，注数为4
值为5、22，注数为5
值为6、21，注数为6
值为7、20，注数为8
值为8、19，注数为10
值为9、18，注数为11
值为10、17，注数为13
值为11、12、15、16，注数为14
值为13、14，注数为15</t>
  </si>
  <si>
    <t>从0~9当中，选取M个数字，注数=2*COMBIN(M,2)；M≥2</t>
  </si>
  <si>
    <t>从0~9当中，选取M个数字，注数=COMBIN(M,3)；M≥3</t>
  </si>
  <si>
    <t>单一选盘(0~9个号码)(一次只能选一个号码)</t>
  </si>
  <si>
    <t>每个号码皆为54注</t>
  </si>
  <si>
    <t>每个号码皆为1注</t>
  </si>
  <si>
    <t>万、千</t>
  </si>
  <si>
    <t>万、千分别选取A、B个，注数=A*B</t>
  </si>
  <si>
    <t>千、百</t>
  </si>
  <si>
    <t>千、百分别选取B、C个，注数=B*C</t>
  </si>
  <si>
    <t>和值为1、2、16、17，注数为1
和值为3、4、14、15，注数为2
和值为5、6、12、13，注数为3
和值为7、8、10、11，注数为4
和值为9，注数为5</t>
  </si>
  <si>
    <t>彩种</t>
  </si>
  <si>
    <t>快三</t>
  </si>
  <si>
    <t>[和值]5,6</t>
  </si>
  <si>
    <t>
至少选择1个和值（3个号码之和）进行投注，所选和值与开奖的3个号码的和值相同即中奖，最高可中360元</t>
  </si>
  <si>
    <t>三同号通选</t>
  </si>
  <si>
    <t>[三同号通选]
111 222 333 444 555 666</t>
  </si>
  <si>
    <t>
对所有相同的三个号码（111、222、333、444、555、666）行投注，任意号码开出即中奖，单注奖金60元</t>
  </si>
  <si>
    <t>三同号单选</t>
  </si>
  <si>
    <t>[三同号单选]333 444</t>
  </si>
  <si>
    <t>对所有相同的三个号码（111、222、333、444、555、666） 进行投注，任意号码开出即中奖，单注奖金60元</t>
  </si>
  <si>
    <t>三不同号</t>
  </si>
  <si>
    <t>三不同号(标准选号)</t>
  </si>
  <si>
    <t>[三不同号_标准]3,4,5,6</t>
  </si>
  <si>
    <t>从1～6中任选3个或多个号码，所选号码与开奖号码的3个号码相同即中奖，单注奖金60元</t>
  </si>
  <si>
    <t>三不同号（胆拖选号）</t>
  </si>
  <si>
    <t>[三不同号_胆拖]D:3_T:4,5,6</t>
  </si>
  <si>
    <t>选1～2个胆码，选1～5个拖码，胆码加拖码不少于3个；选号与奖号相同即中奖，单注奖金60元</t>
  </si>
  <si>
    <t>三连号通选</t>
  </si>
  <si>
    <t>[三连号通选]123 234 345 456</t>
  </si>
  <si>
    <t>对所有3个相连的号码（123、234、345、456）进行投注，任意号码开出即中奖，单注奖金15元</t>
  </si>
  <si>
    <t>二同号复选</t>
  </si>
  <si>
    <t>[二同号复选]33*,44*</t>
  </si>
  <si>
    <t>从11～66中任选1个或多个号码，选号与奖号（包含11～66，不限顺序）相同，即中奖22元</t>
  </si>
  <si>
    <t>二同号单选</t>
  </si>
  <si>
    <t>[二同号单选]22 33 44#5 6</t>
  </si>
  <si>
    <t>选择1对相同号码（11,22,33,44,55,66）和1个不同号码(1,2,3,4,5,6)投注，选号与奖号相同，即中奖120元</t>
  </si>
  <si>
    <t>二不同号</t>
  </si>
  <si>
    <t>二不同号(标准选号)</t>
  </si>
  <si>
    <t>[二不同号_标准]3,5,6</t>
  </si>
  <si>
    <t>从1～6中任选2个或多个号码，所选号码与开奖号码任意2个号码相同，即中奖12元</t>
  </si>
  <si>
    <t>二不同号(胆拖选号)</t>
  </si>
  <si>
    <t>[二不同号_胆拖]D:3_T:4,5</t>
  </si>
  <si>
    <t>选1个胆码，选1～5个拖码，胆码加拖码不少于2个；选号与奖号任意2号相同即中奖，单注奖金12元</t>
  </si>
  <si>
    <t>猜一个号</t>
  </si>
  <si>
    <t>猜1个号就中奖</t>
  </si>
  <si>
    <t>[猜一个号]1,2</t>
  </si>
  <si>
    <t>选择1个您认为一定会开出的号码，所选号码在开奖号码中出现，即中奖金4.5元</t>
  </si>
  <si>
    <t>猜1个号（特殊）</t>
  </si>
  <si>
    <t>[猜一个号_特殊]1,2</t>
  </si>
  <si>
    <t>特殊</t>
  </si>
  <si>
    <t>两面</t>
  </si>
  <si>
    <t>大小</t>
  </si>
  <si>
    <t>[大小]大,小</t>
  </si>
  <si>
    <t>单双</t>
  </si>
  <si>
    <t>[单双]单,双</t>
  </si>
  <si>
    <t>二期
手动选号</t>
  </si>
  <si>
    <t>手动选号</t>
  </si>
  <si>
    <t>[二同号单选_单式]112 221 332</t>
  </si>
  <si>
    <t>[三不同号_单式]123 145 156</t>
  </si>
  <si>
    <t>[二不同号_单式]13 23 12</t>
  </si>
  <si>
    <t>投注格式</t>
  </si>
  <si>
    <t>参考prd</t>
  </si>
  <si>
    <t>3,4,9,10,17,18</t>
  </si>
  <si>
    <t>"111 222 333 444 555 666"
这样算一注</t>
  </si>
  <si>
    <t>111 333 555</t>
  </si>
  <si>
    <t>1,3,4,6</t>
  </si>
  <si>
    <t>胆码数=M，拖码数=N，M与N号码不重复，1≤M≤2，1≤N≤5，M+N≥3，注数=combin(N,3-M)</t>
  </si>
  <si>
    <t>D:1,2_T:3,4,5,6</t>
  </si>
  <si>
    <t>"123 234 345 456"
这样算一注</t>
  </si>
  <si>
    <t>11*,33*,55*</t>
  </si>
  <si>
    <t>同号为M，不同号为N，则注数为 M*N</t>
  </si>
  <si>
    <t>11 33 55#2 4 6</t>
  </si>
  <si>
    <t>1,3,5</t>
  </si>
  <si>
    <t>胆码为M，拖码为N，M与N号码不重复，M=1，1≤N≤5，M+N≥2，则注数为 M*N</t>
  </si>
  <si>
    <t>D:1_T:2,3,4,5,6</t>
  </si>
  <si>
    <t>1,2,3,4,5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</si>
</sst>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0">
    <font>
      <sz val="10.0"/>
      <color rgb="FF000000"/>
      <name val="Arial"/>
    </font>
    <font>
      <sz val="10.0"/>
      <name val="Arial"/>
    </font>
    <font/>
    <font>
      <b/>
      <sz val="10.0"/>
      <name val="Arial"/>
    </font>
    <font>
      <strike/>
      <sz val="10.0"/>
      <color rgb="FFFF0000"/>
      <name val="Arial"/>
    </font>
    <font>
      <strike/>
      <color rgb="FFFF0000"/>
    </font>
    <font>
      <u/>
      <sz val="10.0"/>
      <color rgb="FF0000FF"/>
      <name val="Arial"/>
    </font>
    <font>
      <sz val="10.0"/>
      <color rgb="FFFF0000"/>
      <name val="Arial"/>
    </font>
    <font>
      <color rgb="FF000000"/>
    </font>
    <font>
      <color rgb="FFFF0000"/>
    </font>
    <font>
      <strike/>
      <sz val="10.0"/>
      <name val="Arial"/>
    </font>
    <font>
      <u/>
      <sz val="10.0"/>
      <color rgb="FF0000FF"/>
      <name val="Arial"/>
    </font>
    <font>
      <u/>
      <sz val="10.0"/>
      <color rgb="FF000000"/>
      <name val="Arial"/>
    </font>
    <font>
      <b/>
      <sz val="10.0"/>
      <color rgb="FF000000"/>
      <name val="Arial"/>
    </font>
    <font>
      <strike/>
      <sz val="10.0"/>
      <color rgb="FF000000"/>
      <name val="Arial"/>
    </font>
    <font>
      <b/>
      <color rgb="FFFF0000"/>
    </font>
    <font>
      <u/>
      <color rgb="FF0000FF"/>
    </font>
    <font>
      <b/>
    </font>
    <font>
      <sz val="10.0"/>
    </font>
    <font>
      <b/>
      <sz val="10.0"/>
    </font>
    <font>
      <u/>
      <sz val="10.0"/>
      <color rgb="FF0000FF"/>
    </font>
    <font>
      <sz val="10.0"/>
      <color rgb="FFFF0000"/>
    </font>
    <font>
      <strike/>
      <color rgb="FF000000"/>
    </font>
    <font>
      <strike/>
      <sz val="10.0"/>
      <color rgb="FFFF0000"/>
    </font>
    <font>
      <b/>
      <strike/>
      <sz val="10.0"/>
      <color rgb="FFFF0000"/>
    </font>
    <font>
      <b/>
      <sz val="10.0"/>
      <color rgb="FF0000FF"/>
    </font>
    <font>
      <strike/>
      <sz val="10.0"/>
    </font>
    <font>
      <strike/>
    </font>
    <font>
      <sz val="10.0"/>
      <color rgb="FFCCCCCC"/>
      <name val="Arial"/>
    </font>
    <font>
      <u/>
      <sz val="10.0"/>
      <color rgb="FFCCCCCC"/>
      <name val="Arial"/>
    </font>
    <font>
      <color rgb="FFCCCCCC"/>
    </font>
    <font>
      <b/>
      <sz val="10.0"/>
      <color rgb="FFCCCCCC"/>
      <name val="Arial"/>
    </font>
    <font>
      <strike/>
      <sz val="10.0"/>
      <color rgb="FFCCCCCC"/>
      <name val="Arial"/>
    </font>
    <font>
      <strike/>
      <color rgb="FFCCCCCC"/>
    </font>
    <font>
      <u/>
      <color rgb="FFCCCCCC"/>
    </font>
    <font>
      <strike/>
      <sz val="10.0"/>
      <color rgb="FFB7B7B7"/>
      <name val="Arial"/>
    </font>
    <font>
      <strike/>
      <color rgb="FFB7B7B7"/>
    </font>
    <font>
      <b/>
      <strike/>
      <sz val="10.0"/>
      <color rgb="FFB7B7B7"/>
      <name val="Arial"/>
    </font>
    <font>
      <color rgb="FFA4C2F4"/>
    </font>
    <font>
      <u/>
      <sz val="10.0"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6FA8DC"/>
        <bgColor rgb="FF6FA8DC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B7B7B7"/>
        <bgColor rgb="FFB7B7B7"/>
      </patternFill>
    </fill>
  </fills>
  <borders count="17">
    <border>
      <left/>
      <right/>
      <top/>
      <bottom/>
    </border>
    <border>
      <left/>
      <right/>
      <top/>
      <bottom style="thin">
        <color rgb="FFD9D9D9"/>
      </bottom>
    </border>
    <border>
      <left style="thin">
        <color rgb="FFD9D9D9"/>
      </left>
      <right style="thin">
        <color rgb="FFD9D9D9"/>
      </right>
      <top/>
      <bottom style="thin">
        <color rgb="FFD9D9D9"/>
      </bottom>
    </border>
    <border>
      <left/>
      <right style="thin">
        <color rgb="FFD9D9D9"/>
      </right>
      <top/>
      <bottom style="thin">
        <color rgb="FFD9D9D9"/>
      </bottom>
    </border>
    <border>
      <left style="thin">
        <color rgb="FFD9D9D9"/>
      </left>
      <right style="thin">
        <color rgb="FFD9D9D9"/>
      </right>
      <top/>
      <bottom style="thin">
        <color rgb="FFF3F3F3"/>
      </bottom>
    </border>
    <border>
      <left/>
      <right style="thin">
        <color rgb="FFD9D9D9"/>
      </right>
      <top/>
      <bottom style="thin">
        <color rgb="FFF3F3F3"/>
      </bottom>
    </border>
    <border>
      <left/>
      <right/>
      <top/>
      <bottom style="thin">
        <color rgb="FFF3F3F3"/>
      </bottom>
    </border>
    <border>
      <left style="thin">
        <color rgb="FFF3F3F3"/>
      </left>
      <right style="thin">
        <color rgb="FFF3F3F3"/>
      </right>
      <top/>
      <bottom style="thin">
        <color rgb="FFF3F3F3"/>
      </bottom>
    </border>
    <border>
      <left/>
      <right style="thin">
        <color rgb="FFF3F3F3"/>
      </right>
      <top/>
      <bottom style="thin">
        <color rgb="FFF3F3F3"/>
      </bottom>
    </border>
    <border>
      <left/>
      <right style="thin">
        <color rgb="FFD9D9D9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0" numFmtId="0" xfId="0" applyFont="1"/>
    <xf borderId="0" fillId="2" fontId="1" numFmtId="0" xfId="0" applyAlignment="1" applyBorder="1" applyFill="1" applyFont="1">
      <alignment horizontal="left"/>
    </xf>
    <xf borderId="0" fillId="2" fontId="1" numFmtId="0" xfId="0" applyAlignment="1" applyBorder="1" applyFont="1">
      <alignment horizontal="left"/>
    </xf>
    <xf borderId="0" fillId="0" fontId="2" numFmtId="0" xfId="0" applyBorder="1" applyFont="1"/>
    <xf borderId="0" fillId="0" fontId="2" numFmtId="0" xfId="0" applyBorder="1" applyFont="1"/>
    <xf borderId="0" fillId="2" fontId="1" numFmtId="0" xfId="0" applyBorder="1" applyFont="1"/>
    <xf borderId="0" fillId="3" fontId="1" numFmtId="0" xfId="0" applyAlignment="1" applyBorder="1" applyFill="1" applyFont="1">
      <alignment horizontal="left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left" vertical="top"/>
    </xf>
    <xf borderId="0" fillId="0" fontId="4" numFmtId="0" xfId="0" applyAlignment="1" applyFont="1">
      <alignment horizontal="left"/>
    </xf>
    <xf borderId="0" fillId="0" fontId="5" numFmtId="0" xfId="0" applyFont="1"/>
    <xf borderId="0" fillId="0" fontId="4" numFmtId="0" xfId="0" applyFont="1"/>
    <xf borderId="0" fillId="4" fontId="0" numFmtId="0" xfId="0" applyBorder="1" applyFill="1" applyFont="1"/>
    <xf borderId="0" fillId="4" fontId="1" numFmtId="0" xfId="0" applyBorder="1" applyFont="1"/>
    <xf borderId="0" fillId="5" fontId="1" numFmtId="0" xfId="0" applyAlignment="1" applyBorder="1" applyFill="1" applyFont="1">
      <alignment horizontal="left"/>
    </xf>
    <xf borderId="0" fillId="5" fontId="1" numFmtId="0" xfId="0" applyBorder="1" applyFont="1"/>
    <xf borderId="0" fillId="0" fontId="6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7" numFmtId="0" xfId="0" applyAlignment="1" applyFont="1">
      <alignment horizontal="left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right"/>
    </xf>
    <xf borderId="0" fillId="0" fontId="8" numFmtId="0" xfId="0" applyFont="1"/>
    <xf borderId="0" fillId="0" fontId="9" numFmtId="0" xfId="0" applyFont="1"/>
    <xf borderId="0" fillId="0" fontId="10" numFmtId="0" xfId="0" applyAlignment="1" applyFont="1">
      <alignment horizontal="left"/>
    </xf>
    <xf borderId="0" fillId="0" fontId="10" numFmtId="0" xfId="0" applyFont="1"/>
    <xf borderId="0" fillId="0" fontId="2" numFmtId="0" xfId="0" applyFont="1"/>
    <xf borderId="0" fillId="0" fontId="9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11" numFmtId="0" xfId="0" applyFont="1"/>
    <xf borderId="0" fillId="0" fontId="0" numFmtId="0" xfId="0" applyFont="1"/>
    <xf borderId="0" fillId="0" fontId="7" numFmtId="0" xfId="0" applyFont="1"/>
    <xf borderId="0" fillId="5" fontId="0" numFmtId="0" xfId="0" applyAlignment="1" applyBorder="1" applyFont="1">
      <alignment horizontal="left"/>
    </xf>
    <xf borderId="0" fillId="5" fontId="0" numFmtId="0" xfId="0" applyBorder="1" applyFont="1"/>
    <xf borderId="0" fillId="0" fontId="12" numFmtId="0" xfId="0" applyFont="1"/>
    <xf borderId="0" fillId="0" fontId="0" numFmtId="0" xfId="0" applyAlignment="1" applyFont="1">
      <alignment horizontal="left" vertical="top"/>
    </xf>
    <xf borderId="0" fillId="3" fontId="0" numFmtId="0" xfId="0" applyAlignment="1" applyBorder="1" applyFont="1">
      <alignment horizontal="left"/>
    </xf>
    <xf borderId="0" fillId="0" fontId="13" numFmtId="0" xfId="0" applyAlignment="1" applyFont="1">
      <alignment horizontal="left"/>
    </xf>
    <xf borderId="0" fillId="0" fontId="14" numFmtId="0" xfId="0" applyFont="1"/>
    <xf borderId="0" fillId="6" fontId="8" numFmtId="0" xfId="0" applyBorder="1" applyFill="1" applyFont="1"/>
    <xf borderId="0" fillId="6" fontId="0" numFmtId="0" xfId="0" applyAlignment="1" applyBorder="1" applyFont="1">
      <alignment horizontal="left"/>
    </xf>
    <xf borderId="0" fillId="6" fontId="2" numFmtId="0" xfId="0" applyBorder="1" applyFont="1"/>
    <xf borderId="0" fillId="6" fontId="2" numFmtId="0" xfId="0" applyAlignment="1" applyBorder="1" applyFont="1">
      <alignment horizontal="left"/>
    </xf>
    <xf borderId="0" fillId="6" fontId="0" numFmtId="0" xfId="0" applyBorder="1" applyFont="1"/>
    <xf borderId="0" fillId="6" fontId="1" numFmtId="0" xfId="0" applyBorder="1" applyFont="1"/>
    <xf borderId="0" fillId="6" fontId="0" numFmtId="0" xfId="0" applyAlignment="1" applyBorder="1" applyFont="1">
      <alignment horizontal="left"/>
    </xf>
    <xf borderId="0" fillId="6" fontId="14" numFmtId="0" xfId="0" applyBorder="1" applyFont="1"/>
    <xf borderId="0" fillId="6" fontId="5" numFmtId="0" xfId="0" applyBorder="1" applyFont="1"/>
    <xf borderId="0" fillId="6" fontId="0" numFmtId="0" xfId="0" applyBorder="1" applyFont="1"/>
    <xf borderId="0" fillId="6" fontId="7" numFmtId="0" xfId="0" applyAlignment="1" applyBorder="1" applyFont="1">
      <alignment horizontal="left"/>
    </xf>
    <xf borderId="0" fillId="6" fontId="9" numFmtId="0" xfId="0" applyBorder="1" applyFont="1"/>
    <xf borderId="0" fillId="6" fontId="7" numFmtId="0" xfId="0" applyAlignment="1" applyBorder="1" applyFont="1">
      <alignment horizontal="left"/>
    </xf>
    <xf borderId="0" fillId="6" fontId="4" numFmtId="0" xfId="0" applyAlignment="1" applyBorder="1" applyFont="1">
      <alignment horizontal="left"/>
    </xf>
    <xf borderId="0" fillId="6" fontId="14" numFmtId="0" xfId="0" applyAlignment="1" applyBorder="1" applyFont="1">
      <alignment horizontal="left"/>
    </xf>
    <xf borderId="0" fillId="6" fontId="9" numFmtId="0" xfId="0" applyAlignment="1" applyBorder="1" applyFont="1">
      <alignment horizontal="left"/>
    </xf>
    <xf borderId="0" fillId="6" fontId="2" numFmtId="0" xfId="0" applyBorder="1" applyFont="1"/>
    <xf borderId="0" fillId="6" fontId="9" numFmtId="0" xfId="0" applyBorder="1" applyFont="1"/>
    <xf borderId="0" fillId="6" fontId="9" numFmtId="0" xfId="0" applyAlignment="1" applyBorder="1" applyFont="1">
      <alignment horizontal="left"/>
    </xf>
    <xf borderId="0" fillId="3" fontId="2" numFmtId="0" xfId="0" applyAlignment="1" applyBorder="1" applyFont="1">
      <alignment horizontal="left"/>
    </xf>
    <xf borderId="0" fillId="0" fontId="15" numFmtId="0" xfId="0" applyAlignment="1" applyFont="1">
      <alignment horizontal="left"/>
    </xf>
    <xf borderId="0" fillId="5" fontId="7" numFmtId="0" xfId="0" applyAlignment="1" applyBorder="1" applyFont="1">
      <alignment horizontal="left"/>
    </xf>
    <xf borderId="0" fillId="6" fontId="1" numFmtId="0" xfId="0" applyAlignment="1" applyBorder="1" applyFont="1">
      <alignment horizontal="left"/>
    </xf>
    <xf borderId="0" fillId="5" fontId="2" numFmtId="0" xfId="0" applyAlignment="1" applyBorder="1" applyFont="1">
      <alignment horizontal="left"/>
    </xf>
    <xf borderId="0" fillId="5" fontId="2" numFmtId="0" xfId="0" applyBorder="1" applyFont="1"/>
    <xf borderId="0" fillId="0" fontId="16" numFmtId="0" xfId="0" applyFont="1"/>
    <xf borderId="0" fillId="0" fontId="2" numFmtId="0" xfId="0" applyAlignment="1" applyFont="1">
      <alignment horizontal="left" vertical="top"/>
    </xf>
    <xf borderId="0" fillId="0" fontId="17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5" fontId="18" numFmtId="0" xfId="0" applyAlignment="1" applyBorder="1" applyFont="1">
      <alignment horizontal="left"/>
    </xf>
    <xf borderId="0" fillId="5" fontId="18" numFmtId="0" xfId="0" applyBorder="1" applyFont="1"/>
    <xf borderId="0" fillId="0" fontId="18" numFmtId="0" xfId="0" applyAlignment="1" applyFont="1">
      <alignment horizontal="left"/>
    </xf>
    <xf borderId="0" fillId="0" fontId="18" numFmtId="0" xfId="0" applyFont="1"/>
    <xf borderId="0" fillId="0" fontId="18" numFmtId="0" xfId="0" applyAlignment="1" applyFont="1">
      <alignment horizontal="left" vertical="top"/>
    </xf>
    <xf borderId="0" fillId="3" fontId="18" numFmtId="0" xfId="0" applyAlignment="1" applyBorder="1" applyFont="1">
      <alignment horizontal="left"/>
    </xf>
    <xf borderId="0" fillId="0" fontId="19" numFmtId="0" xfId="0" applyAlignment="1" applyFont="1">
      <alignment horizontal="left"/>
    </xf>
    <xf borderId="0" fillId="7" fontId="18" numFmtId="0" xfId="0" applyBorder="1" applyFill="1" applyFont="1"/>
    <xf borderId="1" fillId="0" fontId="18" numFmtId="0" xfId="0" applyBorder="1" applyFont="1"/>
    <xf borderId="2" fillId="6" fontId="18" numFmtId="0" xfId="0" applyAlignment="1" applyBorder="1" applyFont="1">
      <alignment horizontal="left"/>
    </xf>
    <xf borderId="3" fillId="6" fontId="18" numFmtId="0" xfId="0" applyAlignment="1" applyBorder="1" applyFont="1">
      <alignment horizontal="left"/>
    </xf>
    <xf borderId="3" fillId="6" fontId="18" numFmtId="0" xfId="0" applyBorder="1" applyFont="1"/>
    <xf borderId="0" fillId="0" fontId="20" numFmtId="0" xfId="0" applyFont="1"/>
    <xf borderId="0" fillId="0" fontId="18" numFmtId="0" xfId="0" applyAlignment="1" applyFont="1">
      <alignment horizontal="right"/>
    </xf>
    <xf borderId="0" fillId="7" fontId="18" numFmtId="0" xfId="0" applyAlignment="1" applyBorder="1" applyFont="1">
      <alignment horizontal="right"/>
    </xf>
    <xf borderId="0" fillId="7" fontId="21" numFmtId="0" xfId="0" applyAlignment="1" applyBorder="1" applyFont="1">
      <alignment horizontal="right"/>
    </xf>
    <xf borderId="1" fillId="0" fontId="18" numFmtId="0" xfId="0" applyAlignment="1" applyBorder="1" applyFont="1">
      <alignment horizontal="left"/>
    </xf>
    <xf borderId="1" fillId="7" fontId="18" numFmtId="0" xfId="0" applyBorder="1" applyFont="1"/>
    <xf borderId="4" fillId="6" fontId="18" numFmtId="0" xfId="0" applyAlignment="1" applyBorder="1" applyFont="1">
      <alignment horizontal="left"/>
    </xf>
    <xf borderId="5" fillId="6" fontId="18" numFmtId="0" xfId="0" applyAlignment="1" applyBorder="1" applyFont="1">
      <alignment horizontal="left"/>
    </xf>
    <xf borderId="5" fillId="6" fontId="18" numFmtId="0" xfId="0" applyBorder="1" applyFont="1"/>
    <xf borderId="6" fillId="6" fontId="18" numFmtId="0" xfId="0" applyAlignment="1" applyBorder="1" applyFont="1">
      <alignment horizontal="left"/>
    </xf>
    <xf borderId="6" fillId="6" fontId="18" numFmtId="0" xfId="0" applyBorder="1" applyFont="1"/>
    <xf borderId="7" fillId="6" fontId="18" numFmtId="0" xfId="0" applyBorder="1" applyFont="1"/>
    <xf borderId="8" fillId="6" fontId="18" numFmtId="0" xfId="0" applyBorder="1" applyFont="1"/>
    <xf borderId="9" fillId="6" fontId="18" numFmtId="0" xfId="0" applyAlignment="1" applyBorder="1" applyFont="1">
      <alignment horizontal="left"/>
    </xf>
    <xf borderId="0" fillId="0" fontId="14" numFmtId="0" xfId="0" applyAlignment="1" applyFont="1">
      <alignment horizontal="left"/>
    </xf>
    <xf borderId="0" fillId="0" fontId="22" numFmtId="0" xfId="0" applyFont="1"/>
    <xf borderId="0" fillId="4" fontId="18" numFmtId="0" xfId="0" applyBorder="1" applyFont="1"/>
    <xf borderId="0" fillId="6" fontId="21" numFmtId="0" xfId="0" applyAlignment="1" applyBorder="1" applyFont="1">
      <alignment horizontal="left"/>
    </xf>
    <xf borderId="0" fillId="6" fontId="18" numFmtId="0" xfId="0" applyAlignment="1" applyBorder="1" applyFont="1">
      <alignment horizontal="left"/>
    </xf>
    <xf borderId="0" fillId="6" fontId="18" numFmtId="0" xfId="0" applyBorder="1" applyFont="1"/>
    <xf borderId="0" fillId="6" fontId="23" numFmtId="0" xfId="0" applyAlignment="1" applyBorder="1" applyFont="1">
      <alignment horizontal="left"/>
    </xf>
    <xf borderId="0" fillId="6" fontId="23" numFmtId="0" xfId="0" applyAlignment="1" applyBorder="1" applyFont="1">
      <alignment horizontal="left"/>
    </xf>
    <xf borderId="0" fillId="0" fontId="2" numFmtId="0" xfId="0" applyBorder="1" applyFont="1"/>
    <xf borderId="0" fillId="0" fontId="2" numFmtId="0" xfId="0" applyBorder="1" applyFont="1"/>
    <xf borderId="0" fillId="0" fontId="23" numFmtId="0" xfId="0" applyAlignment="1" applyFont="1">
      <alignment horizontal="left"/>
    </xf>
    <xf borderId="0" fillId="0" fontId="23" numFmtId="0" xfId="0" applyAlignment="1" applyFont="1">
      <alignment horizontal="right"/>
    </xf>
    <xf borderId="0" fillId="0" fontId="21" numFmtId="0" xfId="0" applyAlignment="1" applyFont="1">
      <alignment horizontal="left"/>
    </xf>
    <xf borderId="0" fillId="0" fontId="21" numFmtId="0" xfId="0" applyFont="1"/>
    <xf borderId="0" fillId="3" fontId="23" numFmtId="0" xfId="0" applyAlignment="1" applyBorder="1" applyFont="1">
      <alignment horizontal="left"/>
    </xf>
    <xf borderId="0" fillId="5" fontId="23" numFmtId="0" xfId="0" applyAlignment="1" applyBorder="1" applyFont="1">
      <alignment horizontal="left"/>
    </xf>
    <xf borderId="0" fillId="0" fontId="24" numFmtId="0" xfId="0" applyAlignment="1" applyFont="1">
      <alignment horizontal="left"/>
    </xf>
    <xf borderId="0" fillId="0" fontId="3" numFmtId="0" xfId="0" applyFont="1"/>
    <xf borderId="0" fillId="8" fontId="2" numFmtId="0" xfId="0" applyBorder="1" applyFill="1" applyFont="1"/>
    <xf borderId="0" fillId="8" fontId="25" numFmtId="0" xfId="0" applyAlignment="1" applyBorder="1" applyFont="1">
      <alignment horizontal="left"/>
    </xf>
    <xf borderId="0" fillId="8" fontId="18" numFmtId="0" xfId="0" applyBorder="1" applyFont="1"/>
    <xf borderId="0" fillId="6" fontId="8" numFmtId="0" xfId="0" applyBorder="1" applyFont="1"/>
    <xf borderId="0" fillId="0" fontId="26" numFmtId="0" xfId="0" applyAlignment="1" applyFont="1">
      <alignment horizontal="left"/>
    </xf>
    <xf borderId="0" fillId="0" fontId="26" numFmtId="0" xfId="0" applyAlignment="1" applyFont="1">
      <alignment horizontal="right"/>
    </xf>
    <xf borderId="0" fillId="0" fontId="27" numFmtId="0" xfId="0" applyFont="1"/>
    <xf borderId="0" fillId="0" fontId="9" numFmtId="0" xfId="0" applyAlignment="1" applyFont="1">
      <alignment horizontal="right"/>
    </xf>
    <xf borderId="0" fillId="0" fontId="21" numFmtId="0" xfId="0" applyAlignment="1" applyFont="1">
      <alignment horizontal="right"/>
    </xf>
    <xf borderId="0" fillId="4" fontId="28" numFmtId="0" xfId="0" applyBorder="1" applyFont="1"/>
    <xf borderId="0" fillId="5" fontId="28" numFmtId="0" xfId="0" applyAlignment="1" applyBorder="1" applyFont="1">
      <alignment horizontal="left"/>
    </xf>
    <xf borderId="0" fillId="5" fontId="28" numFmtId="0" xfId="0" applyBorder="1" applyFont="1"/>
    <xf borderId="0" fillId="0" fontId="28" numFmtId="0" xfId="0" applyFont="1"/>
    <xf borderId="0" fillId="0" fontId="28" numFmtId="0" xfId="0" applyAlignment="1" applyFont="1">
      <alignment horizontal="left"/>
    </xf>
    <xf borderId="0" fillId="0" fontId="29" numFmtId="0" xfId="0" applyFont="1"/>
    <xf borderId="0" fillId="0" fontId="30" numFmtId="0" xfId="0" applyFont="1"/>
    <xf borderId="0" fillId="0" fontId="28" numFmtId="0" xfId="0" applyAlignment="1" applyFont="1">
      <alignment horizontal="left" vertical="top"/>
    </xf>
    <xf borderId="0" fillId="3" fontId="28" numFmtId="0" xfId="0" applyAlignment="1" applyBorder="1" applyFont="1">
      <alignment horizontal="left"/>
    </xf>
    <xf borderId="0" fillId="0" fontId="31" numFmtId="0" xfId="0" applyAlignment="1" applyFont="1">
      <alignment horizontal="left"/>
    </xf>
    <xf borderId="0" fillId="0" fontId="28" numFmtId="0" xfId="0" applyAlignment="1" applyFont="1">
      <alignment horizontal="right"/>
    </xf>
    <xf borderId="0" fillId="0" fontId="32" numFmtId="0" xfId="0" applyAlignment="1" applyFont="1">
      <alignment horizontal="left"/>
    </xf>
    <xf borderId="0" fillId="0" fontId="32" numFmtId="0" xfId="0" applyAlignment="1" applyFont="1">
      <alignment horizontal="right"/>
    </xf>
    <xf borderId="0" fillId="0" fontId="31" numFmtId="0" xfId="0" applyFont="1"/>
    <xf borderId="0" fillId="0" fontId="32" numFmtId="0" xfId="0" applyFont="1"/>
    <xf borderId="0" fillId="0" fontId="33" numFmtId="0" xfId="0" applyFont="1"/>
    <xf borderId="0" fillId="6" fontId="28" numFmtId="0" xfId="0" applyAlignment="1" applyBorder="1" applyFont="1">
      <alignment horizontal="left"/>
    </xf>
    <xf borderId="0" fillId="6" fontId="28" numFmtId="0" xfId="0" applyBorder="1" applyFont="1"/>
    <xf borderId="0" fillId="0" fontId="34" numFmtId="0" xfId="0" applyFont="1"/>
    <xf borderId="0" fillId="9" fontId="28" numFmtId="0" xfId="0" applyAlignment="1" applyBorder="1" applyFill="1" applyFont="1">
      <alignment horizontal="left"/>
    </xf>
    <xf borderId="0" fillId="5" fontId="35" numFmtId="0" xfId="0" applyAlignment="1" applyBorder="1" applyFont="1">
      <alignment horizontal="left"/>
    </xf>
    <xf borderId="0" fillId="5" fontId="35" numFmtId="0" xfId="0" applyBorder="1" applyFont="1"/>
    <xf borderId="0" fillId="0" fontId="35" numFmtId="0" xfId="0" applyFont="1"/>
    <xf borderId="0" fillId="0" fontId="35" numFmtId="0" xfId="0" applyAlignment="1" applyFont="1">
      <alignment horizontal="left"/>
    </xf>
    <xf borderId="0" fillId="0" fontId="36" numFmtId="0" xfId="0" applyFont="1"/>
    <xf borderId="0" fillId="0" fontId="35" numFmtId="0" xfId="0" applyAlignment="1" applyFont="1">
      <alignment horizontal="left" vertical="top"/>
    </xf>
    <xf borderId="0" fillId="3" fontId="35" numFmtId="0" xfId="0" applyAlignment="1" applyBorder="1" applyFont="1">
      <alignment horizontal="left"/>
    </xf>
    <xf borderId="0" fillId="0" fontId="37" numFmtId="0" xfId="0" applyAlignment="1" applyFont="1">
      <alignment horizontal="left"/>
    </xf>
    <xf borderId="0" fillId="0" fontId="35" numFmtId="0" xfId="0" applyAlignment="1" applyFont="1">
      <alignment horizontal="right"/>
    </xf>
    <xf borderId="0" fillId="0" fontId="10" numFmtId="0" xfId="0" applyAlignment="1" applyFont="1">
      <alignment horizontal="right"/>
    </xf>
    <xf borderId="0" fillId="6" fontId="32" numFmtId="0" xfId="0" applyAlignment="1" applyBorder="1" applyFont="1">
      <alignment horizontal="left"/>
    </xf>
    <xf borderId="0" fillId="6" fontId="32" numFmtId="0" xfId="0" applyAlignment="1" applyBorder="1" applyFont="1">
      <alignment horizontal="left"/>
    </xf>
    <xf borderId="0" fillId="6" fontId="32" numFmtId="0" xfId="0" applyBorder="1" applyFont="1"/>
    <xf borderId="0" fillId="6" fontId="1" numFmtId="0" xfId="0" applyBorder="1" applyFont="1"/>
    <xf borderId="0" fillId="6" fontId="7" numFmtId="0" xfId="0" applyBorder="1" applyFont="1"/>
    <xf borderId="0" fillId="6" fontId="1" numFmtId="0" xfId="0" applyAlignment="1" applyBorder="1" applyFont="1">
      <alignment horizontal="left"/>
    </xf>
    <xf borderId="0" fillId="0" fontId="2" numFmtId="0" xfId="0" applyAlignment="1" applyFont="1">
      <alignment vertical="top"/>
    </xf>
    <xf borderId="0" fillId="6" fontId="2" numFmtId="0" xfId="0" applyAlignment="1" applyBorder="1" applyFont="1">
      <alignment horizontal="left" vertical="top"/>
    </xf>
    <xf borderId="0" fillId="6" fontId="38" numFmtId="0" xfId="0" applyBorder="1" applyFont="1"/>
    <xf borderId="0" fillId="5" fontId="2" numFmtId="0" xfId="0" applyAlignment="1" applyBorder="1" applyFont="1">
      <alignment horizontal="left" vertical="top"/>
    </xf>
    <xf borderId="0" fillId="0" fontId="7" numFmtId="0" xfId="0" applyAlignment="1" applyFont="1">
      <alignment horizontal="right"/>
    </xf>
    <xf borderId="0" fillId="6" fontId="18" numFmtId="0" xfId="0" applyAlignment="1" applyBorder="1" applyFont="1">
      <alignment horizontal="right"/>
    </xf>
    <xf borderId="0" fillId="6" fontId="21" numFmtId="0" xfId="0" applyAlignment="1" applyBorder="1" applyFont="1">
      <alignment horizontal="right"/>
    </xf>
    <xf borderId="0" fillId="6" fontId="23" numFmtId="0" xfId="0" applyBorder="1" applyFont="1"/>
    <xf borderId="0" fillId="6" fontId="23" numFmtId="0" xfId="0" applyAlignment="1" applyBorder="1" applyFont="1">
      <alignment horizontal="right"/>
    </xf>
    <xf borderId="0" fillId="6" fontId="19" numFmtId="0" xfId="0" applyAlignment="1" applyBorder="1" applyFont="1">
      <alignment horizontal="left"/>
    </xf>
    <xf borderId="0" fillId="0" fontId="39" numFmtId="0" xfId="0" applyAlignment="1" applyFont="1">
      <alignment horizontal="left"/>
    </xf>
    <xf borderId="0" fillId="10" fontId="18" numFmtId="0" xfId="0" applyAlignment="1" applyBorder="1" applyFill="1" applyFont="1">
      <alignment horizontal="left"/>
    </xf>
    <xf borderId="0" fillId="10" fontId="18" numFmtId="0" xfId="0" applyAlignment="1" applyBorder="1" applyFont="1">
      <alignment horizontal="right"/>
    </xf>
    <xf borderId="0" fillId="10" fontId="1" numFmtId="0" xfId="0" applyAlignment="1" applyBorder="1" applyFont="1">
      <alignment horizontal="left"/>
    </xf>
    <xf borderId="0" fillId="10" fontId="18" numFmtId="0" xfId="0" applyBorder="1" applyFont="1"/>
    <xf borderId="0" fillId="10" fontId="10" numFmtId="0" xfId="0" applyBorder="1" applyFont="1"/>
    <xf borderId="0" fillId="10" fontId="26" numFmtId="0" xfId="0" applyAlignment="1" applyBorder="1" applyFont="1">
      <alignment horizontal="left"/>
    </xf>
    <xf borderId="0" fillId="10" fontId="27" numFmtId="0" xfId="0" applyBorder="1" applyFont="1"/>
    <xf borderId="10" fillId="6" fontId="17" numFmtId="0" xfId="0" applyAlignment="1" applyBorder="1" applyFont="1">
      <alignment horizontal="center" vertical="center"/>
    </xf>
    <xf borderId="11" fillId="0" fontId="2" numFmtId="0" xfId="0" applyBorder="1" applyFont="1"/>
    <xf borderId="12" fillId="0" fontId="2" numFmtId="0" xfId="0" applyBorder="1" applyFont="1"/>
    <xf borderId="13" fillId="6" fontId="17" numFmtId="0" xfId="0" applyAlignment="1" applyBorder="1" applyFont="1">
      <alignment horizontal="center" vertical="center"/>
    </xf>
    <xf borderId="14" fillId="6" fontId="17" numFmtId="0" xfId="0" applyAlignment="1" applyBorder="1" applyFont="1">
      <alignment horizontal="center" vertical="center"/>
    </xf>
    <xf borderId="15" fillId="0" fontId="2" numFmtId="0" xfId="0" applyBorder="1" applyFont="1"/>
    <xf borderId="13" fillId="0" fontId="2" numFmtId="0" xfId="0" applyAlignment="1" applyBorder="1" applyFont="1">
      <alignment horizontal="center" vertical="center"/>
    </xf>
    <xf borderId="14" fillId="0" fontId="2" numFmtId="0" xfId="0" applyBorder="1" applyFont="1"/>
    <xf borderId="16" fillId="0" fontId="2" numFmtId="0" xfId="0" applyBorder="1" applyFont="1"/>
    <xf borderId="14" fillId="0" fontId="9" numFmtId="0" xfId="0" applyBorder="1" applyFont="1"/>
    <xf borderId="14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/>
    </xf>
    <xf borderId="14" fillId="0" fontId="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14" fillId="0" fontId="9" numFmtId="0" xfId="0" applyAlignment="1" applyBorder="1" applyFont="1">
      <alignment horizontal="center"/>
    </xf>
    <xf borderId="14" fillId="0" fontId="27" numFmtId="0" xfId="0" applyBorder="1" applyFont="1"/>
    <xf borderId="13" fillId="0" fontId="27" numFmtId="0" xfId="0" applyAlignment="1" applyBorder="1" applyFont="1">
      <alignment horizontal="center" vertical="center"/>
    </xf>
    <xf borderId="14" fillId="0" fontId="27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os1.phl5b.org/security/addSecpass" TargetMode="External"/><Relationship Id="rId42" Type="http://schemas.openxmlformats.org/officeDocument/2006/relationships/hyperlink" Target="http://ios1.phl5b.org/security/modifyLoginpass" TargetMode="External"/><Relationship Id="rId41" Type="http://schemas.openxmlformats.org/officeDocument/2006/relationships/hyperlink" Target="http://ios1.phl5b.org/security/modifySecpass" TargetMode="External"/><Relationship Id="rId44" Type="http://schemas.openxmlformats.org/officeDocument/2006/relationships/hyperlink" Target="http://ios1.phl5b.org/security/safeQuestSet" TargetMode="External"/><Relationship Id="rId43" Type="http://schemas.openxmlformats.org/officeDocument/2006/relationships/hyperlink" Target="http://ios1.phl5b.org/security/safeQuestInit" TargetMode="External"/><Relationship Id="rId46" Type="http://schemas.openxmlformats.org/officeDocument/2006/relationships/hyperlink" Target="http://ios1.phl5b.org/security/safeQuestEdit" TargetMode="External"/><Relationship Id="rId45" Type="http://schemas.openxmlformats.org/officeDocument/2006/relationships/hyperlink" Target="http://ios1.phl5b.org/security/safeQuestVerify" TargetMode="External"/><Relationship Id="rId1" Type="http://schemas.openxmlformats.org/officeDocument/2006/relationships/hyperlink" Target="http://ios1.phl5b.org/front/login" TargetMode="External"/><Relationship Id="rId2" Type="http://schemas.openxmlformats.org/officeDocument/2006/relationships/hyperlink" Target="http://ios1.phl5b.org/information/historyInfo" TargetMode="External"/><Relationship Id="rId3" Type="http://schemas.openxmlformats.org/officeDocument/2006/relationships/hyperlink" Target="http://ios1.phl5b.org/information/gameList" TargetMode="External"/><Relationship Id="rId4" Type="http://schemas.openxmlformats.org/officeDocument/2006/relationships/hyperlink" Target="http://ios1.phl5b.org/information/gameDetail" TargetMode="External"/><Relationship Id="rId9" Type="http://schemas.openxmlformats.org/officeDocument/2006/relationships/hyperlink" Target="http://ios1.phl5b.org/information/allIssue" TargetMode="External"/><Relationship Id="rId48" Type="http://schemas.openxmlformats.org/officeDocument/2006/relationships/hyperlink" Target="http://ios1.phl5b.org/security/cardList" TargetMode="External"/><Relationship Id="rId47" Type="http://schemas.openxmlformats.org/officeDocument/2006/relationships/hyperlink" Target="http://ios1.phl5b.org/security/cardBindingInit" TargetMode="External"/><Relationship Id="rId49" Type="http://schemas.openxmlformats.org/officeDocument/2006/relationships/hyperlink" Target="http://ios1.phl5b.org/security/cardBindingConfirm" TargetMode="External"/><Relationship Id="rId5" Type="http://schemas.openxmlformats.org/officeDocument/2006/relationships/hyperlink" Target="http://ios1.phl5b.org/information/taskList" TargetMode="External"/><Relationship Id="rId6" Type="http://schemas.openxmlformats.org/officeDocument/2006/relationships/hyperlink" Target="http://ios1.phl5b.org/information/taskDetail" TargetMode="External"/><Relationship Id="rId7" Type="http://schemas.openxmlformats.org/officeDocument/2006/relationships/hyperlink" Target="http://ios1.phl5b.org/information/noticeList" TargetMode="External"/><Relationship Id="rId8" Type="http://schemas.openxmlformats.org/officeDocument/2006/relationships/hyperlink" Target="http://ios1.phl5b.org/information/noticeDetail" TargetMode="External"/><Relationship Id="rId31" Type="http://schemas.openxmlformats.org/officeDocument/2006/relationships/hyperlink" Target="http://ios1.phl5b.org/user/addCustomizedUser" TargetMode="External"/><Relationship Id="rId30" Type="http://schemas.openxmlformats.org/officeDocument/2006/relationships/hyperlink" Target="http://ios1.phl5b.org/withdraw/commit" TargetMode="External"/><Relationship Id="rId33" Type="http://schemas.openxmlformats.org/officeDocument/2006/relationships/hyperlink" Target="http://ios1.phl5b.org/user/teamUserBalance" TargetMode="External"/><Relationship Id="rId32" Type="http://schemas.openxmlformats.org/officeDocument/2006/relationships/hyperlink" Target="http://ios1.phl5b.org/user/teamBalance" TargetMode="External"/><Relationship Id="rId35" Type="http://schemas.openxmlformats.org/officeDocument/2006/relationships/hyperlink" Target="http://ios1.phl5b.org/user/proxyNumber" TargetMode="External"/><Relationship Id="rId34" Type="http://schemas.openxmlformats.org/officeDocument/2006/relationships/hyperlink" Target="http://ios1.phl5b.org/user/proxyList" TargetMode="External"/><Relationship Id="rId37" Type="http://schemas.openxmlformats.org/officeDocument/2006/relationships/hyperlink" Target="http://ios1.phl5b.org/user/searchUser" TargetMode="External"/><Relationship Id="rId36" Type="http://schemas.openxmlformats.org/officeDocument/2006/relationships/hyperlink" Target="http://ios1.phl5b.org/user/userBankReport" TargetMode="External"/><Relationship Id="rId39" Type="http://schemas.openxmlformats.org/officeDocument/2006/relationships/hyperlink" Target="http://ios1.phl5b.org/security/checkSecpass" TargetMode="External"/><Relationship Id="rId38" Type="http://schemas.openxmlformats.org/officeDocument/2006/relationships/hyperlink" Target="http://ios1.phl5b.org/bank/bankReport" TargetMode="External"/><Relationship Id="rId62" Type="http://schemas.openxmlformats.org/officeDocument/2006/relationships/hyperlink" Target="http://ios1.phl5b.org/shared/addAppMultiplyLog" TargetMode="External"/><Relationship Id="rId61" Type="http://schemas.openxmlformats.org/officeDocument/2006/relationships/hyperlink" Target="http://ios1.phl5b.org/shared/proxyMultiply" TargetMode="External"/><Relationship Id="rId20" Type="http://schemas.openxmlformats.org/officeDocument/2006/relationships/hyperlink" Target="http://ios1.phl5b.org/information/prizeDetail" TargetMode="External"/><Relationship Id="rId63" Type="http://schemas.openxmlformats.org/officeDocument/2006/relationships/drawing" Target="../drawings/worksheetdrawing1.xml"/><Relationship Id="rId22" Type="http://schemas.openxmlformats.org/officeDocument/2006/relationships/hyperlink" Target="http://ios1.phl5b.org/information/userPoint" TargetMode="External"/><Relationship Id="rId21" Type="http://schemas.openxmlformats.org/officeDocument/2006/relationships/hyperlink" Target="http://ios1.phl5b.org/information/doRetSetting" TargetMode="External"/><Relationship Id="rId24" Type="http://schemas.openxmlformats.org/officeDocument/2006/relationships/hyperlink" Target="http://ios1.phl5b.org/recharge/confirm" TargetMode="External"/><Relationship Id="rId23" Type="http://schemas.openxmlformats.org/officeDocument/2006/relationships/hyperlink" Target="http://ios1.phl5b.org/recharge/init" TargetMode="External"/><Relationship Id="rId60" Type="http://schemas.openxmlformats.org/officeDocument/2006/relationships/hyperlink" Target="http://ios1.phl5b.org/user/migrate" TargetMode="External"/><Relationship Id="rId26" Type="http://schemas.openxmlformats.org/officeDocument/2006/relationships/hyperlink" Target="http://ios1.phl5b.org/recharge/quickCommit" TargetMode="External"/><Relationship Id="rId25" Type="http://schemas.openxmlformats.org/officeDocument/2006/relationships/hyperlink" Target="http://ios1.phl5b.org/recharge/quickInit" TargetMode="External"/><Relationship Id="rId28" Type="http://schemas.openxmlformats.org/officeDocument/2006/relationships/hyperlink" Target="http://ios1.phl5b.org/withdraw/init" TargetMode="External"/><Relationship Id="rId27" Type="http://schemas.openxmlformats.org/officeDocument/2006/relationships/hyperlink" Target="http://ios1.phl5b.org/recharge/chargeRecord" TargetMode="External"/><Relationship Id="rId29" Type="http://schemas.openxmlformats.org/officeDocument/2006/relationships/hyperlink" Target="http://ios1.phl5b.org/withdraw/verify" TargetMode="External"/><Relationship Id="rId51" Type="http://schemas.openxmlformats.org/officeDocument/2006/relationships/hyperlink" Target="http://ios1.phl5b.org/security/cityList" TargetMode="External"/><Relationship Id="rId50" Type="http://schemas.openxmlformats.org/officeDocument/2006/relationships/hyperlink" Target="http://ios1.phl5b.org/security/cardBindingCommit" TargetMode="External"/><Relationship Id="rId53" Type="http://schemas.openxmlformats.org/officeDocument/2006/relationships/hyperlink" Target="http://ios1.phl5b.org/game/addBonusData" TargetMode="External"/><Relationship Id="rId52" Type="http://schemas.openxmlformats.org/officeDocument/2006/relationships/hyperlink" Target="http://mobile.ios188.com:6060/game/simpleInitData" TargetMode="External"/><Relationship Id="rId11" Type="http://schemas.openxmlformats.org/officeDocument/2006/relationships/hyperlink" Target="http://ios1.phl5b.org/information/getTime" TargetMode="External"/><Relationship Id="rId55" Type="http://schemas.openxmlformats.org/officeDocument/2006/relationships/hyperlink" Target="http://ios1.phl5b.org/game/cancelTask" TargetMode="External"/><Relationship Id="rId10" Type="http://schemas.openxmlformats.org/officeDocument/2006/relationships/hyperlink" Target="http://ios1.phl5b.org/information/getBalance" TargetMode="External"/><Relationship Id="rId54" Type="http://schemas.openxmlformats.org/officeDocument/2006/relationships/hyperlink" Target="http://ios1.phl5b.org/game/cancelGame" TargetMode="External"/><Relationship Id="rId13" Type="http://schemas.openxmlformats.org/officeDocument/2006/relationships/hyperlink" Target="http://ios1.phl5b.org/information/userMsgDetail" TargetMode="External"/><Relationship Id="rId57" Type="http://schemas.openxmlformats.org/officeDocument/2006/relationships/hyperlink" Target="https://drive.google.com/file/d/0B_6vR4XptLR1b3Q5N3VCekR5QTQ/view?usp=sharing" TargetMode="External"/><Relationship Id="rId12" Type="http://schemas.openxmlformats.org/officeDocument/2006/relationships/hyperlink" Target="http://ios1.phl5b.org/information/userMsgList" TargetMode="External"/><Relationship Id="rId56" Type="http://schemas.openxmlformats.org/officeDocument/2006/relationships/hyperlink" Target="http://ios1.phl5b.org/game/buy" TargetMode="External"/><Relationship Id="rId15" Type="http://schemas.openxmlformats.org/officeDocument/2006/relationships/hyperlink" Target="http://ios1.phl5b.org/information/openLinkList" TargetMode="External"/><Relationship Id="rId59" Type="http://schemas.openxmlformats.org/officeDocument/2006/relationships/hyperlink" Target="http://ios1.phl5b.org/user/migrateBalance" TargetMode="External"/><Relationship Id="rId14" Type="http://schemas.openxmlformats.org/officeDocument/2006/relationships/hyperlink" Target="http://ios1.phl5b.org/information/userMsgDel" TargetMode="External"/><Relationship Id="rId58" Type="http://schemas.openxmlformats.org/officeDocument/2006/relationships/hyperlink" Target="https://drive.google.com/file/d/0B_6vR4XptLR1TEx6bnlBdzVqeGc/view?usp=sharing" TargetMode="External"/><Relationship Id="rId17" Type="http://schemas.openxmlformats.org/officeDocument/2006/relationships/hyperlink" Target="http://ios1.phl5b.org/information/openLinkUsers" TargetMode="External"/><Relationship Id="rId16" Type="http://schemas.openxmlformats.org/officeDocument/2006/relationships/hyperlink" Target="http://ios1.phl5b.org/information/openLinkDetail" TargetMode="External"/><Relationship Id="rId19" Type="http://schemas.openxmlformats.org/officeDocument/2006/relationships/hyperlink" Target="http://ios1.phl5b.org/information/modifyRemark" TargetMode="External"/><Relationship Id="rId18" Type="http://schemas.openxmlformats.org/officeDocument/2006/relationships/hyperlink" Target="http://ios1.phl5b.org/information/delOpen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6.86"/>
    <col customWidth="1" min="2" max="2" width="53.71"/>
    <col customWidth="1" min="3" max="3" width="14.43"/>
    <col customWidth="1" min="4" max="4" width="40.71"/>
    <col customWidth="1" min="5" max="5" width="91.43"/>
    <col customWidth="1" min="6" max="15" width="14.43"/>
  </cols>
  <sheetData>
    <row r="1" ht="15.75" customHeight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0</v>
      </c>
      <c r="B2" s="5" t="s">
        <v>1</v>
      </c>
      <c r="C2" s="6"/>
      <c r="D2" s="6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9" t="s">
        <v>2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0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" t="s">
        <v>8</v>
      </c>
      <c r="B5" s="1" t="s">
        <v>9</v>
      </c>
      <c r="C5" s="1" t="s">
        <v>10</v>
      </c>
      <c r="D5" s="1">
        <v>1.0</v>
      </c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 t="s">
        <v>11</v>
      </c>
      <c r="B7" s="5" t="s">
        <v>12</v>
      </c>
      <c r="C7" s="6"/>
      <c r="D7" s="6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1" t="s">
        <v>13</v>
      </c>
      <c r="B8" s="1" t="s">
        <v>14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9" t="s">
        <v>15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0" t="s">
        <v>3</v>
      </c>
      <c r="B10" s="10" t="s">
        <v>4</v>
      </c>
      <c r="C10" s="10" t="s">
        <v>5</v>
      </c>
      <c r="D10" s="10" t="s">
        <v>16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" t="s">
        <v>17</v>
      </c>
      <c r="B11" s="1" t="s">
        <v>18</v>
      </c>
      <c r="C11" s="1" t="s">
        <v>19</v>
      </c>
      <c r="D11" s="1" t="s">
        <v>20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" t="s">
        <v>21</v>
      </c>
      <c r="B12" s="1" t="s">
        <v>22</v>
      </c>
      <c r="C12" s="1" t="s">
        <v>10</v>
      </c>
      <c r="D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2" t="s">
        <v>23</v>
      </c>
      <c r="B13" s="12" t="s">
        <v>24</v>
      </c>
      <c r="C13" s="13"/>
      <c r="D13" s="14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5" t="s">
        <v>25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7" t="s">
        <v>26</v>
      </c>
      <c r="B16" s="17" t="s">
        <v>27</v>
      </c>
      <c r="C16" s="18"/>
      <c r="D16" s="18"/>
      <c r="E16" s="18"/>
      <c r="F16" s="2"/>
      <c r="G16" s="2"/>
      <c r="H16" s="2"/>
      <c r="I16" s="2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" t="s">
        <v>28</v>
      </c>
      <c r="B17" s="19" t="str">
        <f>HYPERLINK("http://ios1.phl5b.org/front/login","http://ios1.phl5b.org/front/login")</f>
        <v>http://ios1.phl5b.org/front/login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1" t="s">
        <v>29</v>
      </c>
      <c r="B18" s="1" t="s">
        <v>30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9" t="s">
        <v>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0" t="s">
        <v>3</v>
      </c>
      <c r="B20" s="10" t="s">
        <v>4</v>
      </c>
      <c r="C20" s="10" t="s">
        <v>5</v>
      </c>
      <c r="D20" s="10" t="s">
        <v>6</v>
      </c>
      <c r="E20" s="10" t="s">
        <v>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" t="s">
        <v>31</v>
      </c>
      <c r="B21" s="1" t="s">
        <v>32</v>
      </c>
      <c r="C21" s="1" t="s">
        <v>33</v>
      </c>
      <c r="D21" s="20">
        <v>1.0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2" t="s">
        <v>34</v>
      </c>
      <c r="B22" s="12" t="s">
        <v>35</v>
      </c>
      <c r="C22" s="12" t="s">
        <v>33</v>
      </c>
      <c r="D22" s="21">
        <v>1.0</v>
      </c>
      <c r="E22" s="12" t="s">
        <v>36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2" t="s">
        <v>37</v>
      </c>
      <c r="B23" s="23" t="s">
        <v>35</v>
      </c>
      <c r="C23" s="23" t="s">
        <v>33</v>
      </c>
      <c r="D23" s="24">
        <v>1.0</v>
      </c>
      <c r="E23" s="23" t="s">
        <v>38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2" t="s">
        <v>39</v>
      </c>
      <c r="B24" s="23" t="s">
        <v>40</v>
      </c>
      <c r="C24" s="23" t="s">
        <v>19</v>
      </c>
      <c r="D24" s="24">
        <v>0.0</v>
      </c>
      <c r="E24" s="23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6" t="s">
        <v>41</v>
      </c>
      <c r="B25" s="23" t="s">
        <v>42</v>
      </c>
      <c r="C25" s="1" t="s">
        <v>10</v>
      </c>
      <c r="D25" s="24">
        <v>0.0</v>
      </c>
      <c r="E25" s="23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1"/>
      <c r="B26" s="1"/>
      <c r="C26" s="1"/>
      <c r="D26" s="1"/>
      <c r="E26" s="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9" t="s">
        <v>15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0" t="s">
        <v>3</v>
      </c>
      <c r="B28" s="10" t="s">
        <v>4</v>
      </c>
      <c r="C28" s="10" t="s">
        <v>5</v>
      </c>
      <c r="D28" s="10" t="s">
        <v>16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" t="s">
        <v>43</v>
      </c>
      <c r="B29" s="1" t="s">
        <v>44</v>
      </c>
      <c r="C29" s="1" t="s">
        <v>45</v>
      </c>
      <c r="D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" t="s">
        <v>31</v>
      </c>
      <c r="B30" s="1" t="s">
        <v>32</v>
      </c>
      <c r="C30" s="1" t="s">
        <v>33</v>
      </c>
      <c r="D30" s="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7" t="s">
        <v>46</v>
      </c>
      <c r="B31" s="27" t="s">
        <v>47</v>
      </c>
      <c r="C31" s="27" t="s">
        <v>48</v>
      </c>
      <c r="D31" s="27" t="s">
        <v>49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" t="s">
        <v>50</v>
      </c>
      <c r="B32" s="1" t="s">
        <v>51</v>
      </c>
      <c r="C32" s="1" t="s">
        <v>52</v>
      </c>
      <c r="D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" t="s">
        <v>53</v>
      </c>
      <c r="B33" s="1" t="s">
        <v>54</v>
      </c>
      <c r="C33" s="1" t="s">
        <v>52</v>
      </c>
      <c r="D33" s="1" t="s">
        <v>55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2" t="s">
        <v>56</v>
      </c>
      <c r="B34" s="12" t="s">
        <v>57</v>
      </c>
      <c r="C34" s="12" t="s">
        <v>58</v>
      </c>
      <c r="D34" s="14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2" t="s">
        <v>59</v>
      </c>
      <c r="B35" s="12" t="s">
        <v>60</v>
      </c>
      <c r="C35" s="12" t="s">
        <v>61</v>
      </c>
      <c r="D35" s="12" t="s">
        <v>62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2" t="s">
        <v>63</v>
      </c>
      <c r="B36" s="12" t="s">
        <v>64</v>
      </c>
      <c r="C36" s="12" t="s">
        <v>61</v>
      </c>
      <c r="D36" s="12" t="s">
        <v>65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" t="s">
        <v>66</v>
      </c>
      <c r="B37" s="1" t="s">
        <v>67</v>
      </c>
      <c r="C37" s="1" t="s">
        <v>61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" t="s">
        <v>68</v>
      </c>
      <c r="B38" s="1" t="s">
        <v>69</v>
      </c>
      <c r="C38" s="1" t="s">
        <v>33</v>
      </c>
      <c r="D38" s="1" t="s">
        <v>70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2" t="s">
        <v>71</v>
      </c>
      <c r="B39" s="1" t="s">
        <v>47</v>
      </c>
      <c r="C39" s="1" t="s">
        <v>48</v>
      </c>
      <c r="D39" s="1" t="s">
        <v>72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" t="s">
        <v>73</v>
      </c>
      <c r="B40" s="1" t="s">
        <v>74</v>
      </c>
      <c r="C40" s="29" t="s">
        <v>75</v>
      </c>
      <c r="D40" s="1" t="s">
        <v>76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0" t="s">
        <v>77</v>
      </c>
      <c r="B41" s="30" t="s">
        <v>78</v>
      </c>
      <c r="C41" s="26" t="s">
        <v>75</v>
      </c>
      <c r="D41" s="30" t="s">
        <v>79</v>
      </c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" t="s">
        <v>80</v>
      </c>
      <c r="B42" s="1" t="s">
        <v>81</v>
      </c>
      <c r="C42" s="1" t="s">
        <v>19</v>
      </c>
      <c r="D42" s="1" t="s">
        <v>82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" t="s">
        <v>83</v>
      </c>
      <c r="B43" s="1" t="s">
        <v>84</v>
      </c>
      <c r="C43" s="1" t="s">
        <v>19</v>
      </c>
      <c r="D43" s="1" t="s">
        <v>85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1" t="s">
        <v>86</v>
      </c>
      <c r="B44" s="31" t="s">
        <v>87</v>
      </c>
      <c r="C44" s="31" t="s">
        <v>19</v>
      </c>
      <c r="D44" s="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1" t="s">
        <v>88</v>
      </c>
      <c r="B45" s="31" t="s">
        <v>89</v>
      </c>
      <c r="C45" s="31" t="s">
        <v>10</v>
      </c>
      <c r="D45" s="29" t="s">
        <v>90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1"/>
      <c r="B46" s="1"/>
      <c r="C46" s="1"/>
      <c r="D46" s="1"/>
      <c r="E46" s="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5" t="s">
        <v>91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7" t="s">
        <v>92</v>
      </c>
      <c r="B48" s="17" t="s">
        <v>93</v>
      </c>
      <c r="C48" s="18"/>
      <c r="D48" s="18"/>
      <c r="E48" s="18"/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" t="s">
        <v>28</v>
      </c>
      <c r="B49" s="32" t="str">
        <f>HYPERLINK("http://ios1.phl5b.org/information/historyInfo","http://ios1.phl5b.org/information/historyInfo")</f>
        <v>http://ios1.phl5b.org/information/historyInfo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1" t="s">
        <v>29</v>
      </c>
      <c r="B50" s="2" t="s">
        <v>94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9" t="s">
        <v>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0" t="s">
        <v>3</v>
      </c>
      <c r="B52" s="10" t="s">
        <v>4</v>
      </c>
      <c r="C52" s="10" t="s">
        <v>5</v>
      </c>
      <c r="D52" s="10" t="s">
        <v>6</v>
      </c>
      <c r="E52" s="10" t="s">
        <v>7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3" t="s">
        <v>95</v>
      </c>
      <c r="B53" s="33" t="s">
        <v>96</v>
      </c>
      <c r="C53" s="33" t="s">
        <v>19</v>
      </c>
      <c r="D53" s="33">
        <v>0.0</v>
      </c>
      <c r="E53" s="34" t="s">
        <v>97</v>
      </c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4" t="s">
        <v>98</v>
      </c>
      <c r="B54" s="2" t="s">
        <v>99</v>
      </c>
      <c r="C54" s="2" t="s">
        <v>19</v>
      </c>
      <c r="D54" s="2">
        <v>0.0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9" t="s">
        <v>15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0" t="s">
        <v>3</v>
      </c>
      <c r="B56" s="10" t="s">
        <v>4</v>
      </c>
      <c r="C56" s="10" t="s">
        <v>5</v>
      </c>
      <c r="D56" s="10" t="s">
        <v>7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3" t="s">
        <v>100</v>
      </c>
      <c r="B57" s="23" t="s">
        <v>96</v>
      </c>
      <c r="C57" s="23" t="s">
        <v>19</v>
      </c>
      <c r="D57" s="23" t="s">
        <v>101</v>
      </c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" t="s">
        <v>102</v>
      </c>
      <c r="B58" s="1" t="s">
        <v>99</v>
      </c>
      <c r="C58" s="1" t="s">
        <v>19</v>
      </c>
      <c r="D58" s="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" t="s">
        <v>103</v>
      </c>
      <c r="B59" s="1" t="s">
        <v>104</v>
      </c>
      <c r="C59" s="1" t="s">
        <v>10</v>
      </c>
      <c r="D59" s="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" t="s">
        <v>105</v>
      </c>
      <c r="B60" s="1" t="s">
        <v>93</v>
      </c>
      <c r="C60" s="1" t="s">
        <v>10</v>
      </c>
      <c r="D60" s="1" t="s">
        <v>106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" t="s">
        <v>107</v>
      </c>
      <c r="B61" s="1" t="s">
        <v>108</v>
      </c>
      <c r="C61" s="1" t="s">
        <v>109</v>
      </c>
      <c r="D61" s="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7" t="s">
        <v>110</v>
      </c>
      <c r="B63" s="17" t="s">
        <v>111</v>
      </c>
      <c r="C63" s="18"/>
      <c r="D63" s="18"/>
      <c r="E63" s="18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" t="s">
        <v>28</v>
      </c>
      <c r="B64" s="32" t="str">
        <f>HYPERLINK("http://ios1.phl5b.org/information/gameList","http://ios1.phl5b.org/information/gameList ")</f>
        <v>http://ios1.phl5b.org/information/gameList 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1" t="s">
        <v>29</v>
      </c>
      <c r="B65" s="2" t="s">
        <v>112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9" t="s">
        <v>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0" t="s">
        <v>3</v>
      </c>
      <c r="B67" s="10" t="s">
        <v>4</v>
      </c>
      <c r="C67" s="10" t="s">
        <v>5</v>
      </c>
      <c r="D67" s="10" t="s">
        <v>6</v>
      </c>
      <c r="E67" s="10" t="s">
        <v>7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4" t="s">
        <v>95</v>
      </c>
      <c r="B68" s="14" t="s">
        <v>96</v>
      </c>
      <c r="C68" s="14" t="s">
        <v>19</v>
      </c>
      <c r="D68" s="14">
        <v>0.0</v>
      </c>
      <c r="E68" s="14" t="s">
        <v>113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9" t="s">
        <v>15</v>
      </c>
      <c r="B69" s="34" t="s">
        <v>114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0" t="s">
        <v>3</v>
      </c>
      <c r="B70" s="10" t="s">
        <v>4</v>
      </c>
      <c r="C70" s="10" t="s">
        <v>5</v>
      </c>
      <c r="D70" s="10" t="s">
        <v>7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" t="s">
        <v>100</v>
      </c>
      <c r="B71" s="1" t="s">
        <v>96</v>
      </c>
      <c r="C71" s="1" t="s">
        <v>19</v>
      </c>
      <c r="D71" s="1"/>
      <c r="E71" s="1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" t="s">
        <v>102</v>
      </c>
      <c r="B72" s="1" t="s">
        <v>99</v>
      </c>
      <c r="C72" s="1" t="s">
        <v>19</v>
      </c>
      <c r="D72" s="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" t="s">
        <v>115</v>
      </c>
      <c r="B73" s="1" t="s">
        <v>116</v>
      </c>
      <c r="C73" s="1" t="s">
        <v>117</v>
      </c>
      <c r="D73" s="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" t="s">
        <v>118</v>
      </c>
      <c r="B74" s="1" t="s">
        <v>119</v>
      </c>
      <c r="C74" s="1" t="s">
        <v>10</v>
      </c>
      <c r="D74" s="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" t="s">
        <v>120</v>
      </c>
      <c r="B75" s="1" t="s">
        <v>121</v>
      </c>
      <c r="C75" s="1" t="s">
        <v>61</v>
      </c>
      <c r="D75" s="22" t="s">
        <v>122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" t="s">
        <v>123</v>
      </c>
      <c r="B76" s="1" t="s">
        <v>124</v>
      </c>
      <c r="C76" s="1" t="s">
        <v>61</v>
      </c>
      <c r="D76" s="22" t="s">
        <v>125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" t="s">
        <v>103</v>
      </c>
      <c r="B77" s="1" t="s">
        <v>104</v>
      </c>
      <c r="C77" s="1" t="s">
        <v>19</v>
      </c>
      <c r="D77" s="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" t="s">
        <v>107</v>
      </c>
      <c r="B78" s="1" t="s">
        <v>126</v>
      </c>
      <c r="C78" s="1" t="s">
        <v>10</v>
      </c>
      <c r="D78" s="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" t="s">
        <v>127</v>
      </c>
      <c r="B79" s="1" t="s">
        <v>128</v>
      </c>
      <c r="C79" s="1" t="s">
        <v>117</v>
      </c>
      <c r="D79" s="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"/>
      <c r="B80" s="1"/>
      <c r="C80" s="1"/>
      <c r="D80" s="2"/>
      <c r="E80" s="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2" t="s">
        <v>105</v>
      </c>
      <c r="B81" s="12" t="s">
        <v>129</v>
      </c>
      <c r="C81" s="12" t="s">
        <v>10</v>
      </c>
      <c r="D81" s="14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2" t="s">
        <v>130</v>
      </c>
      <c r="B82" s="12" t="s">
        <v>99</v>
      </c>
      <c r="C82" s="12" t="s">
        <v>19</v>
      </c>
      <c r="D82" s="1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2" t="s">
        <v>131</v>
      </c>
      <c r="B83" s="12" t="s">
        <v>132</v>
      </c>
      <c r="C83" s="12" t="s">
        <v>10</v>
      </c>
      <c r="D83" s="1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2" t="s">
        <v>133</v>
      </c>
      <c r="B84" s="12" t="s">
        <v>134</v>
      </c>
      <c r="C84" s="12" t="s">
        <v>10</v>
      </c>
      <c r="D84" s="1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5" t="s">
        <v>135</v>
      </c>
      <c r="B86" s="35" t="s">
        <v>136</v>
      </c>
      <c r="C86" s="36"/>
      <c r="D86" s="36"/>
      <c r="E86" s="36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3" t="s">
        <v>28</v>
      </c>
      <c r="B87" s="37" t="str">
        <f>HYPERLINK("http://ios1.phl5b.org/information/gameDetail","http://ios1.phl5b.org/information/gameDetail ")</f>
        <v>http://ios1.phl5b.org/information/gameDetail 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8" t="s">
        <v>29</v>
      </c>
      <c r="B88" s="33" t="s">
        <v>137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9" t="s">
        <v>2</v>
      </c>
      <c r="B89" s="33"/>
      <c r="C89" s="33"/>
      <c r="D89" s="33"/>
      <c r="E89" s="33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0" t="s">
        <v>3</v>
      </c>
      <c r="B90" s="40" t="s">
        <v>4</v>
      </c>
      <c r="C90" s="40" t="s">
        <v>5</v>
      </c>
      <c r="D90" s="40" t="s">
        <v>6</v>
      </c>
      <c r="E90" s="40" t="s">
        <v>7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1" t="s">
        <v>95</v>
      </c>
      <c r="B91" s="41" t="s">
        <v>96</v>
      </c>
      <c r="C91" s="41" t="s">
        <v>19</v>
      </c>
      <c r="D91" s="41">
        <v>1.0</v>
      </c>
      <c r="E91" s="41" t="s">
        <v>101</v>
      </c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3" t="s">
        <v>138</v>
      </c>
      <c r="B92" s="23" t="s">
        <v>119</v>
      </c>
      <c r="C92" s="23" t="s">
        <v>10</v>
      </c>
      <c r="D92" s="24">
        <v>1.0</v>
      </c>
      <c r="E92" s="2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9" t="s">
        <v>15</v>
      </c>
      <c r="B93" s="33"/>
      <c r="C93" s="33"/>
      <c r="D93" s="33"/>
      <c r="E93" s="33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40" t="s">
        <v>3</v>
      </c>
      <c r="B94" s="40" t="s">
        <v>4</v>
      </c>
      <c r="C94" s="40" t="s">
        <v>5</v>
      </c>
      <c r="D94" s="40" t="s">
        <v>7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3" t="s">
        <v>118</v>
      </c>
      <c r="B95" s="23" t="s">
        <v>119</v>
      </c>
      <c r="C95" s="23" t="s">
        <v>10</v>
      </c>
      <c r="D95" s="33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0" t="s">
        <v>139</v>
      </c>
      <c r="B96" s="30" t="s">
        <v>140</v>
      </c>
      <c r="C96" s="30" t="s">
        <v>10</v>
      </c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3" t="s">
        <v>103</v>
      </c>
      <c r="B97" s="23" t="s">
        <v>104</v>
      </c>
      <c r="C97" s="23" t="s">
        <v>19</v>
      </c>
      <c r="D97" s="3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3" t="s">
        <v>107</v>
      </c>
      <c r="B98" s="23" t="s">
        <v>126</v>
      </c>
      <c r="C98" s="23" t="s">
        <v>10</v>
      </c>
      <c r="D98" s="3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3" t="s">
        <v>141</v>
      </c>
      <c r="B99" s="23" t="s">
        <v>142</v>
      </c>
      <c r="C99" s="23" t="s">
        <v>117</v>
      </c>
      <c r="D99" s="33"/>
      <c r="E99" s="33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3" t="s">
        <v>115</v>
      </c>
      <c r="B100" s="23" t="s">
        <v>116</v>
      </c>
      <c r="C100" s="23" t="s">
        <v>117</v>
      </c>
      <c r="D100" s="3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3" t="s">
        <v>143</v>
      </c>
      <c r="B101" s="23" t="s">
        <v>144</v>
      </c>
      <c r="C101" s="23" t="s">
        <v>61</v>
      </c>
      <c r="D101" s="23" t="s">
        <v>145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3" t="s">
        <v>123</v>
      </c>
      <c r="B102" s="23" t="s">
        <v>124</v>
      </c>
      <c r="C102" s="23" t="s">
        <v>61</v>
      </c>
      <c r="D102" s="23" t="s">
        <v>125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3" t="s">
        <v>146</v>
      </c>
      <c r="B103" s="23" t="s">
        <v>93</v>
      </c>
      <c r="C103" s="23" t="s">
        <v>10</v>
      </c>
      <c r="D103" s="33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3" t="s">
        <v>98</v>
      </c>
      <c r="B104" s="23" t="s">
        <v>98</v>
      </c>
      <c r="C104" s="23" t="s">
        <v>10</v>
      </c>
      <c r="D104" s="33"/>
      <c r="E104" s="33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3" t="s">
        <v>147</v>
      </c>
      <c r="B105" s="23" t="s">
        <v>148</v>
      </c>
      <c r="C105" s="23" t="s">
        <v>149</v>
      </c>
      <c r="D105" s="23" t="s">
        <v>150</v>
      </c>
      <c r="E105" s="2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42" t="s">
        <v>130</v>
      </c>
      <c r="B106" s="42" t="s">
        <v>151</v>
      </c>
      <c r="C106" s="43" t="s">
        <v>10</v>
      </c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44" t="s">
        <v>131</v>
      </c>
      <c r="B107" s="44" t="s">
        <v>152</v>
      </c>
      <c r="C107" s="45" t="s">
        <v>10</v>
      </c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43" t="s">
        <v>153</v>
      </c>
      <c r="B108" s="43" t="s">
        <v>154</v>
      </c>
      <c r="C108" s="43" t="s">
        <v>10</v>
      </c>
      <c r="D108" s="46"/>
      <c r="E108" s="7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43" t="s">
        <v>155</v>
      </c>
      <c r="B109" s="43" t="s">
        <v>156</v>
      </c>
      <c r="C109" s="43" t="s">
        <v>19</v>
      </c>
      <c r="D109" s="46"/>
      <c r="E109" s="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43" t="s">
        <v>157</v>
      </c>
      <c r="B110" s="43" t="s">
        <v>158</v>
      </c>
      <c r="C110" s="43" t="s">
        <v>19</v>
      </c>
      <c r="D110" s="46"/>
      <c r="E110" s="7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43" t="s">
        <v>159</v>
      </c>
      <c r="B111" s="43" t="s">
        <v>160</v>
      </c>
      <c r="C111" s="43" t="s">
        <v>117</v>
      </c>
      <c r="D111" s="46"/>
      <c r="E111" s="7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43" t="s">
        <v>161</v>
      </c>
      <c r="B112" s="43" t="s">
        <v>162</v>
      </c>
      <c r="C112" s="43" t="s">
        <v>10</v>
      </c>
      <c r="D112" s="48" t="s">
        <v>163</v>
      </c>
      <c r="E112" s="7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43" t="s">
        <v>120</v>
      </c>
      <c r="B113" s="43" t="s">
        <v>121</v>
      </c>
      <c r="C113" s="43" t="s">
        <v>61</v>
      </c>
      <c r="D113" s="43" t="s">
        <v>164</v>
      </c>
      <c r="E113" s="43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43" t="s">
        <v>115</v>
      </c>
      <c r="B114" s="43" t="s">
        <v>165</v>
      </c>
      <c r="C114" s="43" t="s">
        <v>117</v>
      </c>
      <c r="D114" s="43"/>
      <c r="E114" s="43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7" t="s">
        <v>166</v>
      </c>
      <c r="B116" s="17" t="s">
        <v>167</v>
      </c>
      <c r="C116" s="18"/>
      <c r="D116" s="18"/>
      <c r="E116" s="1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" t="s">
        <v>28</v>
      </c>
      <c r="B117" s="32" t="str">
        <f>HYPERLINK("http://ios1.phl5b.org/information/taskList","http://ios1.phl5b.org/information/taskList")</f>
        <v>http://ios1.phl5b.org/information/taskList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1" t="s">
        <v>29</v>
      </c>
      <c r="B118" s="2" t="s">
        <v>112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9" t="s">
        <v>2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0" t="s">
        <v>3</v>
      </c>
      <c r="B120" s="10" t="s">
        <v>4</v>
      </c>
      <c r="C120" s="10" t="s">
        <v>5</v>
      </c>
      <c r="D120" s="10" t="s">
        <v>6</v>
      </c>
      <c r="E120" s="10" t="s">
        <v>7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4" t="s">
        <v>95</v>
      </c>
      <c r="B121" s="14" t="s">
        <v>96</v>
      </c>
      <c r="C121" s="14" t="s">
        <v>19</v>
      </c>
      <c r="D121" s="14">
        <v>0.0</v>
      </c>
      <c r="E121" s="14" t="s">
        <v>168</v>
      </c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9" t="s">
        <v>15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0" t="s">
        <v>3</v>
      </c>
      <c r="B123" s="10" t="s">
        <v>4</v>
      </c>
      <c r="C123" s="10" t="s">
        <v>5</v>
      </c>
      <c r="D123" s="10" t="s">
        <v>7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" t="s">
        <v>169</v>
      </c>
      <c r="B124" s="3"/>
      <c r="C124" s="1" t="s">
        <v>10</v>
      </c>
      <c r="D124" s="12" t="s">
        <v>170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" t="s">
        <v>102</v>
      </c>
      <c r="B125" s="1" t="s">
        <v>99</v>
      </c>
      <c r="C125" s="1" t="s">
        <v>19</v>
      </c>
      <c r="D125" s="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" t="s">
        <v>171</v>
      </c>
      <c r="B126" s="1" t="s">
        <v>172</v>
      </c>
      <c r="C126" s="1" t="s">
        <v>173</v>
      </c>
      <c r="D126" s="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" t="s">
        <v>174</v>
      </c>
      <c r="B127" s="1" t="s">
        <v>175</v>
      </c>
      <c r="C127" s="1" t="s">
        <v>10</v>
      </c>
      <c r="D127" s="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" t="s">
        <v>176</v>
      </c>
      <c r="B128" s="1" t="s">
        <v>177</v>
      </c>
      <c r="C128" s="1" t="s">
        <v>19</v>
      </c>
      <c r="D128" s="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" t="s">
        <v>178</v>
      </c>
      <c r="B129" s="1" t="s">
        <v>179</v>
      </c>
      <c r="C129" s="1" t="s">
        <v>19</v>
      </c>
      <c r="D129" s="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" t="s">
        <v>180</v>
      </c>
      <c r="B130" s="1" t="s">
        <v>181</v>
      </c>
      <c r="C130" s="1" t="s">
        <v>19</v>
      </c>
      <c r="D130" s="22" t="s">
        <v>182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2" t="s">
        <v>183</v>
      </c>
      <c r="B131" s="22" t="s">
        <v>184</v>
      </c>
      <c r="C131" s="22" t="s">
        <v>117</v>
      </c>
      <c r="D131" s="22"/>
      <c r="E131" s="22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2" t="s">
        <v>185</v>
      </c>
      <c r="B132" s="22" t="s">
        <v>186</v>
      </c>
      <c r="C132" s="22" t="s">
        <v>117</v>
      </c>
      <c r="D132" s="22"/>
      <c r="E132" s="22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2"/>
      <c r="B133" s="22"/>
      <c r="C133" s="22"/>
      <c r="D133" s="22"/>
      <c r="E133" s="22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2" t="s">
        <v>100</v>
      </c>
      <c r="B134" s="12" t="s">
        <v>96</v>
      </c>
      <c r="C134" s="12" t="s">
        <v>19</v>
      </c>
      <c r="D134" s="12" t="s">
        <v>187</v>
      </c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2" t="s">
        <v>31</v>
      </c>
      <c r="B135" s="12" t="s">
        <v>32</v>
      </c>
      <c r="C135" s="12" t="s">
        <v>10</v>
      </c>
      <c r="D135" s="14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2" t="s">
        <v>188</v>
      </c>
      <c r="B136" s="12" t="s">
        <v>189</v>
      </c>
      <c r="C136" s="12" t="s">
        <v>10</v>
      </c>
      <c r="D136" s="12" t="s">
        <v>190</v>
      </c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2" t="s">
        <v>130</v>
      </c>
      <c r="B137" s="12" t="s">
        <v>151</v>
      </c>
      <c r="C137" s="12" t="s">
        <v>19</v>
      </c>
      <c r="D137" s="14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2" t="s">
        <v>131</v>
      </c>
      <c r="B138" s="12" t="s">
        <v>191</v>
      </c>
      <c r="C138" s="12" t="s">
        <v>10</v>
      </c>
      <c r="D138" s="14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2" t="s">
        <v>115</v>
      </c>
      <c r="B139" s="12" t="s">
        <v>116</v>
      </c>
      <c r="C139" s="12" t="s">
        <v>117</v>
      </c>
      <c r="D139" s="14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2" t="s">
        <v>192</v>
      </c>
      <c r="B140" s="12" t="s">
        <v>129</v>
      </c>
      <c r="C140" s="12" t="s">
        <v>10</v>
      </c>
      <c r="D140" s="14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2" t="s">
        <v>157</v>
      </c>
      <c r="B141" s="12" t="s">
        <v>193</v>
      </c>
      <c r="C141" s="12" t="s">
        <v>19</v>
      </c>
      <c r="D141" s="14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5" t="s">
        <v>194</v>
      </c>
      <c r="B143" s="35" t="s">
        <v>195</v>
      </c>
      <c r="C143" s="36"/>
      <c r="D143" s="36"/>
      <c r="E143" s="3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3" t="s">
        <v>28</v>
      </c>
      <c r="B144" s="37" t="str">
        <f>HYPERLINK("http://ios1.phl5b.org/information/taskDetail","http://ios1.phl5b.org/information/taskDetail")</f>
        <v>http://ios1.phl5b.org/information/taskDetail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8" t="s">
        <v>29</v>
      </c>
      <c r="B145" s="33" t="s">
        <v>196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9" t="s">
        <v>2</v>
      </c>
      <c r="B146" s="33"/>
      <c r="C146" s="33"/>
      <c r="D146" s="33"/>
      <c r="E146" s="3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40" t="s">
        <v>3</v>
      </c>
      <c r="B147" s="40" t="s">
        <v>4</v>
      </c>
      <c r="C147" s="40" t="s">
        <v>5</v>
      </c>
      <c r="D147" s="40" t="s">
        <v>6</v>
      </c>
      <c r="E147" s="40" t="s">
        <v>7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4" t="s">
        <v>95</v>
      </c>
      <c r="B148" s="14" t="s">
        <v>96</v>
      </c>
      <c r="C148" s="14" t="s">
        <v>19</v>
      </c>
      <c r="D148" s="14">
        <v>1.0</v>
      </c>
      <c r="E148" s="14" t="s">
        <v>101</v>
      </c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3" t="s">
        <v>138</v>
      </c>
      <c r="B149" s="23" t="s">
        <v>119</v>
      </c>
      <c r="C149" s="23" t="s">
        <v>10</v>
      </c>
      <c r="D149" s="24">
        <v>1.0</v>
      </c>
      <c r="E149" s="2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9" t="s">
        <v>15</v>
      </c>
      <c r="B150" s="33"/>
      <c r="C150" s="33"/>
      <c r="D150" s="33"/>
      <c r="E150" s="3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40" t="s">
        <v>3</v>
      </c>
      <c r="B151" s="40" t="s">
        <v>4</v>
      </c>
      <c r="C151" s="40" t="s">
        <v>5</v>
      </c>
      <c r="D151" s="40" t="s">
        <v>7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2" t="s">
        <v>197</v>
      </c>
      <c r="B152" s="22" t="s">
        <v>198</v>
      </c>
      <c r="C152" s="22" t="s">
        <v>10</v>
      </c>
      <c r="D152" s="34" t="s">
        <v>199</v>
      </c>
      <c r="E152" s="34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3" t="s">
        <v>174</v>
      </c>
      <c r="B153" s="23" t="s">
        <v>104</v>
      </c>
      <c r="C153" s="23" t="s">
        <v>10</v>
      </c>
      <c r="D153" s="3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3" t="s">
        <v>171</v>
      </c>
      <c r="B154" s="23" t="s">
        <v>126</v>
      </c>
      <c r="C154" s="23" t="s">
        <v>10</v>
      </c>
      <c r="D154" s="3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3" t="s">
        <v>176</v>
      </c>
      <c r="B155" s="23" t="s">
        <v>177</v>
      </c>
      <c r="C155" s="23" t="s">
        <v>19</v>
      </c>
      <c r="D155" s="3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3" t="s">
        <v>178</v>
      </c>
      <c r="B156" s="23" t="s">
        <v>179</v>
      </c>
      <c r="C156" s="23" t="s">
        <v>19</v>
      </c>
      <c r="D156" s="3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2" t="s">
        <v>183</v>
      </c>
      <c r="B157" s="22" t="s">
        <v>184</v>
      </c>
      <c r="C157" s="22" t="s">
        <v>117</v>
      </c>
      <c r="D157" s="23"/>
      <c r="E157" s="23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2" t="s">
        <v>185</v>
      </c>
      <c r="B158" s="22" t="s">
        <v>186</v>
      </c>
      <c r="C158" s="22" t="s">
        <v>117</v>
      </c>
      <c r="D158" s="23"/>
      <c r="E158" s="23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4" t="s">
        <v>200</v>
      </c>
      <c r="B159" s="33" t="s">
        <v>201</v>
      </c>
      <c r="C159" s="33" t="s">
        <v>19</v>
      </c>
      <c r="D159" s="34" t="s">
        <v>202</v>
      </c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2" t="s">
        <v>115</v>
      </c>
      <c r="B160" s="22" t="s">
        <v>116</v>
      </c>
      <c r="C160" s="22" t="s">
        <v>117</v>
      </c>
      <c r="D160" s="33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2" t="s">
        <v>98</v>
      </c>
      <c r="B161" s="22" t="s">
        <v>98</v>
      </c>
      <c r="C161" s="22" t="s">
        <v>10</v>
      </c>
      <c r="D161" s="33"/>
      <c r="E161" s="33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2" t="s">
        <v>203</v>
      </c>
      <c r="B162" s="23" t="s">
        <v>204</v>
      </c>
      <c r="C162" s="23" t="s">
        <v>205</v>
      </c>
      <c r="D162" s="23" t="s">
        <v>206</v>
      </c>
      <c r="E162" s="2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42" t="s">
        <v>130</v>
      </c>
      <c r="B163" s="42" t="s">
        <v>99</v>
      </c>
      <c r="C163" s="43" t="s">
        <v>10</v>
      </c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44" t="s">
        <v>131</v>
      </c>
      <c r="B164" s="44" t="s">
        <v>152</v>
      </c>
      <c r="C164" s="45" t="s">
        <v>10</v>
      </c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43" t="s">
        <v>153</v>
      </c>
      <c r="B165" s="43" t="s">
        <v>154</v>
      </c>
      <c r="C165" s="43" t="s">
        <v>10</v>
      </c>
      <c r="D165" s="46"/>
      <c r="E165" s="7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43" t="s">
        <v>155</v>
      </c>
      <c r="B166" s="43" t="s">
        <v>156</v>
      </c>
      <c r="C166" s="43" t="s">
        <v>19</v>
      </c>
      <c r="D166" s="46"/>
      <c r="E166" s="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43" t="s">
        <v>157</v>
      </c>
      <c r="B167" s="43" t="s">
        <v>158</v>
      </c>
      <c r="C167" s="43" t="s">
        <v>19</v>
      </c>
      <c r="D167" s="46"/>
      <c r="E167" s="7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43" t="s">
        <v>161</v>
      </c>
      <c r="B168" s="43" t="s">
        <v>162</v>
      </c>
      <c r="C168" s="43" t="s">
        <v>10</v>
      </c>
      <c r="D168" s="48" t="s">
        <v>163</v>
      </c>
      <c r="E168" s="7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3" t="s">
        <v>207</v>
      </c>
      <c r="B169" s="23" t="s">
        <v>208</v>
      </c>
      <c r="C169" s="23" t="s">
        <v>149</v>
      </c>
      <c r="D169" s="23" t="s">
        <v>209</v>
      </c>
      <c r="E169" s="33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43" t="s">
        <v>210</v>
      </c>
      <c r="B170" s="43" t="s">
        <v>211</v>
      </c>
      <c r="C170" s="43" t="s">
        <v>10</v>
      </c>
      <c r="D170" s="49"/>
      <c r="E170" s="49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43" t="s">
        <v>103</v>
      </c>
      <c r="B171" s="43" t="s">
        <v>212</v>
      </c>
      <c r="C171" s="43" t="s">
        <v>10</v>
      </c>
      <c r="D171" s="51"/>
      <c r="E171" s="51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52" t="s">
        <v>213</v>
      </c>
      <c r="B172" s="52" t="s">
        <v>214</v>
      </c>
      <c r="C172" s="52" t="s">
        <v>10</v>
      </c>
      <c r="D172" s="51"/>
      <c r="E172" s="51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43" t="s">
        <v>157</v>
      </c>
      <c r="B173" s="43" t="s">
        <v>158</v>
      </c>
      <c r="C173" s="43" t="s">
        <v>19</v>
      </c>
      <c r="D173" s="46"/>
      <c r="E173" s="7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43" t="s">
        <v>215</v>
      </c>
      <c r="B174" s="43" t="s">
        <v>160</v>
      </c>
      <c r="C174" s="43" t="s">
        <v>117</v>
      </c>
      <c r="D174" s="51"/>
      <c r="E174" s="51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43" t="s">
        <v>146</v>
      </c>
      <c r="B175" s="43" t="s">
        <v>93</v>
      </c>
      <c r="C175" s="43" t="s">
        <v>10</v>
      </c>
      <c r="D175" s="46"/>
      <c r="E175" s="7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43" t="s">
        <v>180</v>
      </c>
      <c r="B176" s="43" t="s">
        <v>181</v>
      </c>
      <c r="C176" s="43" t="s">
        <v>19</v>
      </c>
      <c r="D176" s="54" t="s">
        <v>216</v>
      </c>
      <c r="E176" s="7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55" t="s">
        <v>107</v>
      </c>
      <c r="B177" s="55" t="s">
        <v>126</v>
      </c>
      <c r="C177" s="55" t="s">
        <v>10</v>
      </c>
      <c r="D177" s="56"/>
      <c r="E177" s="56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43" t="s">
        <v>115</v>
      </c>
      <c r="B178" s="43" t="s">
        <v>116</v>
      </c>
      <c r="C178" s="43" t="s">
        <v>117</v>
      </c>
      <c r="D178" s="46"/>
      <c r="E178" s="7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43" t="s">
        <v>143</v>
      </c>
      <c r="B179" s="43" t="s">
        <v>217</v>
      </c>
      <c r="C179" s="43" t="s">
        <v>19</v>
      </c>
      <c r="D179" s="43" t="s">
        <v>145</v>
      </c>
      <c r="E179" s="42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57" t="s">
        <v>218</v>
      </c>
      <c r="B180" s="57" t="s">
        <v>219</v>
      </c>
      <c r="C180" s="57" t="s">
        <v>10</v>
      </c>
      <c r="D180" s="53" t="s">
        <v>220</v>
      </c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45" t="s">
        <v>147</v>
      </c>
      <c r="B181" s="45" t="s">
        <v>221</v>
      </c>
      <c r="C181" s="45" t="s">
        <v>149</v>
      </c>
      <c r="D181" s="58" t="s">
        <v>222</v>
      </c>
      <c r="E181" s="7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45" t="s">
        <v>159</v>
      </c>
      <c r="B182" s="45" t="s">
        <v>160</v>
      </c>
      <c r="C182" s="45" t="s">
        <v>117</v>
      </c>
      <c r="D182" s="59"/>
      <c r="E182" s="7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45" t="s">
        <v>120</v>
      </c>
      <c r="B183" s="45" t="s">
        <v>121</v>
      </c>
      <c r="C183" s="45" t="s">
        <v>61</v>
      </c>
      <c r="D183" s="60" t="s">
        <v>223</v>
      </c>
      <c r="E183" s="7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45" t="s">
        <v>115</v>
      </c>
      <c r="B184" s="45" t="s">
        <v>165</v>
      </c>
      <c r="C184" s="45" t="s">
        <v>117</v>
      </c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2"/>
      <c r="B185" s="22"/>
      <c r="C185" s="22"/>
      <c r="D185" s="34"/>
      <c r="E185" s="34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7" t="s">
        <v>224</v>
      </c>
      <c r="B186" s="17" t="s">
        <v>225</v>
      </c>
      <c r="C186" s="18"/>
      <c r="D186" s="18"/>
      <c r="E186" s="1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" t="s">
        <v>28</v>
      </c>
      <c r="B187" s="32" t="str">
        <f>HYPERLINK("http://ios1.phl5b.org/information/noticeList","http://ios1.phl5b.org/information/noticeList ")</f>
        <v>http://ios1.phl5b.org/information/noticeList 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1" t="s">
        <v>29</v>
      </c>
      <c r="B188" s="2" t="s">
        <v>112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9" t="s">
        <v>2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0" t="s">
        <v>3</v>
      </c>
      <c r="B190" s="10" t="s">
        <v>4</v>
      </c>
      <c r="C190" s="10" t="s">
        <v>5</v>
      </c>
      <c r="D190" s="10" t="s">
        <v>6</v>
      </c>
      <c r="E190" s="10" t="s">
        <v>7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4" t="s">
        <v>95</v>
      </c>
      <c r="B191" s="14" t="s">
        <v>96</v>
      </c>
      <c r="C191" s="14" t="s">
        <v>19</v>
      </c>
      <c r="D191" s="14">
        <v>1.0</v>
      </c>
      <c r="E191" s="14" t="s">
        <v>226</v>
      </c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9" t="s">
        <v>15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0" t="s">
        <v>3</v>
      </c>
      <c r="B193" s="10" t="s">
        <v>4</v>
      </c>
      <c r="C193" s="10" t="s">
        <v>5</v>
      </c>
      <c r="D193" s="10" t="s">
        <v>7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" t="s">
        <v>138</v>
      </c>
      <c r="B194" s="1" t="s">
        <v>227</v>
      </c>
      <c r="C194" s="1" t="s">
        <v>19</v>
      </c>
      <c r="D194" s="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3" t="s">
        <v>228</v>
      </c>
      <c r="B195" s="23" t="s">
        <v>229</v>
      </c>
      <c r="C195" s="23" t="s">
        <v>61</v>
      </c>
      <c r="D195" s="23" t="s">
        <v>230</v>
      </c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" t="s">
        <v>231</v>
      </c>
      <c r="B196" s="1" t="s">
        <v>232</v>
      </c>
      <c r="C196" s="1" t="s">
        <v>10</v>
      </c>
      <c r="D196" s="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" t="s">
        <v>233</v>
      </c>
      <c r="B197" s="1" t="s">
        <v>234</v>
      </c>
      <c r="C197" s="1" t="s">
        <v>10</v>
      </c>
      <c r="D197" s="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" t="s">
        <v>21</v>
      </c>
      <c r="B198" s="1" t="s">
        <v>235</v>
      </c>
      <c r="C198" s="1" t="s">
        <v>10</v>
      </c>
      <c r="D198" s="1" t="s">
        <v>236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5" t="s">
        <v>237</v>
      </c>
      <c r="B200" s="35" t="s">
        <v>238</v>
      </c>
      <c r="C200" s="36"/>
      <c r="D200" s="36"/>
      <c r="E200" s="3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3" t="s">
        <v>28</v>
      </c>
      <c r="B201" s="37" t="str">
        <f>HYPERLINK("http://ios1.phl5b.org/information/noticeDetail","http://ios1.phl5b.org/information/noticeDetail")</f>
        <v>http://ios1.phl5b.org/information/noticeDetail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8" t="s">
        <v>29</v>
      </c>
      <c r="B202" s="33" t="s">
        <v>239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9" t="s">
        <v>2</v>
      </c>
      <c r="B203" s="33"/>
      <c r="C203" s="33"/>
      <c r="D203" s="33"/>
      <c r="E203" s="3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40" t="s">
        <v>3</v>
      </c>
      <c r="B204" s="40" t="s">
        <v>4</v>
      </c>
      <c r="C204" s="40" t="s">
        <v>5</v>
      </c>
      <c r="D204" s="40" t="s">
        <v>6</v>
      </c>
      <c r="E204" s="40" t="s">
        <v>7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41" t="s">
        <v>95</v>
      </c>
      <c r="B205" s="41" t="s">
        <v>96</v>
      </c>
      <c r="C205" s="41" t="s">
        <v>19</v>
      </c>
      <c r="D205" s="41">
        <v>1.0</v>
      </c>
      <c r="E205" s="41" t="s">
        <v>101</v>
      </c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3" t="s">
        <v>240</v>
      </c>
      <c r="B206" s="23" t="s">
        <v>227</v>
      </c>
      <c r="C206" s="23" t="s">
        <v>19</v>
      </c>
      <c r="D206" s="24">
        <v>1.0</v>
      </c>
      <c r="E206" s="2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9" t="s">
        <v>15</v>
      </c>
      <c r="B207" s="33"/>
      <c r="C207" s="33"/>
      <c r="D207" s="33"/>
      <c r="E207" s="3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40" t="s">
        <v>3</v>
      </c>
      <c r="B208" s="40" t="s">
        <v>4</v>
      </c>
      <c r="C208" s="40" t="s">
        <v>5</v>
      </c>
      <c r="D208" s="40" t="s">
        <v>7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3" t="s">
        <v>138</v>
      </c>
      <c r="B209" s="23" t="s">
        <v>227</v>
      </c>
      <c r="C209" s="23" t="s">
        <v>19</v>
      </c>
      <c r="D209" s="3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3" t="s">
        <v>231</v>
      </c>
      <c r="B210" s="23" t="s">
        <v>232</v>
      </c>
      <c r="C210" s="23" t="s">
        <v>10</v>
      </c>
      <c r="D210" s="3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3" t="s">
        <v>233</v>
      </c>
      <c r="B211" s="23" t="s">
        <v>234</v>
      </c>
      <c r="C211" s="23" t="s">
        <v>10</v>
      </c>
      <c r="D211" s="3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3" t="s">
        <v>21</v>
      </c>
      <c r="B212" s="23" t="s">
        <v>241</v>
      </c>
      <c r="C212" s="23" t="s">
        <v>10</v>
      </c>
      <c r="D212" s="23" t="s">
        <v>242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7" t="s">
        <v>243</v>
      </c>
      <c r="B214" s="17" t="s">
        <v>244</v>
      </c>
      <c r="C214" s="18"/>
      <c r="D214" s="18"/>
      <c r="E214" s="1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" t="s">
        <v>28</v>
      </c>
      <c r="B215" s="32" t="str">
        <f>HYPERLINK("http://ios1.phl5b.org/information/allIssue","http://ios1.phl5b.org/information/allIssue ")</f>
        <v>http://ios1.phl5b.org/information/allIssue 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1" t="s">
        <v>29</v>
      </c>
      <c r="B216" s="2" t="s">
        <v>94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9" t="s">
        <v>2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0" t="s">
        <v>3</v>
      </c>
      <c r="B218" s="10" t="s">
        <v>4</v>
      </c>
      <c r="C218" s="10" t="s">
        <v>5</v>
      </c>
      <c r="D218" s="10" t="s">
        <v>6</v>
      </c>
      <c r="E218" s="10" t="s">
        <v>7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3" t="s">
        <v>95</v>
      </c>
      <c r="B219" s="33" t="s">
        <v>96</v>
      </c>
      <c r="C219" s="33" t="s">
        <v>19</v>
      </c>
      <c r="D219" s="33">
        <v>1.0</v>
      </c>
      <c r="E219" s="33" t="s">
        <v>101</v>
      </c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4" t="s">
        <v>98</v>
      </c>
      <c r="B220" s="2" t="s">
        <v>99</v>
      </c>
      <c r="C220" s="2" t="s">
        <v>19</v>
      </c>
      <c r="D220" s="2">
        <v>1.0</v>
      </c>
      <c r="E220" s="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61" t="s">
        <v>15</v>
      </c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62" t="s">
        <v>3</v>
      </c>
      <c r="B222" s="62" t="s">
        <v>4</v>
      </c>
      <c r="C222" s="62" t="s">
        <v>5</v>
      </c>
      <c r="D222" s="62" t="s">
        <v>7</v>
      </c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0" t="s">
        <v>103</v>
      </c>
      <c r="B223" s="30" t="s">
        <v>245</v>
      </c>
      <c r="C223" s="22" t="s">
        <v>10</v>
      </c>
      <c r="D223" s="34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0" t="s">
        <v>213</v>
      </c>
      <c r="B224" s="30" t="s">
        <v>246</v>
      </c>
      <c r="C224" s="22" t="s">
        <v>10</v>
      </c>
      <c r="D224" s="34"/>
      <c r="E224" s="34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0" t="s">
        <v>247</v>
      </c>
      <c r="B225" s="30" t="s">
        <v>248</v>
      </c>
      <c r="C225" s="30" t="s">
        <v>109</v>
      </c>
      <c r="D225" s="30" t="s">
        <v>249</v>
      </c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7" t="s">
        <v>250</v>
      </c>
      <c r="B227" s="63" t="s">
        <v>251</v>
      </c>
      <c r="C227" s="18"/>
      <c r="D227" s="18"/>
      <c r="E227" s="1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" t="s">
        <v>28</v>
      </c>
      <c r="B228" s="32" t="str">
        <f>HYPERLINK("http://ios1.phl5b.org/information/getBalance","http://ios1.phl5b.org/information/getBalance ")</f>
        <v>http://ios1.phl5b.org/information/getBalance 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1" t="s">
        <v>29</v>
      </c>
      <c r="B229" s="2" t="s">
        <v>112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9" t="s">
        <v>15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7" t="s">
        <v>252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2" t="s">
        <v>253</v>
      </c>
      <c r="C232" s="1"/>
      <c r="D232" s="1"/>
      <c r="E232" s="1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7" t="s">
        <v>254</v>
      </c>
      <c r="B234" s="17" t="s">
        <v>255</v>
      </c>
      <c r="C234" s="18"/>
      <c r="D234" s="18"/>
      <c r="E234" s="1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" t="s">
        <v>28</v>
      </c>
      <c r="B235" s="32" t="str">
        <f>HYPERLINK("http://ios1.phl5b.org/information/getTime","http://ios1.phl5b.org/information/getTime ")</f>
        <v>http://ios1.phl5b.org/information/getTime 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1" t="s">
        <v>29</v>
      </c>
      <c r="B236" s="2" t="s">
        <v>112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9" t="s">
        <v>15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0" t="s">
        <v>3</v>
      </c>
      <c r="B238" s="10" t="s">
        <v>4</v>
      </c>
      <c r="C238" s="10" t="s">
        <v>5</v>
      </c>
      <c r="D238" s="10" t="s">
        <v>7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" t="s">
        <v>256</v>
      </c>
      <c r="B239" s="1" t="s">
        <v>257</v>
      </c>
      <c r="C239" s="1" t="s">
        <v>10</v>
      </c>
      <c r="D239" s="34" t="s">
        <v>258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5" t="s">
        <v>259</v>
      </c>
      <c r="B241" s="35" t="s">
        <v>260</v>
      </c>
      <c r="C241" s="36"/>
      <c r="D241" s="36"/>
      <c r="E241" s="36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3" t="s">
        <v>28</v>
      </c>
      <c r="B242" s="32" t="str">
        <f>HYPERLINK("http://ios1.phl5b.org/information/userMsgList","http://ios1.phl5b.org/information/userMsgList ")</f>
        <v>http://ios1.phl5b.org/information/userMsgList 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8" t="s">
        <v>29</v>
      </c>
      <c r="B243" s="33" t="s">
        <v>112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9" t="s">
        <v>15</v>
      </c>
      <c r="B244" s="33"/>
      <c r="C244" s="33"/>
      <c r="D244" s="33"/>
      <c r="E244" s="3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40" t="s">
        <v>3</v>
      </c>
      <c r="B245" s="40" t="s">
        <v>4</v>
      </c>
      <c r="C245" s="40" t="s">
        <v>5</v>
      </c>
      <c r="D245" s="40" t="s">
        <v>7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3" t="s">
        <v>261</v>
      </c>
      <c r="B246" s="23" t="s">
        <v>262</v>
      </c>
      <c r="C246" s="23" t="s">
        <v>10</v>
      </c>
      <c r="D246" s="3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3" t="s">
        <v>263</v>
      </c>
      <c r="B247" s="23" t="s">
        <v>264</v>
      </c>
      <c r="C247" s="23" t="s">
        <v>19</v>
      </c>
      <c r="D247" s="23" t="s">
        <v>265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3" t="s">
        <v>233</v>
      </c>
      <c r="B248" s="23" t="s">
        <v>234</v>
      </c>
      <c r="C248" s="23" t="s">
        <v>10</v>
      </c>
      <c r="D248" s="3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2" t="s">
        <v>266</v>
      </c>
      <c r="B249" s="12" t="s">
        <v>5</v>
      </c>
      <c r="C249" s="12" t="s">
        <v>10</v>
      </c>
      <c r="D249" s="4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3" t="s">
        <v>231</v>
      </c>
      <c r="B250" s="23" t="s">
        <v>267</v>
      </c>
      <c r="C250" s="23" t="s">
        <v>10</v>
      </c>
      <c r="D250" s="3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1" t="s">
        <v>268</v>
      </c>
      <c r="B251" s="31" t="s">
        <v>269</v>
      </c>
      <c r="C251" s="31" t="s">
        <v>19</v>
      </c>
      <c r="D251" s="29" t="s">
        <v>270</v>
      </c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5"/>
      <c r="B252" s="25"/>
      <c r="C252" s="25"/>
      <c r="D252" s="25"/>
      <c r="E252" s="2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5" t="s">
        <v>271</v>
      </c>
      <c r="B253" s="35" t="s">
        <v>272</v>
      </c>
      <c r="C253" s="36"/>
      <c r="D253" s="36"/>
      <c r="E253" s="36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3" t="s">
        <v>28</v>
      </c>
      <c r="B254" s="32" t="str">
        <f>HYPERLINK("http://ios1.phl5b.org/information/userMsgDetail","http://ios1.phl5b.org/information/userMsgDetail ")</f>
        <v>http://ios1.phl5b.org/information/userMsgDetail 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8" t="s">
        <v>29</v>
      </c>
      <c r="B255" s="33" t="s">
        <v>273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9" t="s">
        <v>2</v>
      </c>
      <c r="B256" s="33"/>
      <c r="C256" s="33"/>
      <c r="D256" s="33"/>
      <c r="E256" s="3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40" t="s">
        <v>3</v>
      </c>
      <c r="B257" s="40" t="s">
        <v>4</v>
      </c>
      <c r="C257" s="40" t="s">
        <v>5</v>
      </c>
      <c r="D257" s="40" t="s">
        <v>6</v>
      </c>
      <c r="E257" s="40" t="s">
        <v>7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3" t="s">
        <v>274</v>
      </c>
      <c r="B258" s="23" t="s">
        <v>262</v>
      </c>
      <c r="C258" s="23" t="s">
        <v>10</v>
      </c>
      <c r="D258" s="24">
        <v>1.0</v>
      </c>
      <c r="E258" s="2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9" t="s">
        <v>15</v>
      </c>
      <c r="B259" s="25"/>
      <c r="C259" s="25"/>
      <c r="D259" s="25"/>
      <c r="E259" s="2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40" t="s">
        <v>3</v>
      </c>
      <c r="B260" s="40" t="s">
        <v>4</v>
      </c>
      <c r="C260" s="40" t="s">
        <v>5</v>
      </c>
      <c r="D260" s="40" t="s">
        <v>7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3" t="s">
        <v>261</v>
      </c>
      <c r="B261" s="23" t="s">
        <v>262</v>
      </c>
      <c r="C261" s="23" t="s">
        <v>10</v>
      </c>
      <c r="D261" s="3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3" t="s">
        <v>263</v>
      </c>
      <c r="B262" s="23" t="s">
        <v>264</v>
      </c>
      <c r="C262" s="23" t="s">
        <v>19</v>
      </c>
      <c r="D262" s="23" t="s">
        <v>265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3" t="s">
        <v>21</v>
      </c>
      <c r="B263" s="23" t="s">
        <v>241</v>
      </c>
      <c r="C263" s="23" t="s">
        <v>10</v>
      </c>
      <c r="D263" s="3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3" t="s">
        <v>233</v>
      </c>
      <c r="B264" s="23" t="s">
        <v>234</v>
      </c>
      <c r="C264" s="23" t="s">
        <v>10</v>
      </c>
      <c r="D264" s="3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3" t="s">
        <v>266</v>
      </c>
      <c r="B265" s="23" t="s">
        <v>5</v>
      </c>
      <c r="C265" s="23" t="s">
        <v>10</v>
      </c>
      <c r="D265" s="3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3" t="s">
        <v>231</v>
      </c>
      <c r="B266" s="23" t="s">
        <v>267</v>
      </c>
      <c r="C266" s="23" t="s">
        <v>10</v>
      </c>
      <c r="D266" s="3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1" t="s">
        <v>86</v>
      </c>
      <c r="B267" s="31" t="s">
        <v>87</v>
      </c>
      <c r="C267" s="31" t="s">
        <v>19</v>
      </c>
      <c r="D267" s="1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5"/>
      <c r="B268" s="25"/>
      <c r="C268" s="25"/>
      <c r="D268" s="25"/>
      <c r="E268" s="2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5" t="s">
        <v>275</v>
      </c>
      <c r="B269" s="35" t="s">
        <v>276</v>
      </c>
      <c r="C269" s="36"/>
      <c r="D269" s="36"/>
      <c r="E269" s="36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3" t="s">
        <v>28</v>
      </c>
      <c r="B270" s="32" t="str">
        <f>HYPERLINK("http://ios1.phl5b.org/information/userMsgDel","http://ios1.phl5b.org/information/userMsgDel")</f>
        <v>http://ios1.phl5b.org/information/userMsgDel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8" t="s">
        <v>29</v>
      </c>
      <c r="B271" s="33" t="s">
        <v>273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9" t="s">
        <v>2</v>
      </c>
      <c r="B272" s="33"/>
      <c r="C272" s="33"/>
      <c r="D272" s="33"/>
      <c r="E272" s="3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40" t="s">
        <v>3</v>
      </c>
      <c r="B273" s="40" t="s">
        <v>4</v>
      </c>
      <c r="C273" s="40" t="s">
        <v>5</v>
      </c>
      <c r="D273" s="40" t="s">
        <v>6</v>
      </c>
      <c r="E273" s="40" t="s">
        <v>7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3" t="s">
        <v>274</v>
      </c>
      <c r="B274" s="23" t="s">
        <v>262</v>
      </c>
      <c r="C274" s="23" t="s">
        <v>10</v>
      </c>
      <c r="D274" s="24">
        <v>1.0</v>
      </c>
      <c r="E274" s="2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9" t="s">
        <v>15</v>
      </c>
      <c r="B275" s="25"/>
      <c r="C275" s="25"/>
      <c r="D275" s="25"/>
      <c r="E275" s="2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40" t="s">
        <v>3</v>
      </c>
      <c r="B276" s="40" t="s">
        <v>4</v>
      </c>
      <c r="C276" s="40" t="s">
        <v>5</v>
      </c>
      <c r="D276" s="40" t="s">
        <v>7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2" t="s">
        <v>180</v>
      </c>
      <c r="B277" s="23" t="s">
        <v>277</v>
      </c>
      <c r="C277" s="23" t="s">
        <v>10</v>
      </c>
      <c r="D277" s="23" t="s">
        <v>278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3" t="s">
        <v>17</v>
      </c>
      <c r="B278" s="23" t="s">
        <v>279</v>
      </c>
      <c r="C278" s="23" t="s">
        <v>19</v>
      </c>
      <c r="D278" s="23" t="s">
        <v>280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5" t="s">
        <v>281</v>
      </c>
      <c r="B280" s="35" t="s">
        <v>282</v>
      </c>
      <c r="C280" s="36"/>
      <c r="D280" s="36"/>
      <c r="E280" s="36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3" t="s">
        <v>28</v>
      </c>
      <c r="B281" s="37" t="str">
        <f>HYPERLINK("http://ios1.phl5b.org/information/openLinkList","http://ios1.phl5b.org/information/openLinkList")</f>
        <v>http://ios1.phl5b.org/information/openLinkList</v>
      </c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8" t="s">
        <v>29</v>
      </c>
      <c r="B282" s="33" t="s">
        <v>112</v>
      </c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9" t="s">
        <v>15</v>
      </c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40" t="s">
        <v>3</v>
      </c>
      <c r="B284" s="40" t="s">
        <v>4</v>
      </c>
      <c r="C284" s="40" t="s">
        <v>5</v>
      </c>
      <c r="D284" s="40" t="s">
        <v>7</v>
      </c>
      <c r="E284" s="40" t="s">
        <v>7</v>
      </c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3" t="s">
        <v>138</v>
      </c>
      <c r="B285" s="23" t="s">
        <v>283</v>
      </c>
      <c r="C285" s="23" t="s">
        <v>10</v>
      </c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3" t="s">
        <v>284</v>
      </c>
      <c r="B286" s="23" t="s">
        <v>285</v>
      </c>
      <c r="C286" s="23" t="s">
        <v>19</v>
      </c>
      <c r="D286" s="23" t="s">
        <v>286</v>
      </c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3" t="s">
        <v>287</v>
      </c>
      <c r="B287" s="23" t="s">
        <v>288</v>
      </c>
      <c r="C287" s="23" t="s">
        <v>10</v>
      </c>
      <c r="D287" s="23" t="s">
        <v>289</v>
      </c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0" customHeight="1">
      <c r="A288" s="23" t="s">
        <v>290</v>
      </c>
      <c r="B288" s="23" t="s">
        <v>291</v>
      </c>
      <c r="C288" s="23" t="s">
        <v>10</v>
      </c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0" customHeight="1">
      <c r="A289" s="23" t="s">
        <v>292</v>
      </c>
      <c r="B289" s="23" t="s">
        <v>293</v>
      </c>
      <c r="C289" s="23" t="s">
        <v>19</v>
      </c>
      <c r="D289" s="25" t="s">
        <v>294</v>
      </c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0" customHeight="1">
      <c r="A290" s="31" t="s">
        <v>295</v>
      </c>
      <c r="B290" s="31" t="s">
        <v>296</v>
      </c>
      <c r="C290" s="31" t="s">
        <v>109</v>
      </c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0" customHeight="1">
      <c r="A291" s="31" t="s">
        <v>297</v>
      </c>
      <c r="B291" s="31" t="s">
        <v>298</v>
      </c>
      <c r="C291" s="31" t="s">
        <v>109</v>
      </c>
      <c r="D291" s="26" t="s">
        <v>299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5" t="s">
        <v>300</v>
      </c>
      <c r="B293" s="35" t="s">
        <v>301</v>
      </c>
      <c r="C293" s="36"/>
      <c r="D293" s="36"/>
      <c r="E293" s="36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3" t="s">
        <v>28</v>
      </c>
      <c r="B294" s="37" t="str">
        <f>HYPERLINK("http://ios1.phl5b.org/information/openLinkDetail","http://ios1.phl5b.org/information/openLinkDetail")</f>
        <v>http://ios1.phl5b.org/information/openLinkDetail</v>
      </c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8" t="s">
        <v>29</v>
      </c>
      <c r="B295" s="33" t="s">
        <v>302</v>
      </c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9" t="s">
        <v>2</v>
      </c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40" t="s">
        <v>3</v>
      </c>
      <c r="B297" s="40" t="s">
        <v>4</v>
      </c>
      <c r="C297" s="40" t="s">
        <v>5</v>
      </c>
      <c r="D297" s="40" t="s">
        <v>6</v>
      </c>
      <c r="E297" s="40" t="s">
        <v>7</v>
      </c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3" t="s">
        <v>138</v>
      </c>
      <c r="B298" s="23" t="s">
        <v>283</v>
      </c>
      <c r="C298" s="23" t="s">
        <v>10</v>
      </c>
      <c r="D298" s="24">
        <v>1.0</v>
      </c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9" t="s">
        <v>15</v>
      </c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40" t="s">
        <v>3</v>
      </c>
      <c r="B300" s="40" t="s">
        <v>4</v>
      </c>
      <c r="C300" s="40" t="s">
        <v>5</v>
      </c>
      <c r="D300" s="40" t="s">
        <v>7</v>
      </c>
      <c r="E300" s="40" t="s">
        <v>7</v>
      </c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3" t="s">
        <v>295</v>
      </c>
      <c r="B301" s="23" t="s">
        <v>296</v>
      </c>
      <c r="C301" s="23" t="s">
        <v>109</v>
      </c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3" t="s">
        <v>297</v>
      </c>
      <c r="B302" s="23" t="s">
        <v>298</v>
      </c>
      <c r="C302" s="23" t="s">
        <v>109</v>
      </c>
      <c r="D302" s="26" t="s">
        <v>299</v>
      </c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3" t="s">
        <v>303</v>
      </c>
      <c r="B303" s="23" t="s">
        <v>304</v>
      </c>
      <c r="C303" s="25"/>
      <c r="D303" s="23" t="s">
        <v>305</v>
      </c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43" t="s">
        <v>188</v>
      </c>
      <c r="B304" s="64" t="s">
        <v>306</v>
      </c>
      <c r="C304" s="43" t="s">
        <v>10</v>
      </c>
      <c r="D304" s="46"/>
      <c r="E304" s="7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43" t="s">
        <v>100</v>
      </c>
      <c r="B305" s="43" t="s">
        <v>96</v>
      </c>
      <c r="C305" s="43" t="s">
        <v>19</v>
      </c>
      <c r="D305" s="51"/>
      <c r="E305" s="51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43" t="s">
        <v>102</v>
      </c>
      <c r="B306" s="43" t="s">
        <v>99</v>
      </c>
      <c r="C306" s="43" t="s">
        <v>19</v>
      </c>
      <c r="D306" s="51"/>
      <c r="E306" s="51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43" t="s">
        <v>307</v>
      </c>
      <c r="B307" s="43" t="s">
        <v>308</v>
      </c>
      <c r="C307" s="43" t="s">
        <v>117</v>
      </c>
      <c r="D307" s="51"/>
      <c r="E307" s="51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43" t="s">
        <v>309</v>
      </c>
      <c r="B308" s="43" t="s">
        <v>310</v>
      </c>
      <c r="C308" s="43" t="s">
        <v>117</v>
      </c>
      <c r="D308" s="51"/>
      <c r="E308" s="51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65" t="s">
        <v>311</v>
      </c>
      <c r="B310" s="65" t="s">
        <v>312</v>
      </c>
      <c r="C310" s="66"/>
      <c r="D310" s="66"/>
      <c r="E310" s="66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1" t="s">
        <v>28</v>
      </c>
      <c r="B311" s="67" t="str">
        <f>HYPERLINK("http://ios1.phl5b.org/information/openLinkUsers","http://ios1.phl5b.org/information/openLinkUsers")</f>
        <v>http://ios1.phl5b.org/information/openLinkUsers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68" t="s">
        <v>29</v>
      </c>
      <c r="B312" s="29" t="s">
        <v>302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61" t="s">
        <v>2</v>
      </c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69" t="s">
        <v>3</v>
      </c>
      <c r="B314" s="69" t="s">
        <v>4</v>
      </c>
      <c r="C314" s="69" t="s">
        <v>5</v>
      </c>
      <c r="D314" s="69" t="s">
        <v>6</v>
      </c>
      <c r="E314" s="69" t="s">
        <v>7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1" t="s">
        <v>138</v>
      </c>
      <c r="B315" s="31" t="s">
        <v>283</v>
      </c>
      <c r="C315" s="31" t="s">
        <v>10</v>
      </c>
      <c r="D315" s="70">
        <v>1.0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61" t="s">
        <v>15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69" t="s">
        <v>3</v>
      </c>
      <c r="B317" s="69" t="s">
        <v>4</v>
      </c>
      <c r="C317" s="69" t="s">
        <v>5</v>
      </c>
      <c r="D317" s="69" t="s">
        <v>7</v>
      </c>
      <c r="E317" s="69" t="s">
        <v>7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9" t="s">
        <v>313</v>
      </c>
      <c r="B318" s="29" t="s">
        <v>314</v>
      </c>
      <c r="C318" s="29" t="s">
        <v>149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65" t="s">
        <v>315</v>
      </c>
      <c r="B320" s="65" t="s">
        <v>316</v>
      </c>
      <c r="C320" s="66"/>
      <c r="D320" s="66"/>
      <c r="E320" s="66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1" t="s">
        <v>28</v>
      </c>
      <c r="B321" s="67" t="str">
        <f>HYPERLINK("http://ios1.phl5b.org/information/delOpenLink","http://ios1.phl5b.org/information/delOpenLink")</f>
        <v>http://ios1.phl5b.org/information/delOpenLink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68" t="s">
        <v>29</v>
      </c>
      <c r="B322" s="29" t="s">
        <v>302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61" t="s">
        <v>2</v>
      </c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69" t="s">
        <v>3</v>
      </c>
      <c r="B324" s="69" t="s">
        <v>4</v>
      </c>
      <c r="C324" s="69" t="s">
        <v>5</v>
      </c>
      <c r="D324" s="69" t="s">
        <v>6</v>
      </c>
      <c r="E324" s="69" t="s">
        <v>7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1" t="s">
        <v>138</v>
      </c>
      <c r="B325" s="31" t="s">
        <v>283</v>
      </c>
      <c r="C325" s="31" t="s">
        <v>10</v>
      </c>
      <c r="D325" s="70">
        <v>1.0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61" t="s">
        <v>15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69" t="s">
        <v>3</v>
      </c>
      <c r="B327" s="69" t="s">
        <v>4</v>
      </c>
      <c r="C327" s="69" t="s">
        <v>5</v>
      </c>
      <c r="D327" s="69" t="s">
        <v>7</v>
      </c>
      <c r="E327" s="69" t="s">
        <v>7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1" t="s">
        <v>180</v>
      </c>
      <c r="B328" s="3"/>
      <c r="C328" s="31" t="s">
        <v>10</v>
      </c>
      <c r="D328" s="31" t="s">
        <v>317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65" t="s">
        <v>318</v>
      </c>
      <c r="B330" s="65" t="s">
        <v>319</v>
      </c>
      <c r="C330" s="66"/>
      <c r="D330" s="66"/>
      <c r="E330" s="66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1" t="s">
        <v>28</v>
      </c>
      <c r="B331" s="67" t="str">
        <f>HYPERLINK("http://ios1.phl5b.org/information/modifyRemark","http://ios1.phl5b.org/information/modifyRemark")</f>
        <v>http://ios1.phl5b.org/information/modifyRemark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68" t="s">
        <v>29</v>
      </c>
      <c r="B332" s="29" t="s">
        <v>320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61" t="s">
        <v>2</v>
      </c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69" t="s">
        <v>3</v>
      </c>
      <c r="B334" s="69" t="s">
        <v>4</v>
      </c>
      <c r="C334" s="69" t="s">
        <v>5</v>
      </c>
      <c r="D334" s="69" t="s">
        <v>6</v>
      </c>
      <c r="E334" s="69" t="s">
        <v>7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1" t="s">
        <v>138</v>
      </c>
      <c r="B335" s="31" t="s">
        <v>283</v>
      </c>
      <c r="C335" s="31" t="s">
        <v>10</v>
      </c>
      <c r="D335" s="70">
        <v>1.0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1" t="s">
        <v>290</v>
      </c>
      <c r="B336" s="31" t="s">
        <v>291</v>
      </c>
      <c r="C336" s="31" t="s">
        <v>10</v>
      </c>
      <c r="D336" s="2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61" t="s">
        <v>15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69" t="s">
        <v>3</v>
      </c>
      <c r="B338" s="69" t="s">
        <v>4</v>
      </c>
      <c r="C338" s="69" t="s">
        <v>5</v>
      </c>
      <c r="D338" s="69" t="s">
        <v>7</v>
      </c>
      <c r="E338" s="69" t="s">
        <v>7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1" t="s">
        <v>180</v>
      </c>
      <c r="B339" s="3"/>
      <c r="C339" s="31" t="s">
        <v>10</v>
      </c>
      <c r="D339" s="31" t="s">
        <v>317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65" t="s">
        <v>321</v>
      </c>
      <c r="B341" s="65" t="s">
        <v>322</v>
      </c>
      <c r="C341" s="66"/>
      <c r="D341" s="66"/>
      <c r="E341" s="66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1" t="s">
        <v>28</v>
      </c>
      <c r="B342" s="67" t="str">
        <f>HYPERLINK("http://ios1.phl5b.org/information/prizeDetail","http://ios1.phl5b.org/information/prizeDetail")</f>
        <v>http://ios1.phl5b.org/information/prizeDetail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68" t="s">
        <v>29</v>
      </c>
      <c r="B343" s="29" t="s">
        <v>112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61" t="s">
        <v>15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69" t="s">
        <v>3</v>
      </c>
      <c r="B345" s="69" t="s">
        <v>4</v>
      </c>
      <c r="C345" s="69" t="s">
        <v>5</v>
      </c>
      <c r="D345" s="69" t="s">
        <v>7</v>
      </c>
      <c r="E345" s="69" t="s">
        <v>7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1" t="s">
        <v>188</v>
      </c>
      <c r="B346" s="31" t="s">
        <v>306</v>
      </c>
      <c r="C346" s="31" t="s">
        <v>10</v>
      </c>
      <c r="D346" s="3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1" t="s">
        <v>102</v>
      </c>
      <c r="B347" s="31" t="s">
        <v>99</v>
      </c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1" t="s">
        <v>307</v>
      </c>
      <c r="B348" s="31" t="s">
        <v>308</v>
      </c>
      <c r="C348" s="31" t="s">
        <v>117</v>
      </c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1" t="s">
        <v>309</v>
      </c>
      <c r="B349" s="31" t="s">
        <v>310</v>
      </c>
      <c r="C349" s="31" t="s">
        <v>117</v>
      </c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9" t="s">
        <v>323</v>
      </c>
      <c r="B350" s="29" t="s">
        <v>324</v>
      </c>
      <c r="C350" s="29" t="s">
        <v>19</v>
      </c>
      <c r="D350" s="29" t="s">
        <v>325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71" t="s">
        <v>326</v>
      </c>
      <c r="B352" s="17" t="s">
        <v>327</v>
      </c>
      <c r="C352" s="72"/>
      <c r="D352" s="72"/>
      <c r="E352" s="7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73" t="s">
        <v>28</v>
      </c>
      <c r="B353" s="74" t="s">
        <v>328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75" t="s">
        <v>29</v>
      </c>
      <c r="B354" s="74" t="s">
        <v>112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76" t="s">
        <v>2</v>
      </c>
      <c r="B355" s="74"/>
      <c r="C355" s="74"/>
      <c r="D355" s="74"/>
      <c r="E355" s="7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77" t="s">
        <v>3</v>
      </c>
      <c r="B356" s="77" t="s">
        <v>4</v>
      </c>
      <c r="C356" s="77" t="s">
        <v>5</v>
      </c>
      <c r="D356" s="77" t="s">
        <v>6</v>
      </c>
      <c r="E356" s="77" t="s">
        <v>7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74"/>
      <c r="B357" s="74"/>
      <c r="C357" s="74"/>
      <c r="D357" s="78"/>
      <c r="E357" s="7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76" t="s">
        <v>15</v>
      </c>
      <c r="B358" s="74"/>
      <c r="C358" s="74"/>
      <c r="D358" s="74"/>
      <c r="E358" s="7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77" t="s">
        <v>3</v>
      </c>
      <c r="B359" s="74"/>
      <c r="C359" s="77" t="s">
        <v>5</v>
      </c>
      <c r="D359" s="77" t="s">
        <v>7</v>
      </c>
      <c r="E359" s="77" t="s">
        <v>7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74" t="s">
        <v>329</v>
      </c>
      <c r="B360" s="74" t="s">
        <v>330</v>
      </c>
      <c r="C360" s="74" t="s">
        <v>19</v>
      </c>
      <c r="D360" s="74"/>
      <c r="E360" s="7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79" t="s">
        <v>331</v>
      </c>
      <c r="B361" s="79" t="s">
        <v>332</v>
      </c>
      <c r="C361" s="79" t="s">
        <v>149</v>
      </c>
      <c r="D361" s="79"/>
      <c r="E361" s="7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80" t="s">
        <v>333</v>
      </c>
      <c r="B362" s="81" t="s">
        <v>334</v>
      </c>
      <c r="C362" s="81" t="s">
        <v>19</v>
      </c>
      <c r="D362" s="82" t="s">
        <v>335</v>
      </c>
      <c r="E362" s="8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80" t="s">
        <v>336</v>
      </c>
      <c r="B363" s="81" t="s">
        <v>337</v>
      </c>
      <c r="C363" s="81" t="s">
        <v>10</v>
      </c>
      <c r="D363" s="82"/>
      <c r="E363" s="8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80" t="s">
        <v>338</v>
      </c>
      <c r="B364" s="81" t="s">
        <v>339</v>
      </c>
      <c r="C364" s="81" t="s">
        <v>19</v>
      </c>
      <c r="D364" s="82"/>
      <c r="E364" s="82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80" t="s">
        <v>340</v>
      </c>
      <c r="B365" s="81" t="s">
        <v>341</v>
      </c>
      <c r="C365" s="81" t="s">
        <v>10</v>
      </c>
      <c r="D365" s="82"/>
      <c r="E365" s="82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80" t="s">
        <v>342</v>
      </c>
      <c r="B366" s="81" t="s">
        <v>343</v>
      </c>
      <c r="C366" s="81" t="s">
        <v>19</v>
      </c>
      <c r="D366" s="82" t="s">
        <v>344</v>
      </c>
      <c r="E366" s="8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80" t="s">
        <v>345</v>
      </c>
      <c r="B367" s="81" t="s">
        <v>346</v>
      </c>
      <c r="C367" s="81" t="s">
        <v>19</v>
      </c>
      <c r="D367" s="82" t="s">
        <v>310</v>
      </c>
      <c r="E367" s="8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80" t="s">
        <v>347</v>
      </c>
      <c r="B368" s="81"/>
      <c r="C368" s="81" t="s">
        <v>19</v>
      </c>
      <c r="D368" s="82" t="s">
        <v>348</v>
      </c>
      <c r="E368" s="8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80" t="s">
        <v>349</v>
      </c>
      <c r="B369" s="81"/>
      <c r="C369" s="81" t="s">
        <v>19</v>
      </c>
      <c r="D369" s="82" t="s">
        <v>348</v>
      </c>
      <c r="E369" s="8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80" t="s">
        <v>98</v>
      </c>
      <c r="B370" s="81" t="s">
        <v>350</v>
      </c>
      <c r="C370" s="81" t="s">
        <v>19</v>
      </c>
      <c r="D370" s="82"/>
      <c r="E370" s="82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80" t="s">
        <v>351</v>
      </c>
      <c r="B371" s="81" t="s">
        <v>96</v>
      </c>
      <c r="C371" s="81" t="s">
        <v>19</v>
      </c>
      <c r="D371" s="82"/>
      <c r="E371" s="82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80" t="s">
        <v>352</v>
      </c>
      <c r="B372" s="81" t="s">
        <v>353</v>
      </c>
      <c r="C372" s="81" t="s">
        <v>10</v>
      </c>
      <c r="D372" s="82"/>
      <c r="E372" s="82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71" t="s">
        <v>354</v>
      </c>
      <c r="B374" s="71" t="s">
        <v>355</v>
      </c>
      <c r="C374" s="72"/>
      <c r="D374" s="72"/>
      <c r="E374" s="72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73" t="s">
        <v>28</v>
      </c>
      <c r="B375" s="83" t="str">
        <f>HYPERLINK("http://ios1.phl5b.org/information/doRetSetting","http://ios1.phl5b.org/information/doRetSetting")</f>
        <v>http://ios1.phl5b.org/information/doRetSetting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75" t="s">
        <v>29</v>
      </c>
      <c r="B376" s="74" t="s">
        <v>356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76" t="s">
        <v>2</v>
      </c>
      <c r="B377" s="74"/>
      <c r="C377" s="74"/>
      <c r="D377" s="74"/>
      <c r="E377" s="7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77" t="s">
        <v>3</v>
      </c>
      <c r="B378" s="77" t="s">
        <v>4</v>
      </c>
      <c r="C378" s="77" t="s">
        <v>5</v>
      </c>
      <c r="D378" s="77" t="s">
        <v>6</v>
      </c>
      <c r="E378" s="77" t="s">
        <v>7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73" t="s">
        <v>284</v>
      </c>
      <c r="B379" s="73" t="s">
        <v>357</v>
      </c>
      <c r="C379" s="73" t="s">
        <v>19</v>
      </c>
      <c r="D379" s="84" t="s">
        <v>358</v>
      </c>
      <c r="E379" s="7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73" t="s">
        <v>359</v>
      </c>
      <c r="B380" s="73" t="s">
        <v>360</v>
      </c>
      <c r="C380" s="73" t="s">
        <v>19</v>
      </c>
      <c r="D380" s="85" t="s">
        <v>361</v>
      </c>
      <c r="E380" s="7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73" t="s">
        <v>362</v>
      </c>
      <c r="B381" s="73" t="s">
        <v>363</v>
      </c>
      <c r="C381" s="73" t="s">
        <v>19</v>
      </c>
      <c r="D381" s="86" t="s">
        <v>364</v>
      </c>
      <c r="E381" s="7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73" t="s">
        <v>365</v>
      </c>
      <c r="B382" s="73" t="s">
        <v>366</v>
      </c>
      <c r="C382" s="73" t="s">
        <v>10</v>
      </c>
      <c r="D382" s="78"/>
      <c r="E382" s="7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73" t="s">
        <v>367</v>
      </c>
      <c r="B383" s="73" t="s">
        <v>368</v>
      </c>
      <c r="C383" s="73" t="s">
        <v>19</v>
      </c>
      <c r="D383" s="78" t="s">
        <v>369</v>
      </c>
      <c r="E383" s="7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87" t="s">
        <v>370</v>
      </c>
      <c r="B384" s="79"/>
      <c r="C384" s="87" t="s">
        <v>149</v>
      </c>
      <c r="D384" s="88"/>
      <c r="E384" s="7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80" t="s">
        <v>338</v>
      </c>
      <c r="B385" s="81" t="s">
        <v>339</v>
      </c>
      <c r="C385" s="81" t="s">
        <v>19</v>
      </c>
      <c r="D385" s="82"/>
      <c r="E385" s="82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80" t="s">
        <v>333</v>
      </c>
      <c r="B386" s="81" t="s">
        <v>334</v>
      </c>
      <c r="C386" s="81" t="s">
        <v>19</v>
      </c>
      <c r="D386" s="82"/>
      <c r="E386" s="8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80" t="s">
        <v>336</v>
      </c>
      <c r="B387" s="81" t="s">
        <v>337</v>
      </c>
      <c r="C387" s="81" t="s">
        <v>10</v>
      </c>
      <c r="D387" s="82"/>
      <c r="E387" s="8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80" t="s">
        <v>340</v>
      </c>
      <c r="B388" s="81" t="s">
        <v>341</v>
      </c>
      <c r="C388" s="81" t="s">
        <v>10</v>
      </c>
      <c r="D388" s="82"/>
      <c r="E388" s="82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80" t="s">
        <v>342</v>
      </c>
      <c r="B389" s="81" t="s">
        <v>343</v>
      </c>
      <c r="C389" s="81" t="s">
        <v>19</v>
      </c>
      <c r="D389" s="82"/>
      <c r="E389" s="8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80" t="s">
        <v>345</v>
      </c>
      <c r="B390" s="81" t="s">
        <v>346</v>
      </c>
      <c r="C390" s="81" t="s">
        <v>19</v>
      </c>
      <c r="D390" s="82"/>
      <c r="E390" s="8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89" t="s">
        <v>98</v>
      </c>
      <c r="B391" s="90" t="s">
        <v>350</v>
      </c>
      <c r="C391" s="81" t="s">
        <v>19</v>
      </c>
      <c r="D391" s="91"/>
      <c r="E391" s="9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92" t="s">
        <v>351</v>
      </c>
      <c r="B392" s="81" t="s">
        <v>96</v>
      </c>
      <c r="C392" s="81" t="s">
        <v>19</v>
      </c>
      <c r="D392" s="93"/>
      <c r="E392" s="9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94" t="s">
        <v>347</v>
      </c>
      <c r="B393" s="91"/>
      <c r="C393" s="81" t="s">
        <v>19</v>
      </c>
      <c r="D393" s="95"/>
      <c r="E393" s="9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94" t="s">
        <v>349</v>
      </c>
      <c r="B394" s="91"/>
      <c r="C394" s="96" t="s">
        <v>19</v>
      </c>
      <c r="D394" s="95"/>
      <c r="E394" s="9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74"/>
      <c r="B395" s="74"/>
      <c r="C395" s="74"/>
      <c r="D395" s="78"/>
      <c r="E395" s="7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76" t="s">
        <v>15</v>
      </c>
      <c r="B396" s="74"/>
      <c r="C396" s="74"/>
      <c r="D396" s="74"/>
      <c r="E396" s="7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77" t="s">
        <v>3</v>
      </c>
      <c r="B397" s="74"/>
      <c r="C397" s="77" t="s">
        <v>5</v>
      </c>
      <c r="D397" s="77" t="s">
        <v>7</v>
      </c>
      <c r="E397" s="77" t="s">
        <v>7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73" t="s">
        <v>180</v>
      </c>
      <c r="B398" s="74"/>
      <c r="C398" s="73" t="s">
        <v>10</v>
      </c>
      <c r="D398" s="73" t="s">
        <v>317</v>
      </c>
      <c r="E398" s="7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5" t="s">
        <v>371</v>
      </c>
      <c r="B400" s="35" t="s">
        <v>372</v>
      </c>
      <c r="C400" s="36"/>
      <c r="D400" s="36"/>
      <c r="E400" s="36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3" t="s">
        <v>28</v>
      </c>
      <c r="B401" s="37" t="str">
        <f>HYPERLINK("http://ios1.phl5b.org/information/userPoint","http://ios1.phl5b.org/information/userPoint ")</f>
        <v>http://ios1.phl5b.org/information/userPoint </v>
      </c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8" t="s">
        <v>29</v>
      </c>
      <c r="B402" s="33" t="s">
        <v>112</v>
      </c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9" t="s">
        <v>15</v>
      </c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40" t="s">
        <v>3</v>
      </c>
      <c r="B404" s="40" t="s">
        <v>4</v>
      </c>
      <c r="C404" s="40" t="s">
        <v>5</v>
      </c>
      <c r="D404" s="40" t="s">
        <v>7</v>
      </c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97" t="s">
        <v>100</v>
      </c>
      <c r="B405" s="98"/>
      <c r="C405" s="97" t="s">
        <v>19</v>
      </c>
      <c r="D405" s="97" t="s">
        <v>187</v>
      </c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97" t="s">
        <v>373</v>
      </c>
      <c r="B406" s="97" t="s">
        <v>374</v>
      </c>
      <c r="C406" s="97" t="s">
        <v>10</v>
      </c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3" t="s">
        <v>375</v>
      </c>
      <c r="B407" s="23" t="s">
        <v>376</v>
      </c>
      <c r="C407" s="23" t="s">
        <v>117</v>
      </c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3" t="s">
        <v>377</v>
      </c>
      <c r="B408" s="23" t="s">
        <v>378</v>
      </c>
      <c r="C408" s="23" t="s">
        <v>117</v>
      </c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3" t="s">
        <v>379</v>
      </c>
      <c r="B409" s="23" t="s">
        <v>380</v>
      </c>
      <c r="C409" s="23" t="s">
        <v>117</v>
      </c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99" t="s">
        <v>381</v>
      </c>
      <c r="B411" s="99"/>
      <c r="C411" s="99"/>
      <c r="D411" s="99"/>
      <c r="E411" s="99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71" t="s">
        <v>382</v>
      </c>
      <c r="B412" s="71" t="s">
        <v>383</v>
      </c>
      <c r="C412" s="72"/>
      <c r="D412" s="72"/>
      <c r="E412" s="7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73" t="s">
        <v>28</v>
      </c>
      <c r="B413" s="32" t="str">
        <f>HYPERLINK("http://ios1.phl5b.org/recharge/init","http://ios1.phl5b.org/recharge/init")</f>
        <v>http://ios1.phl5b.org/recharge/init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75" t="s">
        <v>29</v>
      </c>
      <c r="B414" s="33" t="s">
        <v>112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76" t="s">
        <v>15</v>
      </c>
      <c r="B415" s="74"/>
      <c r="C415" s="74"/>
      <c r="D415" s="74"/>
      <c r="E415" s="7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77" t="s">
        <v>3</v>
      </c>
      <c r="B416" s="77" t="s">
        <v>4</v>
      </c>
      <c r="C416" s="77" t="s">
        <v>5</v>
      </c>
      <c r="D416" s="77" t="s">
        <v>7</v>
      </c>
      <c r="E416" s="7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73" t="s">
        <v>384</v>
      </c>
      <c r="B417" s="74"/>
      <c r="C417" s="73" t="s">
        <v>10</v>
      </c>
      <c r="D417" s="74"/>
      <c r="E417" s="7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00" t="s">
        <v>385</v>
      </c>
      <c r="B418" s="101" t="s">
        <v>386</v>
      </c>
      <c r="C418" s="101" t="s">
        <v>10</v>
      </c>
      <c r="D418" s="102"/>
      <c r="E418" s="103" t="s">
        <v>387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04" t="s">
        <v>388</v>
      </c>
      <c r="B419" s="104" t="s">
        <v>389</v>
      </c>
      <c r="C419" s="104" t="s">
        <v>19</v>
      </c>
      <c r="D419" s="102"/>
      <c r="E419" s="105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01" t="s">
        <v>390</v>
      </c>
      <c r="B420" s="101" t="s">
        <v>391</v>
      </c>
      <c r="C420" s="101" t="s">
        <v>19</v>
      </c>
      <c r="D420" s="101" t="s">
        <v>392</v>
      </c>
      <c r="E420" s="105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04" t="s">
        <v>393</v>
      </c>
      <c r="B421" s="104" t="s">
        <v>394</v>
      </c>
      <c r="C421" s="104" t="s">
        <v>10</v>
      </c>
      <c r="D421" s="102"/>
      <c r="E421" s="105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04" t="s">
        <v>395</v>
      </c>
      <c r="B422" s="104" t="s">
        <v>396</v>
      </c>
      <c r="C422" s="104" t="s">
        <v>10</v>
      </c>
      <c r="D422" s="104" t="s">
        <v>392</v>
      </c>
      <c r="E422" s="105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04" t="s">
        <v>397</v>
      </c>
      <c r="B423" s="104" t="s">
        <v>398</v>
      </c>
      <c r="C423" s="104" t="s">
        <v>10</v>
      </c>
      <c r="D423" s="104" t="s">
        <v>392</v>
      </c>
      <c r="E423" s="105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01" t="s">
        <v>399</v>
      </c>
      <c r="B424" s="101" t="s">
        <v>400</v>
      </c>
      <c r="C424" s="101" t="s">
        <v>19</v>
      </c>
      <c r="D424" s="102"/>
      <c r="E424" s="105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01" t="s">
        <v>401</v>
      </c>
      <c r="B425" s="101" t="s">
        <v>402</v>
      </c>
      <c r="C425" s="101" t="s">
        <v>19</v>
      </c>
      <c r="D425" s="102"/>
      <c r="E425" s="106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74"/>
      <c r="B426" s="74"/>
      <c r="C426" s="74"/>
      <c r="D426" s="74"/>
      <c r="E426" s="7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71" t="s">
        <v>403</v>
      </c>
      <c r="B427" s="71" t="s">
        <v>404</v>
      </c>
      <c r="C427" s="72"/>
      <c r="D427" s="72"/>
      <c r="E427" s="7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73" t="s">
        <v>28</v>
      </c>
      <c r="B428" s="32" t="str">
        <f>HYPERLINK("http://ios1.phl5b.org/recharge/confirm","http://ios1.phl5b.org/recharge/confirm")</f>
        <v>http://ios1.phl5b.org/recharge/confirm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75" t="s">
        <v>29</v>
      </c>
      <c r="B429" s="2" t="s">
        <v>405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76" t="s">
        <v>2</v>
      </c>
      <c r="B430" s="74"/>
      <c r="C430" s="74"/>
      <c r="D430" s="74"/>
      <c r="E430" s="7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77" t="s">
        <v>3</v>
      </c>
      <c r="B431" s="77" t="s">
        <v>4</v>
      </c>
      <c r="C431" s="77" t="s">
        <v>5</v>
      </c>
      <c r="D431" s="77" t="s">
        <v>6</v>
      </c>
      <c r="E431" s="77" t="s">
        <v>7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07" t="s">
        <v>388</v>
      </c>
      <c r="B432" s="107" t="s">
        <v>389</v>
      </c>
      <c r="C432" s="107" t="s">
        <v>19</v>
      </c>
      <c r="D432" s="108">
        <v>1.0</v>
      </c>
      <c r="E432" s="107" t="s">
        <v>406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07" t="s">
        <v>393</v>
      </c>
      <c r="B433" s="107" t="s">
        <v>394</v>
      </c>
      <c r="C433" s="107" t="s">
        <v>10</v>
      </c>
      <c r="D433" s="108">
        <v>1.0</v>
      </c>
      <c r="E433" s="107" t="s">
        <v>406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73" t="s">
        <v>390</v>
      </c>
      <c r="B434" s="73" t="s">
        <v>391</v>
      </c>
      <c r="C434" s="73" t="s">
        <v>19</v>
      </c>
      <c r="D434" s="84">
        <v>1.0</v>
      </c>
      <c r="E434" s="109" t="s">
        <v>406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73" t="s">
        <v>377</v>
      </c>
      <c r="B435" s="73" t="s">
        <v>407</v>
      </c>
      <c r="C435" s="73" t="s">
        <v>19</v>
      </c>
      <c r="D435" s="84">
        <v>1.0</v>
      </c>
      <c r="E435" s="73" t="s">
        <v>408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73" t="s">
        <v>409</v>
      </c>
      <c r="B436" s="74"/>
      <c r="C436" s="73" t="s">
        <v>19</v>
      </c>
      <c r="D436" s="84">
        <v>1.0</v>
      </c>
      <c r="E436" s="73">
        <v>100.0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07" t="s">
        <v>410</v>
      </c>
      <c r="B437" s="107" t="s">
        <v>411</v>
      </c>
      <c r="C437" s="107" t="s">
        <v>10</v>
      </c>
      <c r="D437" s="108">
        <v>1.0</v>
      </c>
      <c r="E437" s="110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76" t="s">
        <v>15</v>
      </c>
      <c r="B438" s="71" t="s">
        <v>412</v>
      </c>
      <c r="C438" s="72"/>
      <c r="D438" s="72"/>
      <c r="E438" s="7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77" t="s">
        <v>3</v>
      </c>
      <c r="B439" s="77" t="s">
        <v>4</v>
      </c>
      <c r="C439" s="77" t="s">
        <v>5</v>
      </c>
      <c r="D439" s="77" t="s">
        <v>7</v>
      </c>
      <c r="E439" s="7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73" t="s">
        <v>413</v>
      </c>
      <c r="B440" s="73" t="s">
        <v>414</v>
      </c>
      <c r="C440" s="73" t="s">
        <v>10</v>
      </c>
      <c r="D440" s="74"/>
      <c r="E440" s="7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07" t="s">
        <v>415</v>
      </c>
      <c r="B441" s="107" t="s">
        <v>416</v>
      </c>
      <c r="C441" s="107" t="s">
        <v>10</v>
      </c>
      <c r="D441" s="74"/>
      <c r="E441" s="7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73" t="s">
        <v>417</v>
      </c>
      <c r="B442" s="109" t="s">
        <v>418</v>
      </c>
      <c r="C442" s="73" t="s">
        <v>10</v>
      </c>
      <c r="D442" s="74"/>
      <c r="E442" s="7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09" t="s">
        <v>419</v>
      </c>
      <c r="B443" s="73" t="s">
        <v>420</v>
      </c>
      <c r="C443" s="73" t="s">
        <v>10</v>
      </c>
      <c r="D443" s="74"/>
      <c r="E443" s="7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73" t="s">
        <v>377</v>
      </c>
      <c r="B444" s="73" t="s">
        <v>407</v>
      </c>
      <c r="C444" s="73" t="s">
        <v>117</v>
      </c>
      <c r="D444" s="74"/>
      <c r="E444" s="7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73" t="s">
        <v>303</v>
      </c>
      <c r="B445" s="73" t="s">
        <v>421</v>
      </c>
      <c r="C445" s="73" t="s">
        <v>10</v>
      </c>
      <c r="D445" s="74"/>
      <c r="E445" s="7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11" t="s">
        <v>15</v>
      </c>
      <c r="B446" s="112" t="s">
        <v>422</v>
      </c>
      <c r="C446" s="72"/>
      <c r="D446" s="72"/>
      <c r="E446" s="7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13" t="s">
        <v>3</v>
      </c>
      <c r="B447" s="113" t="s">
        <v>4</v>
      </c>
      <c r="C447" s="113" t="s">
        <v>5</v>
      </c>
      <c r="D447" s="113" t="s">
        <v>7</v>
      </c>
      <c r="E447" s="7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07" t="s">
        <v>415</v>
      </c>
      <c r="B448" s="107" t="s">
        <v>416</v>
      </c>
      <c r="C448" s="107" t="s">
        <v>10</v>
      </c>
      <c r="D448" s="74"/>
      <c r="E448" s="7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07" t="s">
        <v>417</v>
      </c>
      <c r="B449" s="107" t="s">
        <v>423</v>
      </c>
      <c r="C449" s="107" t="s">
        <v>10</v>
      </c>
      <c r="D449" s="74"/>
      <c r="E449" s="7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07" t="s">
        <v>419</v>
      </c>
      <c r="B450" s="107" t="s">
        <v>420</v>
      </c>
      <c r="C450" s="107" t="s">
        <v>10</v>
      </c>
      <c r="D450" s="74"/>
      <c r="E450" s="7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07" t="s">
        <v>377</v>
      </c>
      <c r="B451" s="107" t="s">
        <v>407</v>
      </c>
      <c r="C451" s="107" t="s">
        <v>117</v>
      </c>
      <c r="D451" s="74"/>
      <c r="E451" s="7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76" t="s">
        <v>15</v>
      </c>
      <c r="B452" s="71" t="s">
        <v>424</v>
      </c>
      <c r="C452" s="72"/>
      <c r="D452" s="72"/>
      <c r="E452" s="72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77" t="s">
        <v>3</v>
      </c>
      <c r="B453" s="77" t="s">
        <v>4</v>
      </c>
      <c r="C453" s="77" t="s">
        <v>5</v>
      </c>
      <c r="D453" s="77" t="s">
        <v>7</v>
      </c>
      <c r="E453" s="7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73" t="s">
        <v>415</v>
      </c>
      <c r="B454" s="73" t="s">
        <v>416</v>
      </c>
      <c r="C454" s="73" t="s">
        <v>10</v>
      </c>
      <c r="D454" s="74"/>
      <c r="E454" s="7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07" t="s">
        <v>425</v>
      </c>
      <c r="B455" s="107" t="s">
        <v>426</v>
      </c>
      <c r="C455" s="107" t="s">
        <v>10</v>
      </c>
      <c r="D455" s="74"/>
      <c r="E455" s="7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73" t="s">
        <v>417</v>
      </c>
      <c r="B456" s="109" t="s">
        <v>418</v>
      </c>
      <c r="C456" s="73" t="s">
        <v>10</v>
      </c>
      <c r="D456" s="74"/>
      <c r="E456" s="7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09" t="s">
        <v>419</v>
      </c>
      <c r="B457" s="73" t="s">
        <v>420</v>
      </c>
      <c r="C457" s="73" t="s">
        <v>10</v>
      </c>
      <c r="D457" s="74"/>
      <c r="E457" s="7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73" t="s">
        <v>377</v>
      </c>
      <c r="B458" s="73" t="s">
        <v>407</v>
      </c>
      <c r="C458" s="73" t="s">
        <v>117</v>
      </c>
      <c r="D458" s="74"/>
      <c r="E458" s="7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73" t="s">
        <v>303</v>
      </c>
      <c r="B459" s="73" t="s">
        <v>421</v>
      </c>
      <c r="C459" s="73" t="s">
        <v>10</v>
      </c>
      <c r="D459" s="74"/>
      <c r="E459" s="7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73"/>
      <c r="B460" s="73"/>
      <c r="C460" s="73"/>
      <c r="D460" s="74"/>
      <c r="E460" s="7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65" t="s">
        <v>427</v>
      </c>
      <c r="B461" s="65" t="s">
        <v>428</v>
      </c>
      <c r="C461" s="66"/>
      <c r="D461" s="66"/>
      <c r="E461" s="66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1" t="s">
        <v>28</v>
      </c>
      <c r="B462" s="67" t="str">
        <f>HYPERLINK("http://ios1.phl5b.org/recharge/quickInit","http://ios1.phl5b.org/recharge/quickInit")</f>
        <v>http://ios1.phl5b.org/recharge/quickInit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68" t="s">
        <v>29</v>
      </c>
      <c r="B463" s="29" t="s">
        <v>112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61" t="s">
        <v>15</v>
      </c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69" t="s">
        <v>3</v>
      </c>
      <c r="B465" s="69" t="s">
        <v>4</v>
      </c>
      <c r="C465" s="69" t="s">
        <v>5</v>
      </c>
      <c r="D465" s="69" t="s">
        <v>7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1" t="s">
        <v>429</v>
      </c>
      <c r="B466" s="31" t="s">
        <v>384</v>
      </c>
      <c r="C466" s="31" t="s">
        <v>19</v>
      </c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1" t="s">
        <v>385</v>
      </c>
      <c r="B467" s="31" t="s">
        <v>386</v>
      </c>
      <c r="C467" s="31" t="s">
        <v>10</v>
      </c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1" t="s">
        <v>430</v>
      </c>
      <c r="B468" s="31" t="s">
        <v>431</v>
      </c>
      <c r="C468" s="31" t="s">
        <v>117</v>
      </c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1" t="s">
        <v>432</v>
      </c>
      <c r="B469" s="31" t="s">
        <v>433</v>
      </c>
      <c r="C469" s="31" t="s">
        <v>117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73"/>
      <c r="B470" s="73"/>
      <c r="C470" s="73"/>
      <c r="D470" s="74"/>
      <c r="E470" s="7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65" t="s">
        <v>434</v>
      </c>
      <c r="B471" s="65" t="s">
        <v>435</v>
      </c>
      <c r="C471" s="66"/>
      <c r="D471" s="66"/>
      <c r="E471" s="66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1" t="s">
        <v>28</v>
      </c>
      <c r="B472" s="67" t="str">
        <f>HYPERLINK("http://ios1.phl5b.org/recharge/quickCommit","http://ios1.phl5b.org/recharge/quickCommit")</f>
        <v>http://ios1.phl5b.org/recharge/quickCommit</v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68" t="s">
        <v>29</v>
      </c>
      <c r="B473" s="29" t="s">
        <v>436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61" t="s">
        <v>2</v>
      </c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69" t="s">
        <v>3</v>
      </c>
      <c r="B475" s="69" t="s">
        <v>4</v>
      </c>
      <c r="C475" s="69" t="s">
        <v>5</v>
      </c>
      <c r="D475" s="69" t="s">
        <v>6</v>
      </c>
      <c r="E475" s="69" t="s">
        <v>7</v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1" t="s">
        <v>429</v>
      </c>
      <c r="B476" s="31" t="s">
        <v>384</v>
      </c>
      <c r="C476" s="31" t="s">
        <v>19</v>
      </c>
      <c r="D476" s="70">
        <v>1.0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1" t="s">
        <v>215</v>
      </c>
      <c r="B477" s="31" t="s">
        <v>407</v>
      </c>
      <c r="C477" s="31" t="s">
        <v>117</v>
      </c>
      <c r="D477" s="70">
        <v>1.0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9"/>
      <c r="B478" s="29"/>
      <c r="C478" s="29"/>
      <c r="D478" s="29"/>
      <c r="E478" s="2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61" t="s">
        <v>15</v>
      </c>
      <c r="B479" s="115"/>
      <c r="C479" s="115"/>
      <c r="D479" s="115"/>
      <c r="E479" s="11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69" t="s">
        <v>3</v>
      </c>
      <c r="B480" s="69" t="s">
        <v>4</v>
      </c>
      <c r="C480" s="69" t="s">
        <v>5</v>
      </c>
      <c r="D480" s="69" t="s">
        <v>7</v>
      </c>
      <c r="E480" s="2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1" t="s">
        <v>437</v>
      </c>
      <c r="B481" s="31" t="s">
        <v>438</v>
      </c>
      <c r="C481" s="31" t="s">
        <v>10</v>
      </c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1"/>
      <c r="B482" s="31"/>
      <c r="C482" s="31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65" t="s">
        <v>439</v>
      </c>
      <c r="B483" s="65" t="s">
        <v>440</v>
      </c>
      <c r="C483" s="66"/>
      <c r="D483" s="66"/>
      <c r="E483" s="66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1" t="s">
        <v>28</v>
      </c>
      <c r="B484" s="67" t="str">
        <f>HYPERLINK("http://ios1.phl5b.org/recharge/chargeRecord","http://ios1.phl5b.org/recharge/chargeRecord")</f>
        <v>http://ios1.phl5b.org/recharge/chargeRecord</v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68" t="s">
        <v>29</v>
      </c>
      <c r="B485" s="29" t="s">
        <v>441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61" t="s">
        <v>2</v>
      </c>
      <c r="B486" s="26" t="s">
        <v>442</v>
      </c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69" t="s">
        <v>3</v>
      </c>
      <c r="B487" s="69" t="s">
        <v>4</v>
      </c>
      <c r="C487" s="69" t="s">
        <v>5</v>
      </c>
      <c r="D487" s="69" t="s">
        <v>6</v>
      </c>
      <c r="E487" s="69" t="s">
        <v>7</v>
      </c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1" t="s">
        <v>443</v>
      </c>
      <c r="B488" s="31" t="s">
        <v>444</v>
      </c>
      <c r="C488" s="31" t="s">
        <v>19</v>
      </c>
      <c r="D488" s="70">
        <v>1.0</v>
      </c>
      <c r="E488" s="29" t="s">
        <v>445</v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61" t="s">
        <v>15</v>
      </c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69" t="s">
        <v>3</v>
      </c>
      <c r="B490" s="69" t="s">
        <v>4</v>
      </c>
      <c r="C490" s="69" t="s">
        <v>5</v>
      </c>
      <c r="D490" s="69" t="s">
        <v>7</v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1" t="s">
        <v>446</v>
      </c>
      <c r="B491" s="31" t="s">
        <v>447</v>
      </c>
      <c r="C491" s="31" t="s">
        <v>10</v>
      </c>
      <c r="D491" s="29"/>
      <c r="E491" s="29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1" t="s">
        <v>107</v>
      </c>
      <c r="B492" s="31" t="s">
        <v>448</v>
      </c>
      <c r="C492" s="31" t="s">
        <v>109</v>
      </c>
      <c r="D492" s="29"/>
      <c r="E492" s="2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1" t="s">
        <v>449</v>
      </c>
      <c r="B493" s="31" t="s">
        <v>450</v>
      </c>
      <c r="C493" s="31" t="s">
        <v>117</v>
      </c>
      <c r="D493" s="29"/>
      <c r="E493" s="2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1" t="s">
        <v>451</v>
      </c>
      <c r="B494" s="31" t="s">
        <v>452</v>
      </c>
      <c r="C494" s="31" t="s">
        <v>117</v>
      </c>
      <c r="D494" s="29"/>
      <c r="E494" s="2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1" t="s">
        <v>284</v>
      </c>
      <c r="B495" s="31" t="s">
        <v>453</v>
      </c>
      <c r="C495" s="31" t="s">
        <v>10</v>
      </c>
      <c r="D495" s="29"/>
      <c r="E495" s="2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9" t="s">
        <v>180</v>
      </c>
      <c r="B496" s="29" t="s">
        <v>264</v>
      </c>
      <c r="C496" s="29" t="s">
        <v>19</v>
      </c>
      <c r="D496" s="29" t="s">
        <v>454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1"/>
      <c r="B497" s="31"/>
      <c r="C497" s="31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99" t="s">
        <v>455</v>
      </c>
      <c r="B498" s="99"/>
      <c r="C498" s="99"/>
      <c r="D498" s="99"/>
      <c r="E498" s="99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71" t="s">
        <v>382</v>
      </c>
      <c r="B499" s="71" t="s">
        <v>456</v>
      </c>
      <c r="C499" s="72"/>
      <c r="D499" s="72"/>
      <c r="E499" s="7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73" t="s">
        <v>28</v>
      </c>
      <c r="B500" s="32" t="str">
        <f>HYPERLINK("http://ios1.phl5b.org/withdraw/init","http://ios1.phl5b.org/withdraw/init")</f>
        <v>http://ios1.phl5b.org/withdraw/init</v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75" t="s">
        <v>29</v>
      </c>
      <c r="B501" s="33" t="s">
        <v>112</v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74"/>
      <c r="B502" s="74"/>
      <c r="C502" s="74"/>
      <c r="D502" s="74"/>
      <c r="E502" s="7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76" t="s">
        <v>15</v>
      </c>
      <c r="B503" s="116" t="s">
        <v>457</v>
      </c>
      <c r="C503" s="117"/>
      <c r="D503" s="117"/>
      <c r="E503" s="11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77" t="s">
        <v>3</v>
      </c>
      <c r="B504" s="77" t="s">
        <v>4</v>
      </c>
      <c r="C504" s="77" t="s">
        <v>5</v>
      </c>
      <c r="D504" s="77" t="s">
        <v>7</v>
      </c>
      <c r="E504" s="7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07" t="s">
        <v>458</v>
      </c>
      <c r="B505" s="107" t="s">
        <v>459</v>
      </c>
      <c r="C505" s="74"/>
      <c r="D505" s="107" t="s">
        <v>460</v>
      </c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04" t="s">
        <v>43</v>
      </c>
      <c r="B506" s="104" t="s">
        <v>138</v>
      </c>
      <c r="C506" s="104" t="s">
        <v>19</v>
      </c>
      <c r="D506" s="102"/>
      <c r="E506" s="102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04" t="s">
        <v>31</v>
      </c>
      <c r="B507" s="104" t="s">
        <v>32</v>
      </c>
      <c r="C507" s="104" t="s">
        <v>10</v>
      </c>
      <c r="D507" s="102"/>
      <c r="E507" s="102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04" t="s">
        <v>461</v>
      </c>
      <c r="B508" s="104" t="s">
        <v>462</v>
      </c>
      <c r="C508" s="104" t="s">
        <v>117</v>
      </c>
      <c r="D508" s="102"/>
      <c r="E508" s="102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73" t="s">
        <v>461</v>
      </c>
      <c r="B509" s="73" t="s">
        <v>462</v>
      </c>
      <c r="C509" s="73" t="s">
        <v>19</v>
      </c>
      <c r="D509" s="74"/>
      <c r="E509" s="7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73" t="s">
        <v>463</v>
      </c>
      <c r="B510" s="73" t="s">
        <v>464</v>
      </c>
      <c r="C510" s="74"/>
      <c r="D510" s="73" t="s">
        <v>465</v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01" t="s">
        <v>138</v>
      </c>
      <c r="B511" s="101" t="s">
        <v>389</v>
      </c>
      <c r="C511" s="101" t="s">
        <v>19</v>
      </c>
      <c r="D511" s="102"/>
      <c r="E511" s="10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00" t="s">
        <v>429</v>
      </c>
      <c r="B512" s="101" t="s">
        <v>391</v>
      </c>
      <c r="C512" s="101" t="s">
        <v>19</v>
      </c>
      <c r="D512" s="102"/>
      <c r="E512" s="10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00" t="s">
        <v>385</v>
      </c>
      <c r="B513" s="101" t="s">
        <v>418</v>
      </c>
      <c r="C513" s="101" t="s">
        <v>10</v>
      </c>
      <c r="D513" s="102"/>
      <c r="E513" s="10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04" t="s">
        <v>466</v>
      </c>
      <c r="B514" s="104" t="s">
        <v>467</v>
      </c>
      <c r="C514" s="104" t="s">
        <v>10</v>
      </c>
      <c r="D514" s="102"/>
      <c r="E514" s="102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04" t="s">
        <v>468</v>
      </c>
      <c r="B515" s="104" t="s">
        <v>469</v>
      </c>
      <c r="C515" s="104" t="s">
        <v>10</v>
      </c>
      <c r="D515" s="102"/>
      <c r="E515" s="102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00" t="s">
        <v>395</v>
      </c>
      <c r="B516" s="101" t="s">
        <v>470</v>
      </c>
      <c r="C516" s="101" t="s">
        <v>10</v>
      </c>
      <c r="D516" s="102"/>
      <c r="E516" s="10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01" t="s">
        <v>415</v>
      </c>
      <c r="B517" s="101" t="s">
        <v>471</v>
      </c>
      <c r="C517" s="101" t="s">
        <v>10</v>
      </c>
      <c r="D517" s="102"/>
      <c r="E517" s="10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07" t="s">
        <v>472</v>
      </c>
      <c r="B518" s="107" t="s">
        <v>473</v>
      </c>
      <c r="C518" s="107" t="s">
        <v>19</v>
      </c>
      <c r="D518" s="74"/>
      <c r="E518" s="74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73" t="s">
        <v>474</v>
      </c>
      <c r="B519" s="73" t="s">
        <v>475</v>
      </c>
      <c r="C519" s="73" t="s">
        <v>19</v>
      </c>
      <c r="D519" s="74"/>
      <c r="E519" s="7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09" t="s">
        <v>476</v>
      </c>
      <c r="B520" s="109" t="s">
        <v>477</v>
      </c>
      <c r="C520" s="109" t="s">
        <v>117</v>
      </c>
      <c r="D520" s="74"/>
      <c r="E520" s="74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10" t="s">
        <v>478</v>
      </c>
      <c r="B521" s="110" t="s">
        <v>479</v>
      </c>
      <c r="C521" s="110" t="s">
        <v>19</v>
      </c>
      <c r="D521" s="74"/>
      <c r="E521" s="7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10" t="s">
        <v>480</v>
      </c>
      <c r="B522" s="110" t="s">
        <v>481</v>
      </c>
      <c r="C522" s="110" t="s">
        <v>19</v>
      </c>
      <c r="D522" s="74"/>
      <c r="E522" s="7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74"/>
      <c r="B523" s="74"/>
      <c r="C523" s="74"/>
      <c r="D523" s="74"/>
      <c r="E523" s="7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71" t="s">
        <v>482</v>
      </c>
      <c r="B524" s="71" t="s">
        <v>483</v>
      </c>
      <c r="C524" s="72"/>
      <c r="D524" s="72"/>
      <c r="E524" s="7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73" t="s">
        <v>28</v>
      </c>
      <c r="B525" s="32" t="str">
        <f>HYPERLINK("http://ios1.phl5b.org/withdraw/verify","http://ios1.phl5b.org/withdraw/verify")</f>
        <v>http://ios1.phl5b.org/withdraw/verify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75" t="s">
        <v>29</v>
      </c>
      <c r="B526" s="2" t="s">
        <v>484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76" t="s">
        <v>2</v>
      </c>
      <c r="B527" s="74"/>
      <c r="C527" s="74"/>
      <c r="D527" s="74"/>
      <c r="E527" s="7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77" t="s">
        <v>3</v>
      </c>
      <c r="B528" s="77" t="s">
        <v>4</v>
      </c>
      <c r="C528" s="77" t="s">
        <v>5</v>
      </c>
      <c r="D528" s="77" t="s">
        <v>6</v>
      </c>
      <c r="E528" s="77" t="s">
        <v>7</v>
      </c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73" t="s">
        <v>485</v>
      </c>
      <c r="B529" s="73" t="s">
        <v>486</v>
      </c>
      <c r="C529" s="73" t="s">
        <v>10</v>
      </c>
      <c r="D529" s="84">
        <v>1.0</v>
      </c>
      <c r="E529" s="73" t="s">
        <v>487</v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73" t="s">
        <v>215</v>
      </c>
      <c r="B530" s="73" t="s">
        <v>488</v>
      </c>
      <c r="C530" s="73" t="s">
        <v>19</v>
      </c>
      <c r="D530" s="84">
        <v>1.0</v>
      </c>
      <c r="E530" s="7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76" t="s">
        <v>15</v>
      </c>
      <c r="B531" s="74"/>
      <c r="C531" s="74"/>
      <c r="D531" s="74"/>
      <c r="E531" s="7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77" t="s">
        <v>3</v>
      </c>
      <c r="B532" s="77" t="s">
        <v>4</v>
      </c>
      <c r="C532" s="77" t="s">
        <v>5</v>
      </c>
      <c r="D532" s="77" t="s">
        <v>7</v>
      </c>
      <c r="E532" s="7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73" t="s">
        <v>489</v>
      </c>
      <c r="B533" s="73" t="s">
        <v>490</v>
      </c>
      <c r="C533" s="74"/>
      <c r="D533" s="74"/>
      <c r="E533" s="7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01" t="s">
        <v>215</v>
      </c>
      <c r="B534" s="101" t="s">
        <v>488</v>
      </c>
      <c r="C534" s="101" t="s">
        <v>19</v>
      </c>
      <c r="D534" s="102"/>
      <c r="E534" s="10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00" t="s">
        <v>385</v>
      </c>
      <c r="B535" s="101" t="s">
        <v>418</v>
      </c>
      <c r="C535" s="101" t="s">
        <v>10</v>
      </c>
      <c r="D535" s="102"/>
      <c r="E535" s="10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04" t="s">
        <v>466</v>
      </c>
      <c r="B536" s="104" t="s">
        <v>467</v>
      </c>
      <c r="C536" s="104" t="s">
        <v>10</v>
      </c>
      <c r="D536" s="102"/>
      <c r="E536" s="102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04" t="s">
        <v>491</v>
      </c>
      <c r="B537" s="104" t="s">
        <v>469</v>
      </c>
      <c r="C537" s="104" t="s">
        <v>10</v>
      </c>
      <c r="D537" s="102"/>
      <c r="E537" s="102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01" t="s">
        <v>492</v>
      </c>
      <c r="B538" s="101" t="s">
        <v>470</v>
      </c>
      <c r="C538" s="101" t="s">
        <v>10</v>
      </c>
      <c r="D538" s="102"/>
      <c r="E538" s="10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01" t="s">
        <v>493</v>
      </c>
      <c r="B539" s="100" t="s">
        <v>391</v>
      </c>
      <c r="C539" s="101" t="s">
        <v>10</v>
      </c>
      <c r="D539" s="102"/>
      <c r="E539" s="10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01" t="s">
        <v>494</v>
      </c>
      <c r="B540" s="100" t="s">
        <v>495</v>
      </c>
      <c r="C540" s="101" t="s">
        <v>19</v>
      </c>
      <c r="D540" s="102"/>
      <c r="E540" s="10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73" t="s">
        <v>496</v>
      </c>
      <c r="B541" s="73" t="s">
        <v>459</v>
      </c>
      <c r="C541" s="74"/>
      <c r="D541" s="73" t="s">
        <v>497</v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01" t="s">
        <v>31</v>
      </c>
      <c r="B542" s="101" t="s">
        <v>32</v>
      </c>
      <c r="C542" s="101" t="s">
        <v>10</v>
      </c>
      <c r="D542" s="102"/>
      <c r="E542" s="10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01" t="s">
        <v>461</v>
      </c>
      <c r="B543" s="101" t="s">
        <v>462</v>
      </c>
      <c r="C543" s="101" t="s">
        <v>19</v>
      </c>
      <c r="D543" s="102"/>
      <c r="E543" s="102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09" t="s">
        <v>498</v>
      </c>
      <c r="B544" s="74"/>
      <c r="C544" s="74"/>
      <c r="D544" s="109" t="s">
        <v>499</v>
      </c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00" t="s">
        <v>500</v>
      </c>
      <c r="B545" s="100" t="s">
        <v>500</v>
      </c>
      <c r="C545" s="100" t="s">
        <v>19</v>
      </c>
      <c r="D545" s="118"/>
      <c r="E545" s="7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00" t="s">
        <v>501</v>
      </c>
      <c r="B546" s="100" t="s">
        <v>502</v>
      </c>
      <c r="C546" s="100" t="s">
        <v>10</v>
      </c>
      <c r="D546" s="102"/>
      <c r="E546" s="102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74"/>
      <c r="B547" s="74"/>
      <c r="C547" s="74"/>
      <c r="D547" s="74"/>
      <c r="E547" s="7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71" t="s">
        <v>503</v>
      </c>
      <c r="B548" s="71" t="s">
        <v>504</v>
      </c>
      <c r="C548" s="72"/>
      <c r="D548" s="72"/>
      <c r="E548" s="7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73" t="s">
        <v>28</v>
      </c>
      <c r="B549" s="32" t="str">
        <f>HYPERLINK("http://ios1.phl5b.org/withdraw/commit","http://ios1.phl5b.org/withdraw/commit")</f>
        <v>http://ios1.phl5b.org/withdraw/commit</v>
      </c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75" t="s">
        <v>29</v>
      </c>
      <c r="B550" s="2" t="s">
        <v>505</v>
      </c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76" t="s">
        <v>2</v>
      </c>
      <c r="B551" s="74"/>
      <c r="C551" s="74"/>
      <c r="D551" s="74"/>
      <c r="E551" s="7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77" t="s">
        <v>3</v>
      </c>
      <c r="B552" s="77" t="s">
        <v>4</v>
      </c>
      <c r="C552" s="77" t="s">
        <v>5</v>
      </c>
      <c r="D552" s="77" t="s">
        <v>6</v>
      </c>
      <c r="E552" s="77" t="s">
        <v>7</v>
      </c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73" t="s">
        <v>215</v>
      </c>
      <c r="B553" s="73" t="s">
        <v>488</v>
      </c>
      <c r="C553" s="73" t="s">
        <v>19</v>
      </c>
      <c r="D553" s="84">
        <v>1.0</v>
      </c>
      <c r="E553" s="73" t="s">
        <v>506</v>
      </c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19" t="s">
        <v>494</v>
      </c>
      <c r="B554" s="107" t="s">
        <v>495</v>
      </c>
      <c r="C554" s="119" t="s">
        <v>19</v>
      </c>
      <c r="D554" s="120">
        <v>1.0</v>
      </c>
      <c r="E554" s="119" t="s">
        <v>507</v>
      </c>
      <c r="F554" s="121"/>
      <c r="G554" s="121"/>
      <c r="H554" s="121"/>
      <c r="I554" s="121"/>
      <c r="J554" s="121"/>
      <c r="K554" s="121"/>
      <c r="L554" s="121"/>
      <c r="M554" s="121"/>
      <c r="N554" s="121"/>
      <c r="O554" s="121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07" t="s">
        <v>429</v>
      </c>
      <c r="B555" s="119" t="s">
        <v>391</v>
      </c>
      <c r="C555" s="119" t="s">
        <v>10</v>
      </c>
      <c r="D555" s="120">
        <v>1.0</v>
      </c>
      <c r="E555" s="119" t="s">
        <v>507</v>
      </c>
      <c r="F555" s="121"/>
      <c r="G555" s="121"/>
      <c r="H555" s="121"/>
      <c r="I555" s="121"/>
      <c r="J555" s="121"/>
      <c r="K555" s="121"/>
      <c r="L555" s="121"/>
      <c r="M555" s="121"/>
      <c r="N555" s="121"/>
      <c r="O555" s="121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0" t="s">
        <v>508</v>
      </c>
      <c r="B556" s="30" t="s">
        <v>509</v>
      </c>
      <c r="C556" s="30" t="s">
        <v>19</v>
      </c>
      <c r="D556" s="122">
        <v>1.0</v>
      </c>
      <c r="E556" s="30" t="s">
        <v>510</v>
      </c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73" t="s">
        <v>410</v>
      </c>
      <c r="B557" s="73" t="s">
        <v>411</v>
      </c>
      <c r="C557" s="73" t="s">
        <v>10</v>
      </c>
      <c r="D557" s="84">
        <v>1.0</v>
      </c>
      <c r="E557" s="7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09" t="s">
        <v>500</v>
      </c>
      <c r="B558" s="109" t="s">
        <v>500</v>
      </c>
      <c r="C558" s="109" t="s">
        <v>19</v>
      </c>
      <c r="D558" s="110">
        <v>1.0</v>
      </c>
      <c r="E558" s="74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09" t="s">
        <v>511</v>
      </c>
      <c r="B559" s="109" t="s">
        <v>512</v>
      </c>
      <c r="C559" s="109" t="s">
        <v>10</v>
      </c>
      <c r="D559" s="123">
        <v>1.0</v>
      </c>
      <c r="E559" s="110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76" t="s">
        <v>15</v>
      </c>
      <c r="B560" s="74"/>
      <c r="C560" s="74"/>
      <c r="D560" s="74"/>
      <c r="E560" s="7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77" t="s">
        <v>3</v>
      </c>
      <c r="B561" s="77" t="s">
        <v>4</v>
      </c>
      <c r="C561" s="77" t="s">
        <v>5</v>
      </c>
      <c r="D561" s="77" t="s">
        <v>7</v>
      </c>
      <c r="E561" s="7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73" t="s">
        <v>180</v>
      </c>
      <c r="B562" s="74"/>
      <c r="C562" s="73" t="s">
        <v>10</v>
      </c>
      <c r="D562" s="73" t="s">
        <v>317</v>
      </c>
      <c r="E562" s="7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24" t="s">
        <v>513</v>
      </c>
      <c r="B564" s="124"/>
      <c r="C564" s="124"/>
      <c r="D564" s="124"/>
      <c r="E564" s="124"/>
      <c r="F564" s="124"/>
      <c r="G564" s="16"/>
      <c r="H564" s="16"/>
      <c r="I564" s="16"/>
      <c r="J564" s="16"/>
      <c r="K564" s="16"/>
      <c r="L564" s="16"/>
      <c r="M564" s="16"/>
      <c r="N564" s="16"/>
      <c r="O564" s="16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25" t="s">
        <v>514</v>
      </c>
      <c r="B565" s="125" t="s">
        <v>515</v>
      </c>
      <c r="C565" s="126"/>
      <c r="D565" s="126"/>
      <c r="E565" s="126"/>
      <c r="F565" s="127"/>
      <c r="G565" s="2"/>
      <c r="H565" s="2"/>
      <c r="I565" s="2"/>
      <c r="J565" s="2"/>
      <c r="K565" s="2"/>
      <c r="L565" s="2"/>
      <c r="M565" s="2"/>
      <c r="N565" s="2"/>
      <c r="O565" s="2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28" t="s">
        <v>28</v>
      </c>
      <c r="B566" s="129" t="str">
        <f>HYPERLINK("http://ios1.phl5b.org/user/addCustomizedUser","http://ios1.phl5b.org/user/addCustomizedUser")</f>
        <v>http://ios1.phl5b.org/user/addCustomizedUser</v>
      </c>
      <c r="F566" s="130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31" t="s">
        <v>29</v>
      </c>
      <c r="B567" s="127" t="s">
        <v>516</v>
      </c>
      <c r="F567" s="130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32" t="s">
        <v>2</v>
      </c>
      <c r="B568" s="127"/>
      <c r="C568" s="127"/>
      <c r="D568" s="127"/>
      <c r="E568" s="127"/>
      <c r="F568" s="127"/>
      <c r="G568" s="2"/>
      <c r="H568" s="2"/>
      <c r="I568" s="2"/>
      <c r="J568" s="2"/>
      <c r="K568" s="2"/>
      <c r="L568" s="2"/>
      <c r="M568" s="2"/>
      <c r="N568" s="2"/>
      <c r="O568" s="2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33" t="s">
        <v>3</v>
      </c>
      <c r="B569" s="133" t="s">
        <v>4</v>
      </c>
      <c r="C569" s="133" t="s">
        <v>5</v>
      </c>
      <c r="D569" s="133" t="s">
        <v>6</v>
      </c>
      <c r="E569" s="133" t="s">
        <v>7</v>
      </c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28" t="s">
        <v>46</v>
      </c>
      <c r="B570" s="128" t="s">
        <v>47</v>
      </c>
      <c r="C570" s="128" t="s">
        <v>19</v>
      </c>
      <c r="D570" s="134">
        <v>1.0</v>
      </c>
      <c r="E570" s="128" t="s">
        <v>517</v>
      </c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28" t="s">
        <v>31</v>
      </c>
      <c r="B571" s="128" t="s">
        <v>32</v>
      </c>
      <c r="C571" s="128" t="s">
        <v>52</v>
      </c>
      <c r="D571" s="134">
        <v>1.0</v>
      </c>
      <c r="E571" s="128" t="s">
        <v>518</v>
      </c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28" t="s">
        <v>519</v>
      </c>
      <c r="B572" s="128" t="s">
        <v>520</v>
      </c>
      <c r="C572" s="128" t="s">
        <v>52</v>
      </c>
      <c r="D572" s="134">
        <v>1.0</v>
      </c>
      <c r="E572" s="128" t="s">
        <v>521</v>
      </c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35" t="s">
        <v>50</v>
      </c>
      <c r="B573" s="135" t="s">
        <v>522</v>
      </c>
      <c r="C573" s="135" t="s">
        <v>523</v>
      </c>
      <c r="D573" s="136">
        <v>1.0</v>
      </c>
      <c r="E573" s="135" t="s">
        <v>524</v>
      </c>
      <c r="G573" s="13"/>
      <c r="H573" s="13"/>
      <c r="I573" s="13"/>
      <c r="J573" s="13"/>
      <c r="K573" s="13"/>
      <c r="L573" s="13"/>
      <c r="M573" s="13"/>
      <c r="N573" s="13"/>
      <c r="O573" s="1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32" t="s">
        <v>15</v>
      </c>
      <c r="B574" s="130"/>
      <c r="C574" s="130"/>
      <c r="D574" s="130"/>
      <c r="E574" s="130"/>
      <c r="F574" s="130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33" t="s">
        <v>3</v>
      </c>
      <c r="B575" s="133" t="s">
        <v>4</v>
      </c>
      <c r="C575" s="133" t="s">
        <v>5</v>
      </c>
      <c r="D575" s="133" t="s">
        <v>7</v>
      </c>
      <c r="E575" s="137"/>
      <c r="F575" s="130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28" t="s">
        <v>180</v>
      </c>
      <c r="B576" s="128" t="s">
        <v>277</v>
      </c>
      <c r="C576" s="128" t="s">
        <v>19</v>
      </c>
      <c r="D576" s="128" t="s">
        <v>317</v>
      </c>
      <c r="E576" s="130"/>
      <c r="F576" s="130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28" t="s">
        <v>525</v>
      </c>
      <c r="B577" s="130"/>
      <c r="C577" s="128" t="s">
        <v>10</v>
      </c>
      <c r="D577" s="130"/>
      <c r="E577" s="130"/>
      <c r="F577" s="130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25" t="s">
        <v>526</v>
      </c>
      <c r="B579" s="125" t="s">
        <v>527</v>
      </c>
      <c r="C579" s="126"/>
      <c r="D579" s="126"/>
      <c r="E579" s="126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28" t="s">
        <v>28</v>
      </c>
      <c r="B580" s="129" t="str">
        <f>HYPERLINK("http://ios1.phl5b.org/user/teamBalance","http://ios1.phl5b.org/user/teamBalance")</f>
        <v>http://ios1.phl5b.org/user/teamBalance</v>
      </c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31" t="s">
        <v>29</v>
      </c>
      <c r="B581" s="127" t="s">
        <v>112</v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32" t="s">
        <v>2</v>
      </c>
      <c r="B582" s="127"/>
      <c r="C582" s="127"/>
      <c r="D582" s="127"/>
      <c r="E582" s="12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33" t="s">
        <v>3</v>
      </c>
      <c r="B583" s="133" t="s">
        <v>4</v>
      </c>
      <c r="C583" s="133" t="s">
        <v>5</v>
      </c>
      <c r="D583" s="133" t="s">
        <v>6</v>
      </c>
      <c r="E583" s="133" t="s">
        <v>7</v>
      </c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38" t="s">
        <v>95</v>
      </c>
      <c r="B584" s="138" t="s">
        <v>96</v>
      </c>
      <c r="C584" s="138" t="s">
        <v>19</v>
      </c>
      <c r="D584" s="138">
        <v>1.0</v>
      </c>
      <c r="E584" s="138" t="s">
        <v>226</v>
      </c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32" t="s">
        <v>15</v>
      </c>
      <c r="B585" s="127"/>
      <c r="C585" s="127"/>
      <c r="D585" s="127"/>
      <c r="E585" s="12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33" t="s">
        <v>3</v>
      </c>
      <c r="B586" s="133" t="s">
        <v>4</v>
      </c>
      <c r="C586" s="133" t="s">
        <v>5</v>
      </c>
      <c r="D586" s="133" t="s">
        <v>7</v>
      </c>
      <c r="E586" s="130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28" t="s">
        <v>528</v>
      </c>
      <c r="B587" s="128" t="s">
        <v>529</v>
      </c>
      <c r="C587" s="128" t="s">
        <v>117</v>
      </c>
      <c r="D587" s="130"/>
      <c r="E587" s="130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28" t="s">
        <v>31</v>
      </c>
      <c r="B588" s="128" t="s">
        <v>32</v>
      </c>
      <c r="C588" s="128" t="s">
        <v>10</v>
      </c>
      <c r="D588" s="130"/>
      <c r="E588" s="130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25" t="s">
        <v>530</v>
      </c>
      <c r="B590" s="125" t="s">
        <v>531</v>
      </c>
      <c r="C590" s="126"/>
      <c r="D590" s="126"/>
      <c r="E590" s="126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28" t="s">
        <v>28</v>
      </c>
      <c r="B591" s="129" t="str">
        <f>HYPERLINK("http://ios1.phl5b.org/user/teamUserBalance","http://ios1.phl5b.org/user/teamUserBalance ")</f>
        <v>http://ios1.phl5b.org/user/teamUserBalance </v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31" t="s">
        <v>29</v>
      </c>
      <c r="B592" s="127" t="s">
        <v>532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32" t="s">
        <v>2</v>
      </c>
      <c r="B593" s="127"/>
      <c r="C593" s="127"/>
      <c r="D593" s="127"/>
      <c r="E593" s="12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33" t="s">
        <v>3</v>
      </c>
      <c r="B594" s="133" t="s">
        <v>4</v>
      </c>
      <c r="C594" s="133" t="s">
        <v>5</v>
      </c>
      <c r="D594" s="133" t="s">
        <v>6</v>
      </c>
      <c r="E594" s="133" t="s">
        <v>7</v>
      </c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38" t="s">
        <v>95</v>
      </c>
      <c r="B595" s="138" t="s">
        <v>96</v>
      </c>
      <c r="C595" s="138" t="s">
        <v>19</v>
      </c>
      <c r="D595" s="138">
        <v>1.0</v>
      </c>
      <c r="E595" s="138" t="s">
        <v>226</v>
      </c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28" t="s">
        <v>525</v>
      </c>
      <c r="B596" s="128" t="s">
        <v>533</v>
      </c>
      <c r="C596" s="128" t="s">
        <v>10</v>
      </c>
      <c r="D596" s="134">
        <v>1.0</v>
      </c>
      <c r="E596" s="130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32" t="s">
        <v>15</v>
      </c>
      <c r="B597" s="130"/>
      <c r="C597" s="130"/>
      <c r="D597" s="130"/>
      <c r="E597" s="130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33" t="s">
        <v>3</v>
      </c>
      <c r="B598" s="133" t="s">
        <v>4</v>
      </c>
      <c r="C598" s="133" t="s">
        <v>5</v>
      </c>
      <c r="D598" s="133" t="s">
        <v>7</v>
      </c>
      <c r="E598" s="130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28" t="s">
        <v>528</v>
      </c>
      <c r="B599" s="128" t="s">
        <v>534</v>
      </c>
      <c r="C599" s="128" t="s">
        <v>117</v>
      </c>
      <c r="D599" s="130"/>
      <c r="E599" s="130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28" t="s">
        <v>31</v>
      </c>
      <c r="B600" s="128" t="s">
        <v>32</v>
      </c>
      <c r="C600" s="128" t="s">
        <v>10</v>
      </c>
      <c r="D600" s="130"/>
      <c r="E600" s="130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25" t="s">
        <v>535</v>
      </c>
      <c r="B602" s="125" t="s">
        <v>536</v>
      </c>
      <c r="C602" s="126"/>
      <c r="D602" s="126"/>
      <c r="E602" s="126"/>
      <c r="F602" s="127"/>
      <c r="G602" s="2"/>
      <c r="H602" s="2"/>
      <c r="I602" s="2"/>
      <c r="J602" s="2"/>
      <c r="K602" s="2"/>
      <c r="L602" s="2"/>
      <c r="M602" s="2"/>
      <c r="N602" s="2"/>
      <c r="O602" s="2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28" t="s">
        <v>28</v>
      </c>
      <c r="B603" s="129" t="str">
        <f>HYPERLINK("http://ios1.phl5b.org/user/proxyList","http://ios1.phl5b.org/user/proxyList")</f>
        <v>http://ios1.phl5b.org/user/proxyList</v>
      </c>
      <c r="F603" s="130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31" t="s">
        <v>29</v>
      </c>
      <c r="B604" s="127" t="s">
        <v>537</v>
      </c>
      <c r="F604" s="130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32" t="s">
        <v>2</v>
      </c>
      <c r="B605" s="127"/>
      <c r="C605" s="127"/>
      <c r="D605" s="127"/>
      <c r="E605" s="127"/>
      <c r="F605" s="127"/>
      <c r="G605" s="2"/>
      <c r="H605" s="2"/>
      <c r="I605" s="2"/>
      <c r="J605" s="2"/>
      <c r="K605" s="2"/>
      <c r="L605" s="2"/>
      <c r="M605" s="2"/>
      <c r="N605" s="2"/>
      <c r="O605" s="2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33" t="s">
        <v>3</v>
      </c>
      <c r="B606" s="133" t="s">
        <v>4</v>
      </c>
      <c r="C606" s="133" t="s">
        <v>5</v>
      </c>
      <c r="D606" s="133" t="s">
        <v>6</v>
      </c>
      <c r="E606" s="133" t="s">
        <v>7</v>
      </c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38" t="s">
        <v>95</v>
      </c>
      <c r="B607" s="138" t="s">
        <v>96</v>
      </c>
      <c r="C607" s="138" t="s">
        <v>19</v>
      </c>
      <c r="D607" s="138">
        <v>1.0</v>
      </c>
      <c r="E607" s="138" t="s">
        <v>101</v>
      </c>
      <c r="F607" s="139"/>
      <c r="G607" s="13"/>
      <c r="H607" s="13"/>
      <c r="I607" s="13"/>
      <c r="J607" s="13"/>
      <c r="K607" s="13"/>
      <c r="L607" s="13"/>
      <c r="M607" s="13"/>
      <c r="N607" s="13"/>
      <c r="O607" s="1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28" t="s">
        <v>284</v>
      </c>
      <c r="B608" s="128" t="s">
        <v>47</v>
      </c>
      <c r="C608" s="128" t="s">
        <v>19</v>
      </c>
      <c r="D608" s="134">
        <v>1.0</v>
      </c>
      <c r="E608" s="128" t="s">
        <v>538</v>
      </c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28" t="s">
        <v>539</v>
      </c>
      <c r="B609" s="128" t="s">
        <v>540</v>
      </c>
      <c r="C609" s="128" t="s">
        <v>19</v>
      </c>
      <c r="D609" s="134">
        <v>1.0</v>
      </c>
      <c r="E609" s="128" t="s">
        <v>541</v>
      </c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28" t="s">
        <v>525</v>
      </c>
      <c r="B610" s="128" t="s">
        <v>533</v>
      </c>
      <c r="C610" s="128" t="s">
        <v>10</v>
      </c>
      <c r="D610" s="134">
        <v>0.0</v>
      </c>
      <c r="E610" s="128" t="s">
        <v>542</v>
      </c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32" t="s">
        <v>15</v>
      </c>
      <c r="B611" s="130"/>
      <c r="C611" s="130"/>
      <c r="D611" s="130"/>
      <c r="E611" s="130"/>
      <c r="F611" s="130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33" t="s">
        <v>3</v>
      </c>
      <c r="B612" s="133" t="s">
        <v>4</v>
      </c>
      <c r="C612" s="133" t="s">
        <v>5</v>
      </c>
      <c r="D612" s="133" t="s">
        <v>7</v>
      </c>
      <c r="E612" s="130"/>
      <c r="F612" s="130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28" t="s">
        <v>472</v>
      </c>
      <c r="B613" s="128" t="s">
        <v>543</v>
      </c>
      <c r="C613" s="128" t="s">
        <v>19</v>
      </c>
      <c r="D613" s="130"/>
      <c r="E613" s="130"/>
      <c r="F613" s="130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28" t="s">
        <v>21</v>
      </c>
      <c r="B614" s="128" t="s">
        <v>544</v>
      </c>
      <c r="C614" s="128" t="s">
        <v>149</v>
      </c>
      <c r="D614" s="128" t="s">
        <v>545</v>
      </c>
      <c r="E614" s="130"/>
      <c r="F614" s="130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40" t="s">
        <v>133</v>
      </c>
      <c r="B615" s="140" t="s">
        <v>32</v>
      </c>
      <c r="C615" s="140" t="s">
        <v>10</v>
      </c>
      <c r="D615" s="141"/>
      <c r="E615" s="141"/>
      <c r="F615" s="141"/>
      <c r="G615" s="47"/>
      <c r="H615" s="47"/>
      <c r="I615" s="47"/>
      <c r="J615" s="47"/>
      <c r="K615" s="47"/>
      <c r="L615" s="47"/>
      <c r="M615" s="47"/>
      <c r="N615" s="47"/>
      <c r="O615" s="47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40" t="s">
        <v>525</v>
      </c>
      <c r="B616" s="141"/>
      <c r="C616" s="140" t="s">
        <v>10</v>
      </c>
      <c r="D616" s="141"/>
      <c r="E616" s="141"/>
      <c r="F616" s="141"/>
      <c r="G616" s="47"/>
      <c r="H616" s="47"/>
      <c r="I616" s="47"/>
      <c r="J616" s="47"/>
      <c r="K616" s="47"/>
      <c r="L616" s="47"/>
      <c r="M616" s="47"/>
      <c r="N616" s="47"/>
      <c r="O616" s="47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40" t="s">
        <v>528</v>
      </c>
      <c r="B617" s="140" t="s">
        <v>546</v>
      </c>
      <c r="C617" s="140" t="s">
        <v>117</v>
      </c>
      <c r="D617" s="141"/>
      <c r="E617" s="141"/>
      <c r="F617" s="141"/>
      <c r="G617" s="47"/>
      <c r="H617" s="47"/>
      <c r="I617" s="47"/>
      <c r="J617" s="47"/>
      <c r="K617" s="47"/>
      <c r="L617" s="47"/>
      <c r="M617" s="47"/>
      <c r="N617" s="47"/>
      <c r="O617" s="47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25" t="s">
        <v>547</v>
      </c>
      <c r="B619" s="125" t="s">
        <v>548</v>
      </c>
      <c r="C619" s="126"/>
      <c r="D619" s="126"/>
      <c r="E619" s="126"/>
      <c r="F619" s="127"/>
      <c r="G619" s="2"/>
      <c r="H619" s="2"/>
      <c r="I619" s="2"/>
      <c r="J619" s="2"/>
      <c r="K619" s="2"/>
      <c r="L619" s="2"/>
      <c r="M619" s="2"/>
      <c r="N619" s="2"/>
      <c r="O619" s="2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28" t="s">
        <v>28</v>
      </c>
      <c r="B620" s="129" t="str">
        <f>HYPERLINK("http://ios1.phl5b.org/user/proxyNumber","http://ios1.phl5b.org/user/proxyNumber")</f>
        <v>http://ios1.phl5b.org/user/proxyNumber</v>
      </c>
      <c r="F620" s="130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31" t="s">
        <v>29</v>
      </c>
      <c r="B621" s="127" t="s">
        <v>532</v>
      </c>
      <c r="F621" s="130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32" t="s">
        <v>2</v>
      </c>
      <c r="B622" s="127"/>
      <c r="C622" s="127"/>
      <c r="D622" s="127"/>
      <c r="E622" s="127"/>
      <c r="F622" s="127"/>
      <c r="G622" s="2"/>
      <c r="H622" s="2"/>
      <c r="I622" s="2"/>
      <c r="J622" s="2"/>
      <c r="K622" s="2"/>
      <c r="L622" s="2"/>
      <c r="M622" s="2"/>
      <c r="N622" s="2"/>
      <c r="O622" s="2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33" t="s">
        <v>3</v>
      </c>
      <c r="B623" s="133" t="s">
        <v>4</v>
      </c>
      <c r="C623" s="133" t="s">
        <v>5</v>
      </c>
      <c r="D623" s="133" t="s">
        <v>6</v>
      </c>
      <c r="E623" s="133" t="s">
        <v>7</v>
      </c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38" t="s">
        <v>95</v>
      </c>
      <c r="B624" s="138" t="s">
        <v>96</v>
      </c>
      <c r="C624" s="138" t="s">
        <v>19</v>
      </c>
      <c r="D624" s="138">
        <v>1.0</v>
      </c>
      <c r="E624" s="138" t="s">
        <v>101</v>
      </c>
      <c r="F624" s="139"/>
      <c r="G624" s="13"/>
      <c r="H624" s="13"/>
      <c r="I624" s="13"/>
      <c r="J624" s="13"/>
      <c r="K624" s="13"/>
      <c r="L624" s="13"/>
      <c r="M624" s="13"/>
      <c r="N624" s="13"/>
      <c r="O624" s="1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28" t="s">
        <v>525</v>
      </c>
      <c r="B625" s="128" t="s">
        <v>533</v>
      </c>
      <c r="C625" s="128" t="s">
        <v>10</v>
      </c>
      <c r="D625" s="134">
        <v>0.0</v>
      </c>
      <c r="E625" s="128" t="s">
        <v>549</v>
      </c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32" t="s">
        <v>15</v>
      </c>
      <c r="B626" s="130"/>
      <c r="C626" s="130"/>
      <c r="D626" s="130"/>
      <c r="E626" s="130"/>
      <c r="F626" s="130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33" t="s">
        <v>3</v>
      </c>
      <c r="B627" s="133" t="s">
        <v>4</v>
      </c>
      <c r="C627" s="133" t="s">
        <v>5</v>
      </c>
      <c r="D627" s="133" t="s">
        <v>7</v>
      </c>
      <c r="E627" s="130"/>
      <c r="F627" s="130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28" t="s">
        <v>550</v>
      </c>
      <c r="B628" s="128" t="s">
        <v>551</v>
      </c>
      <c r="C628" s="128" t="s">
        <v>19</v>
      </c>
      <c r="D628" s="130"/>
      <c r="E628" s="130"/>
      <c r="F628" s="130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28" t="s">
        <v>552</v>
      </c>
      <c r="B629" s="128" t="s">
        <v>553</v>
      </c>
      <c r="C629" s="128" t="s">
        <v>19</v>
      </c>
      <c r="D629" s="130"/>
      <c r="E629" s="130"/>
      <c r="F629" s="130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25" t="s">
        <v>554</v>
      </c>
      <c r="B631" s="125" t="s">
        <v>555</v>
      </c>
      <c r="C631" s="126"/>
      <c r="D631" s="126"/>
      <c r="E631" s="126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28" t="s">
        <v>28</v>
      </c>
      <c r="B632" s="142" t="str">
        <f>HYPERLINK("http://ios1.phl5b.org/user/userBankReport","http://ios1.phl5b.org/user/userBankReport ")</f>
        <v>http://ios1.phl5b.org/user/userBankReport </v>
      </c>
      <c r="C632" s="129"/>
      <c r="D632" s="129"/>
      <c r="E632" s="12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31" t="s">
        <v>29</v>
      </c>
      <c r="B633" s="127" t="s">
        <v>556</v>
      </c>
      <c r="C633" s="127"/>
      <c r="D633" s="127"/>
      <c r="E633" s="12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32" t="s">
        <v>2</v>
      </c>
      <c r="B634" s="127"/>
      <c r="C634" s="127"/>
      <c r="D634" s="127"/>
      <c r="E634" s="12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33" t="s">
        <v>3</v>
      </c>
      <c r="B635" s="133" t="s">
        <v>4</v>
      </c>
      <c r="C635" s="133" t="s">
        <v>5</v>
      </c>
      <c r="D635" s="133" t="s">
        <v>6</v>
      </c>
      <c r="E635" s="133" t="s">
        <v>7</v>
      </c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28" t="s">
        <v>31</v>
      </c>
      <c r="B636" s="128" t="s">
        <v>557</v>
      </c>
      <c r="C636" s="128" t="s">
        <v>10</v>
      </c>
      <c r="D636" s="134">
        <v>1.0</v>
      </c>
      <c r="E636" s="130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32" t="s">
        <v>15</v>
      </c>
      <c r="B637" s="130" t="s">
        <v>558</v>
      </c>
      <c r="C637" s="130"/>
      <c r="D637" s="130"/>
      <c r="E637" s="130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33" t="s">
        <v>3</v>
      </c>
      <c r="B638" s="133" t="s">
        <v>4</v>
      </c>
      <c r="C638" s="133" t="s">
        <v>5</v>
      </c>
      <c r="D638" s="133" t="s">
        <v>7</v>
      </c>
      <c r="E638" s="130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28" t="s">
        <v>31</v>
      </c>
      <c r="B639" s="128" t="s">
        <v>32</v>
      </c>
      <c r="C639" s="128" t="s">
        <v>10</v>
      </c>
      <c r="D639" s="130"/>
      <c r="E639" s="130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28" t="s">
        <v>377</v>
      </c>
      <c r="B640" s="128" t="s">
        <v>559</v>
      </c>
      <c r="C640" s="128" t="s">
        <v>117</v>
      </c>
      <c r="D640" s="130"/>
      <c r="E640" s="130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28" t="s">
        <v>528</v>
      </c>
      <c r="B641" s="128" t="s">
        <v>534</v>
      </c>
      <c r="C641" s="128" t="s">
        <v>117</v>
      </c>
      <c r="D641" s="130"/>
      <c r="E641" s="130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28" t="s">
        <v>266</v>
      </c>
      <c r="B642" s="128" t="s">
        <v>560</v>
      </c>
      <c r="C642" s="128" t="s">
        <v>10</v>
      </c>
      <c r="D642" s="130"/>
      <c r="E642" s="130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28" t="s">
        <v>561</v>
      </c>
      <c r="B643" s="128" t="s">
        <v>562</v>
      </c>
      <c r="C643" s="128" t="s">
        <v>10</v>
      </c>
      <c r="D643" s="128" t="s">
        <v>563</v>
      </c>
      <c r="E643" s="130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28" t="s">
        <v>107</v>
      </c>
      <c r="B644" s="128" t="s">
        <v>564</v>
      </c>
      <c r="C644" s="128" t="s">
        <v>109</v>
      </c>
      <c r="D644" s="130"/>
      <c r="E644" s="130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25" t="s">
        <v>565</v>
      </c>
      <c r="B646" s="125" t="s">
        <v>566</v>
      </c>
      <c r="C646" s="126"/>
      <c r="D646" s="126"/>
      <c r="E646" s="126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28" t="s">
        <v>28</v>
      </c>
      <c r="B647" s="12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31" t="s">
        <v>29</v>
      </c>
      <c r="B648" s="12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32" t="s">
        <v>2</v>
      </c>
      <c r="B649" s="127"/>
      <c r="C649" s="127"/>
      <c r="D649" s="127"/>
      <c r="E649" s="12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33" t="s">
        <v>3</v>
      </c>
      <c r="B650" s="133" t="s">
        <v>4</v>
      </c>
      <c r="C650" s="133" t="s">
        <v>5</v>
      </c>
      <c r="D650" s="133" t="s">
        <v>6</v>
      </c>
      <c r="E650" s="133" t="s">
        <v>7</v>
      </c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28" t="s">
        <v>525</v>
      </c>
      <c r="B651" s="128" t="s">
        <v>567</v>
      </c>
      <c r="C651" s="128" t="s">
        <v>10</v>
      </c>
      <c r="D651" s="134">
        <v>1.0</v>
      </c>
      <c r="E651" s="130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32" t="s">
        <v>15</v>
      </c>
      <c r="B652" s="130"/>
      <c r="C652" s="130"/>
      <c r="D652" s="130"/>
      <c r="E652" s="130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33" t="s">
        <v>3</v>
      </c>
      <c r="B653" s="133" t="s">
        <v>4</v>
      </c>
      <c r="C653" s="133" t="s">
        <v>5</v>
      </c>
      <c r="D653" s="133" t="s">
        <v>7</v>
      </c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28" t="s">
        <v>568</v>
      </c>
      <c r="B654" s="128" t="s">
        <v>569</v>
      </c>
      <c r="C654" s="128" t="s">
        <v>149</v>
      </c>
      <c r="D654" s="128" t="s">
        <v>570</v>
      </c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43" t="s">
        <v>461</v>
      </c>
      <c r="B655" s="143" t="s">
        <v>571</v>
      </c>
      <c r="C655" s="143" t="s">
        <v>117</v>
      </c>
      <c r="D655" s="12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43" t="s">
        <v>43</v>
      </c>
      <c r="B656" s="143" t="s">
        <v>572</v>
      </c>
      <c r="C656" s="143" t="s">
        <v>10</v>
      </c>
      <c r="D656" s="12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43" t="s">
        <v>31</v>
      </c>
      <c r="B657" s="143" t="s">
        <v>573</v>
      </c>
      <c r="C657" s="143" t="s">
        <v>10</v>
      </c>
      <c r="D657" s="12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28" t="s">
        <v>574</v>
      </c>
      <c r="B658" s="128" t="s">
        <v>575</v>
      </c>
      <c r="C658" s="128" t="s">
        <v>149</v>
      </c>
      <c r="D658" s="128" t="s">
        <v>576</v>
      </c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43" t="s">
        <v>461</v>
      </c>
      <c r="B659" s="143" t="s">
        <v>571</v>
      </c>
      <c r="C659" s="143" t="s">
        <v>117</v>
      </c>
      <c r="D659" s="12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43" t="s">
        <v>43</v>
      </c>
      <c r="B660" s="143" t="s">
        <v>572</v>
      </c>
      <c r="C660" s="143" t="s">
        <v>10</v>
      </c>
      <c r="D660" s="12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43" t="s">
        <v>31</v>
      </c>
      <c r="B661" s="143" t="s">
        <v>573</v>
      </c>
      <c r="C661" s="143" t="s">
        <v>10</v>
      </c>
      <c r="D661" s="12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25" t="s">
        <v>577</v>
      </c>
      <c r="B663" s="125" t="s">
        <v>578</v>
      </c>
      <c r="C663" s="126"/>
      <c r="D663" s="126"/>
      <c r="E663" s="126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28" t="s">
        <v>28</v>
      </c>
      <c r="B664" s="129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31" t="s">
        <v>29</v>
      </c>
      <c r="B665" s="12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32" t="s">
        <v>2</v>
      </c>
      <c r="B666" s="127"/>
      <c r="C666" s="127"/>
      <c r="D666" s="127"/>
      <c r="E666" s="12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33" t="s">
        <v>3</v>
      </c>
      <c r="B667" s="133" t="s">
        <v>4</v>
      </c>
      <c r="C667" s="133" t="s">
        <v>5</v>
      </c>
      <c r="D667" s="133" t="s">
        <v>6</v>
      </c>
      <c r="E667" s="133" t="s">
        <v>7</v>
      </c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28" t="s">
        <v>525</v>
      </c>
      <c r="B668" s="128" t="s">
        <v>567</v>
      </c>
      <c r="C668" s="128" t="s">
        <v>10</v>
      </c>
      <c r="D668" s="134">
        <v>1.0</v>
      </c>
      <c r="E668" s="130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28" t="s">
        <v>215</v>
      </c>
      <c r="B669" s="128" t="s">
        <v>407</v>
      </c>
      <c r="C669" s="128" t="s">
        <v>117</v>
      </c>
      <c r="D669" s="134">
        <v>1.0</v>
      </c>
      <c r="E669" s="130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32" t="s">
        <v>15</v>
      </c>
      <c r="B670" s="130"/>
      <c r="C670" s="130"/>
      <c r="D670" s="130"/>
      <c r="E670" s="130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33" t="s">
        <v>3</v>
      </c>
      <c r="B671" s="133" t="s">
        <v>4</v>
      </c>
      <c r="C671" s="133" t="s">
        <v>5</v>
      </c>
      <c r="D671" s="133" t="s">
        <v>7</v>
      </c>
      <c r="E671" s="130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28" t="s">
        <v>579</v>
      </c>
      <c r="B672" s="128" t="s">
        <v>580</v>
      </c>
      <c r="C672" s="128" t="s">
        <v>19</v>
      </c>
      <c r="D672" s="128" t="s">
        <v>581</v>
      </c>
      <c r="E672" s="130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"/>
      <c r="B673" s="1"/>
      <c r="C673" s="1"/>
      <c r="D673" s="1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25" t="s">
        <v>582</v>
      </c>
      <c r="B674" s="125" t="s">
        <v>583</v>
      </c>
      <c r="C674" s="126"/>
      <c r="D674" s="126"/>
      <c r="E674" s="126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28" t="s">
        <v>28</v>
      </c>
      <c r="B675" s="12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31" t="s">
        <v>29</v>
      </c>
      <c r="B676" s="12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32" t="s">
        <v>2</v>
      </c>
      <c r="B677" s="127"/>
      <c r="C677" s="127"/>
      <c r="D677" s="127"/>
      <c r="E677" s="12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33" t="s">
        <v>3</v>
      </c>
      <c r="B678" s="133" t="s">
        <v>4</v>
      </c>
      <c r="C678" s="133" t="s">
        <v>5</v>
      </c>
      <c r="D678" s="133" t="s">
        <v>6</v>
      </c>
      <c r="E678" s="133" t="s">
        <v>7</v>
      </c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28" t="s">
        <v>525</v>
      </c>
      <c r="B679" s="128" t="s">
        <v>567</v>
      </c>
      <c r="C679" s="128" t="s">
        <v>10</v>
      </c>
      <c r="D679" s="134">
        <v>1.0</v>
      </c>
      <c r="E679" s="130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28" t="s">
        <v>410</v>
      </c>
      <c r="B680" s="128" t="s">
        <v>411</v>
      </c>
      <c r="C680" s="128" t="s">
        <v>10</v>
      </c>
      <c r="D680" s="134">
        <v>1.0</v>
      </c>
      <c r="E680" s="130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28" t="s">
        <v>215</v>
      </c>
      <c r="B681" s="128" t="s">
        <v>407</v>
      </c>
      <c r="C681" s="128" t="s">
        <v>117</v>
      </c>
      <c r="D681" s="134">
        <v>1.0</v>
      </c>
      <c r="E681" s="130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32" t="s">
        <v>15</v>
      </c>
      <c r="B682" s="127"/>
      <c r="C682" s="127"/>
      <c r="D682" s="127"/>
      <c r="E682" s="130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33" t="s">
        <v>3</v>
      </c>
      <c r="B683" s="133" t="s">
        <v>4</v>
      </c>
      <c r="C683" s="133" t="s">
        <v>5</v>
      </c>
      <c r="D683" s="133" t="s">
        <v>7</v>
      </c>
      <c r="E683" s="130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28" t="s">
        <v>31</v>
      </c>
      <c r="B684" s="128" t="s">
        <v>584</v>
      </c>
      <c r="C684" s="128" t="s">
        <v>10</v>
      </c>
      <c r="D684" s="127"/>
      <c r="E684" s="130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28" t="s">
        <v>215</v>
      </c>
      <c r="B685" s="128" t="s">
        <v>407</v>
      </c>
      <c r="C685" s="128" t="s">
        <v>117</v>
      </c>
      <c r="D685" s="127"/>
      <c r="E685" s="130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25" t="s">
        <v>585</v>
      </c>
      <c r="B687" s="125" t="s">
        <v>586</v>
      </c>
      <c r="C687" s="126"/>
      <c r="D687" s="126"/>
      <c r="E687" s="126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28" t="s">
        <v>28</v>
      </c>
      <c r="B688" s="129" t="str">
        <f>HYPERLINK("http://ios1.phl5b.org/user/searchUser","http://ios1.phl5b.org/user/searchUser ")</f>
        <v>http://ios1.phl5b.org/user/searchUser </v>
      </c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31" t="s">
        <v>29</v>
      </c>
      <c r="B689" s="127" t="s">
        <v>587</v>
      </c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32" t="s">
        <v>2</v>
      </c>
      <c r="B690" s="127"/>
      <c r="C690" s="127"/>
      <c r="D690" s="127"/>
      <c r="E690" s="12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33" t="s">
        <v>3</v>
      </c>
      <c r="B691" s="133" t="s">
        <v>4</v>
      </c>
      <c r="C691" s="133" t="s">
        <v>5</v>
      </c>
      <c r="D691" s="133" t="s">
        <v>6</v>
      </c>
      <c r="E691" s="133" t="s">
        <v>7</v>
      </c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38" t="s">
        <v>95</v>
      </c>
      <c r="B692" s="138" t="s">
        <v>96</v>
      </c>
      <c r="C692" s="138" t="s">
        <v>19</v>
      </c>
      <c r="D692" s="138">
        <v>1.0</v>
      </c>
      <c r="E692" s="138" t="s">
        <v>101</v>
      </c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28" t="s">
        <v>31</v>
      </c>
      <c r="B693" s="128" t="s">
        <v>588</v>
      </c>
      <c r="C693" s="128" t="s">
        <v>10</v>
      </c>
      <c r="D693" s="134">
        <v>1.0</v>
      </c>
      <c r="E693" s="130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32" t="s">
        <v>15</v>
      </c>
      <c r="B694" s="130"/>
      <c r="C694" s="130"/>
      <c r="D694" s="130"/>
      <c r="E694" s="130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33" t="s">
        <v>3</v>
      </c>
      <c r="B695" s="133" t="s">
        <v>4</v>
      </c>
      <c r="C695" s="133" t="s">
        <v>5</v>
      </c>
      <c r="D695" s="133" t="s">
        <v>7</v>
      </c>
      <c r="E695" s="130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28" t="s">
        <v>31</v>
      </c>
      <c r="B696" s="128" t="s">
        <v>588</v>
      </c>
      <c r="C696" s="128" t="s">
        <v>10</v>
      </c>
      <c r="D696" s="130"/>
      <c r="E696" s="130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28" t="s">
        <v>525</v>
      </c>
      <c r="B697" s="130"/>
      <c r="C697" s="128" t="s">
        <v>10</v>
      </c>
      <c r="D697" s="130"/>
      <c r="E697" s="130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28" t="s">
        <v>528</v>
      </c>
      <c r="B698" s="128" t="s">
        <v>251</v>
      </c>
      <c r="C698" s="128" t="s">
        <v>117</v>
      </c>
      <c r="D698" s="130"/>
      <c r="E698" s="130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5" t="s">
        <v>589</v>
      </c>
      <c r="B701" s="15"/>
      <c r="C701" s="15"/>
      <c r="D701" s="15"/>
      <c r="E701" s="15"/>
      <c r="F701" s="15"/>
      <c r="G701" s="16"/>
      <c r="H701" s="16"/>
      <c r="I701" s="16"/>
      <c r="J701" s="16"/>
      <c r="K701" s="16"/>
      <c r="L701" s="16"/>
      <c r="M701" s="16"/>
      <c r="N701" s="16"/>
      <c r="O701" s="16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5" t="s">
        <v>590</v>
      </c>
      <c r="B702" s="35" t="s">
        <v>591</v>
      </c>
      <c r="C702" s="36"/>
      <c r="D702" s="36"/>
      <c r="E702" s="36"/>
      <c r="F702" s="33"/>
      <c r="G702" s="2"/>
      <c r="H702" s="2"/>
      <c r="I702" s="2"/>
      <c r="J702" s="2"/>
      <c r="K702" s="2"/>
      <c r="L702" s="2"/>
      <c r="M702" s="2"/>
      <c r="N702" s="2"/>
      <c r="O702" s="2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3" t="s">
        <v>28</v>
      </c>
      <c r="B703" s="37" t="str">
        <f>HYPERLINK("http://ios1.phl5b.org/bank/bankReport","http://ios1.phl5b.org/bank/bankReport ")</f>
        <v>http://ios1.phl5b.org/bank/bankReport </v>
      </c>
      <c r="C703" s="37"/>
      <c r="D703" s="37"/>
      <c r="E703" s="37"/>
      <c r="F703" s="2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8" t="s">
        <v>29</v>
      </c>
      <c r="B704" s="33" t="s">
        <v>592</v>
      </c>
      <c r="C704" s="33"/>
      <c r="D704" s="33"/>
      <c r="E704" s="33"/>
      <c r="F704" s="2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9" t="s">
        <v>2</v>
      </c>
      <c r="B705" s="33" t="s">
        <v>442</v>
      </c>
      <c r="C705" s="33"/>
      <c r="D705" s="33"/>
      <c r="E705" s="33"/>
      <c r="F705" s="33"/>
      <c r="G705" s="2"/>
      <c r="H705" s="2"/>
      <c r="I705" s="2"/>
      <c r="J705" s="2"/>
      <c r="K705" s="2"/>
      <c r="L705" s="2"/>
      <c r="M705" s="2"/>
      <c r="N705" s="2"/>
      <c r="O705" s="2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40" t="s">
        <v>3</v>
      </c>
      <c r="B706" s="40" t="s">
        <v>4</v>
      </c>
      <c r="C706" s="40" t="s">
        <v>5</v>
      </c>
      <c r="D706" s="40" t="s">
        <v>6</v>
      </c>
      <c r="E706" s="40" t="s">
        <v>7</v>
      </c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4" t="s">
        <v>95</v>
      </c>
      <c r="B707" s="14" t="s">
        <v>96</v>
      </c>
      <c r="C707" s="14" t="s">
        <v>19</v>
      </c>
      <c r="D707" s="14">
        <v>1.0</v>
      </c>
      <c r="E707" s="14" t="s">
        <v>101</v>
      </c>
      <c r="F707" s="98"/>
      <c r="G707" s="13"/>
      <c r="H707" s="13"/>
      <c r="I707" s="13"/>
      <c r="J707" s="13"/>
      <c r="K707" s="13"/>
      <c r="L707" s="13"/>
      <c r="M707" s="13"/>
      <c r="N707" s="13"/>
      <c r="O707" s="1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3" t="s">
        <v>593</v>
      </c>
      <c r="B708" s="23" t="s">
        <v>594</v>
      </c>
      <c r="C708" s="22" t="s">
        <v>10</v>
      </c>
      <c r="D708" s="24">
        <v>0.0</v>
      </c>
      <c r="E708" s="23" t="s">
        <v>595</v>
      </c>
      <c r="F708" s="2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9" t="s">
        <v>15</v>
      </c>
      <c r="B709" s="33"/>
      <c r="C709" s="33"/>
      <c r="D709" s="33"/>
      <c r="E709" s="33"/>
      <c r="F709" s="33"/>
      <c r="G709" s="2"/>
      <c r="H709" s="2"/>
      <c r="I709" s="2"/>
      <c r="J709" s="2"/>
      <c r="K709" s="2"/>
      <c r="L709" s="2"/>
      <c r="M709" s="2"/>
      <c r="N709" s="2"/>
      <c r="O709" s="2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40" t="s">
        <v>3</v>
      </c>
      <c r="B710" s="40" t="s">
        <v>4</v>
      </c>
      <c r="C710" s="40" t="s">
        <v>5</v>
      </c>
      <c r="D710" s="40" t="s">
        <v>7</v>
      </c>
      <c r="F710" s="2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3" t="s">
        <v>377</v>
      </c>
      <c r="B711" s="23" t="s">
        <v>596</v>
      </c>
      <c r="C711" s="23" t="s">
        <v>117</v>
      </c>
      <c r="D711" s="33"/>
      <c r="F711" s="2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3" t="s">
        <v>528</v>
      </c>
      <c r="B712" s="23" t="s">
        <v>597</v>
      </c>
      <c r="C712" s="23" t="s">
        <v>117</v>
      </c>
      <c r="D712" s="33"/>
      <c r="F712" s="2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3" t="s">
        <v>593</v>
      </c>
      <c r="B713" s="23" t="s">
        <v>5</v>
      </c>
      <c r="C713" s="23" t="s">
        <v>10</v>
      </c>
      <c r="D713" s="33"/>
      <c r="F713" s="2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3" t="s">
        <v>107</v>
      </c>
      <c r="B714" s="23" t="s">
        <v>267</v>
      </c>
      <c r="C714" s="23" t="s">
        <v>10</v>
      </c>
      <c r="D714" s="33"/>
      <c r="F714" s="2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5" t="s">
        <v>598</v>
      </c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44" t="s">
        <v>599</v>
      </c>
      <c r="B717" s="144" t="s">
        <v>600</v>
      </c>
      <c r="C717" s="145"/>
      <c r="D717" s="145"/>
      <c r="E717" s="145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47" t="s">
        <v>601</v>
      </c>
      <c r="B718" s="146"/>
      <c r="F718" s="148"/>
      <c r="G718" s="148"/>
      <c r="H718" s="148"/>
      <c r="I718" s="148"/>
      <c r="J718" s="148"/>
      <c r="K718" s="148"/>
      <c r="L718" s="148"/>
      <c r="M718" s="148"/>
      <c r="N718" s="148"/>
      <c r="O718" s="148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47" t="s">
        <v>602</v>
      </c>
      <c r="B719" s="146"/>
      <c r="F719" s="148"/>
      <c r="G719" s="148"/>
      <c r="H719" s="148"/>
      <c r="I719" s="148"/>
      <c r="J719" s="148"/>
      <c r="K719" s="148"/>
      <c r="L719" s="148"/>
      <c r="M719" s="148"/>
      <c r="N719" s="148"/>
      <c r="O719" s="148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47" t="s">
        <v>603</v>
      </c>
      <c r="B720" s="146"/>
      <c r="F720" s="148"/>
      <c r="G720" s="148"/>
      <c r="H720" s="148"/>
      <c r="I720" s="148"/>
      <c r="J720" s="148"/>
      <c r="K720" s="148"/>
      <c r="L720" s="148"/>
      <c r="M720" s="148"/>
      <c r="N720" s="148"/>
      <c r="O720" s="148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47" t="s">
        <v>604</v>
      </c>
      <c r="B721" s="146"/>
      <c r="F721" s="148"/>
      <c r="G721" s="148"/>
      <c r="H721" s="148"/>
      <c r="I721" s="148"/>
      <c r="J721" s="148"/>
      <c r="K721" s="148"/>
      <c r="L721" s="148"/>
      <c r="M721" s="148"/>
      <c r="N721" s="148"/>
      <c r="O721" s="148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49" t="s">
        <v>29</v>
      </c>
      <c r="B722" s="146"/>
      <c r="F722" s="148"/>
      <c r="G722" s="148"/>
      <c r="H722" s="148"/>
      <c r="I722" s="148"/>
      <c r="J722" s="148"/>
      <c r="K722" s="148"/>
      <c r="L722" s="148"/>
      <c r="M722" s="148"/>
      <c r="N722" s="148"/>
      <c r="O722" s="148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50" t="s">
        <v>2</v>
      </c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51" t="s">
        <v>3</v>
      </c>
      <c r="B724" s="151" t="s">
        <v>4</v>
      </c>
      <c r="C724" s="151" t="s">
        <v>5</v>
      </c>
      <c r="D724" s="151" t="s">
        <v>6</v>
      </c>
      <c r="E724" s="151" t="s">
        <v>7</v>
      </c>
      <c r="G724" s="148"/>
      <c r="H724" s="148"/>
      <c r="I724" s="148"/>
      <c r="J724" s="148"/>
      <c r="K724" s="148"/>
      <c r="L724" s="148"/>
      <c r="M724" s="148"/>
      <c r="N724" s="148"/>
      <c r="O724" s="148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47" t="s">
        <v>605</v>
      </c>
      <c r="B725" s="147" t="s">
        <v>606</v>
      </c>
      <c r="C725" s="147" t="s">
        <v>607</v>
      </c>
      <c r="D725" s="152">
        <v>1.0</v>
      </c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50" t="s">
        <v>15</v>
      </c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51" t="s">
        <v>3</v>
      </c>
      <c r="B727" s="151" t="s">
        <v>4</v>
      </c>
      <c r="C727" s="151" t="s">
        <v>5</v>
      </c>
      <c r="D727" s="151" t="s">
        <v>7</v>
      </c>
      <c r="F727" s="148"/>
      <c r="G727" s="148"/>
      <c r="H727" s="148"/>
      <c r="I727" s="148"/>
      <c r="J727" s="148"/>
      <c r="K727" s="148"/>
      <c r="L727" s="148"/>
      <c r="M727" s="148"/>
      <c r="N727" s="148"/>
      <c r="O727" s="148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47" t="s">
        <v>180</v>
      </c>
      <c r="B728" s="147" t="s">
        <v>608</v>
      </c>
      <c r="C728" s="147" t="s">
        <v>10</v>
      </c>
      <c r="D728" s="147" t="s">
        <v>609</v>
      </c>
      <c r="F728" s="148"/>
      <c r="G728" s="148"/>
      <c r="H728" s="148"/>
      <c r="I728" s="148"/>
      <c r="J728" s="148"/>
      <c r="K728" s="148"/>
      <c r="L728" s="148"/>
      <c r="M728" s="148"/>
      <c r="N728" s="148"/>
      <c r="O728" s="148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47" t="s">
        <v>610</v>
      </c>
      <c r="B729" s="147" t="s">
        <v>611</v>
      </c>
      <c r="C729" s="147" t="s">
        <v>10</v>
      </c>
      <c r="D729" s="147" t="s">
        <v>612</v>
      </c>
      <c r="F729" s="148"/>
      <c r="G729" s="148"/>
      <c r="H729" s="148"/>
      <c r="I729" s="148"/>
      <c r="J729" s="148"/>
      <c r="K729" s="148"/>
      <c r="L729" s="148"/>
      <c r="M729" s="148"/>
      <c r="N729" s="148"/>
      <c r="O729" s="148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47" t="s">
        <v>528</v>
      </c>
      <c r="B730" s="147" t="s">
        <v>613</v>
      </c>
      <c r="C730" s="147" t="s">
        <v>149</v>
      </c>
      <c r="D730" s="147" t="s">
        <v>614</v>
      </c>
      <c r="F730" s="148"/>
      <c r="G730" s="148"/>
      <c r="H730" s="148"/>
      <c r="I730" s="148"/>
      <c r="J730" s="148"/>
      <c r="K730" s="148"/>
      <c r="L730" s="148"/>
      <c r="M730" s="148"/>
      <c r="N730" s="148"/>
      <c r="O730" s="148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7" t="s">
        <v>615</v>
      </c>
      <c r="B732" s="17" t="s">
        <v>616</v>
      </c>
      <c r="C732" s="18"/>
      <c r="D732" s="18"/>
      <c r="E732" s="18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" t="s">
        <v>28</v>
      </c>
      <c r="B733" s="32" t="str">
        <f>HYPERLINK("http://ios1.phl5b.org/security/checkSecpass","http://ios1.phl5b.org/security/checkSecpass ")</f>
        <v>http://ios1.phl5b.org/security/checkSecpass </v>
      </c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1" t="s">
        <v>29</v>
      </c>
      <c r="B734" s="2" t="s">
        <v>617</v>
      </c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9" t="s">
        <v>2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0" t="s">
        <v>3</v>
      </c>
      <c r="B736" s="10" t="s">
        <v>4</v>
      </c>
      <c r="C736" s="10" t="s">
        <v>5</v>
      </c>
      <c r="D736" s="10" t="s">
        <v>6</v>
      </c>
      <c r="E736" s="10" t="s">
        <v>7</v>
      </c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" t="s">
        <v>618</v>
      </c>
      <c r="B737" s="1" t="s">
        <v>411</v>
      </c>
      <c r="C737" s="1" t="s">
        <v>10</v>
      </c>
      <c r="D737" s="20">
        <v>1.0</v>
      </c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9" t="s">
        <v>15</v>
      </c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0" t="s">
        <v>3</v>
      </c>
      <c r="B739" s="10" t="s">
        <v>4</v>
      </c>
      <c r="C739" s="10" t="s">
        <v>5</v>
      </c>
      <c r="D739" s="10" t="s">
        <v>7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" t="s">
        <v>180</v>
      </c>
      <c r="B740" s="3"/>
      <c r="C740" s="1" t="s">
        <v>10</v>
      </c>
      <c r="D740" s="1" t="s">
        <v>317</v>
      </c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7" t="s">
        <v>619</v>
      </c>
      <c r="B742" s="17" t="s">
        <v>620</v>
      </c>
      <c r="C742" s="18"/>
      <c r="D742" s="18"/>
      <c r="E742" s="18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" t="s">
        <v>28</v>
      </c>
      <c r="B743" s="32" t="str">
        <f>HYPERLINK("http://ios1.phl5b.org/security/addSecpass","http://ios1.phl5b.org/security/addSecpass ")</f>
        <v>http://ios1.phl5b.org/security/addSecpass </v>
      </c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1" t="s">
        <v>29</v>
      </c>
      <c r="B744" s="2" t="s">
        <v>621</v>
      </c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9" t="s">
        <v>2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0" t="s">
        <v>3</v>
      </c>
      <c r="B746" s="10" t="s">
        <v>4</v>
      </c>
      <c r="C746" s="10" t="s">
        <v>5</v>
      </c>
      <c r="D746" s="10" t="s">
        <v>6</v>
      </c>
      <c r="E746" s="10" t="s">
        <v>7</v>
      </c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" t="s">
        <v>622</v>
      </c>
      <c r="B747" s="1" t="s">
        <v>623</v>
      </c>
      <c r="C747" s="1" t="s">
        <v>10</v>
      </c>
      <c r="D747" s="20">
        <v>1.0</v>
      </c>
      <c r="E747" s="1" t="s">
        <v>623</v>
      </c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2" t="s">
        <v>624</v>
      </c>
      <c r="B748" s="1" t="s">
        <v>623</v>
      </c>
      <c r="C748" s="1" t="s">
        <v>10</v>
      </c>
      <c r="D748" s="20">
        <v>1.0</v>
      </c>
      <c r="E748" s="1" t="s">
        <v>623</v>
      </c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9" t="s">
        <v>15</v>
      </c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0" t="s">
        <v>3</v>
      </c>
      <c r="B750" s="10" t="s">
        <v>4</v>
      </c>
      <c r="C750" s="10" t="s">
        <v>5</v>
      </c>
      <c r="D750" s="10" t="s">
        <v>7</v>
      </c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" t="s">
        <v>180</v>
      </c>
      <c r="B751" s="3"/>
      <c r="C751" s="1" t="s">
        <v>10</v>
      </c>
      <c r="D751" s="1" t="s">
        <v>317</v>
      </c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7" t="s">
        <v>625</v>
      </c>
      <c r="B753" s="17" t="s">
        <v>626</v>
      </c>
      <c r="C753" s="18"/>
      <c r="D753" s="18"/>
      <c r="E753" s="18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" t="s">
        <v>28</v>
      </c>
      <c r="B754" s="67" t="str">
        <f>HYPERLINK("http://ios1.phl5b.org/security/modifySecpass","http://ios1.phl5b.org/security/modifySecpass")</f>
        <v>http://ios1.phl5b.org/security/modifySecpass</v>
      </c>
      <c r="C754" s="32"/>
      <c r="D754" s="32"/>
      <c r="E754" s="3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1" t="s">
        <v>29</v>
      </c>
      <c r="B755" s="2" t="s">
        <v>627</v>
      </c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9" t="s">
        <v>2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0" t="s">
        <v>3</v>
      </c>
      <c r="B757" s="10" t="s">
        <v>4</v>
      </c>
      <c r="C757" s="10" t="s">
        <v>5</v>
      </c>
      <c r="D757" s="10" t="s">
        <v>6</v>
      </c>
      <c r="E757" s="10" t="s">
        <v>7</v>
      </c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" t="s">
        <v>628</v>
      </c>
      <c r="B758" s="1" t="s">
        <v>629</v>
      </c>
      <c r="C758" s="1" t="s">
        <v>10</v>
      </c>
      <c r="D758" s="20">
        <v>1.0</v>
      </c>
      <c r="E758" s="1" t="s">
        <v>630</v>
      </c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" t="s">
        <v>622</v>
      </c>
      <c r="B759" s="1" t="s">
        <v>631</v>
      </c>
      <c r="C759" s="1" t="s">
        <v>10</v>
      </c>
      <c r="D759" s="20">
        <v>1.0</v>
      </c>
      <c r="E759" s="1" t="s">
        <v>631</v>
      </c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2" t="s">
        <v>624</v>
      </c>
      <c r="B760" s="1" t="s">
        <v>631</v>
      </c>
      <c r="C760" s="1" t="s">
        <v>10</v>
      </c>
      <c r="D760" s="20">
        <v>1.0</v>
      </c>
      <c r="E760" s="1" t="s">
        <v>631</v>
      </c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9" t="s">
        <v>15</v>
      </c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0" t="s">
        <v>3</v>
      </c>
      <c r="B762" s="10" t="s">
        <v>4</v>
      </c>
      <c r="C762" s="10" t="s">
        <v>5</v>
      </c>
      <c r="D762" s="10" t="s">
        <v>7</v>
      </c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" t="s">
        <v>180</v>
      </c>
      <c r="B763" s="3"/>
      <c r="C763" s="1" t="s">
        <v>10</v>
      </c>
      <c r="D763" s="1" t="s">
        <v>317</v>
      </c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7" t="s">
        <v>632</v>
      </c>
      <c r="B765" s="17" t="s">
        <v>633</v>
      </c>
      <c r="C765" s="18"/>
      <c r="D765" s="18"/>
      <c r="E765" s="1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" t="s">
        <v>28</v>
      </c>
      <c r="B766" s="67" t="str">
        <f>HYPERLINK("http://ios1.phl5b.org/security/modifyLoginpass","http://ios1.phl5b.org/security/modifyLoginpass")</f>
        <v>http://ios1.phl5b.org/security/modifyLoginpass</v>
      </c>
      <c r="C766" s="32"/>
      <c r="D766" s="32"/>
      <c r="E766" s="3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1" t="s">
        <v>29</v>
      </c>
      <c r="B767" s="2" t="s">
        <v>634</v>
      </c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9" t="s">
        <v>2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0" t="s">
        <v>3</v>
      </c>
      <c r="B769" s="10" t="s">
        <v>4</v>
      </c>
      <c r="C769" s="10" t="s">
        <v>5</v>
      </c>
      <c r="D769" s="10" t="s">
        <v>6</v>
      </c>
      <c r="E769" s="10" t="s">
        <v>7</v>
      </c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" t="s">
        <v>635</v>
      </c>
      <c r="B770" s="1" t="s">
        <v>636</v>
      </c>
      <c r="C770" s="1" t="s">
        <v>10</v>
      </c>
      <c r="D770" s="20">
        <v>1.0</v>
      </c>
      <c r="E770" s="1" t="s">
        <v>630</v>
      </c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" t="s">
        <v>637</v>
      </c>
      <c r="B771" s="1" t="s">
        <v>638</v>
      </c>
      <c r="C771" s="1" t="s">
        <v>10</v>
      </c>
      <c r="D771" s="20">
        <v>1.0</v>
      </c>
      <c r="E771" s="1" t="s">
        <v>638</v>
      </c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2" t="s">
        <v>639</v>
      </c>
      <c r="B772" s="1" t="s">
        <v>638</v>
      </c>
      <c r="C772" s="1" t="s">
        <v>10</v>
      </c>
      <c r="D772" s="20">
        <v>1.0</v>
      </c>
      <c r="E772" s="1" t="s">
        <v>638</v>
      </c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9" t="s">
        <v>15</v>
      </c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0" t="s">
        <v>3</v>
      </c>
      <c r="B774" s="10" t="s">
        <v>4</v>
      </c>
      <c r="C774" s="10" t="s">
        <v>5</v>
      </c>
      <c r="D774" s="10" t="s">
        <v>7</v>
      </c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2" t="s">
        <v>17</v>
      </c>
      <c r="B775" s="13"/>
      <c r="C775" s="12" t="s">
        <v>19</v>
      </c>
      <c r="D775" s="21">
        <v>1.0</v>
      </c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2" t="s">
        <v>21</v>
      </c>
      <c r="B776" s="13"/>
      <c r="C776" s="12" t="s">
        <v>10</v>
      </c>
      <c r="D776" s="12" t="s">
        <v>640</v>
      </c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" t="s">
        <v>180</v>
      </c>
      <c r="B777" s="3"/>
      <c r="C777" s="1" t="s">
        <v>10</v>
      </c>
      <c r="D777" s="1" t="s">
        <v>317</v>
      </c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65" t="s">
        <v>641</v>
      </c>
      <c r="B779" s="65" t="s">
        <v>642</v>
      </c>
      <c r="C779" s="66"/>
      <c r="D779" s="66"/>
      <c r="E779" s="66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1" t="s">
        <v>28</v>
      </c>
      <c r="B780" s="67" t="str">
        <f>HYPERLINK("http://ios1.phl5b.org/security/safeQuestInit","http://ios1.phl5b.org/security/safeQuestInit")</f>
        <v>http://ios1.phl5b.org/security/safeQuestInit</v>
      </c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68" t="s">
        <v>29</v>
      </c>
      <c r="B781" s="29" t="s">
        <v>643</v>
      </c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61" t="s">
        <v>15</v>
      </c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69" t="s">
        <v>3</v>
      </c>
      <c r="B783" s="69" t="s">
        <v>4</v>
      </c>
      <c r="C783" s="69" t="s">
        <v>5</v>
      </c>
      <c r="D783" s="69" t="s">
        <v>7</v>
      </c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9" t="s">
        <v>644</v>
      </c>
      <c r="B784" s="29" t="s">
        <v>645</v>
      </c>
      <c r="C784" s="29" t="s">
        <v>19</v>
      </c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9" t="s">
        <v>501</v>
      </c>
      <c r="B785" s="29" t="s">
        <v>646</v>
      </c>
      <c r="C785" s="29" t="s">
        <v>10</v>
      </c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9" t="s">
        <v>647</v>
      </c>
      <c r="B786" s="29" t="s">
        <v>648</v>
      </c>
      <c r="C786" s="29" t="s">
        <v>19</v>
      </c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65" t="s">
        <v>649</v>
      </c>
      <c r="B788" s="65" t="s">
        <v>650</v>
      </c>
      <c r="C788" s="66"/>
      <c r="D788" s="66"/>
      <c r="E788" s="66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1" t="s">
        <v>28</v>
      </c>
      <c r="B789" s="67" t="str">
        <f>HYPERLINK("http://ios1.phl5b.org/security/safeQuestSet","http://ios1.phl5b.org/security/safeQuestSet")</f>
        <v>http://ios1.phl5b.org/security/safeQuestSet</v>
      </c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68" t="s">
        <v>29</v>
      </c>
      <c r="B790" s="29" t="s">
        <v>651</v>
      </c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61" t="s">
        <v>2</v>
      </c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69" t="s">
        <v>3</v>
      </c>
      <c r="B792" s="69" t="s">
        <v>4</v>
      </c>
      <c r="C792" s="69" t="s">
        <v>5</v>
      </c>
      <c r="D792" s="69" t="s">
        <v>6</v>
      </c>
      <c r="E792" s="69" t="s">
        <v>7</v>
      </c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9" t="s">
        <v>652</v>
      </c>
      <c r="B793" s="29" t="s">
        <v>653</v>
      </c>
      <c r="C793" s="29" t="s">
        <v>149</v>
      </c>
      <c r="D793" s="70">
        <v>1.0</v>
      </c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9" t="s">
        <v>644</v>
      </c>
      <c r="B794" s="29" t="s">
        <v>645</v>
      </c>
      <c r="C794" s="29" t="s">
        <v>19</v>
      </c>
      <c r="D794" s="70">
        <v>1.0</v>
      </c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9" t="s">
        <v>654</v>
      </c>
      <c r="B795" s="29" t="s">
        <v>655</v>
      </c>
      <c r="C795" s="29" t="s">
        <v>10</v>
      </c>
      <c r="D795" s="70">
        <v>1.0</v>
      </c>
      <c r="E795" s="26" t="s">
        <v>656</v>
      </c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61" t="s">
        <v>15</v>
      </c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69" t="s">
        <v>3</v>
      </c>
      <c r="B797" s="69" t="s">
        <v>4</v>
      </c>
      <c r="C797" s="69" t="s">
        <v>5</v>
      </c>
      <c r="D797" s="69" t="s">
        <v>7</v>
      </c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1" t="s">
        <v>180</v>
      </c>
      <c r="B798" s="3"/>
      <c r="C798" s="31" t="s">
        <v>10</v>
      </c>
      <c r="D798" s="31" t="s">
        <v>317</v>
      </c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65" t="s">
        <v>657</v>
      </c>
      <c r="B800" s="65" t="s">
        <v>658</v>
      </c>
      <c r="C800" s="66"/>
      <c r="D800" s="66"/>
      <c r="E800" s="66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1" t="s">
        <v>28</v>
      </c>
      <c r="B801" s="67" t="str">
        <f>HYPERLINK("http://ios1.phl5b.org/security/safeQuestVerify","http://ios1.phl5b.org/security/safeQuestVerify")</f>
        <v>http://ios1.phl5b.org/security/safeQuestVerify</v>
      </c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68" t="s">
        <v>29</v>
      </c>
      <c r="B802" s="29" t="s">
        <v>659</v>
      </c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61" t="s">
        <v>2</v>
      </c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69" t="s">
        <v>3</v>
      </c>
      <c r="B804" s="69" t="s">
        <v>4</v>
      </c>
      <c r="C804" s="69" t="s">
        <v>5</v>
      </c>
      <c r="D804" s="69" t="s">
        <v>6</v>
      </c>
      <c r="E804" s="69" t="s">
        <v>7</v>
      </c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9" t="s">
        <v>652</v>
      </c>
      <c r="B805" s="29" t="s">
        <v>653</v>
      </c>
      <c r="C805" s="29" t="s">
        <v>149</v>
      </c>
      <c r="D805" s="70">
        <v>1.0</v>
      </c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9" t="s">
        <v>644</v>
      </c>
      <c r="B806" s="29" t="s">
        <v>645</v>
      </c>
      <c r="C806" s="29" t="s">
        <v>19</v>
      </c>
      <c r="D806" s="70">
        <v>1.0</v>
      </c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9" t="s">
        <v>654</v>
      </c>
      <c r="B807" s="29" t="s">
        <v>655</v>
      </c>
      <c r="C807" s="29" t="s">
        <v>10</v>
      </c>
      <c r="D807" s="70">
        <v>1.0</v>
      </c>
      <c r="E807" s="26" t="s">
        <v>656</v>
      </c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61" t="s">
        <v>15</v>
      </c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69" t="s">
        <v>3</v>
      </c>
      <c r="B809" s="69" t="s">
        <v>4</v>
      </c>
      <c r="C809" s="69" t="s">
        <v>5</v>
      </c>
      <c r="D809" s="69" t="s">
        <v>7</v>
      </c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1" t="s">
        <v>180</v>
      </c>
      <c r="B810" s="3"/>
      <c r="C810" s="31" t="s">
        <v>10</v>
      </c>
      <c r="D810" s="31" t="s">
        <v>317</v>
      </c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65" t="s">
        <v>660</v>
      </c>
      <c r="B812" s="65" t="s">
        <v>661</v>
      </c>
      <c r="C812" s="66"/>
      <c r="D812" s="66"/>
      <c r="E812" s="66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1" t="s">
        <v>28</v>
      </c>
      <c r="B813" s="67" t="str">
        <f>HYPERLINK("http://ios1.phl5b.org/security/safeQuestEdit","http://ios1.phl5b.org/security/safeQuestEdit")</f>
        <v>http://ios1.phl5b.org/security/safeQuestEdit</v>
      </c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68" t="s">
        <v>29</v>
      </c>
      <c r="B814" s="29" t="s">
        <v>651</v>
      </c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61" t="s">
        <v>2</v>
      </c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69" t="s">
        <v>3</v>
      </c>
      <c r="B816" s="69" t="s">
        <v>4</v>
      </c>
      <c r="C816" s="69" t="s">
        <v>5</v>
      </c>
      <c r="D816" s="69" t="s">
        <v>6</v>
      </c>
      <c r="E816" s="69" t="s">
        <v>7</v>
      </c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9" t="s">
        <v>652</v>
      </c>
      <c r="B817" s="29" t="s">
        <v>653</v>
      </c>
      <c r="C817" s="29" t="s">
        <v>149</v>
      </c>
      <c r="D817" s="70">
        <v>1.0</v>
      </c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9" t="s">
        <v>644</v>
      </c>
      <c r="B818" s="29" t="s">
        <v>645</v>
      </c>
      <c r="C818" s="29" t="s">
        <v>19</v>
      </c>
      <c r="D818" s="70">
        <v>1.0</v>
      </c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9" t="s">
        <v>654</v>
      </c>
      <c r="B819" s="29" t="s">
        <v>655</v>
      </c>
      <c r="C819" s="29" t="s">
        <v>10</v>
      </c>
      <c r="D819" s="70">
        <v>1.0</v>
      </c>
      <c r="E819" s="26" t="s">
        <v>656</v>
      </c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61" t="s">
        <v>15</v>
      </c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69" t="s">
        <v>3</v>
      </c>
      <c r="B821" s="69" t="s">
        <v>4</v>
      </c>
      <c r="C821" s="69" t="s">
        <v>5</v>
      </c>
      <c r="D821" s="69" t="s">
        <v>7</v>
      </c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1" t="s">
        <v>180</v>
      </c>
      <c r="B822" s="3"/>
      <c r="C822" s="31" t="s">
        <v>10</v>
      </c>
      <c r="D822" s="31" t="s">
        <v>317</v>
      </c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5" t="s">
        <v>662</v>
      </c>
      <c r="B824" s="35" t="s">
        <v>663</v>
      </c>
      <c r="C824" s="36"/>
      <c r="D824" s="36"/>
      <c r="E824" s="36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3" t="s">
        <v>28</v>
      </c>
      <c r="B825" s="32" t="str">
        <f>HYPERLINK("http://ios1.phl5b.org/security/cardBindingInit","http://ios1.phl5b.org/security/cardBindingInit")</f>
        <v>http://ios1.phl5b.org/security/cardBindingInit</v>
      </c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8" t="s">
        <v>29</v>
      </c>
      <c r="B826" s="33" t="s">
        <v>643</v>
      </c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9" t="s">
        <v>15</v>
      </c>
      <c r="B827" s="33"/>
      <c r="C827" s="33"/>
      <c r="D827" s="33"/>
      <c r="E827" s="3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40" t="s">
        <v>3</v>
      </c>
      <c r="B828" s="40" t="s">
        <v>4</v>
      </c>
      <c r="C828" s="40" t="s">
        <v>5</v>
      </c>
      <c r="D828" s="40" t="s">
        <v>7</v>
      </c>
      <c r="E828" s="2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3" t="s">
        <v>664</v>
      </c>
      <c r="B829" s="23" t="s">
        <v>665</v>
      </c>
      <c r="C829" s="23" t="s">
        <v>19</v>
      </c>
      <c r="D829" s="25"/>
      <c r="E829" s="2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3" t="s">
        <v>666</v>
      </c>
      <c r="B830" s="23" t="s">
        <v>667</v>
      </c>
      <c r="C830" s="23" t="s">
        <v>19</v>
      </c>
      <c r="D830" s="25"/>
      <c r="E830" s="2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3" t="s">
        <v>668</v>
      </c>
      <c r="B831" s="23" t="s">
        <v>669</v>
      </c>
      <c r="C831" s="23" t="s">
        <v>19</v>
      </c>
      <c r="D831" s="25"/>
      <c r="E831" s="2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3" t="s">
        <v>670</v>
      </c>
      <c r="B832" s="23" t="s">
        <v>74</v>
      </c>
      <c r="C832" s="23" t="s">
        <v>19</v>
      </c>
      <c r="D832" s="23" t="s">
        <v>671</v>
      </c>
      <c r="E832" s="23" t="s">
        <v>672</v>
      </c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0" t="s">
        <v>673</v>
      </c>
      <c r="B833" s="30" t="s">
        <v>674</v>
      </c>
      <c r="C833" s="30" t="s">
        <v>19</v>
      </c>
      <c r="D833" s="30" t="s">
        <v>675</v>
      </c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3" t="s">
        <v>676</v>
      </c>
      <c r="B834" s="25"/>
      <c r="C834" s="25"/>
      <c r="D834" s="25"/>
      <c r="E834" s="2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43" t="s">
        <v>138</v>
      </c>
      <c r="B835" s="43" t="s">
        <v>677</v>
      </c>
      <c r="C835" s="43" t="s">
        <v>19</v>
      </c>
      <c r="D835" s="51"/>
      <c r="E835" s="51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43" t="s">
        <v>133</v>
      </c>
      <c r="B836" s="43" t="s">
        <v>678</v>
      </c>
      <c r="C836" s="43" t="s">
        <v>10</v>
      </c>
      <c r="D836" s="51"/>
      <c r="E836" s="51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3" t="s">
        <v>679</v>
      </c>
      <c r="B837" s="25"/>
      <c r="C837" s="25"/>
      <c r="D837" s="25"/>
      <c r="E837" s="2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43" t="s">
        <v>429</v>
      </c>
      <c r="B838" s="43" t="s">
        <v>391</v>
      </c>
      <c r="C838" s="43" t="s">
        <v>19</v>
      </c>
      <c r="D838" s="51"/>
      <c r="E838" s="51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43" t="s">
        <v>390</v>
      </c>
      <c r="B839" s="43" t="s">
        <v>386</v>
      </c>
      <c r="C839" s="43" t="s">
        <v>10</v>
      </c>
      <c r="D839" s="51"/>
      <c r="E839" s="51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5"/>
      <c r="B840" s="25"/>
      <c r="C840" s="25"/>
      <c r="D840" s="25"/>
      <c r="E840" s="2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5" t="s">
        <v>680</v>
      </c>
      <c r="B841" s="35" t="s">
        <v>681</v>
      </c>
      <c r="C841" s="36"/>
      <c r="D841" s="36"/>
      <c r="E841" s="36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3" t="s">
        <v>28</v>
      </c>
      <c r="B842" s="37" t="str">
        <f>HYPERLINK("http://ios1.phl5b.org/security/cardList","http://ios1.phl5b.org/security/cardList ")</f>
        <v>http://ios1.phl5b.org/security/cardList </v>
      </c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8" t="s">
        <v>29</v>
      </c>
      <c r="B843" s="33" t="s">
        <v>643</v>
      </c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9" t="s">
        <v>15</v>
      </c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40" t="s">
        <v>3</v>
      </c>
      <c r="B845" s="40" t="s">
        <v>4</v>
      </c>
      <c r="C845" s="40" t="s">
        <v>5</v>
      </c>
      <c r="D845" s="40" t="s">
        <v>7</v>
      </c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43" t="s">
        <v>138</v>
      </c>
      <c r="B846" s="43" t="s">
        <v>682</v>
      </c>
      <c r="C846" s="43" t="s">
        <v>19</v>
      </c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55" t="s">
        <v>683</v>
      </c>
      <c r="B847" s="55" t="s">
        <v>684</v>
      </c>
      <c r="C847" s="55" t="s">
        <v>10</v>
      </c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43" t="s">
        <v>415</v>
      </c>
      <c r="B848" s="43" t="s">
        <v>685</v>
      </c>
      <c r="C848" s="43" t="s">
        <v>10</v>
      </c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43" t="s">
        <v>686</v>
      </c>
      <c r="B849" s="43" t="s">
        <v>687</v>
      </c>
      <c r="C849" s="43" t="s">
        <v>19</v>
      </c>
      <c r="D849" s="43" t="s">
        <v>688</v>
      </c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57" t="s">
        <v>508</v>
      </c>
      <c r="B850" s="52" t="s">
        <v>689</v>
      </c>
      <c r="C850" s="57" t="s">
        <v>19</v>
      </c>
      <c r="D850" s="57" t="s">
        <v>690</v>
      </c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57" t="s">
        <v>691</v>
      </c>
      <c r="B851" s="57" t="s">
        <v>692</v>
      </c>
      <c r="C851" s="57" t="s">
        <v>19</v>
      </c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7" t="s">
        <v>693</v>
      </c>
      <c r="B853" s="17" t="s">
        <v>694</v>
      </c>
      <c r="C853" s="18"/>
      <c r="D853" s="18"/>
      <c r="E853" s="18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" t="s">
        <v>28</v>
      </c>
      <c r="B854" s="32" t="str">
        <f>HYPERLINK("http://ios1.phl5b.org/security/cardBindingConfirm","http://ios1.phl5b.org/security/cardBindingConfirm ")</f>
        <v>http://ios1.phl5b.org/security/cardBindingConfirm </v>
      </c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1" t="s">
        <v>29</v>
      </c>
      <c r="B855" s="2" t="s">
        <v>695</v>
      </c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9" t="s">
        <v>2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0" t="s">
        <v>3</v>
      </c>
      <c r="B857" s="10" t="s">
        <v>4</v>
      </c>
      <c r="C857" s="10" t="s">
        <v>5</v>
      </c>
      <c r="D857" s="10" t="s">
        <v>6</v>
      </c>
      <c r="E857" s="10" t="s">
        <v>7</v>
      </c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" t="s">
        <v>415</v>
      </c>
      <c r="B858" s="1" t="s">
        <v>696</v>
      </c>
      <c r="C858" s="1" t="s">
        <v>10</v>
      </c>
      <c r="D858" s="20">
        <v>1.0</v>
      </c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2" t="s">
        <v>395</v>
      </c>
      <c r="B859" s="1" t="s">
        <v>697</v>
      </c>
      <c r="C859" s="1" t="s">
        <v>10</v>
      </c>
      <c r="D859" s="20">
        <v>1.0</v>
      </c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" t="s">
        <v>138</v>
      </c>
      <c r="B860" s="22" t="s">
        <v>689</v>
      </c>
      <c r="C860" s="1" t="s">
        <v>19</v>
      </c>
      <c r="D860" s="20">
        <v>1.0</v>
      </c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9" t="s">
        <v>15</v>
      </c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0" t="s">
        <v>3</v>
      </c>
      <c r="B862" s="10" t="s">
        <v>4</v>
      </c>
      <c r="C862" s="10" t="s">
        <v>5</v>
      </c>
      <c r="D862" s="10" t="s">
        <v>7</v>
      </c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" t="s">
        <v>180</v>
      </c>
      <c r="B863" s="3"/>
      <c r="C863" s="1" t="s">
        <v>10</v>
      </c>
      <c r="D863" s="1" t="s">
        <v>317</v>
      </c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7" t="s">
        <v>698</v>
      </c>
      <c r="B865" s="17" t="s">
        <v>699</v>
      </c>
      <c r="C865" s="18"/>
      <c r="D865" s="18"/>
      <c r="E865" s="18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" t="s">
        <v>28</v>
      </c>
      <c r="B866" s="32" t="str">
        <f>HYPERLINK("http://ios1.phl5b.org/security/cardBindingCommit","http://ios1.phl5b.org/security/cardBindingCommit ")</f>
        <v>http://ios1.phl5b.org/security/cardBindingCommit </v>
      </c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1" t="s">
        <v>29</v>
      </c>
      <c r="B867" s="2" t="s">
        <v>700</v>
      </c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9" t="s">
        <v>2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0" t="s">
        <v>3</v>
      </c>
      <c r="B869" s="10" t="s">
        <v>4</v>
      </c>
      <c r="C869" s="10" t="s">
        <v>5</v>
      </c>
      <c r="D869" s="10" t="s">
        <v>6</v>
      </c>
      <c r="E869" s="10" t="s">
        <v>7</v>
      </c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2" t="s">
        <v>429</v>
      </c>
      <c r="B870" s="1" t="s">
        <v>384</v>
      </c>
      <c r="C870" s="1" t="s">
        <v>19</v>
      </c>
      <c r="D870" s="20">
        <v>1.0</v>
      </c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" t="s">
        <v>390</v>
      </c>
      <c r="B871" s="1" t="s">
        <v>386</v>
      </c>
      <c r="C871" s="1" t="s">
        <v>10</v>
      </c>
      <c r="D871" s="20">
        <v>1.0</v>
      </c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2" t="s">
        <v>701</v>
      </c>
      <c r="B872" s="12" t="s">
        <v>702</v>
      </c>
      <c r="C872" s="12" t="s">
        <v>19</v>
      </c>
      <c r="D872" s="21">
        <v>1.0</v>
      </c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" t="s">
        <v>466</v>
      </c>
      <c r="B873" s="1" t="s">
        <v>703</v>
      </c>
      <c r="C873" s="1" t="s">
        <v>10</v>
      </c>
      <c r="D873" s="20">
        <v>1.0</v>
      </c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2" t="s">
        <v>704</v>
      </c>
      <c r="B874" s="12" t="s">
        <v>705</v>
      </c>
      <c r="C874" s="12" t="s">
        <v>19</v>
      </c>
      <c r="D874" s="21">
        <v>1.0</v>
      </c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" t="s">
        <v>468</v>
      </c>
      <c r="B875" s="1" t="s">
        <v>706</v>
      </c>
      <c r="C875" s="1" t="s">
        <v>10</v>
      </c>
      <c r="D875" s="20">
        <v>1.0</v>
      </c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" t="s">
        <v>707</v>
      </c>
      <c r="B876" s="1" t="s">
        <v>708</v>
      </c>
      <c r="C876" s="1" t="s">
        <v>10</v>
      </c>
      <c r="D876" s="20">
        <v>1.0</v>
      </c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2" t="s">
        <v>395</v>
      </c>
      <c r="B877" s="1" t="s">
        <v>697</v>
      </c>
      <c r="C877" s="1" t="s">
        <v>10</v>
      </c>
      <c r="D877" s="20">
        <v>1.0</v>
      </c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" t="s">
        <v>415</v>
      </c>
      <c r="B878" s="1" t="s">
        <v>696</v>
      </c>
      <c r="C878" s="1" t="s">
        <v>10</v>
      </c>
      <c r="D878" s="20">
        <v>1.0</v>
      </c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" t="s">
        <v>618</v>
      </c>
      <c r="B879" s="1" t="s">
        <v>411</v>
      </c>
      <c r="C879" s="1" t="s">
        <v>10</v>
      </c>
      <c r="D879" s="20">
        <v>1.0</v>
      </c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9" t="s">
        <v>15</v>
      </c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0" t="s">
        <v>3</v>
      </c>
      <c r="B881" s="10" t="s">
        <v>4</v>
      </c>
      <c r="C881" s="10" t="s">
        <v>5</v>
      </c>
      <c r="D881" s="10" t="s">
        <v>7</v>
      </c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" t="s">
        <v>180</v>
      </c>
      <c r="B882" s="3"/>
      <c r="C882" s="1" t="s">
        <v>10</v>
      </c>
      <c r="D882" s="1" t="s">
        <v>317</v>
      </c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7" t="s">
        <v>709</v>
      </c>
      <c r="B884" s="17" t="s">
        <v>710</v>
      </c>
      <c r="C884" s="18"/>
      <c r="D884" s="18"/>
      <c r="E884" s="18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" t="s">
        <v>28</v>
      </c>
      <c r="B885" s="32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1" t="s">
        <v>29</v>
      </c>
      <c r="B886" s="2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9" t="s">
        <v>2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0" t="s">
        <v>3</v>
      </c>
      <c r="B888" s="10" t="s">
        <v>4</v>
      </c>
      <c r="C888" s="10" t="s">
        <v>5</v>
      </c>
      <c r="D888" s="10" t="s">
        <v>6</v>
      </c>
      <c r="E888" s="10" t="s">
        <v>7</v>
      </c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7" t="s">
        <v>415</v>
      </c>
      <c r="B889" s="27" t="s">
        <v>696</v>
      </c>
      <c r="C889" s="27" t="s">
        <v>10</v>
      </c>
      <c r="D889" s="153">
        <v>1.0</v>
      </c>
      <c r="E889" s="121"/>
      <c r="F889" s="121"/>
      <c r="G889" s="121"/>
      <c r="H889" s="121"/>
      <c r="I889" s="121"/>
      <c r="J889" s="121"/>
      <c r="K889" s="121"/>
      <c r="L889" s="121"/>
      <c r="M889" s="121"/>
      <c r="N889" s="121"/>
      <c r="O889" s="121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2" t="s">
        <v>395</v>
      </c>
      <c r="B890" s="27" t="s">
        <v>697</v>
      </c>
      <c r="C890" s="27" t="s">
        <v>10</v>
      </c>
      <c r="D890" s="153">
        <v>1.0</v>
      </c>
      <c r="E890" s="121"/>
      <c r="F890" s="121"/>
      <c r="G890" s="121"/>
      <c r="H890" s="121"/>
      <c r="I890" s="121"/>
      <c r="J890" s="121"/>
      <c r="K890" s="121"/>
      <c r="L890" s="121"/>
      <c r="M890" s="121"/>
      <c r="N890" s="121"/>
      <c r="O890" s="121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" t="s">
        <v>138</v>
      </c>
      <c r="B891" s="1" t="s">
        <v>389</v>
      </c>
      <c r="C891" s="1" t="s">
        <v>19</v>
      </c>
      <c r="D891" s="20">
        <v>1.0</v>
      </c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0" t="s">
        <v>508</v>
      </c>
      <c r="B892" s="52" t="s">
        <v>689</v>
      </c>
      <c r="C892" s="30" t="s">
        <v>19</v>
      </c>
      <c r="D892" s="122">
        <v>1.0</v>
      </c>
      <c r="E892" s="3" t="s">
        <v>711</v>
      </c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9" t="s">
        <v>15</v>
      </c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0" t="s">
        <v>3</v>
      </c>
      <c r="B894" s="10" t="s">
        <v>4</v>
      </c>
      <c r="C894" s="10" t="s">
        <v>5</v>
      </c>
      <c r="D894" s="10" t="s">
        <v>7</v>
      </c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" t="s">
        <v>180</v>
      </c>
      <c r="B895" s="3"/>
      <c r="C895" s="1" t="s">
        <v>10</v>
      </c>
      <c r="D895" s="1" t="s">
        <v>317</v>
      </c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5" t="s">
        <v>712</v>
      </c>
      <c r="B897" s="35" t="s">
        <v>713</v>
      </c>
      <c r="C897" s="36"/>
      <c r="D897" s="36"/>
      <c r="E897" s="36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3" t="s">
        <v>28</v>
      </c>
      <c r="B898" s="37" t="str">
        <f>HYPERLINK("http://ios1.phl5b.org/security/cityList","http://ios1.phl5b.org/security/cityList")</f>
        <v>http://ios1.phl5b.org/security/cityList</v>
      </c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8" t="s">
        <v>29</v>
      </c>
      <c r="B899" s="33" t="s">
        <v>714</v>
      </c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9" t="s">
        <v>2</v>
      </c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40" t="s">
        <v>3</v>
      </c>
      <c r="B901" s="40" t="s">
        <v>4</v>
      </c>
      <c r="C901" s="40" t="s">
        <v>5</v>
      </c>
      <c r="D901" s="40" t="s">
        <v>6</v>
      </c>
      <c r="E901" s="40" t="s">
        <v>7</v>
      </c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3" t="s">
        <v>466</v>
      </c>
      <c r="B902" s="23" t="s">
        <v>677</v>
      </c>
      <c r="C902" s="23" t="s">
        <v>19</v>
      </c>
      <c r="D902" s="24">
        <v>1.0</v>
      </c>
      <c r="E902" s="23" t="s">
        <v>715</v>
      </c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9" t="s">
        <v>15</v>
      </c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40" t="s">
        <v>3</v>
      </c>
      <c r="B904" s="40" t="s">
        <v>4</v>
      </c>
      <c r="C904" s="40" t="s">
        <v>5</v>
      </c>
      <c r="D904" s="40" t="s">
        <v>7</v>
      </c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3" t="s">
        <v>138</v>
      </c>
      <c r="B905" s="23" t="s">
        <v>716</v>
      </c>
      <c r="C905" s="23" t="s">
        <v>19</v>
      </c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3" t="s">
        <v>133</v>
      </c>
      <c r="B906" s="23" t="s">
        <v>706</v>
      </c>
      <c r="C906" s="23" t="s">
        <v>10</v>
      </c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5" t="s">
        <v>717</v>
      </c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25" t="s">
        <v>718</v>
      </c>
      <c r="B909" s="125" t="s">
        <v>719</v>
      </c>
      <c r="C909" s="126"/>
      <c r="D909" s="126"/>
      <c r="E909" s="126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28" t="s">
        <v>28</v>
      </c>
      <c r="B910" s="129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31" t="s">
        <v>29</v>
      </c>
      <c r="B911" s="12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32" t="s">
        <v>2</v>
      </c>
      <c r="B912" s="127"/>
      <c r="C912" s="127"/>
      <c r="D912" s="127"/>
      <c r="E912" s="12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33" t="s">
        <v>3</v>
      </c>
      <c r="B913" s="133" t="s">
        <v>4</v>
      </c>
      <c r="C913" s="133" t="s">
        <v>5</v>
      </c>
      <c r="D913" s="133" t="s">
        <v>6</v>
      </c>
      <c r="E913" s="133" t="s">
        <v>7</v>
      </c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27" t="s">
        <v>95</v>
      </c>
      <c r="B914" s="127" t="s">
        <v>96</v>
      </c>
      <c r="C914" s="127" t="s">
        <v>19</v>
      </c>
      <c r="D914" s="127">
        <v>1.0</v>
      </c>
      <c r="E914" s="127" t="s">
        <v>101</v>
      </c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28" t="s">
        <v>720</v>
      </c>
      <c r="B915" s="127" t="s">
        <v>99</v>
      </c>
      <c r="C915" s="128" t="s">
        <v>19</v>
      </c>
      <c r="D915" s="134">
        <v>1.0</v>
      </c>
      <c r="E915" s="130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32" t="s">
        <v>15</v>
      </c>
      <c r="B916" s="127"/>
      <c r="C916" s="127"/>
      <c r="D916" s="127"/>
      <c r="E916" s="12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33" t="s">
        <v>3</v>
      </c>
      <c r="B917" s="133" t="s">
        <v>4</v>
      </c>
      <c r="C917" s="133" t="s">
        <v>5</v>
      </c>
      <c r="D917" s="133" t="s">
        <v>7</v>
      </c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35" t="s">
        <v>721</v>
      </c>
      <c r="B918" s="128" t="s">
        <v>722</v>
      </c>
      <c r="C918" s="135" t="s">
        <v>149</v>
      </c>
      <c r="D918" s="135" t="s">
        <v>723</v>
      </c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54" t="s">
        <v>100</v>
      </c>
      <c r="B919" s="154" t="s">
        <v>96</v>
      </c>
      <c r="C919" s="154" t="s">
        <v>19</v>
      </c>
      <c r="D919" s="155" t="s">
        <v>187</v>
      </c>
      <c r="E919" s="7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54" t="s">
        <v>102</v>
      </c>
      <c r="B920" s="154" t="s">
        <v>99</v>
      </c>
      <c r="C920" s="154" t="s">
        <v>19</v>
      </c>
      <c r="D920" s="156"/>
      <c r="E920" s="7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54" t="s">
        <v>188</v>
      </c>
      <c r="B921" s="154" t="s">
        <v>353</v>
      </c>
      <c r="C921" s="154" t="s">
        <v>10</v>
      </c>
      <c r="D921" s="156"/>
      <c r="E921" s="7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54" t="s">
        <v>724</v>
      </c>
      <c r="B922" s="154" t="s">
        <v>353</v>
      </c>
      <c r="C922" s="154" t="s">
        <v>10</v>
      </c>
      <c r="D922" s="156"/>
      <c r="E922" s="7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35" t="s">
        <v>98</v>
      </c>
      <c r="B923" s="135" t="s">
        <v>99</v>
      </c>
      <c r="C923" s="135" t="s">
        <v>19</v>
      </c>
      <c r="D923" s="138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35" t="s">
        <v>725</v>
      </c>
      <c r="B924" s="135" t="s">
        <v>726</v>
      </c>
      <c r="C924" s="135" t="s">
        <v>19</v>
      </c>
      <c r="D924" s="138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35" t="s">
        <v>727</v>
      </c>
      <c r="B925" s="135" t="s">
        <v>728</v>
      </c>
      <c r="C925" s="135" t="s">
        <v>729</v>
      </c>
      <c r="D925" s="135" t="s">
        <v>730</v>
      </c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35" t="s">
        <v>731</v>
      </c>
      <c r="B926" s="135" t="s">
        <v>732</v>
      </c>
      <c r="C926" s="135" t="s">
        <v>733</v>
      </c>
      <c r="D926" s="138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35" t="s">
        <v>734</v>
      </c>
      <c r="B927" s="135" t="s">
        <v>735</v>
      </c>
      <c r="C927" s="135" t="s">
        <v>149</v>
      </c>
      <c r="D927" s="135" t="s">
        <v>736</v>
      </c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35" t="s">
        <v>130</v>
      </c>
      <c r="B928" s="135" t="s">
        <v>151</v>
      </c>
      <c r="C928" s="135" t="s">
        <v>19</v>
      </c>
      <c r="D928" s="138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35" t="s">
        <v>737</v>
      </c>
      <c r="B929" s="135" t="s">
        <v>738</v>
      </c>
      <c r="C929" s="135" t="s">
        <v>10</v>
      </c>
      <c r="D929" s="138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35" t="s">
        <v>739</v>
      </c>
      <c r="B930" s="135" t="s">
        <v>740</v>
      </c>
      <c r="C930" s="135" t="s">
        <v>117</v>
      </c>
      <c r="D930" s="138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35" t="s">
        <v>741</v>
      </c>
      <c r="B931" s="135" t="s">
        <v>742</v>
      </c>
      <c r="C931" s="135" t="s">
        <v>117</v>
      </c>
      <c r="D931" s="135" t="s">
        <v>743</v>
      </c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35" t="s">
        <v>744</v>
      </c>
      <c r="B932" s="135" t="s">
        <v>745</v>
      </c>
      <c r="C932" s="135" t="s">
        <v>19</v>
      </c>
      <c r="D932" s="138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7" t="s">
        <v>746</v>
      </c>
      <c r="B934" s="17" t="s">
        <v>719</v>
      </c>
      <c r="C934" s="18"/>
      <c r="D934" s="18"/>
      <c r="E934" s="18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" t="s">
        <v>28</v>
      </c>
      <c r="B935" s="32" t="str">
        <f>HYPERLINK("http://mobile.ios188.com:6060/game/simpleInitData","http://mobile.ios188.com:6060/game/simpleInitData")</f>
        <v>http://mobile.ios188.com:6060/game/simpleInitData</v>
      </c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1" t="s">
        <v>29</v>
      </c>
      <c r="B936" s="2" t="s">
        <v>747</v>
      </c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9" t="s">
        <v>2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0" t="s">
        <v>3</v>
      </c>
      <c r="B938" s="10" t="s">
        <v>4</v>
      </c>
      <c r="C938" s="10" t="s">
        <v>5</v>
      </c>
      <c r="D938" s="10" t="s">
        <v>6</v>
      </c>
      <c r="E938" s="10" t="s">
        <v>7</v>
      </c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" t="s">
        <v>95</v>
      </c>
      <c r="B939" s="2" t="s">
        <v>96</v>
      </c>
      <c r="C939" s="2" t="s">
        <v>19</v>
      </c>
      <c r="D939" s="2">
        <v>1.0</v>
      </c>
      <c r="E939" s="2" t="s">
        <v>101</v>
      </c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2" t="s">
        <v>98</v>
      </c>
      <c r="B940" s="2" t="s">
        <v>99</v>
      </c>
      <c r="C940" s="1" t="s">
        <v>19</v>
      </c>
      <c r="D940" s="20">
        <v>0.0</v>
      </c>
      <c r="E940" s="2" t="s">
        <v>748</v>
      </c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9" t="s">
        <v>15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0" t="s">
        <v>3</v>
      </c>
      <c r="B942" s="10" t="s">
        <v>4</v>
      </c>
      <c r="C942" s="10" t="s">
        <v>5</v>
      </c>
      <c r="D942" s="10" t="s">
        <v>7</v>
      </c>
      <c r="E942" s="11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2" t="s">
        <v>188</v>
      </c>
      <c r="B943" s="12" t="s">
        <v>749</v>
      </c>
      <c r="C943" s="12" t="s">
        <v>10</v>
      </c>
      <c r="D943" s="14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2" t="s">
        <v>750</v>
      </c>
      <c r="B944" s="12" t="s">
        <v>751</v>
      </c>
      <c r="C944" s="12" t="s">
        <v>10</v>
      </c>
      <c r="D944" s="14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" t="s">
        <v>731</v>
      </c>
      <c r="B945" s="1" t="s">
        <v>732</v>
      </c>
      <c r="C945" s="1" t="s">
        <v>109</v>
      </c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" t="s">
        <v>103</v>
      </c>
      <c r="B946" s="1" t="s">
        <v>752</v>
      </c>
      <c r="C946" s="1" t="s">
        <v>149</v>
      </c>
      <c r="D946" s="1" t="s">
        <v>753</v>
      </c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64" t="s">
        <v>103</v>
      </c>
      <c r="B947" s="64" t="s">
        <v>754</v>
      </c>
      <c r="C947" s="64" t="s">
        <v>10</v>
      </c>
      <c r="D947" s="157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52" t="s">
        <v>213</v>
      </c>
      <c r="B948" s="52" t="s">
        <v>755</v>
      </c>
      <c r="C948" s="52" t="s">
        <v>10</v>
      </c>
      <c r="D948" s="158"/>
      <c r="E948" s="158" t="s">
        <v>756</v>
      </c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64" t="s">
        <v>757</v>
      </c>
      <c r="B949" s="64" t="s">
        <v>758</v>
      </c>
      <c r="C949" s="64" t="s">
        <v>109</v>
      </c>
      <c r="D949" s="157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64" t="s">
        <v>247</v>
      </c>
      <c r="B950" s="64" t="s">
        <v>759</v>
      </c>
      <c r="C950" s="64" t="s">
        <v>109</v>
      </c>
      <c r="D950" s="157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64" t="s">
        <v>760</v>
      </c>
      <c r="B951" s="64" t="s">
        <v>761</v>
      </c>
      <c r="C951" s="64" t="s">
        <v>149</v>
      </c>
      <c r="D951" s="159" t="s">
        <v>762</v>
      </c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" t="s">
        <v>763</v>
      </c>
      <c r="B952" s="1" t="s">
        <v>764</v>
      </c>
      <c r="C952" s="1" t="s">
        <v>10</v>
      </c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0" t="s">
        <v>765</v>
      </c>
      <c r="B953" s="30" t="s">
        <v>766</v>
      </c>
      <c r="C953" s="30" t="s">
        <v>117</v>
      </c>
      <c r="D953" s="26" t="s">
        <v>767</v>
      </c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0" t="s">
        <v>768</v>
      </c>
      <c r="B954" s="30" t="s">
        <v>769</v>
      </c>
      <c r="C954" s="30" t="s">
        <v>117</v>
      </c>
      <c r="D954" s="26" t="s">
        <v>767</v>
      </c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1" t="s">
        <v>770</v>
      </c>
      <c r="B955" s="68" t="s">
        <v>771</v>
      </c>
      <c r="C955" s="160" t="s">
        <v>19</v>
      </c>
      <c r="D955" s="68" t="s">
        <v>772</v>
      </c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1" t="s">
        <v>773</v>
      </c>
      <c r="B956" s="29"/>
      <c r="C956" s="29" t="s">
        <v>149</v>
      </c>
      <c r="D956" s="31" t="s">
        <v>774</v>
      </c>
      <c r="E956" s="26" t="s">
        <v>775</v>
      </c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45" t="s">
        <v>776</v>
      </c>
      <c r="B957" s="161" t="s">
        <v>777</v>
      </c>
      <c r="C957" s="45" t="s">
        <v>19</v>
      </c>
      <c r="D957" s="59" t="s">
        <v>778</v>
      </c>
      <c r="E957" s="7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45" t="s">
        <v>779</v>
      </c>
      <c r="B958" s="45" t="s">
        <v>780</v>
      </c>
      <c r="C958" s="45" t="s">
        <v>10</v>
      </c>
      <c r="D958" s="162"/>
      <c r="E958" s="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61" t="s">
        <v>15</v>
      </c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69" t="s">
        <v>3</v>
      </c>
      <c r="B960" s="69" t="s">
        <v>4</v>
      </c>
      <c r="C960" s="69" t="s">
        <v>5</v>
      </c>
      <c r="D960" s="69" t="s">
        <v>7</v>
      </c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0" t="s">
        <v>180</v>
      </c>
      <c r="B961" s="31" t="s">
        <v>277</v>
      </c>
      <c r="C961" s="31" t="s">
        <v>10</v>
      </c>
      <c r="D961" s="31" t="s">
        <v>278</v>
      </c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1" t="s">
        <v>17</v>
      </c>
      <c r="B962" s="31" t="s">
        <v>279</v>
      </c>
      <c r="C962" s="31" t="s">
        <v>19</v>
      </c>
      <c r="D962" s="31" t="s">
        <v>280</v>
      </c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1"/>
      <c r="B963" s="31"/>
      <c r="C963" s="31"/>
      <c r="D963" s="31"/>
      <c r="E963" s="31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63" t="s">
        <v>781</v>
      </c>
      <c r="B964" s="65" t="s">
        <v>782</v>
      </c>
      <c r="C964" s="66"/>
      <c r="D964" s="66"/>
      <c r="E964" s="66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1" t="s">
        <v>28</v>
      </c>
      <c r="B965" s="67" t="str">
        <f>HYPERLINK("http://ios1.phl5b.org/game/addBonusData","http://ios1.phl5b.org/game/addBonusData")</f>
        <v>http://ios1.phl5b.org/game/addBonusData</v>
      </c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68" t="s">
        <v>29</v>
      </c>
      <c r="B966" s="29" t="s">
        <v>783</v>
      </c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61" t="s">
        <v>2</v>
      </c>
      <c r="B967" s="29"/>
      <c r="C967" s="29"/>
      <c r="D967" s="29"/>
      <c r="E967" s="29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69" t="s">
        <v>3</v>
      </c>
      <c r="B968" s="69" t="s">
        <v>4</v>
      </c>
      <c r="C968" s="69" t="s">
        <v>5</v>
      </c>
      <c r="D968" s="69" t="s">
        <v>6</v>
      </c>
      <c r="E968" s="69" t="s">
        <v>7</v>
      </c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4" t="s">
        <v>95</v>
      </c>
      <c r="B969" s="34" t="s">
        <v>96</v>
      </c>
      <c r="C969" s="34" t="s">
        <v>19</v>
      </c>
      <c r="D969" s="34">
        <v>1.0</v>
      </c>
      <c r="E969" s="34" t="s">
        <v>101</v>
      </c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68" t="s">
        <v>98</v>
      </c>
      <c r="B970" s="68" t="s">
        <v>784</v>
      </c>
      <c r="C970" s="68" t="s">
        <v>19</v>
      </c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1" t="s">
        <v>338</v>
      </c>
      <c r="B971" s="160" t="s">
        <v>785</v>
      </c>
      <c r="C971" s="29" t="s">
        <v>19</v>
      </c>
      <c r="D971" s="29"/>
      <c r="E971" s="29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61" t="s">
        <v>15</v>
      </c>
      <c r="B972" s="3"/>
      <c r="C972" s="3"/>
      <c r="D972" s="3"/>
      <c r="E972" s="3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69" t="s">
        <v>3</v>
      </c>
      <c r="B973" s="69" t="s">
        <v>4</v>
      </c>
      <c r="C973" s="69" t="s">
        <v>5</v>
      </c>
      <c r="D973" s="69" t="s">
        <v>7</v>
      </c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0" t="s">
        <v>180</v>
      </c>
      <c r="B974" s="31" t="s">
        <v>277</v>
      </c>
      <c r="C974" s="31" t="s">
        <v>10</v>
      </c>
      <c r="D974" s="31" t="s">
        <v>278</v>
      </c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1" t="s">
        <v>17</v>
      </c>
      <c r="B975" s="31" t="s">
        <v>279</v>
      </c>
      <c r="C975" s="31" t="s">
        <v>19</v>
      </c>
      <c r="D975" s="31" t="s">
        <v>280</v>
      </c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7" t="s">
        <v>786</v>
      </c>
      <c r="B977" s="17" t="s">
        <v>787</v>
      </c>
      <c r="C977" s="18"/>
      <c r="D977" s="18"/>
      <c r="E977" s="18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" t="s">
        <v>28</v>
      </c>
      <c r="B978" s="32" t="str">
        <f>HYPERLINK("http://ios1.phl5b.org/game/cancelGame","http://ios1.phl5b.org/game/cancelGame")</f>
        <v>http://ios1.phl5b.org/game/cancelGame</v>
      </c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1" t="s">
        <v>29</v>
      </c>
      <c r="B979" s="2" t="s">
        <v>788</v>
      </c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9" t="s">
        <v>2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0" t="s">
        <v>3</v>
      </c>
      <c r="B981" s="10" t="s">
        <v>4</v>
      </c>
      <c r="C981" s="10" t="s">
        <v>5</v>
      </c>
      <c r="D981" s="10" t="s">
        <v>6</v>
      </c>
      <c r="E981" s="10" t="s">
        <v>7</v>
      </c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4" t="s">
        <v>95</v>
      </c>
      <c r="B982" s="14" t="s">
        <v>96</v>
      </c>
      <c r="C982" s="14" t="s">
        <v>19</v>
      </c>
      <c r="D982" s="14">
        <v>1.0</v>
      </c>
      <c r="E982" s="14" t="s">
        <v>101</v>
      </c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" t="s">
        <v>138</v>
      </c>
      <c r="B983" s="1" t="s">
        <v>789</v>
      </c>
      <c r="C983" s="1" t="s">
        <v>10</v>
      </c>
      <c r="D983" s="20">
        <v>1.0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9" t="s">
        <v>15</v>
      </c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0" t="s">
        <v>3</v>
      </c>
      <c r="B985" s="10" t="s">
        <v>4</v>
      </c>
      <c r="C985" s="10" t="s">
        <v>5</v>
      </c>
      <c r="D985" s="10" t="s">
        <v>7</v>
      </c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2" t="s">
        <v>180</v>
      </c>
      <c r="B986" s="1" t="s">
        <v>277</v>
      </c>
      <c r="C986" s="1" t="s">
        <v>10</v>
      </c>
      <c r="D986" s="1" t="s">
        <v>278</v>
      </c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" t="s">
        <v>17</v>
      </c>
      <c r="B987" s="1" t="s">
        <v>279</v>
      </c>
      <c r="C987" s="1" t="s">
        <v>19</v>
      </c>
      <c r="D987" s="1" t="s">
        <v>280</v>
      </c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7" t="s">
        <v>790</v>
      </c>
      <c r="B989" s="17" t="s">
        <v>791</v>
      </c>
      <c r="C989" s="18"/>
      <c r="D989" s="18"/>
      <c r="E989" s="18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" t="s">
        <v>28</v>
      </c>
      <c r="B990" s="32" t="str">
        <f>HYPERLINK("http://ios1.phl5b.org/game/cancelTask","http://ios1.phl5b.org/game/cancelTask")</f>
        <v>http://ios1.phl5b.org/game/cancelTask</v>
      </c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1" t="s">
        <v>29</v>
      </c>
      <c r="B991" s="2" t="s">
        <v>792</v>
      </c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9" t="s">
        <v>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0" t="s">
        <v>3</v>
      </c>
      <c r="B993" s="10" t="s">
        <v>4</v>
      </c>
      <c r="C993" s="10" t="s">
        <v>5</v>
      </c>
      <c r="D993" s="10" t="s">
        <v>6</v>
      </c>
      <c r="E993" s="10" t="s">
        <v>7</v>
      </c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3" t="s">
        <v>95</v>
      </c>
      <c r="B994" s="33" t="s">
        <v>96</v>
      </c>
      <c r="C994" s="33" t="s">
        <v>19</v>
      </c>
      <c r="D994" s="33">
        <v>1.0</v>
      </c>
      <c r="E994" s="33" t="s">
        <v>101</v>
      </c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2" t="s">
        <v>793</v>
      </c>
      <c r="B995" s="1" t="s">
        <v>789</v>
      </c>
      <c r="C995" s="1" t="s">
        <v>10</v>
      </c>
      <c r="D995" s="20">
        <v>1.0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2" t="s">
        <v>169</v>
      </c>
      <c r="B996" s="12" t="s">
        <v>794</v>
      </c>
      <c r="C996" s="12" t="s">
        <v>10</v>
      </c>
      <c r="D996" s="21">
        <v>1.0</v>
      </c>
      <c r="E996" s="12" t="s">
        <v>795</v>
      </c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2" t="s">
        <v>98</v>
      </c>
      <c r="B997" s="22" t="s">
        <v>99</v>
      </c>
      <c r="C997" s="1" t="s">
        <v>10</v>
      </c>
      <c r="D997" s="21"/>
      <c r="E997" s="12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2" t="s">
        <v>213</v>
      </c>
      <c r="B998" s="22" t="s">
        <v>796</v>
      </c>
      <c r="C998" s="22" t="s">
        <v>10</v>
      </c>
      <c r="D998" s="164">
        <v>1.0</v>
      </c>
      <c r="E998" s="22" t="s">
        <v>797</v>
      </c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2"/>
      <c r="B999" s="22"/>
      <c r="C999" s="12"/>
      <c r="D999" s="21"/>
      <c r="E999" s="12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9" t="s">
        <v>15</v>
      </c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10" t="s">
        <v>3</v>
      </c>
      <c r="B1001" s="10" t="s">
        <v>4</v>
      </c>
      <c r="C1001" s="10" t="s">
        <v>5</v>
      </c>
      <c r="D1001" s="10" t="s">
        <v>7</v>
      </c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22" t="s">
        <v>180</v>
      </c>
      <c r="B1002" s="1" t="s">
        <v>277</v>
      </c>
      <c r="C1002" s="1" t="s">
        <v>10</v>
      </c>
      <c r="D1002" s="1" t="s">
        <v>278</v>
      </c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5.75" customHeight="1">
      <c r="A1003" s="1" t="s">
        <v>17</v>
      </c>
      <c r="B1003" s="1" t="s">
        <v>279</v>
      </c>
      <c r="C1003" s="1" t="s">
        <v>19</v>
      </c>
      <c r="D1003" s="1" t="s">
        <v>280</v>
      </c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5.75" customHeight="1">
      <c r="A1004" s="1" t="s">
        <v>21</v>
      </c>
      <c r="B1004" s="1" t="s">
        <v>798</v>
      </c>
      <c r="C1004" s="1" t="s">
        <v>10</v>
      </c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5.75" customHeight="1">
      <c r="A1006" s="71" t="s">
        <v>799</v>
      </c>
      <c r="B1006" s="71" t="s">
        <v>800</v>
      </c>
      <c r="C1006" s="72"/>
      <c r="D1006" s="72"/>
      <c r="E1006" s="7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5.75" customHeight="1">
      <c r="A1007" s="73" t="s">
        <v>28</v>
      </c>
      <c r="B1007" s="32" t="str">
        <f>HYPERLINK("http://ios1.phl5b.org/game/buy","http://ios1.phl5b.org/game/buy")</f>
        <v>http://ios1.phl5b.org/game/buy</v>
      </c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5.75" customHeight="1">
      <c r="A1008" s="76" t="s">
        <v>2</v>
      </c>
      <c r="B1008" s="110" t="s">
        <v>801</v>
      </c>
      <c r="C1008" s="74"/>
      <c r="D1008" s="74"/>
      <c r="E1008" s="74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5.75" customHeight="1">
      <c r="A1009" s="69" t="s">
        <v>802</v>
      </c>
      <c r="B1009" s="29"/>
      <c r="C1009" s="29"/>
      <c r="D1009" s="29"/>
      <c r="E1009" s="26"/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5.75" customHeight="1">
      <c r="A1010" s="31" t="s">
        <v>803</v>
      </c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5.75" customHeight="1">
      <c r="A1011" s="69" t="s">
        <v>804</v>
      </c>
      <c r="B1011" s="29"/>
      <c r="C1011" s="29"/>
      <c r="D1011" s="29"/>
      <c r="E1011" s="26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5.75" customHeight="1">
      <c r="A1012" s="31" t="s">
        <v>805</v>
      </c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5.75" customHeight="1">
      <c r="A1013" s="77" t="s">
        <v>3</v>
      </c>
      <c r="B1013" s="77" t="s">
        <v>4</v>
      </c>
      <c r="C1013" s="77" t="s">
        <v>5</v>
      </c>
      <c r="D1013" s="77" t="s">
        <v>6</v>
      </c>
      <c r="E1013" s="77" t="s">
        <v>7</v>
      </c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5.75" customHeight="1">
      <c r="A1014" s="110" t="s">
        <v>95</v>
      </c>
      <c r="B1014" s="110" t="s">
        <v>96</v>
      </c>
      <c r="C1014" s="110" t="s">
        <v>19</v>
      </c>
      <c r="D1014" s="123">
        <v>1.0</v>
      </c>
      <c r="E1014" s="110" t="s">
        <v>101</v>
      </c>
      <c r="F1014" s="26"/>
      <c r="G1014" s="26"/>
      <c r="H1014" s="26"/>
      <c r="I1014" s="26"/>
      <c r="J1014" s="26"/>
      <c r="K1014" s="26"/>
      <c r="L1014" s="26"/>
      <c r="M1014" s="26"/>
      <c r="N1014" s="26"/>
      <c r="O1014" s="26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5.75" customHeight="1">
      <c r="A1015" s="109" t="s">
        <v>43</v>
      </c>
      <c r="B1015" s="109" t="s">
        <v>44</v>
      </c>
      <c r="C1015" s="109" t="s">
        <v>19</v>
      </c>
      <c r="D1015" s="33"/>
      <c r="F1015" s="34"/>
      <c r="G1015" s="34"/>
      <c r="H1015" s="34"/>
      <c r="I1015" s="34"/>
      <c r="J1015" s="34"/>
      <c r="K1015" s="34"/>
      <c r="L1015" s="34"/>
      <c r="M1015" s="34"/>
      <c r="N1015" s="34"/>
      <c r="O1015" s="34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5.75" customHeight="1">
      <c r="A1016" s="109" t="s">
        <v>98</v>
      </c>
      <c r="B1016" s="73" t="s">
        <v>99</v>
      </c>
      <c r="C1016" s="73" t="s">
        <v>10</v>
      </c>
      <c r="D1016" s="84">
        <v>1.0</v>
      </c>
      <c r="E1016" s="74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5.75" customHeight="1">
      <c r="A1017" s="73" t="s">
        <v>103</v>
      </c>
      <c r="B1017" s="73" t="s">
        <v>806</v>
      </c>
      <c r="C1017" s="73" t="s">
        <v>10</v>
      </c>
      <c r="D1017" s="84">
        <v>1.0</v>
      </c>
      <c r="E1017" s="26" t="s">
        <v>807</v>
      </c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5.75" customHeight="1">
      <c r="A1018" s="109" t="s">
        <v>147</v>
      </c>
      <c r="B1018" s="73" t="s">
        <v>148</v>
      </c>
      <c r="C1018" s="73" t="s">
        <v>149</v>
      </c>
      <c r="D1018" s="84">
        <v>1.0</v>
      </c>
      <c r="E1018" s="7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5.75" customHeight="1">
      <c r="A1019" s="101" t="s">
        <v>192</v>
      </c>
      <c r="B1019" s="101" t="s">
        <v>154</v>
      </c>
      <c r="C1019" s="101" t="s">
        <v>10</v>
      </c>
      <c r="D1019" s="165">
        <v>1.0</v>
      </c>
      <c r="E1019" s="52" t="s">
        <v>808</v>
      </c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5.75" customHeight="1">
      <c r="A1020" s="101" t="s">
        <v>130</v>
      </c>
      <c r="B1020" s="101" t="s">
        <v>151</v>
      </c>
      <c r="C1020" s="101" t="s">
        <v>19</v>
      </c>
      <c r="D1020" s="165">
        <v>1.0</v>
      </c>
      <c r="E1020" s="10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5.75" customHeight="1">
      <c r="A1021" s="101" t="s">
        <v>155</v>
      </c>
      <c r="B1021" s="101" t="s">
        <v>156</v>
      </c>
      <c r="C1021" s="101" t="s">
        <v>19</v>
      </c>
      <c r="D1021" s="165">
        <v>1.0</v>
      </c>
      <c r="E1021" s="10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5.75" customHeight="1">
      <c r="A1022" s="101" t="s">
        <v>474</v>
      </c>
      <c r="B1022" s="101" t="s">
        <v>809</v>
      </c>
      <c r="C1022" s="101" t="s">
        <v>19</v>
      </c>
      <c r="D1022" s="165">
        <v>1.0</v>
      </c>
      <c r="E1022" s="10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5.75" customHeight="1">
      <c r="A1023" s="101" t="s">
        <v>810</v>
      </c>
      <c r="B1023" s="101" t="s">
        <v>811</v>
      </c>
      <c r="C1023" s="101" t="s">
        <v>19</v>
      </c>
      <c r="D1023" s="166">
        <v>1.0</v>
      </c>
      <c r="E1023" s="100" t="s">
        <v>812</v>
      </c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5.75" customHeight="1">
      <c r="A1024" s="101" t="s">
        <v>215</v>
      </c>
      <c r="B1024" s="101" t="s">
        <v>813</v>
      </c>
      <c r="C1024" s="101" t="s">
        <v>117</v>
      </c>
      <c r="D1024" s="166">
        <v>1.0</v>
      </c>
      <c r="E1024" s="167" t="s">
        <v>814</v>
      </c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15.75" customHeight="1">
      <c r="A1025" s="104" t="s">
        <v>133</v>
      </c>
      <c r="B1025" s="104" t="s">
        <v>152</v>
      </c>
      <c r="C1025" s="104" t="s">
        <v>10</v>
      </c>
      <c r="D1025" s="168">
        <v>0.0</v>
      </c>
      <c r="E1025" s="167" t="s">
        <v>814</v>
      </c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ht="15.75" customHeight="1">
      <c r="A1026" s="26" t="s">
        <v>815</v>
      </c>
      <c r="B1026" s="110" t="s">
        <v>816</v>
      </c>
      <c r="C1026" s="110" t="s">
        <v>19</v>
      </c>
      <c r="D1026" s="123">
        <v>1.0</v>
      </c>
      <c r="E1026" s="110" t="s">
        <v>230</v>
      </c>
      <c r="F1026" s="26"/>
      <c r="G1026" s="26"/>
      <c r="H1026" s="26"/>
      <c r="I1026" s="26"/>
      <c r="J1026" s="26"/>
      <c r="K1026" s="26"/>
      <c r="L1026" s="26"/>
      <c r="M1026" s="26"/>
      <c r="N1026" s="26"/>
      <c r="O1026" s="26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ht="15.75" customHeight="1">
      <c r="A1027" s="110" t="s">
        <v>200</v>
      </c>
      <c r="B1027" s="74" t="s">
        <v>201</v>
      </c>
      <c r="C1027" s="74" t="s">
        <v>19</v>
      </c>
      <c r="D1027" s="84">
        <v>0.0</v>
      </c>
      <c r="E1027" s="34" t="s">
        <v>202</v>
      </c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ht="15.75" customHeight="1">
      <c r="A1028" s="110" t="s">
        <v>817</v>
      </c>
      <c r="B1028" s="110" t="s">
        <v>177</v>
      </c>
      <c r="C1028" s="110" t="s">
        <v>10</v>
      </c>
      <c r="D1028" s="123">
        <v>0.0</v>
      </c>
      <c r="E1028" s="26" t="s">
        <v>818</v>
      </c>
      <c r="F1028" s="26"/>
      <c r="G1028" s="26"/>
      <c r="H1028" s="26"/>
      <c r="I1028" s="26"/>
      <c r="J1028" s="26"/>
      <c r="K1028" s="26"/>
      <c r="L1028" s="26"/>
      <c r="M1028" s="26"/>
      <c r="N1028" s="26"/>
      <c r="O1028" s="26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ht="15.75" customHeight="1">
      <c r="A1029" s="26" t="s">
        <v>819</v>
      </c>
      <c r="B1029" s="110" t="s">
        <v>820</v>
      </c>
      <c r="C1029" s="110" t="s">
        <v>10</v>
      </c>
      <c r="D1029" s="123">
        <v>0.0</v>
      </c>
      <c r="E1029" s="110" t="s">
        <v>821</v>
      </c>
      <c r="F1029" s="26"/>
      <c r="G1029" s="26"/>
      <c r="H1029" s="26"/>
      <c r="I1029" s="26"/>
      <c r="J1029" s="26"/>
      <c r="K1029" s="26"/>
      <c r="L1029" s="26"/>
      <c r="M1029" s="26"/>
      <c r="N1029" s="26"/>
      <c r="O1029" s="26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ht="15.75" customHeight="1">
      <c r="A1030" s="74" t="s">
        <v>215</v>
      </c>
      <c r="B1030" s="74" t="s">
        <v>160</v>
      </c>
      <c r="C1030" s="74" t="s">
        <v>117</v>
      </c>
      <c r="D1030" s="84">
        <v>1.0</v>
      </c>
      <c r="E1030" s="74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ht="15.75" customHeight="1">
      <c r="A1031" s="26" t="s">
        <v>822</v>
      </c>
      <c r="B1031" s="26" t="s">
        <v>823</v>
      </c>
      <c r="C1031" s="26" t="s">
        <v>19</v>
      </c>
      <c r="D1031" s="122">
        <v>0.0</v>
      </c>
      <c r="E1031" s="26" t="s">
        <v>824</v>
      </c>
      <c r="F1031" s="29"/>
      <c r="G1031" s="29"/>
      <c r="H1031" s="29"/>
      <c r="I1031" s="29"/>
      <c r="J1031" s="29"/>
      <c r="K1031" s="29"/>
      <c r="L1031" s="29"/>
      <c r="M1031" s="29"/>
      <c r="N1031" s="29"/>
      <c r="O1031" s="29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ht="15.75" customHeight="1">
      <c r="A1032" s="26" t="s">
        <v>825</v>
      </c>
      <c r="B1032" s="26" t="s">
        <v>826</v>
      </c>
      <c r="C1032" s="26" t="s">
        <v>149</v>
      </c>
      <c r="D1032" s="122">
        <v>0.0</v>
      </c>
      <c r="E1032" s="26"/>
      <c r="F1032" s="29"/>
      <c r="G1032" s="29"/>
      <c r="H1032" s="29"/>
      <c r="I1032" s="29"/>
      <c r="J1032" s="29"/>
      <c r="K1032" s="29"/>
      <c r="L1032" s="29"/>
      <c r="M1032" s="29"/>
      <c r="N1032" s="29"/>
      <c r="O1032" s="29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ht="15.75" customHeight="1">
      <c r="A1033" s="74"/>
      <c r="B1033" s="74"/>
      <c r="C1033" s="74"/>
      <c r="D1033" s="74"/>
      <c r="E1033" s="74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ht="15.75" customHeight="1">
      <c r="A1034" s="76" t="s">
        <v>15</v>
      </c>
      <c r="B1034" s="74"/>
      <c r="C1034" s="74"/>
      <c r="D1034" s="74"/>
      <c r="E1034" s="74"/>
      <c r="F1034" s="29"/>
      <c r="G1034" s="29"/>
      <c r="H1034" s="29"/>
      <c r="I1034" s="29"/>
      <c r="J1034" s="29"/>
      <c r="K1034" s="29"/>
      <c r="L1034" s="29"/>
      <c r="M1034" s="29"/>
      <c r="N1034" s="29"/>
      <c r="O1034" s="29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ht="15.75" customHeight="1">
      <c r="A1035" s="69" t="s">
        <v>827</v>
      </c>
      <c r="B1035" s="29"/>
      <c r="C1035" s="29"/>
      <c r="D1035" s="29"/>
      <c r="E1035" s="29"/>
      <c r="F1035" s="29"/>
      <c r="G1035" s="29"/>
      <c r="H1035" s="29"/>
      <c r="I1035" s="29"/>
      <c r="J1035" s="29"/>
      <c r="K1035" s="29"/>
      <c r="L1035" s="29"/>
      <c r="M1035" s="29"/>
      <c r="N1035" s="29"/>
      <c r="O1035" s="29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ht="15.75" customHeight="1">
      <c r="A1036" s="31" t="s">
        <v>828</v>
      </c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ht="15.75" customHeight="1">
      <c r="A1037" s="69" t="s">
        <v>829</v>
      </c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ht="15.75" customHeight="1">
      <c r="A1038" s="31" t="s">
        <v>830</v>
      </c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ht="15.75" customHeight="1">
      <c r="A1039" s="69" t="s">
        <v>831</v>
      </c>
      <c r="B1039" s="29"/>
      <c r="C1039" s="29"/>
      <c r="D1039" s="29"/>
      <c r="E1039" s="29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ht="15.75" customHeight="1">
      <c r="A1040" s="31" t="s">
        <v>832</v>
      </c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ht="15.75" customHeight="1">
      <c r="A1041" s="77" t="s">
        <v>3</v>
      </c>
      <c r="B1041" s="77" t="s">
        <v>4</v>
      </c>
      <c r="C1041" s="77" t="s">
        <v>5</v>
      </c>
      <c r="D1041" s="77" t="s">
        <v>7</v>
      </c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ht="15.75" customHeight="1">
      <c r="A1042" s="73" t="s">
        <v>446</v>
      </c>
      <c r="B1042" s="73" t="s">
        <v>833</v>
      </c>
      <c r="C1042" s="73" t="s">
        <v>19</v>
      </c>
      <c r="D1042" s="73" t="s">
        <v>834</v>
      </c>
      <c r="E1042" s="7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ht="15.75" customHeight="1">
      <c r="A1043" s="29" t="s">
        <v>835</v>
      </c>
      <c r="B1043" s="29"/>
      <c r="C1043" s="29" t="s">
        <v>149</v>
      </c>
      <c r="D1043" s="73" t="s">
        <v>836</v>
      </c>
      <c r="F1043" s="29"/>
      <c r="G1043" s="29"/>
      <c r="H1043" s="29"/>
      <c r="I1043" s="29"/>
      <c r="J1043" s="29"/>
      <c r="K1043" s="29"/>
      <c r="L1043" s="29"/>
      <c r="M1043" s="29"/>
      <c r="N1043" s="29"/>
      <c r="O1043" s="29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ht="15.75" customHeight="1">
      <c r="A1044" s="44" t="s">
        <v>837</v>
      </c>
      <c r="B1044" s="44" t="s">
        <v>838</v>
      </c>
      <c r="C1044" s="44" t="s">
        <v>839</v>
      </c>
      <c r="D1044" s="169"/>
      <c r="E1044" s="7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ht="15.75" customHeight="1">
      <c r="A1045" s="44" t="s">
        <v>840</v>
      </c>
      <c r="B1045" s="44" t="s">
        <v>191</v>
      </c>
      <c r="C1045" s="44" t="s">
        <v>839</v>
      </c>
      <c r="D1045" s="58"/>
      <c r="E1045" s="7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ht="15.75" customHeight="1">
      <c r="A1046" s="44" t="s">
        <v>157</v>
      </c>
      <c r="B1046" s="44" t="s">
        <v>841</v>
      </c>
      <c r="C1046" s="44" t="s">
        <v>842</v>
      </c>
      <c r="D1046" s="169"/>
      <c r="E1046" s="7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ht="15.75" customHeight="1">
      <c r="A1047" s="44" t="s">
        <v>843</v>
      </c>
      <c r="B1047" s="44" t="s">
        <v>104</v>
      </c>
      <c r="C1047" s="44" t="s">
        <v>842</v>
      </c>
      <c r="D1047" s="169"/>
      <c r="E1047" s="7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ht="15.75" customHeight="1">
      <c r="A1048" s="44" t="s">
        <v>844</v>
      </c>
      <c r="B1048" s="44" t="s">
        <v>845</v>
      </c>
      <c r="C1048" s="44" t="s">
        <v>839</v>
      </c>
      <c r="D1048" s="169"/>
      <c r="E1048" s="7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ht="15.75" customHeight="1">
      <c r="A1049" s="44" t="s">
        <v>846</v>
      </c>
      <c r="B1049" s="44" t="s">
        <v>191</v>
      </c>
      <c r="C1049" s="44" t="s">
        <v>839</v>
      </c>
      <c r="D1049" s="169"/>
      <c r="E1049" s="7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ht="15.75" customHeight="1">
      <c r="A1050" s="73" t="s">
        <v>847</v>
      </c>
      <c r="B1050" s="77"/>
      <c r="C1050" s="77"/>
      <c r="D1050" s="73" t="s">
        <v>848</v>
      </c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ht="15.75" customHeight="1">
      <c r="A1051" s="73" t="s">
        <v>849</v>
      </c>
      <c r="B1051" s="73" t="s">
        <v>850</v>
      </c>
      <c r="C1051" s="73" t="s">
        <v>117</v>
      </c>
      <c r="D1051" s="7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ht="15.75" customHeight="1">
      <c r="A1052" s="73" t="s">
        <v>851</v>
      </c>
      <c r="B1052" s="73" t="s">
        <v>852</v>
      </c>
      <c r="C1052" s="73" t="s">
        <v>117</v>
      </c>
      <c r="D1052" s="7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ht="15.75" customHeight="1">
      <c r="A1053" s="73" t="s">
        <v>853</v>
      </c>
      <c r="B1053" s="73" t="s">
        <v>854</v>
      </c>
      <c r="C1053" s="73" t="s">
        <v>117</v>
      </c>
      <c r="D1053" s="7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ht="15.75" customHeight="1">
      <c r="A1054" s="73" t="s">
        <v>855</v>
      </c>
      <c r="B1054" s="73" t="s">
        <v>856</v>
      </c>
      <c r="C1054" s="73" t="s">
        <v>19</v>
      </c>
      <c r="D1054" s="170" t="str">
        <f>HYPERLINK("https://drive.google.com/file/d/0B_6vR4XptLR1b3Q5N3VCekR5QTQ/view?usp=sharing","https://drive.google.com/file/d/0B_6vR4XptLR1b3Q5N3VCekR5QTQ/view?usp=sharing")</f>
        <v>https://drive.google.com/file/d/0B_6vR4XptLR1b3Q5N3VCekR5QTQ/view?usp=sharing</v>
      </c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ht="15.75" customHeight="1">
      <c r="A1055" s="73" t="s">
        <v>857</v>
      </c>
      <c r="B1055" s="73" t="s">
        <v>858</v>
      </c>
      <c r="C1055" s="73" t="s">
        <v>19</v>
      </c>
      <c r="D1055" s="170" t="str">
        <f>HYPERLINK("https://drive.google.com/file/d/0B_6vR4XptLR1TEx6bnlBdzVqeGc/view?usp=sharing","https://drive.google.com/file/d/0B_6vR4XptLR1TEx6bnlBdzVqeGc/view?usp=sharing")</f>
        <v>https://drive.google.com/file/d/0B_6vR4XptLR1TEx6bnlBdzVqeGc/view?usp=sharing</v>
      </c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ht="15.75" customHeight="1">
      <c r="A1056" s="2" t="s">
        <v>859</v>
      </c>
      <c r="B1056" s="2" t="s">
        <v>860</v>
      </c>
      <c r="C1056" s="2" t="s">
        <v>149</v>
      </c>
      <c r="D1056" s="2" t="s">
        <v>861</v>
      </c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ht="15.75" customHeight="1">
      <c r="A1057" s="171" t="s">
        <v>192</v>
      </c>
      <c r="B1057" s="171" t="s">
        <v>154</v>
      </c>
      <c r="C1057" s="171" t="s">
        <v>10</v>
      </c>
      <c r="D1057" s="172"/>
      <c r="E1057" s="173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ht="15.75" customHeight="1">
      <c r="A1058" s="171" t="s">
        <v>130</v>
      </c>
      <c r="B1058" s="171" t="s">
        <v>151</v>
      </c>
      <c r="C1058" s="171" t="s">
        <v>19</v>
      </c>
      <c r="D1058" s="172"/>
      <c r="E1058" s="174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ht="15.75" customHeight="1">
      <c r="A1059" s="171" t="s">
        <v>155</v>
      </c>
      <c r="B1059" s="171" t="s">
        <v>156</v>
      </c>
      <c r="C1059" s="171" t="s">
        <v>19</v>
      </c>
      <c r="D1059" s="172"/>
      <c r="E1059" s="174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ht="15.75" customHeight="1">
      <c r="A1060" s="171" t="s">
        <v>474</v>
      </c>
      <c r="B1060" s="171" t="s">
        <v>809</v>
      </c>
      <c r="C1060" s="171" t="s">
        <v>19</v>
      </c>
      <c r="D1060" s="172"/>
      <c r="E1060" s="174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ht="15.75" customHeight="1">
      <c r="A1061" s="171" t="s">
        <v>810</v>
      </c>
      <c r="B1061" s="171" t="s">
        <v>811</v>
      </c>
      <c r="C1061" s="171" t="s">
        <v>19</v>
      </c>
      <c r="D1061" s="172"/>
      <c r="E1061" s="171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ht="15.75" customHeight="1">
      <c r="A1062" s="171" t="s">
        <v>215</v>
      </c>
      <c r="B1062" s="171" t="s">
        <v>813</v>
      </c>
      <c r="C1062" s="171" t="s">
        <v>117</v>
      </c>
      <c r="D1062" s="172"/>
      <c r="E1062" s="174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ht="15.75" customHeight="1">
      <c r="A1063" s="28" t="s">
        <v>862</v>
      </c>
      <c r="B1063" s="28" t="s">
        <v>863</v>
      </c>
      <c r="C1063" s="28"/>
      <c r="D1063" s="121"/>
      <c r="E1063" s="121"/>
      <c r="F1063" s="121"/>
      <c r="G1063" s="121"/>
      <c r="H1063" s="121"/>
      <c r="I1063" s="121"/>
      <c r="J1063" s="121"/>
      <c r="K1063" s="121"/>
      <c r="L1063" s="121"/>
      <c r="M1063" s="121"/>
      <c r="N1063" s="121"/>
      <c r="O1063" s="121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ht="15.75" customHeight="1">
      <c r="A1064" s="175" t="s">
        <v>864</v>
      </c>
      <c r="B1064" s="175" t="s">
        <v>865</v>
      </c>
      <c r="C1064" s="176" t="s">
        <v>10</v>
      </c>
      <c r="D1064" s="175"/>
      <c r="E1064" s="177"/>
      <c r="F1064" s="121"/>
      <c r="G1064" s="121"/>
      <c r="H1064" s="121"/>
      <c r="I1064" s="121"/>
      <c r="J1064" s="121"/>
      <c r="K1064" s="121"/>
      <c r="L1064" s="121"/>
      <c r="M1064" s="121"/>
      <c r="N1064" s="121"/>
      <c r="O1064" s="121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ht="15.75" customHeight="1">
      <c r="A1065" s="175" t="s">
        <v>105</v>
      </c>
      <c r="B1065" s="175" t="s">
        <v>866</v>
      </c>
      <c r="C1065" s="176" t="s">
        <v>10</v>
      </c>
      <c r="D1065" s="175"/>
      <c r="E1065" s="177"/>
      <c r="F1065" s="121"/>
      <c r="G1065" s="121"/>
      <c r="H1065" s="121"/>
      <c r="I1065" s="121"/>
      <c r="J1065" s="121"/>
      <c r="K1065" s="121"/>
      <c r="L1065" s="121"/>
      <c r="M1065" s="121"/>
      <c r="N1065" s="121"/>
      <c r="O1065" s="121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ht="15.75" customHeight="1">
      <c r="A1066" s="175" t="s">
        <v>867</v>
      </c>
      <c r="B1066" s="175" t="s">
        <v>868</v>
      </c>
      <c r="C1066" s="176" t="s">
        <v>117</v>
      </c>
      <c r="D1066" s="175"/>
      <c r="E1066" s="177"/>
      <c r="F1066" s="121"/>
      <c r="G1066" s="121"/>
      <c r="H1066" s="121"/>
      <c r="I1066" s="121"/>
      <c r="J1066" s="121"/>
      <c r="K1066" s="121"/>
      <c r="L1066" s="121"/>
      <c r="M1066" s="121"/>
      <c r="N1066" s="121"/>
      <c r="O1066" s="121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ht="15.75" customHeight="1">
      <c r="A1067" s="175" t="s">
        <v>869</v>
      </c>
      <c r="B1067" s="175" t="s">
        <v>870</v>
      </c>
      <c r="C1067" s="176" t="s">
        <v>19</v>
      </c>
      <c r="D1067" s="175"/>
      <c r="E1067" s="177"/>
      <c r="F1067" s="121"/>
      <c r="G1067" s="121"/>
      <c r="H1067" s="121"/>
      <c r="I1067" s="121"/>
      <c r="J1067" s="121"/>
      <c r="K1067" s="121"/>
      <c r="L1067" s="121"/>
      <c r="M1067" s="121"/>
      <c r="N1067" s="121"/>
      <c r="O1067" s="121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ht="15.75" customHeight="1">
      <c r="A1068" s="28" t="s">
        <v>871</v>
      </c>
      <c r="B1068" s="28" t="s">
        <v>872</v>
      </c>
      <c r="C1068" s="28" t="s">
        <v>149</v>
      </c>
      <c r="D1068" s="28"/>
      <c r="E1068" s="121"/>
      <c r="F1068" s="121"/>
      <c r="G1068" s="121"/>
      <c r="H1068" s="121"/>
      <c r="I1068" s="121"/>
      <c r="J1068" s="121"/>
      <c r="K1068" s="121"/>
      <c r="L1068" s="121"/>
      <c r="M1068" s="121"/>
      <c r="N1068" s="121"/>
      <c r="O1068" s="121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ht="15.75" customHeight="1">
      <c r="A1069" s="175" t="s">
        <v>864</v>
      </c>
      <c r="B1069" s="175" t="s">
        <v>865</v>
      </c>
      <c r="C1069" s="176" t="s">
        <v>10</v>
      </c>
      <c r="D1069" s="175"/>
      <c r="E1069" s="177"/>
      <c r="F1069" s="121"/>
      <c r="G1069" s="121"/>
      <c r="H1069" s="121"/>
      <c r="I1069" s="121"/>
      <c r="J1069" s="121"/>
      <c r="K1069" s="121"/>
      <c r="L1069" s="121"/>
      <c r="M1069" s="121"/>
      <c r="N1069" s="121"/>
      <c r="O1069" s="121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ht="15.75" customHeight="1">
      <c r="A1070" s="175" t="s">
        <v>873</v>
      </c>
      <c r="B1070" s="175" t="s">
        <v>874</v>
      </c>
      <c r="C1070" s="176" t="s">
        <v>19</v>
      </c>
      <c r="D1070" s="175"/>
      <c r="E1070" s="177"/>
      <c r="F1070" s="121"/>
      <c r="G1070" s="121"/>
      <c r="H1070" s="121"/>
      <c r="I1070" s="121"/>
      <c r="J1070" s="121"/>
      <c r="K1070" s="121"/>
      <c r="L1070" s="121"/>
      <c r="M1070" s="121"/>
      <c r="N1070" s="121"/>
      <c r="O1070" s="121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ht="15.75" customHeight="1">
      <c r="A1071" s="175" t="s">
        <v>869</v>
      </c>
      <c r="B1071" s="175" t="s">
        <v>875</v>
      </c>
      <c r="C1071" s="176" t="s">
        <v>19</v>
      </c>
      <c r="D1071" s="175"/>
      <c r="E1071" s="177"/>
      <c r="F1071" s="121"/>
      <c r="G1071" s="121"/>
      <c r="H1071" s="121"/>
      <c r="I1071" s="121"/>
      <c r="J1071" s="121"/>
      <c r="K1071" s="121"/>
      <c r="L1071" s="121"/>
      <c r="M1071" s="121"/>
      <c r="N1071" s="121"/>
      <c r="O1071" s="121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ht="15.75" customHeight="1">
      <c r="A1072" s="2"/>
      <c r="B1072" s="2"/>
      <c r="C1072" s="2"/>
      <c r="D1072" s="2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ht="15.75" customHeight="1">
      <c r="A1073" s="17" t="s">
        <v>876</v>
      </c>
      <c r="B1073" s="17" t="s">
        <v>877</v>
      </c>
      <c r="C1073" s="18"/>
      <c r="D1073" s="18"/>
      <c r="E1073" s="18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ht="15.75" customHeight="1">
      <c r="A1074" s="1" t="s">
        <v>28</v>
      </c>
      <c r="B1074" s="32" t="str">
        <f>HYPERLINK("http://ios1.phl5b.org/user/migrateBalance","http://ios1.phl5b.org/user/migrateBalance")</f>
        <v>http://ios1.phl5b.org/user/migrateBalance</v>
      </c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ht="15.75" customHeight="1">
      <c r="A1075" s="11" t="s">
        <v>29</v>
      </c>
      <c r="B1075" s="2" t="s">
        <v>878</v>
      </c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ht="15.75" customHeight="1">
      <c r="A1076" s="9" t="s">
        <v>2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ht="15.75" customHeight="1">
      <c r="A1077" s="10" t="s">
        <v>3</v>
      </c>
      <c r="B1077" s="10" t="s">
        <v>4</v>
      </c>
      <c r="C1077" s="10" t="s">
        <v>5</v>
      </c>
      <c r="D1077" s="10" t="s">
        <v>6</v>
      </c>
      <c r="E1077" s="10" t="s">
        <v>7</v>
      </c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ht="15.75" customHeight="1">
      <c r="A1078" s="25" t="s">
        <v>43</v>
      </c>
      <c r="B1078" s="23"/>
      <c r="C1078" s="23" t="s">
        <v>19</v>
      </c>
      <c r="D1078" s="24">
        <v>1.0</v>
      </c>
      <c r="E1078" s="23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ht="15.75" customHeight="1">
      <c r="A1079" s="23" t="s">
        <v>879</v>
      </c>
      <c r="B1079" s="23" t="s">
        <v>411</v>
      </c>
      <c r="C1079" s="23" t="s">
        <v>10</v>
      </c>
      <c r="D1079" s="24">
        <v>1.0</v>
      </c>
      <c r="E1079" s="23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ht="15.75" customHeight="1">
      <c r="A1080" s="22"/>
      <c r="B1080" s="22"/>
      <c r="C1080" s="12"/>
      <c r="D1080" s="21"/>
      <c r="E1080" s="12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ht="15.75" customHeight="1">
      <c r="A1081" s="9" t="s">
        <v>15</v>
      </c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ht="15.75" customHeight="1">
      <c r="A1082" s="10" t="s">
        <v>3</v>
      </c>
      <c r="B1082" s="10" t="s">
        <v>4</v>
      </c>
      <c r="C1082" s="10" t="s">
        <v>5</v>
      </c>
      <c r="D1082" s="10" t="s">
        <v>7</v>
      </c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ht="15.75" customHeight="1">
      <c r="A1083" s="23" t="s">
        <v>180</v>
      </c>
      <c r="B1083" s="1" t="s">
        <v>277</v>
      </c>
      <c r="C1083" s="1" t="s">
        <v>10</v>
      </c>
      <c r="D1083" s="1" t="s">
        <v>880</v>
      </c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ht="15.75" customHeight="1">
      <c r="A1084" s="1" t="s">
        <v>881</v>
      </c>
      <c r="B1084" s="1" t="s">
        <v>882</v>
      </c>
      <c r="C1084" s="1" t="s">
        <v>10</v>
      </c>
      <c r="D1084" s="1" t="s">
        <v>883</v>
      </c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ht="15.75" customHeight="1">
      <c r="A1085" s="2"/>
      <c r="B1085" s="2"/>
      <c r="C1085" s="2"/>
      <c r="D1085" s="2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ht="15.75" customHeight="1">
      <c r="A1086" s="17" t="s">
        <v>884</v>
      </c>
      <c r="B1086" s="17" t="s">
        <v>885</v>
      </c>
      <c r="C1086" s="18"/>
      <c r="D1086" s="18"/>
      <c r="E1086" s="18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ht="15.75" customHeight="1">
      <c r="A1087" s="1" t="s">
        <v>28</v>
      </c>
      <c r="B1087" s="32" t="str">
        <f>HYPERLINK("http://ios1.phl5b.org/user/migrate","http://ios1.phl5b.org/user/migrate")</f>
        <v>http://ios1.phl5b.org/user/migrate</v>
      </c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ht="15.75" customHeight="1">
      <c r="A1088" s="11" t="s">
        <v>29</v>
      </c>
      <c r="B1088" s="2" t="s">
        <v>886</v>
      </c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ht="15.75" customHeight="1">
      <c r="A1089" s="9" t="s">
        <v>2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ht="15.75" customHeight="1">
      <c r="A1090" s="10" t="s">
        <v>3</v>
      </c>
      <c r="B1090" s="10" t="s">
        <v>4</v>
      </c>
      <c r="C1090" s="10" t="s">
        <v>5</v>
      </c>
      <c r="D1090" s="10" t="s">
        <v>6</v>
      </c>
      <c r="E1090" s="10" t="s">
        <v>7</v>
      </c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ht="15.75" customHeight="1">
      <c r="A1091" s="25" t="s">
        <v>43</v>
      </c>
      <c r="B1091" s="23"/>
      <c r="C1091" s="23" t="s">
        <v>19</v>
      </c>
      <c r="D1091" s="24">
        <v>1.0</v>
      </c>
      <c r="E1091" s="23"/>
      <c r="F1091" s="25"/>
      <c r="G1091" s="25"/>
      <c r="H1091" s="25"/>
      <c r="I1091" s="25"/>
      <c r="J1091" s="25"/>
      <c r="K1091" s="25"/>
      <c r="L1091" s="25"/>
      <c r="M1091" s="25"/>
      <c r="N1091" s="25"/>
      <c r="O1091" s="25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ht="15.75" customHeight="1">
      <c r="A1092" s="23" t="s">
        <v>879</v>
      </c>
      <c r="B1092" s="23" t="s">
        <v>411</v>
      </c>
      <c r="C1092" s="23" t="s">
        <v>10</v>
      </c>
      <c r="D1092" s="24">
        <v>1.0</v>
      </c>
      <c r="E1092" s="23"/>
      <c r="F1092" s="25"/>
      <c r="G1092" s="25"/>
      <c r="H1092" s="25"/>
      <c r="I1092" s="25"/>
      <c r="J1092" s="25"/>
      <c r="K1092" s="25"/>
      <c r="L1092" s="25"/>
      <c r="M1092" s="25"/>
      <c r="N1092" s="25"/>
      <c r="O1092" s="25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ht="15.75" customHeight="1">
      <c r="A1093" s="23" t="s">
        <v>377</v>
      </c>
      <c r="B1093" s="23" t="s">
        <v>887</v>
      </c>
      <c r="C1093" s="23" t="s">
        <v>117</v>
      </c>
      <c r="D1093" s="24">
        <v>1.0</v>
      </c>
      <c r="E1093" s="23"/>
      <c r="F1093" s="25"/>
      <c r="G1093" s="25"/>
      <c r="H1093" s="25"/>
      <c r="I1093" s="25"/>
      <c r="J1093" s="25"/>
      <c r="K1093" s="25"/>
      <c r="L1093" s="25"/>
      <c r="M1093" s="25"/>
      <c r="N1093" s="25"/>
      <c r="O1093" s="25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ht="15.75" customHeight="1">
      <c r="A1094" s="22"/>
      <c r="B1094" s="22"/>
      <c r="C1094" s="12"/>
      <c r="D1094" s="21"/>
      <c r="E1094" s="12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ht="15.75" customHeight="1">
      <c r="A1095" s="9" t="s">
        <v>15</v>
      </c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ht="15.75" customHeight="1">
      <c r="A1096" s="10" t="s">
        <v>3</v>
      </c>
      <c r="B1096" s="10" t="s">
        <v>4</v>
      </c>
      <c r="C1096" s="10" t="s">
        <v>5</v>
      </c>
      <c r="D1096" s="10" t="s">
        <v>7</v>
      </c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ht="15.75" customHeight="1">
      <c r="A1097" s="23" t="s">
        <v>180</v>
      </c>
      <c r="B1097" s="1" t="s">
        <v>277</v>
      </c>
      <c r="C1097" s="1" t="s">
        <v>10</v>
      </c>
      <c r="D1097" s="1" t="s">
        <v>880</v>
      </c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ht="15.75" customHeight="1">
      <c r="A1098" s="1" t="s">
        <v>881</v>
      </c>
      <c r="B1098" s="1" t="s">
        <v>888</v>
      </c>
      <c r="C1098" s="1" t="s">
        <v>10</v>
      </c>
      <c r="D1098" s="1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ht="15.75" customHeight="1">
      <c r="A1099" s="2"/>
      <c r="B1099" s="2"/>
      <c r="C1099" s="2"/>
      <c r="D1099" s="2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ht="15.75" customHeight="1">
      <c r="A1100" s="15" t="s">
        <v>889</v>
      </c>
      <c r="B1100" s="16"/>
      <c r="C1100" s="16"/>
      <c r="D1100" s="16"/>
      <c r="E1100" s="16"/>
      <c r="F1100" s="16"/>
      <c r="G1100" s="16"/>
      <c r="H1100" s="16"/>
      <c r="I1100" s="16"/>
      <c r="J1100" s="16"/>
      <c r="K1100" s="16"/>
      <c r="L1100" s="16"/>
      <c r="M1100" s="16"/>
      <c r="N1100" s="16"/>
      <c r="O1100" s="16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ht="15.75" customHeight="1">
      <c r="A1101" s="17" t="s">
        <v>890</v>
      </c>
      <c r="B1101" s="17" t="s">
        <v>891</v>
      </c>
      <c r="C1101" s="18"/>
      <c r="D1101" s="18"/>
      <c r="E1101" s="18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ht="15.75" customHeight="1">
      <c r="A1102" s="1" t="s">
        <v>28</v>
      </c>
      <c r="B1102" s="32" t="str">
        <f>HYPERLINK("http://ios1.phl5b.org/shared/proxyMultiply","http://ios1.phl5b.org/shared/proxyMultiply")</f>
        <v>http://ios1.phl5b.org/shared/proxyMultiply</v>
      </c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ht="15.75" customHeight="1">
      <c r="A1103" s="11" t="s">
        <v>29</v>
      </c>
      <c r="B1103" s="2" t="s">
        <v>892</v>
      </c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ht="15.75" customHeight="1">
      <c r="A1104" s="9" t="s">
        <v>2</v>
      </c>
      <c r="B1104" s="2"/>
      <c r="C1104" s="2"/>
      <c r="D1104" s="2"/>
      <c r="E1104" s="2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ht="15.75" customHeight="1">
      <c r="A1105" s="10" t="s">
        <v>3</v>
      </c>
      <c r="B1105" s="10" t="s">
        <v>4</v>
      </c>
      <c r="C1105" s="10" t="s">
        <v>5</v>
      </c>
      <c r="D1105" s="10" t="s">
        <v>6</v>
      </c>
      <c r="E1105" s="10" t="s">
        <v>7</v>
      </c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ht="15.75" customHeight="1">
      <c r="A1106" s="25" t="s">
        <v>39</v>
      </c>
      <c r="B1106" s="23" t="s">
        <v>40</v>
      </c>
      <c r="C1106" s="23" t="s">
        <v>19</v>
      </c>
      <c r="D1106" s="24">
        <v>1.0</v>
      </c>
      <c r="E1106" s="2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ht="15.75" customHeight="1">
      <c r="A1107" s="22"/>
      <c r="B1107" s="22"/>
      <c r="C1107" s="12"/>
      <c r="D1107" s="21"/>
      <c r="E1107" s="12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ht="15.75" customHeight="1">
      <c r="A1108" s="9" t="s">
        <v>15</v>
      </c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ht="15.75" customHeight="1">
      <c r="A1109" s="10" t="s">
        <v>3</v>
      </c>
      <c r="B1109" s="10" t="s">
        <v>4</v>
      </c>
      <c r="C1109" s="10" t="s">
        <v>5</v>
      </c>
      <c r="D1109" s="10" t="s">
        <v>7</v>
      </c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ht="15.75" customHeight="1">
      <c r="A1110" s="23" t="s">
        <v>893</v>
      </c>
      <c r="B1110" s="1" t="s">
        <v>894</v>
      </c>
      <c r="C1110" s="1" t="s">
        <v>10</v>
      </c>
      <c r="D1110" s="1" t="s">
        <v>895</v>
      </c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ht="15.75" customHeight="1">
      <c r="A1111" s="2" t="s">
        <v>896</v>
      </c>
      <c r="B1111" s="2" t="s">
        <v>897</v>
      </c>
      <c r="C1111" s="1" t="s">
        <v>10</v>
      </c>
      <c r="D1111" s="1" t="s">
        <v>898</v>
      </c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ht="15.75" customHeight="1">
      <c r="A1112" s="2"/>
      <c r="B1112" s="2"/>
      <c r="C1112" s="2"/>
      <c r="D1112" s="2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ht="15.75" customHeight="1">
      <c r="A1113" s="17" t="s">
        <v>899</v>
      </c>
      <c r="B1113" s="17" t="s">
        <v>891</v>
      </c>
      <c r="C1113" s="18"/>
      <c r="D1113" s="18"/>
      <c r="E1113" s="18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ht="15.75" customHeight="1">
      <c r="A1114" s="1" t="s">
        <v>28</v>
      </c>
      <c r="B1114" s="32" t="str">
        <f>HYPERLINK("http://ios1.phl5b.org/shared/addAppMultiplyLog","http://ios1.phl5b.org/shared/addAppMultiplyLog")</f>
        <v>http://ios1.phl5b.org/shared/addAppMultiplyLog</v>
      </c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ht="15.75" customHeight="1">
      <c r="A1115" s="11" t="s">
        <v>29</v>
      </c>
      <c r="B1115" s="2" t="s">
        <v>900</v>
      </c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ht="15.75" customHeight="1">
      <c r="A1116" s="9" t="s">
        <v>2</v>
      </c>
      <c r="B1116" s="2"/>
      <c r="C1116" s="2"/>
      <c r="D1116" s="2"/>
      <c r="E1116" s="2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ht="15.75" customHeight="1">
      <c r="A1117" s="10" t="s">
        <v>3</v>
      </c>
      <c r="B1117" s="10" t="s">
        <v>4</v>
      </c>
      <c r="C1117" s="10" t="s">
        <v>5</v>
      </c>
      <c r="D1117" s="10" t="s">
        <v>6</v>
      </c>
      <c r="E1117" s="10" t="s">
        <v>7</v>
      </c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ht="15.75" customHeight="1">
      <c r="A1118" s="25" t="s">
        <v>39</v>
      </c>
      <c r="B1118" s="23" t="s">
        <v>40</v>
      </c>
      <c r="C1118" s="23" t="s">
        <v>19</v>
      </c>
      <c r="D1118" s="24">
        <v>1.0</v>
      </c>
      <c r="E1118" s="2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ht="15.75" customHeight="1">
      <c r="A1119" s="25" t="s">
        <v>41</v>
      </c>
      <c r="B1119" s="23" t="s">
        <v>42</v>
      </c>
      <c r="C1119" s="1" t="s">
        <v>10</v>
      </c>
      <c r="D1119" s="24">
        <v>1.0</v>
      </c>
      <c r="E1119" s="2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ht="15.75" customHeight="1">
      <c r="A1120" s="22"/>
      <c r="B1120" s="22"/>
      <c r="C1120" s="12"/>
      <c r="D1120" s="21"/>
      <c r="E1120" s="12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ht="15.75" customHeight="1">
      <c r="A1121" s="9" t="s">
        <v>15</v>
      </c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ht="15.75" customHeight="1">
      <c r="A1122" s="10" t="s">
        <v>3</v>
      </c>
      <c r="B1122" s="10" t="s">
        <v>4</v>
      </c>
      <c r="C1122" s="10" t="s">
        <v>5</v>
      </c>
      <c r="D1122" s="10" t="s">
        <v>7</v>
      </c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ht="15.75" customHeight="1">
      <c r="A1123" s="23" t="s">
        <v>180</v>
      </c>
      <c r="B1123" s="1" t="s">
        <v>277</v>
      </c>
      <c r="C1123" s="1" t="s">
        <v>19</v>
      </c>
      <c r="D1123" s="1" t="s">
        <v>901</v>
      </c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ht="15.75" customHeight="1">
      <c r="A1124" s="2"/>
      <c r="B1124" s="2"/>
      <c r="C1124" s="1"/>
      <c r="D1124" s="1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ht="15.75" customHeight="1">
      <c r="A1125" s="2"/>
      <c r="B1125" s="2"/>
      <c r="C1125" s="2"/>
      <c r="D1125" s="2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</sheetData>
  <mergeCells count="354">
    <mergeCell ref="B342:E342"/>
    <mergeCell ref="B321:E321"/>
    <mergeCell ref="B322:E322"/>
    <mergeCell ref="B331:E331"/>
    <mergeCell ref="B332:E332"/>
    <mergeCell ref="B311:E311"/>
    <mergeCell ref="D304:E304"/>
    <mergeCell ref="B312:E312"/>
    <mergeCell ref="B270:E270"/>
    <mergeCell ref="A231:E231"/>
    <mergeCell ref="A232:B232"/>
    <mergeCell ref="B235:E235"/>
    <mergeCell ref="D238:E238"/>
    <mergeCell ref="D239:E239"/>
    <mergeCell ref="D262:E262"/>
    <mergeCell ref="B295:E295"/>
    <mergeCell ref="B282:E282"/>
    <mergeCell ref="B281:E281"/>
    <mergeCell ref="D278:E278"/>
    <mergeCell ref="D277:E277"/>
    <mergeCell ref="B271:E271"/>
    <mergeCell ref="B294:E294"/>
    <mergeCell ref="B242:E242"/>
    <mergeCell ref="B236:E236"/>
    <mergeCell ref="D248:E248"/>
    <mergeCell ref="D247:E247"/>
    <mergeCell ref="D249:E249"/>
    <mergeCell ref="D250:E250"/>
    <mergeCell ref="D246:E246"/>
    <mergeCell ref="D245:E245"/>
    <mergeCell ref="B243:E243"/>
    <mergeCell ref="D166:E166"/>
    <mergeCell ref="D176:E176"/>
    <mergeCell ref="D175:E175"/>
    <mergeCell ref="D167:E167"/>
    <mergeCell ref="D168:E168"/>
    <mergeCell ref="D173:E173"/>
    <mergeCell ref="D138:E138"/>
    <mergeCell ref="D139:E139"/>
    <mergeCell ref="D165:E165"/>
    <mergeCell ref="D141:E141"/>
    <mergeCell ref="D193:E193"/>
    <mergeCell ref="D195:E195"/>
    <mergeCell ref="D194:E194"/>
    <mergeCell ref="D196:E196"/>
    <mergeCell ref="D183:E183"/>
    <mergeCell ref="D140:E140"/>
    <mergeCell ref="D101:E101"/>
    <mergeCell ref="D103:E103"/>
    <mergeCell ref="D112:E112"/>
    <mergeCell ref="D98:E98"/>
    <mergeCell ref="D97:E97"/>
    <mergeCell ref="B87:E87"/>
    <mergeCell ref="B88:E88"/>
    <mergeCell ref="D100:E100"/>
    <mergeCell ref="D84:E84"/>
    <mergeCell ref="D13:E13"/>
    <mergeCell ref="D34:E34"/>
    <mergeCell ref="D31:E31"/>
    <mergeCell ref="D30:E30"/>
    <mergeCell ref="D28:E28"/>
    <mergeCell ref="D29:E29"/>
    <mergeCell ref="D32:E32"/>
    <mergeCell ref="D33:E33"/>
    <mergeCell ref="E53:E54"/>
    <mergeCell ref="B50:E50"/>
    <mergeCell ref="B64:E64"/>
    <mergeCell ref="B65:E65"/>
    <mergeCell ref="D60:E60"/>
    <mergeCell ref="D59:E59"/>
    <mergeCell ref="D58:E58"/>
    <mergeCell ref="D57:E57"/>
    <mergeCell ref="D159:E159"/>
    <mergeCell ref="D160:E160"/>
    <mergeCell ref="D156:E156"/>
    <mergeCell ref="D155:E155"/>
    <mergeCell ref="B145:E145"/>
    <mergeCell ref="B144:E144"/>
    <mergeCell ref="B118:E118"/>
    <mergeCell ref="B117:E117"/>
    <mergeCell ref="D134:E134"/>
    <mergeCell ref="B216:E216"/>
    <mergeCell ref="D223:E223"/>
    <mergeCell ref="D222:E222"/>
    <mergeCell ref="B229:E229"/>
    <mergeCell ref="D225:E225"/>
    <mergeCell ref="D209:E209"/>
    <mergeCell ref="D210:E210"/>
    <mergeCell ref="D212:E212"/>
    <mergeCell ref="D211:E211"/>
    <mergeCell ref="B188:E188"/>
    <mergeCell ref="B201:E201"/>
    <mergeCell ref="D198:E198"/>
    <mergeCell ref="D197:E197"/>
    <mergeCell ref="D263:E263"/>
    <mergeCell ref="D264:E264"/>
    <mergeCell ref="D276:E276"/>
    <mergeCell ref="B255:E255"/>
    <mergeCell ref="B254:E254"/>
    <mergeCell ref="D260:E260"/>
    <mergeCell ref="D261:E261"/>
    <mergeCell ref="D266:E266"/>
    <mergeCell ref="D265:E265"/>
    <mergeCell ref="D95:E95"/>
    <mergeCell ref="D102:E102"/>
    <mergeCell ref="B187:E187"/>
    <mergeCell ref="D182:E182"/>
    <mergeCell ref="D109:E109"/>
    <mergeCell ref="D108:E108"/>
    <mergeCell ref="D39:E39"/>
    <mergeCell ref="D56:E56"/>
    <mergeCell ref="D137:E137"/>
    <mergeCell ref="D126:E126"/>
    <mergeCell ref="D123:E123"/>
    <mergeCell ref="D124:E124"/>
    <mergeCell ref="D125:E125"/>
    <mergeCell ref="D181:E181"/>
    <mergeCell ref="E418:E425"/>
    <mergeCell ref="D510:E510"/>
    <mergeCell ref="D505:E505"/>
    <mergeCell ref="D490:E490"/>
    <mergeCell ref="D544:E544"/>
    <mergeCell ref="D541:E541"/>
    <mergeCell ref="D713:E713"/>
    <mergeCell ref="D714:E714"/>
    <mergeCell ref="D711:E711"/>
    <mergeCell ref="D710:E710"/>
    <mergeCell ref="D712:E712"/>
    <mergeCell ref="D951:E951"/>
    <mergeCell ref="D924:E924"/>
    <mergeCell ref="D944:E944"/>
    <mergeCell ref="D657:E657"/>
    <mergeCell ref="D658:E658"/>
    <mergeCell ref="D654:E654"/>
    <mergeCell ref="D653:E653"/>
    <mergeCell ref="D655:E655"/>
    <mergeCell ref="D659:E659"/>
    <mergeCell ref="D661:E661"/>
    <mergeCell ref="D660:E660"/>
    <mergeCell ref="D656:E656"/>
    <mergeCell ref="D961:E961"/>
    <mergeCell ref="D727:E727"/>
    <mergeCell ref="D730:E730"/>
    <mergeCell ref="D729:E729"/>
    <mergeCell ref="D957:E957"/>
    <mergeCell ref="D958:E958"/>
    <mergeCell ref="D728:E728"/>
    <mergeCell ref="D962:E962"/>
    <mergeCell ref="D974:E974"/>
    <mergeCell ref="D178:E178"/>
    <mergeCell ref="D1051:E1051"/>
    <mergeCell ref="D1047:E1047"/>
    <mergeCell ref="D1046:E1046"/>
    <mergeCell ref="D1052:E1052"/>
    <mergeCell ref="D1045:E1045"/>
    <mergeCell ref="D1050:E1050"/>
    <mergeCell ref="D1048:E1048"/>
    <mergeCell ref="D1049:E1049"/>
    <mergeCell ref="D926:E926"/>
    <mergeCell ref="D927:E927"/>
    <mergeCell ref="D918:E918"/>
    <mergeCell ref="D917:E917"/>
    <mergeCell ref="D921:E921"/>
    <mergeCell ref="D922:E922"/>
    <mergeCell ref="D1043:E1043"/>
    <mergeCell ref="D1041:E1041"/>
    <mergeCell ref="D919:E919"/>
    <mergeCell ref="D920:E920"/>
    <mergeCell ref="D946:E946"/>
    <mergeCell ref="D947:E947"/>
    <mergeCell ref="B721:E721"/>
    <mergeCell ref="B722:E722"/>
    <mergeCell ref="B689:E689"/>
    <mergeCell ref="B688:E688"/>
    <mergeCell ref="B676:E676"/>
    <mergeCell ref="B755:E755"/>
    <mergeCell ref="B720:E720"/>
    <mergeCell ref="B743:E743"/>
    <mergeCell ref="B744:E744"/>
    <mergeCell ref="B719:E719"/>
    <mergeCell ref="B767:E767"/>
    <mergeCell ref="B718:E718"/>
    <mergeCell ref="D35:E35"/>
    <mergeCell ref="D38:E38"/>
    <mergeCell ref="D36:E36"/>
    <mergeCell ref="B49:E49"/>
    <mergeCell ref="D45:E45"/>
    <mergeCell ref="D12:E12"/>
    <mergeCell ref="B17:E17"/>
    <mergeCell ref="B215:E215"/>
    <mergeCell ref="B228:E228"/>
    <mergeCell ref="D208:E208"/>
    <mergeCell ref="D127:E127"/>
    <mergeCell ref="D128:E128"/>
    <mergeCell ref="B621:E621"/>
    <mergeCell ref="B665:E665"/>
    <mergeCell ref="B675:E675"/>
    <mergeCell ref="B648:E648"/>
    <mergeCell ref="B647:E647"/>
    <mergeCell ref="B592:E592"/>
    <mergeCell ref="B591:E591"/>
    <mergeCell ref="B664:E664"/>
    <mergeCell ref="B734:E734"/>
    <mergeCell ref="B733:E733"/>
    <mergeCell ref="B1007:E1007"/>
    <mergeCell ref="B990:E990"/>
    <mergeCell ref="B991:E991"/>
    <mergeCell ref="B965:E965"/>
    <mergeCell ref="A1010:E1010"/>
    <mergeCell ref="A1012:E1012"/>
    <mergeCell ref="A1037:E1037"/>
    <mergeCell ref="A1036:E1036"/>
    <mergeCell ref="A1038:E1038"/>
    <mergeCell ref="A1040:E1040"/>
    <mergeCell ref="B898:E898"/>
    <mergeCell ref="B886:E886"/>
    <mergeCell ref="B854:E854"/>
    <mergeCell ref="B842:E842"/>
    <mergeCell ref="B843:E843"/>
    <mergeCell ref="B826:E826"/>
    <mergeCell ref="B825:E825"/>
    <mergeCell ref="B899:E899"/>
    <mergeCell ref="B910:E910"/>
    <mergeCell ref="B867:E867"/>
    <mergeCell ref="B866:E866"/>
    <mergeCell ref="D932:E932"/>
    <mergeCell ref="D960:E960"/>
    <mergeCell ref="D925:E925"/>
    <mergeCell ref="B855:E855"/>
    <mergeCell ref="B885:E885"/>
    <mergeCell ref="B935:E935"/>
    <mergeCell ref="B911:E911"/>
    <mergeCell ref="B936:E936"/>
    <mergeCell ref="B979:E979"/>
    <mergeCell ref="B978:E978"/>
    <mergeCell ref="B966:E966"/>
    <mergeCell ref="D973:E973"/>
    <mergeCell ref="D111:E111"/>
    <mergeCell ref="D110:E110"/>
    <mergeCell ref="D129:E129"/>
    <mergeCell ref="D130:E130"/>
    <mergeCell ref="D83:E83"/>
    <mergeCell ref="D82:E82"/>
    <mergeCell ref="D81:E81"/>
    <mergeCell ref="D75:E75"/>
    <mergeCell ref="D79:E79"/>
    <mergeCell ref="D76:E76"/>
    <mergeCell ref="D77:E77"/>
    <mergeCell ref="D74:E74"/>
    <mergeCell ref="D78:E78"/>
    <mergeCell ref="D61:E61"/>
    <mergeCell ref="D154:E154"/>
    <mergeCell ref="D153:E153"/>
    <mergeCell ref="D151:E151"/>
    <mergeCell ref="D135:E135"/>
    <mergeCell ref="D136:E136"/>
    <mergeCell ref="D94:E94"/>
    <mergeCell ref="D73:E73"/>
    <mergeCell ref="D72:E72"/>
    <mergeCell ref="D70:E70"/>
    <mergeCell ref="D11:E11"/>
    <mergeCell ref="D10:E10"/>
    <mergeCell ref="B7:E7"/>
    <mergeCell ref="B8:E8"/>
    <mergeCell ref="B2:E2"/>
    <mergeCell ref="B18:E18"/>
    <mergeCell ref="B202:E202"/>
    <mergeCell ref="D1084:E1084"/>
    <mergeCell ref="D1096:E1096"/>
    <mergeCell ref="B1074:E1074"/>
    <mergeCell ref="B1075:E1075"/>
    <mergeCell ref="B1087:E1087"/>
    <mergeCell ref="B1088:E1088"/>
    <mergeCell ref="D1109:E1109"/>
    <mergeCell ref="D1111:E1111"/>
    <mergeCell ref="D1110:E1110"/>
    <mergeCell ref="B1114:E1114"/>
    <mergeCell ref="B1115:E1115"/>
    <mergeCell ref="B1103:E1103"/>
    <mergeCell ref="B1102:E1102"/>
    <mergeCell ref="D1055:E1055"/>
    <mergeCell ref="D1056:E1056"/>
    <mergeCell ref="D1054:E1054"/>
    <mergeCell ref="D1083:E1083"/>
    <mergeCell ref="D1082:E1082"/>
    <mergeCell ref="D1053:E1053"/>
    <mergeCell ref="D1123:E1123"/>
    <mergeCell ref="D1122:E1122"/>
    <mergeCell ref="D1124:E1124"/>
    <mergeCell ref="D1015:E1015"/>
    <mergeCell ref="D1003:E1003"/>
    <mergeCell ref="D949:E949"/>
    <mergeCell ref="D943:E943"/>
    <mergeCell ref="D975:E975"/>
    <mergeCell ref="D950:E950"/>
    <mergeCell ref="D985:E985"/>
    <mergeCell ref="D986:E986"/>
    <mergeCell ref="D1044:E1044"/>
    <mergeCell ref="D923:E923"/>
    <mergeCell ref="D929:E929"/>
    <mergeCell ref="D930:E930"/>
    <mergeCell ref="D931:E931"/>
    <mergeCell ref="D928:E928"/>
    <mergeCell ref="D987:E987"/>
    <mergeCell ref="D1001:E1001"/>
    <mergeCell ref="D1002:E1002"/>
    <mergeCell ref="D1098:E1098"/>
    <mergeCell ref="D1097:E1097"/>
    <mergeCell ref="B401:E401"/>
    <mergeCell ref="B402:E402"/>
    <mergeCell ref="B343:E343"/>
    <mergeCell ref="B375:E375"/>
    <mergeCell ref="B353:E353"/>
    <mergeCell ref="B354:E354"/>
    <mergeCell ref="B376:E376"/>
    <mergeCell ref="D346:E346"/>
    <mergeCell ref="B525:E525"/>
    <mergeCell ref="E609:F609"/>
    <mergeCell ref="E610:F610"/>
    <mergeCell ref="E724:F724"/>
    <mergeCell ref="E706:F706"/>
    <mergeCell ref="E625:F625"/>
    <mergeCell ref="D545:E545"/>
    <mergeCell ref="B526:E526"/>
    <mergeCell ref="E571:F571"/>
    <mergeCell ref="E569:F569"/>
    <mergeCell ref="E570:F570"/>
    <mergeCell ref="E608:F608"/>
    <mergeCell ref="E623:F623"/>
    <mergeCell ref="E606:F606"/>
    <mergeCell ref="B472:E472"/>
    <mergeCell ref="B473:E473"/>
    <mergeCell ref="B484:E484"/>
    <mergeCell ref="B485:E485"/>
    <mergeCell ref="E487:F487"/>
    <mergeCell ref="B500:E500"/>
    <mergeCell ref="B501:E501"/>
    <mergeCell ref="B463:E463"/>
    <mergeCell ref="B462:E462"/>
    <mergeCell ref="B429:E429"/>
    <mergeCell ref="B428:E428"/>
    <mergeCell ref="B413:E413"/>
    <mergeCell ref="B414:E414"/>
    <mergeCell ref="E572:F572"/>
    <mergeCell ref="E573:F573"/>
    <mergeCell ref="B603:E603"/>
    <mergeCell ref="B604:E604"/>
    <mergeCell ref="B549:E549"/>
    <mergeCell ref="B566:E566"/>
    <mergeCell ref="B550:E550"/>
    <mergeCell ref="B567:E567"/>
    <mergeCell ref="B580:E580"/>
    <mergeCell ref="B581:E581"/>
    <mergeCell ref="B620:E620"/>
  </mergeCells>
  <hyperlinks>
    <hyperlink r:id="rId1" ref="B17"/>
    <hyperlink r:id="rId2" ref="B49"/>
    <hyperlink r:id="rId3" ref="B64"/>
    <hyperlink r:id="rId4" ref="B87"/>
    <hyperlink r:id="rId5" ref="B117"/>
    <hyperlink r:id="rId6" ref="B144"/>
    <hyperlink r:id="rId7" ref="B187"/>
    <hyperlink r:id="rId8" ref="B201"/>
    <hyperlink r:id="rId9" ref="B215"/>
    <hyperlink r:id="rId10" ref="B228"/>
    <hyperlink r:id="rId11" ref="B235"/>
    <hyperlink r:id="rId12" ref="B242"/>
    <hyperlink r:id="rId13" ref="B254"/>
    <hyperlink r:id="rId14" ref="B270"/>
    <hyperlink r:id="rId15" ref="B281"/>
    <hyperlink r:id="rId16" ref="B294"/>
    <hyperlink r:id="rId17" ref="B311"/>
    <hyperlink r:id="rId18" ref="B321"/>
    <hyperlink r:id="rId19" ref="B331"/>
    <hyperlink r:id="rId20" ref="B342"/>
    <hyperlink r:id="rId21" ref="B375"/>
    <hyperlink r:id="rId22" ref="B401"/>
    <hyperlink r:id="rId23" ref="B413"/>
    <hyperlink r:id="rId24" ref="B428"/>
    <hyperlink r:id="rId25" ref="B462"/>
    <hyperlink r:id="rId26" ref="B472"/>
    <hyperlink r:id="rId27" ref="B484"/>
    <hyperlink r:id="rId28" ref="B500"/>
    <hyperlink r:id="rId29" ref="B525"/>
    <hyperlink r:id="rId30" ref="B549"/>
    <hyperlink r:id="rId31" ref="B566"/>
    <hyperlink r:id="rId32" ref="B580"/>
    <hyperlink r:id="rId33" ref="B591"/>
    <hyperlink r:id="rId34" ref="B603"/>
    <hyperlink r:id="rId35" ref="B620"/>
    <hyperlink r:id="rId36" ref="B632"/>
    <hyperlink r:id="rId37" ref="B688"/>
    <hyperlink r:id="rId38" ref="B703"/>
    <hyperlink r:id="rId39" ref="B733"/>
    <hyperlink r:id="rId40" ref="B743"/>
    <hyperlink r:id="rId41" ref="B754"/>
    <hyperlink r:id="rId42" ref="B766"/>
    <hyperlink r:id="rId43" ref="B780"/>
    <hyperlink r:id="rId44" ref="B789"/>
    <hyperlink r:id="rId45" ref="B801"/>
    <hyperlink r:id="rId46" ref="B813"/>
    <hyperlink r:id="rId47" ref="B825"/>
    <hyperlink r:id="rId48" ref="B842"/>
    <hyperlink r:id="rId49" ref="B854"/>
    <hyperlink r:id="rId50" ref="B866"/>
    <hyperlink r:id="rId51" ref="B898"/>
    <hyperlink r:id="rId52" ref="B935"/>
    <hyperlink r:id="rId53" ref="B965"/>
    <hyperlink r:id="rId54" ref="B978"/>
    <hyperlink r:id="rId55" ref="B990"/>
    <hyperlink r:id="rId56" ref="B1007"/>
    <hyperlink r:id="rId57" ref="D1054"/>
    <hyperlink r:id="rId58" ref="D1055"/>
    <hyperlink r:id="rId59" ref="B1074"/>
    <hyperlink r:id="rId60" ref="B1087"/>
    <hyperlink r:id="rId61" ref="B1102"/>
    <hyperlink r:id="rId62" ref="B1114"/>
  </hyperlinks>
  <drawing r:id="rId6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" width="17.29"/>
    <col customWidth="1" min="4" max="4" width="29.29"/>
    <col customWidth="1" min="5" max="5" width="106.0"/>
    <col customWidth="1" min="6" max="6" width="29.57"/>
  </cols>
  <sheetData>
    <row r="1" ht="15.75" customHeight="1">
      <c r="A1" s="178" t="s">
        <v>902</v>
      </c>
      <c r="B1" s="179"/>
      <c r="C1" s="180"/>
      <c r="D1" s="181" t="s">
        <v>903</v>
      </c>
      <c r="E1" s="181" t="s">
        <v>904</v>
      </c>
      <c r="F1" s="3"/>
    </row>
    <row r="2" ht="15.75" customHeight="1">
      <c r="A2" s="182" t="s">
        <v>905</v>
      </c>
      <c r="B2" s="182" t="s">
        <v>906</v>
      </c>
      <c r="C2" s="182" t="s">
        <v>907</v>
      </c>
      <c r="D2" s="183"/>
      <c r="E2" s="183"/>
      <c r="F2" s="3"/>
    </row>
    <row r="3" ht="15.75" customHeight="1">
      <c r="A3" s="184" t="s">
        <v>908</v>
      </c>
      <c r="B3" s="184" t="s">
        <v>909</v>
      </c>
      <c r="C3" s="185" t="s">
        <v>910</v>
      </c>
      <c r="D3" s="185" t="s">
        <v>911</v>
      </c>
      <c r="E3" s="185" t="s">
        <v>912</v>
      </c>
      <c r="F3" s="3"/>
    </row>
    <row r="4" ht="15.75" customHeight="1">
      <c r="A4" s="186"/>
      <c r="B4" s="183"/>
      <c r="C4" s="185" t="s">
        <v>913</v>
      </c>
      <c r="D4" s="185" t="s">
        <v>914</v>
      </c>
      <c r="E4" s="185" t="s">
        <v>915</v>
      </c>
      <c r="F4" s="29"/>
    </row>
    <row r="5" ht="15.75" customHeight="1">
      <c r="A5" s="186"/>
      <c r="B5" s="184" t="s">
        <v>916</v>
      </c>
      <c r="C5" s="185" t="s">
        <v>917</v>
      </c>
      <c r="D5" s="185" t="s">
        <v>918</v>
      </c>
      <c r="E5" s="185" t="s">
        <v>919</v>
      </c>
      <c r="F5" s="3"/>
    </row>
    <row r="6" ht="15.75" customHeight="1">
      <c r="A6" s="186"/>
      <c r="B6" s="186"/>
      <c r="C6" s="185" t="s">
        <v>920</v>
      </c>
      <c r="D6" s="185" t="s">
        <v>921</v>
      </c>
      <c r="E6" s="185" t="s">
        <v>922</v>
      </c>
      <c r="F6" s="3"/>
    </row>
    <row r="7" ht="15.75" customHeight="1">
      <c r="A7" s="186"/>
      <c r="B7" s="186"/>
      <c r="C7" s="185" t="s">
        <v>923</v>
      </c>
      <c r="D7" s="185" t="s">
        <v>924</v>
      </c>
      <c r="E7" s="185" t="s">
        <v>922</v>
      </c>
      <c r="F7" s="3"/>
    </row>
    <row r="8" ht="15.75" customHeight="1">
      <c r="A8" s="186"/>
      <c r="B8" s="186"/>
      <c r="C8" s="185" t="s">
        <v>925</v>
      </c>
      <c r="D8" s="185" t="s">
        <v>926</v>
      </c>
      <c r="E8" s="185" t="s">
        <v>927</v>
      </c>
      <c r="F8" s="3"/>
    </row>
    <row r="9" ht="15.75" customHeight="1">
      <c r="A9" s="186"/>
      <c r="B9" s="186"/>
      <c r="C9" s="185" t="s">
        <v>928</v>
      </c>
      <c r="D9" s="185" t="s">
        <v>929</v>
      </c>
      <c r="E9" s="185" t="s">
        <v>930</v>
      </c>
      <c r="F9" s="3"/>
    </row>
    <row r="10" ht="15.75" customHeight="1">
      <c r="A10" s="186"/>
      <c r="B10" s="183"/>
      <c r="C10" s="185" t="s">
        <v>931</v>
      </c>
      <c r="D10" s="185" t="s">
        <v>932</v>
      </c>
      <c r="E10" s="185" t="s">
        <v>933</v>
      </c>
      <c r="F10" s="3"/>
    </row>
    <row r="11" ht="15.75" customHeight="1">
      <c r="A11" s="186"/>
      <c r="B11" s="184" t="s">
        <v>934</v>
      </c>
      <c r="C11" s="185" t="s">
        <v>935</v>
      </c>
      <c r="D11" s="185" t="s">
        <v>936</v>
      </c>
      <c r="E11" s="185" t="s">
        <v>919</v>
      </c>
      <c r="F11" s="3"/>
    </row>
    <row r="12" ht="15.75" customHeight="1">
      <c r="A12" s="186"/>
      <c r="B12" s="186"/>
      <c r="C12" s="185" t="s">
        <v>937</v>
      </c>
      <c r="D12" s="185" t="s">
        <v>938</v>
      </c>
      <c r="E12" s="185" t="s">
        <v>919</v>
      </c>
      <c r="F12" s="3"/>
    </row>
    <row r="13" ht="15.75" customHeight="1">
      <c r="A13" s="186"/>
      <c r="B13" s="183"/>
      <c r="C13" s="185" t="s">
        <v>939</v>
      </c>
      <c r="D13" s="185" t="s">
        <v>940</v>
      </c>
      <c r="E13" s="185" t="s">
        <v>919</v>
      </c>
      <c r="F13" s="3"/>
    </row>
    <row r="14" ht="15.75" customHeight="1">
      <c r="A14" s="186"/>
      <c r="B14" s="184" t="s">
        <v>941</v>
      </c>
      <c r="C14" s="185" t="s">
        <v>942</v>
      </c>
      <c r="D14" s="185" t="s">
        <v>943</v>
      </c>
      <c r="E14" s="185" t="s">
        <v>919</v>
      </c>
      <c r="F14" s="3"/>
    </row>
    <row r="15" ht="15.75" customHeight="1">
      <c r="A15" s="186"/>
      <c r="B15" s="186"/>
      <c r="C15" s="185" t="s">
        <v>944</v>
      </c>
      <c r="D15" s="185" t="s">
        <v>945</v>
      </c>
      <c r="E15" s="185" t="s">
        <v>919</v>
      </c>
      <c r="F15" s="3"/>
    </row>
    <row r="16" ht="15.75" customHeight="1">
      <c r="A16" s="186"/>
      <c r="B16" s="186"/>
      <c r="C16" s="185" t="s">
        <v>946</v>
      </c>
      <c r="D16" s="185" t="s">
        <v>947</v>
      </c>
      <c r="E16" s="185" t="s">
        <v>919</v>
      </c>
      <c r="F16" s="3"/>
    </row>
    <row r="17" ht="15.75" customHeight="1">
      <c r="A17" s="183"/>
      <c r="B17" s="183"/>
      <c r="C17" s="185" t="s">
        <v>948</v>
      </c>
      <c r="D17" s="185" t="s">
        <v>949</v>
      </c>
      <c r="E17" s="185" t="s">
        <v>919</v>
      </c>
      <c r="F17" s="3"/>
    </row>
    <row r="18" ht="15.75" customHeight="1">
      <c r="A18" s="184" t="s">
        <v>950</v>
      </c>
      <c r="B18" s="184" t="s">
        <v>909</v>
      </c>
      <c r="C18" s="185" t="s">
        <v>910</v>
      </c>
      <c r="D18" s="185" t="s">
        <v>951</v>
      </c>
      <c r="E18" s="185" t="s">
        <v>952</v>
      </c>
      <c r="F18" s="3"/>
    </row>
    <row r="19" ht="15.75" customHeight="1">
      <c r="A19" s="186"/>
      <c r="B19" s="183"/>
      <c r="C19" s="185" t="s">
        <v>913</v>
      </c>
      <c r="D19" s="185" t="s">
        <v>953</v>
      </c>
      <c r="E19" s="185" t="s">
        <v>915</v>
      </c>
      <c r="F19" s="3"/>
    </row>
    <row r="20" ht="15.75" customHeight="1">
      <c r="A20" s="186"/>
      <c r="B20" s="184" t="s">
        <v>916</v>
      </c>
      <c r="C20" s="185" t="s">
        <v>954</v>
      </c>
      <c r="D20" s="185" t="s">
        <v>955</v>
      </c>
      <c r="E20" s="185" t="s">
        <v>919</v>
      </c>
      <c r="F20" s="3"/>
    </row>
    <row r="21" ht="15.75" customHeight="1">
      <c r="A21" s="186"/>
      <c r="B21" s="186"/>
      <c r="C21" s="185" t="s">
        <v>956</v>
      </c>
      <c r="D21" s="185" t="s">
        <v>957</v>
      </c>
      <c r="E21" s="185" t="s">
        <v>922</v>
      </c>
      <c r="F21" s="3"/>
    </row>
    <row r="22" ht="15.75" customHeight="1">
      <c r="A22" s="186"/>
      <c r="B22" s="186"/>
      <c r="C22" s="185" t="s">
        <v>958</v>
      </c>
      <c r="D22" s="185" t="s">
        <v>959</v>
      </c>
      <c r="E22" s="185" t="s">
        <v>919</v>
      </c>
      <c r="F22" s="3"/>
    </row>
    <row r="23" ht="15.75" customHeight="1">
      <c r="A23" s="186"/>
      <c r="B23" s="183"/>
      <c r="C23" s="185" t="s">
        <v>960</v>
      </c>
      <c r="D23" s="185" t="s">
        <v>961</v>
      </c>
      <c r="E23" s="185" t="s">
        <v>927</v>
      </c>
      <c r="F23" s="3"/>
    </row>
    <row r="24" ht="15.75" customHeight="1">
      <c r="A24" s="186"/>
      <c r="B24" s="184" t="s">
        <v>934</v>
      </c>
      <c r="C24" s="185" t="s">
        <v>935</v>
      </c>
      <c r="D24" s="185" t="s">
        <v>962</v>
      </c>
      <c r="E24" s="185" t="s">
        <v>919</v>
      </c>
      <c r="F24" s="3"/>
    </row>
    <row r="25" ht="15.75" customHeight="1">
      <c r="A25" s="183"/>
      <c r="B25" s="183"/>
      <c r="C25" s="185" t="s">
        <v>937</v>
      </c>
      <c r="D25" s="185" t="s">
        <v>963</v>
      </c>
      <c r="E25" s="185" t="s">
        <v>919</v>
      </c>
      <c r="F25" s="3"/>
    </row>
    <row r="26" ht="15.75" customHeight="1">
      <c r="A26" s="184" t="s">
        <v>964</v>
      </c>
      <c r="B26" s="184" t="s">
        <v>909</v>
      </c>
      <c r="C26" s="185" t="s">
        <v>910</v>
      </c>
      <c r="D26" s="185" t="s">
        <v>965</v>
      </c>
      <c r="E26" s="185" t="s">
        <v>952</v>
      </c>
      <c r="F26" s="3"/>
    </row>
    <row r="27" ht="15.75" customHeight="1">
      <c r="A27" s="186"/>
      <c r="B27" s="186"/>
      <c r="C27" s="185" t="s">
        <v>913</v>
      </c>
      <c r="D27" s="185" t="s">
        <v>966</v>
      </c>
      <c r="E27" s="185" t="s">
        <v>915</v>
      </c>
      <c r="F27" s="3"/>
    </row>
    <row r="28" ht="15.75" customHeight="1">
      <c r="A28" s="186"/>
      <c r="B28" s="186"/>
      <c r="C28" s="185" t="s">
        <v>967</v>
      </c>
      <c r="D28" s="185" t="s">
        <v>968</v>
      </c>
      <c r="E28" s="185" t="s">
        <v>969</v>
      </c>
      <c r="F28" s="3"/>
    </row>
    <row r="29" ht="15.75" customHeight="1">
      <c r="A29" s="186"/>
      <c r="B29" s="183"/>
      <c r="C29" s="185" t="s">
        <v>970</v>
      </c>
      <c r="D29" s="185" t="s">
        <v>971</v>
      </c>
      <c r="E29" s="185" t="s">
        <v>972</v>
      </c>
      <c r="F29" s="3"/>
    </row>
    <row r="30" ht="15.75" customHeight="1">
      <c r="A30" s="186"/>
      <c r="B30" s="184" t="s">
        <v>916</v>
      </c>
      <c r="C30" s="185" t="s">
        <v>973</v>
      </c>
      <c r="D30" s="185" t="s">
        <v>974</v>
      </c>
      <c r="E30" s="187" t="s">
        <v>919</v>
      </c>
      <c r="F30" s="3"/>
    </row>
    <row r="31" ht="15.75" customHeight="1">
      <c r="A31" s="186"/>
      <c r="B31" s="186"/>
      <c r="C31" s="185" t="s">
        <v>975</v>
      </c>
      <c r="D31" s="185" t="s">
        <v>976</v>
      </c>
      <c r="E31" s="185" t="s">
        <v>919</v>
      </c>
      <c r="F31" s="3"/>
    </row>
    <row r="32" ht="15.75" customHeight="1">
      <c r="A32" s="186"/>
      <c r="B32" s="186"/>
      <c r="C32" s="185" t="s">
        <v>977</v>
      </c>
      <c r="D32" s="185" t="s">
        <v>978</v>
      </c>
      <c r="E32" s="185" t="s">
        <v>915</v>
      </c>
      <c r="F32" s="3"/>
    </row>
    <row r="33" ht="15.75" customHeight="1">
      <c r="A33" s="186"/>
      <c r="B33" s="186"/>
      <c r="C33" s="185" t="s">
        <v>979</v>
      </c>
      <c r="D33" s="185" t="s">
        <v>980</v>
      </c>
      <c r="E33" s="185" t="s">
        <v>915</v>
      </c>
      <c r="F33" s="3"/>
    </row>
    <row r="34" ht="15.75" customHeight="1">
      <c r="A34" s="186"/>
      <c r="B34" s="186"/>
      <c r="C34" s="185" t="s">
        <v>981</v>
      </c>
      <c r="D34" s="185" t="s">
        <v>982</v>
      </c>
      <c r="E34" s="185" t="s">
        <v>915</v>
      </c>
      <c r="F34" s="3"/>
    </row>
    <row r="35" ht="15.75" customHeight="1">
      <c r="A35" s="186"/>
      <c r="B35" s="186"/>
      <c r="C35" s="185" t="s">
        <v>983</v>
      </c>
      <c r="D35" s="185" t="s">
        <v>984</v>
      </c>
      <c r="E35" s="185" t="s">
        <v>969</v>
      </c>
      <c r="F35" s="3"/>
    </row>
    <row r="36" ht="15.75" customHeight="1">
      <c r="A36" s="186"/>
      <c r="B36" s="183"/>
      <c r="C36" s="185" t="s">
        <v>985</v>
      </c>
      <c r="D36" s="185" t="s">
        <v>986</v>
      </c>
      <c r="E36" s="185" t="s">
        <v>987</v>
      </c>
      <c r="F36" s="3"/>
    </row>
    <row r="37" ht="15.75" customHeight="1">
      <c r="A37" s="186"/>
      <c r="B37" s="184" t="s">
        <v>934</v>
      </c>
      <c r="C37" s="185" t="s">
        <v>935</v>
      </c>
      <c r="D37" s="185" t="s">
        <v>988</v>
      </c>
      <c r="E37" s="185" t="s">
        <v>919</v>
      </c>
      <c r="F37" s="3"/>
    </row>
    <row r="38" ht="15.75" customHeight="1">
      <c r="A38" s="183"/>
      <c r="B38" s="183"/>
      <c r="C38" s="185" t="s">
        <v>937</v>
      </c>
      <c r="D38" s="185" t="s">
        <v>989</v>
      </c>
      <c r="E38" s="185" t="s">
        <v>919</v>
      </c>
      <c r="F38" s="3"/>
    </row>
    <row r="39" ht="15.75" customHeight="1">
      <c r="A39" s="184" t="s">
        <v>990</v>
      </c>
      <c r="B39" s="184" t="s">
        <v>909</v>
      </c>
      <c r="C39" s="185" t="s">
        <v>910</v>
      </c>
      <c r="D39" s="185" t="s">
        <v>991</v>
      </c>
      <c r="E39" s="185" t="s">
        <v>952</v>
      </c>
      <c r="F39" s="3"/>
    </row>
    <row r="40" ht="15.75" customHeight="1">
      <c r="A40" s="186"/>
      <c r="B40" s="186"/>
      <c r="C40" s="185" t="s">
        <v>913</v>
      </c>
      <c r="D40" s="185" t="s">
        <v>992</v>
      </c>
      <c r="E40" s="185" t="s">
        <v>915</v>
      </c>
      <c r="F40" s="3"/>
    </row>
    <row r="41" ht="15.75" customHeight="1">
      <c r="A41" s="186"/>
      <c r="B41" s="186"/>
      <c r="C41" s="185" t="s">
        <v>967</v>
      </c>
      <c r="D41" s="185" t="s">
        <v>993</v>
      </c>
      <c r="E41" s="185" t="s">
        <v>969</v>
      </c>
      <c r="F41" s="3"/>
    </row>
    <row r="42" ht="15.75" customHeight="1">
      <c r="A42" s="186"/>
      <c r="B42" s="183"/>
      <c r="C42" s="185" t="s">
        <v>970</v>
      </c>
      <c r="D42" s="185" t="s">
        <v>994</v>
      </c>
      <c r="E42" s="185" t="s">
        <v>972</v>
      </c>
      <c r="F42" s="3"/>
    </row>
    <row r="43" ht="15.75" customHeight="1">
      <c r="A43" s="186"/>
      <c r="B43" s="184" t="s">
        <v>916</v>
      </c>
      <c r="C43" s="185" t="s">
        <v>973</v>
      </c>
      <c r="D43" s="185" t="s">
        <v>995</v>
      </c>
      <c r="E43" s="187" t="s">
        <v>919</v>
      </c>
      <c r="F43" s="3"/>
    </row>
    <row r="44" ht="15.75" customHeight="1">
      <c r="A44" s="186"/>
      <c r="B44" s="186"/>
      <c r="C44" s="185" t="s">
        <v>975</v>
      </c>
      <c r="D44" s="185" t="s">
        <v>996</v>
      </c>
      <c r="E44" s="185" t="s">
        <v>919</v>
      </c>
      <c r="F44" s="3"/>
    </row>
    <row r="45" ht="15.75" customHeight="1">
      <c r="A45" s="186"/>
      <c r="B45" s="186"/>
      <c r="C45" s="185" t="s">
        <v>977</v>
      </c>
      <c r="D45" s="185" t="s">
        <v>997</v>
      </c>
      <c r="E45" s="185" t="s">
        <v>915</v>
      </c>
      <c r="F45" s="3"/>
    </row>
    <row r="46" ht="15.75" customHeight="1">
      <c r="A46" s="186"/>
      <c r="B46" s="186"/>
      <c r="C46" s="185" t="s">
        <v>979</v>
      </c>
      <c r="D46" s="185" t="s">
        <v>998</v>
      </c>
      <c r="E46" s="185" t="s">
        <v>915</v>
      </c>
      <c r="F46" s="3"/>
    </row>
    <row r="47" ht="15.75" customHeight="1">
      <c r="A47" s="186"/>
      <c r="B47" s="186"/>
      <c r="C47" s="185" t="s">
        <v>981</v>
      </c>
      <c r="D47" s="185" t="s">
        <v>999</v>
      </c>
      <c r="E47" s="185" t="s">
        <v>915</v>
      </c>
      <c r="F47" s="3"/>
    </row>
    <row r="48" ht="15.75" customHeight="1">
      <c r="A48" s="186"/>
      <c r="B48" s="186"/>
      <c r="C48" s="185" t="s">
        <v>983</v>
      </c>
      <c r="D48" s="185" t="s">
        <v>1000</v>
      </c>
      <c r="E48" s="185" t="s">
        <v>969</v>
      </c>
      <c r="F48" s="3"/>
    </row>
    <row r="49" ht="15.75" customHeight="1">
      <c r="A49" s="186"/>
      <c r="B49" s="183"/>
      <c r="C49" s="185" t="s">
        <v>985</v>
      </c>
      <c r="D49" s="185" t="s">
        <v>1001</v>
      </c>
      <c r="E49" s="185" t="s">
        <v>987</v>
      </c>
      <c r="F49" s="3"/>
    </row>
    <row r="50" ht="15.75" customHeight="1">
      <c r="A50" s="186"/>
      <c r="B50" s="184" t="s">
        <v>934</v>
      </c>
      <c r="C50" s="185" t="s">
        <v>935</v>
      </c>
      <c r="D50" s="185" t="s">
        <v>1002</v>
      </c>
      <c r="E50" s="185" t="s">
        <v>919</v>
      </c>
      <c r="F50" s="3"/>
    </row>
    <row r="51" ht="15.75" customHeight="1">
      <c r="A51" s="183"/>
      <c r="B51" s="183"/>
      <c r="C51" s="185" t="s">
        <v>937</v>
      </c>
      <c r="D51" s="185" t="s">
        <v>1003</v>
      </c>
      <c r="E51" s="185" t="s">
        <v>919</v>
      </c>
      <c r="F51" s="3"/>
    </row>
    <row r="52" ht="15.75" customHeight="1">
      <c r="A52" s="184" t="s">
        <v>1004</v>
      </c>
      <c r="B52" s="184" t="s">
        <v>909</v>
      </c>
      <c r="C52" s="185" t="s">
        <v>910</v>
      </c>
      <c r="D52" s="185" t="s">
        <v>1005</v>
      </c>
      <c r="E52" s="185" t="s">
        <v>952</v>
      </c>
      <c r="F52" s="3"/>
    </row>
    <row r="53" ht="15.75" customHeight="1">
      <c r="A53" s="186"/>
      <c r="B53" s="186"/>
      <c r="C53" s="185" t="s">
        <v>913</v>
      </c>
      <c r="D53" s="185" t="s">
        <v>1006</v>
      </c>
      <c r="E53" s="185" t="s">
        <v>915</v>
      </c>
      <c r="F53" s="3"/>
    </row>
    <row r="54" ht="15.75" customHeight="1">
      <c r="A54" s="186"/>
      <c r="B54" s="186"/>
      <c r="C54" s="185" t="s">
        <v>1007</v>
      </c>
      <c r="D54" s="185" t="s">
        <v>1008</v>
      </c>
      <c r="E54" s="185" t="s">
        <v>969</v>
      </c>
      <c r="F54" s="3"/>
    </row>
    <row r="55" ht="15.75" customHeight="1">
      <c r="A55" s="186"/>
      <c r="B55" s="183"/>
      <c r="C55" s="185" t="s">
        <v>970</v>
      </c>
      <c r="D55" s="185" t="s">
        <v>1009</v>
      </c>
      <c r="E55" s="185" t="s">
        <v>972</v>
      </c>
      <c r="F55" s="3"/>
    </row>
    <row r="56" ht="15.75" customHeight="1">
      <c r="A56" s="186"/>
      <c r="B56" s="184" t="s">
        <v>916</v>
      </c>
      <c r="C56" s="185" t="s">
        <v>910</v>
      </c>
      <c r="D56" s="185" t="s">
        <v>1010</v>
      </c>
      <c r="E56" s="185" t="s">
        <v>919</v>
      </c>
      <c r="F56" s="3"/>
    </row>
    <row r="57" ht="15.75" customHeight="1">
      <c r="A57" s="186"/>
      <c r="B57" s="186"/>
      <c r="C57" s="185" t="s">
        <v>913</v>
      </c>
      <c r="D57" s="185" t="s">
        <v>1011</v>
      </c>
      <c r="E57" s="185" t="s">
        <v>915</v>
      </c>
      <c r="F57" s="3"/>
    </row>
    <row r="58" ht="15.75" customHeight="1">
      <c r="A58" s="186"/>
      <c r="B58" s="186"/>
      <c r="C58" s="185" t="s">
        <v>1007</v>
      </c>
      <c r="D58" s="185" t="s">
        <v>1012</v>
      </c>
      <c r="E58" s="185" t="s">
        <v>969</v>
      </c>
      <c r="F58" s="3"/>
    </row>
    <row r="59" ht="15.75" customHeight="1">
      <c r="A59" s="183"/>
      <c r="B59" s="183"/>
      <c r="C59" s="185" t="s">
        <v>1013</v>
      </c>
      <c r="D59" s="185" t="s">
        <v>1014</v>
      </c>
      <c r="E59" s="185" t="s">
        <v>1015</v>
      </c>
      <c r="F59" s="3"/>
    </row>
    <row r="60" ht="15.75" customHeight="1">
      <c r="A60" s="184" t="s">
        <v>1016</v>
      </c>
      <c r="B60" s="184" t="s">
        <v>909</v>
      </c>
      <c r="C60" s="185" t="s">
        <v>910</v>
      </c>
      <c r="D60" s="185" t="s">
        <v>1017</v>
      </c>
      <c r="E60" s="185" t="s">
        <v>952</v>
      </c>
      <c r="F60" s="3"/>
    </row>
    <row r="61" ht="15.75" customHeight="1">
      <c r="A61" s="186"/>
      <c r="B61" s="186"/>
      <c r="C61" s="185" t="s">
        <v>913</v>
      </c>
      <c r="D61" s="185" t="s">
        <v>1018</v>
      </c>
      <c r="E61" s="185" t="s">
        <v>915</v>
      </c>
      <c r="F61" s="3"/>
    </row>
    <row r="62" ht="15.75" customHeight="1">
      <c r="A62" s="186"/>
      <c r="B62" s="186"/>
      <c r="C62" s="185" t="s">
        <v>1007</v>
      </c>
      <c r="D62" s="185" t="s">
        <v>1019</v>
      </c>
      <c r="E62" s="185" t="s">
        <v>969</v>
      </c>
      <c r="F62" s="3"/>
    </row>
    <row r="63" ht="15.75" customHeight="1">
      <c r="A63" s="186"/>
      <c r="B63" s="183"/>
      <c r="C63" s="185" t="s">
        <v>970</v>
      </c>
      <c r="D63" s="185" t="s">
        <v>1020</v>
      </c>
      <c r="E63" s="185" t="s">
        <v>972</v>
      </c>
      <c r="F63" s="3"/>
    </row>
    <row r="64" ht="15.75" customHeight="1">
      <c r="A64" s="186"/>
      <c r="B64" s="184" t="s">
        <v>916</v>
      </c>
      <c r="C64" s="185" t="s">
        <v>910</v>
      </c>
      <c r="D64" s="185" t="s">
        <v>1021</v>
      </c>
      <c r="E64" s="185" t="s">
        <v>919</v>
      </c>
      <c r="F64" s="3"/>
    </row>
    <row r="65" ht="15.75" customHeight="1">
      <c r="A65" s="186"/>
      <c r="B65" s="186"/>
      <c r="C65" s="185" t="s">
        <v>913</v>
      </c>
      <c r="D65" s="185" t="s">
        <v>1022</v>
      </c>
      <c r="E65" s="185" t="s">
        <v>915</v>
      </c>
      <c r="F65" s="3"/>
    </row>
    <row r="66" ht="15.75" customHeight="1">
      <c r="A66" s="186"/>
      <c r="B66" s="186"/>
      <c r="C66" s="185" t="s">
        <v>1007</v>
      </c>
      <c r="D66" s="185" t="s">
        <v>1023</v>
      </c>
      <c r="E66" s="185" t="s">
        <v>969</v>
      </c>
      <c r="F66" s="3"/>
    </row>
    <row r="67" ht="15.75" customHeight="1">
      <c r="A67" s="183"/>
      <c r="B67" s="183"/>
      <c r="C67" s="185" t="s">
        <v>1013</v>
      </c>
      <c r="D67" s="185" t="s">
        <v>1024</v>
      </c>
      <c r="E67" s="185" t="s">
        <v>1015</v>
      </c>
      <c r="F67" s="3"/>
    </row>
    <row r="68" ht="15.75" customHeight="1">
      <c r="A68" s="188" t="s">
        <v>1025</v>
      </c>
      <c r="B68" s="188" t="s">
        <v>1026</v>
      </c>
      <c r="C68" s="185" t="s">
        <v>910</v>
      </c>
      <c r="D68" s="187" t="s">
        <v>1027</v>
      </c>
      <c r="E68" s="185" t="s">
        <v>1028</v>
      </c>
      <c r="F68" s="3"/>
    </row>
    <row r="69" ht="15.75" customHeight="1">
      <c r="D69" s="3"/>
      <c r="E69" s="3"/>
      <c r="F69" s="3"/>
    </row>
    <row r="70" ht="15.75" customHeight="1">
      <c r="D70" s="3"/>
      <c r="E70" s="3"/>
      <c r="F70" s="3"/>
    </row>
    <row r="71" ht="15.75" customHeight="1">
      <c r="D71" s="3"/>
      <c r="E71" s="3"/>
      <c r="F71" s="3"/>
    </row>
    <row r="72" ht="15.75" customHeight="1">
      <c r="D72" s="3"/>
      <c r="E72" s="3"/>
      <c r="F72" s="3"/>
    </row>
    <row r="73" ht="15.75" customHeight="1">
      <c r="D73" s="3"/>
      <c r="E73" s="3"/>
      <c r="F73" s="3"/>
    </row>
    <row r="74" ht="15.75" customHeight="1">
      <c r="D74" s="3"/>
      <c r="E74" s="3"/>
      <c r="F74" s="3"/>
    </row>
    <row r="75" ht="15.75" customHeight="1">
      <c r="D75" s="3"/>
      <c r="E75" s="3"/>
      <c r="F75" s="3"/>
    </row>
    <row r="76" ht="15.75" customHeight="1">
      <c r="D76" s="3"/>
      <c r="E76" s="3"/>
      <c r="F76" s="3"/>
    </row>
    <row r="77" ht="15.75" customHeight="1">
      <c r="D77" s="3"/>
      <c r="E77" s="3"/>
      <c r="F77" s="3"/>
    </row>
    <row r="78" ht="15.75" customHeight="1">
      <c r="D78" s="3"/>
      <c r="E78" s="3"/>
      <c r="F78" s="3"/>
    </row>
    <row r="79" ht="15.75" customHeight="1">
      <c r="D79" s="3"/>
      <c r="E79" s="3"/>
      <c r="F79" s="3"/>
    </row>
    <row r="80" ht="15.75" customHeight="1">
      <c r="D80" s="3"/>
      <c r="E80" s="3"/>
      <c r="F80" s="3"/>
    </row>
    <row r="81" ht="15.75" customHeight="1">
      <c r="D81" s="3"/>
      <c r="E81" s="3"/>
      <c r="F81" s="3"/>
    </row>
    <row r="82" ht="15.75" customHeight="1">
      <c r="D82" s="3"/>
      <c r="E82" s="3"/>
      <c r="F82" s="3"/>
    </row>
    <row r="83" ht="15.75" customHeight="1">
      <c r="D83" s="3"/>
      <c r="E83" s="3"/>
      <c r="F83" s="3"/>
    </row>
    <row r="84" ht="15.75" customHeight="1">
      <c r="D84" s="3"/>
      <c r="E84" s="3"/>
      <c r="F84" s="3"/>
    </row>
    <row r="85" ht="15.75" customHeight="1">
      <c r="D85" s="3"/>
      <c r="E85" s="3"/>
      <c r="F85" s="3"/>
    </row>
    <row r="86" ht="15.75" customHeight="1">
      <c r="D86" s="3"/>
      <c r="E86" s="3"/>
      <c r="F86" s="3"/>
    </row>
    <row r="87" ht="15.75" customHeight="1">
      <c r="D87" s="3"/>
      <c r="E87" s="3"/>
      <c r="F87" s="3"/>
    </row>
    <row r="88" ht="15.75" customHeight="1">
      <c r="D88" s="3"/>
      <c r="E88" s="3"/>
      <c r="F88" s="3"/>
    </row>
    <row r="89" ht="15.75" customHeight="1">
      <c r="D89" s="3"/>
      <c r="E89" s="3"/>
      <c r="F89" s="3"/>
    </row>
    <row r="90" ht="15.75" customHeight="1">
      <c r="D90" s="3"/>
      <c r="E90" s="3"/>
      <c r="F90" s="3"/>
    </row>
    <row r="91" ht="15.75" customHeight="1">
      <c r="D91" s="3"/>
      <c r="E91" s="3"/>
      <c r="F91" s="3"/>
    </row>
    <row r="92" ht="15.75" customHeight="1">
      <c r="D92" s="3"/>
      <c r="E92" s="3"/>
      <c r="F92" s="3"/>
    </row>
    <row r="93" ht="15.75" customHeight="1">
      <c r="D93" s="3"/>
      <c r="E93" s="3"/>
      <c r="F93" s="3"/>
    </row>
    <row r="94" ht="15.75" customHeight="1">
      <c r="D94" s="3"/>
      <c r="E94" s="3"/>
      <c r="F94" s="3"/>
    </row>
    <row r="95" ht="15.75" customHeight="1">
      <c r="D95" s="3"/>
      <c r="E95" s="3"/>
      <c r="F95" s="3"/>
    </row>
    <row r="96" ht="15.75" customHeight="1">
      <c r="D96" s="3"/>
      <c r="E96" s="3"/>
      <c r="F96" s="3"/>
    </row>
    <row r="97" ht="15.75" customHeight="1">
      <c r="D97" s="3"/>
      <c r="E97" s="3"/>
      <c r="F97" s="3"/>
    </row>
    <row r="98" ht="15.75" customHeight="1">
      <c r="D98" s="3"/>
      <c r="E98" s="3"/>
      <c r="F98" s="3"/>
    </row>
    <row r="99" ht="15.75" customHeight="1">
      <c r="D99" s="3"/>
      <c r="E99" s="3"/>
      <c r="F99" s="3"/>
    </row>
    <row r="100" ht="15.75" customHeight="1">
      <c r="D100" s="3"/>
      <c r="E100" s="3"/>
      <c r="F100" s="3"/>
    </row>
    <row r="101" ht="15.75" customHeight="1">
      <c r="D101" s="3"/>
      <c r="E101" s="3"/>
      <c r="F101" s="3"/>
    </row>
    <row r="102" ht="15.75" customHeight="1">
      <c r="D102" s="3"/>
      <c r="E102" s="3"/>
      <c r="F102" s="3"/>
    </row>
    <row r="103" ht="15.75" customHeight="1">
      <c r="D103" s="3"/>
      <c r="E103" s="3"/>
      <c r="F103" s="3"/>
    </row>
    <row r="104" ht="15.75" customHeight="1">
      <c r="D104" s="3"/>
      <c r="E104" s="3"/>
      <c r="F104" s="3"/>
    </row>
    <row r="105" ht="15.75" customHeight="1">
      <c r="D105" s="3"/>
      <c r="E105" s="3"/>
      <c r="F105" s="3"/>
    </row>
    <row r="106" ht="15.75" customHeight="1">
      <c r="D106" s="3"/>
      <c r="E106" s="3"/>
      <c r="F106" s="3"/>
    </row>
    <row r="107" ht="15.75" customHeight="1">
      <c r="D107" s="3"/>
      <c r="E107" s="3"/>
      <c r="F107" s="3"/>
    </row>
    <row r="108" ht="15.75" customHeight="1">
      <c r="D108" s="3"/>
      <c r="E108" s="3"/>
      <c r="F108" s="3"/>
    </row>
    <row r="109" ht="15.75" customHeight="1">
      <c r="D109" s="3"/>
      <c r="E109" s="3"/>
      <c r="F109" s="3"/>
    </row>
    <row r="110" ht="15.75" customHeight="1">
      <c r="D110" s="3"/>
      <c r="E110" s="3"/>
      <c r="F110" s="3"/>
    </row>
    <row r="111" ht="15.75" customHeight="1">
      <c r="D111" s="3"/>
      <c r="E111" s="3"/>
      <c r="F111" s="3"/>
    </row>
    <row r="112" ht="15.75" customHeight="1">
      <c r="D112" s="3"/>
      <c r="E112" s="3"/>
      <c r="F112" s="3"/>
    </row>
    <row r="113" ht="15.75" customHeight="1">
      <c r="D113" s="3"/>
      <c r="E113" s="3"/>
      <c r="F113" s="3"/>
    </row>
    <row r="114" ht="15.75" customHeight="1">
      <c r="D114" s="3"/>
      <c r="E114" s="3"/>
      <c r="F114" s="3"/>
    </row>
    <row r="115" ht="15.75" customHeight="1">
      <c r="D115" s="3"/>
      <c r="E115" s="3"/>
      <c r="F115" s="3"/>
    </row>
    <row r="116" ht="15.75" customHeight="1">
      <c r="D116" s="3"/>
      <c r="E116" s="3"/>
      <c r="F116" s="3"/>
    </row>
    <row r="117" ht="15.75" customHeight="1">
      <c r="D117" s="3"/>
      <c r="E117" s="3"/>
      <c r="F117" s="3"/>
    </row>
    <row r="118" ht="15.75" customHeight="1">
      <c r="D118" s="3"/>
      <c r="E118" s="3"/>
      <c r="F118" s="3"/>
    </row>
    <row r="119" ht="15.75" customHeight="1">
      <c r="D119" s="3"/>
      <c r="E119" s="3"/>
      <c r="F119" s="3"/>
    </row>
    <row r="120" ht="15.75" customHeight="1">
      <c r="D120" s="3"/>
      <c r="E120" s="3"/>
      <c r="F120" s="3"/>
    </row>
    <row r="121" ht="15.75" customHeight="1">
      <c r="D121" s="3"/>
      <c r="E121" s="3"/>
      <c r="F121" s="3"/>
    </row>
    <row r="122" ht="15.75" customHeight="1">
      <c r="D122" s="3"/>
      <c r="E122" s="3"/>
      <c r="F122" s="3"/>
    </row>
    <row r="123" ht="15.75" customHeight="1">
      <c r="D123" s="3"/>
      <c r="E123" s="3"/>
      <c r="F123" s="3"/>
    </row>
    <row r="124" ht="15.75" customHeight="1">
      <c r="D124" s="3"/>
      <c r="E124" s="3"/>
      <c r="F124" s="3"/>
    </row>
    <row r="125" ht="15.75" customHeight="1">
      <c r="D125" s="3"/>
      <c r="E125" s="3"/>
      <c r="F125" s="3"/>
    </row>
    <row r="126" ht="15.75" customHeight="1">
      <c r="D126" s="3"/>
      <c r="E126" s="3"/>
      <c r="F126" s="3"/>
    </row>
    <row r="127" ht="15.75" customHeight="1">
      <c r="D127" s="3"/>
      <c r="E127" s="3"/>
      <c r="F127" s="3"/>
    </row>
    <row r="128" ht="15.75" customHeight="1">
      <c r="D128" s="3"/>
      <c r="E128" s="3"/>
      <c r="F128" s="3"/>
    </row>
    <row r="129" ht="15.75" customHeight="1">
      <c r="D129" s="3"/>
      <c r="E129" s="3"/>
      <c r="F129" s="3"/>
    </row>
    <row r="130" ht="15.75" customHeight="1">
      <c r="D130" s="3"/>
      <c r="E130" s="3"/>
      <c r="F130" s="3"/>
    </row>
    <row r="131" ht="15.75" customHeight="1">
      <c r="D131" s="3"/>
      <c r="E131" s="3"/>
      <c r="F131" s="3"/>
    </row>
    <row r="132" ht="15.75" customHeight="1">
      <c r="D132" s="3"/>
      <c r="E132" s="3"/>
      <c r="F132" s="3"/>
    </row>
    <row r="133" ht="15.75" customHeight="1">
      <c r="D133" s="3"/>
      <c r="E133" s="3"/>
      <c r="F133" s="3"/>
    </row>
    <row r="134" ht="15.75" customHeight="1">
      <c r="D134" s="3"/>
      <c r="E134" s="3"/>
      <c r="F134" s="3"/>
    </row>
    <row r="135" ht="15.75" customHeight="1">
      <c r="D135" s="3"/>
      <c r="E135" s="3"/>
      <c r="F135" s="3"/>
    </row>
    <row r="136" ht="15.75" customHeight="1">
      <c r="D136" s="3"/>
      <c r="E136" s="3"/>
      <c r="F136" s="3"/>
    </row>
    <row r="137" ht="15.75" customHeight="1">
      <c r="D137" s="3"/>
      <c r="E137" s="3"/>
      <c r="F137" s="3"/>
    </row>
    <row r="138" ht="15.75" customHeight="1">
      <c r="D138" s="3"/>
      <c r="E138" s="3"/>
      <c r="F138" s="3"/>
    </row>
    <row r="139" ht="15.75" customHeight="1">
      <c r="D139" s="3"/>
      <c r="E139" s="3"/>
      <c r="F139" s="3"/>
    </row>
    <row r="140" ht="15.75" customHeight="1">
      <c r="D140" s="3"/>
      <c r="E140" s="3"/>
      <c r="F140" s="3"/>
    </row>
    <row r="141" ht="15.75" customHeight="1">
      <c r="D141" s="3"/>
      <c r="E141" s="3"/>
      <c r="F141" s="3"/>
    </row>
    <row r="142" ht="15.75" customHeight="1">
      <c r="D142" s="3"/>
      <c r="E142" s="3"/>
      <c r="F142" s="3"/>
    </row>
    <row r="143" ht="15.75" customHeight="1">
      <c r="D143" s="3"/>
      <c r="E143" s="3"/>
      <c r="F143" s="3"/>
    </row>
    <row r="144" ht="15.75" customHeight="1">
      <c r="D144" s="3"/>
      <c r="E144" s="3"/>
      <c r="F144" s="3"/>
    </row>
    <row r="145" ht="15.75" customHeight="1">
      <c r="D145" s="3"/>
      <c r="E145" s="3"/>
      <c r="F145" s="3"/>
    </row>
    <row r="146" ht="15.75" customHeight="1">
      <c r="D146" s="3"/>
      <c r="E146" s="3"/>
      <c r="F146" s="3"/>
    </row>
    <row r="147" ht="15.75" customHeight="1">
      <c r="D147" s="3"/>
      <c r="E147" s="3"/>
      <c r="F147" s="3"/>
    </row>
    <row r="148" ht="15.75" customHeight="1">
      <c r="D148" s="3"/>
      <c r="E148" s="3"/>
      <c r="F148" s="3"/>
    </row>
    <row r="149" ht="15.75" customHeight="1">
      <c r="D149" s="3"/>
      <c r="E149" s="3"/>
      <c r="F149" s="3"/>
    </row>
    <row r="150" ht="15.75" customHeight="1">
      <c r="D150" s="3"/>
      <c r="E150" s="3"/>
      <c r="F150" s="3"/>
    </row>
    <row r="151" ht="15.75" customHeight="1">
      <c r="D151" s="3"/>
      <c r="E151" s="3"/>
      <c r="F151" s="3"/>
    </row>
    <row r="152" ht="15.75" customHeight="1">
      <c r="D152" s="3"/>
      <c r="E152" s="3"/>
      <c r="F152" s="3"/>
    </row>
    <row r="153" ht="15.75" customHeight="1">
      <c r="D153" s="3"/>
      <c r="E153" s="3"/>
      <c r="F153" s="3"/>
    </row>
    <row r="154" ht="15.75" customHeight="1">
      <c r="D154" s="3"/>
      <c r="E154" s="3"/>
      <c r="F154" s="3"/>
    </row>
    <row r="155" ht="15.75" customHeight="1">
      <c r="D155" s="3"/>
      <c r="E155" s="3"/>
      <c r="F155" s="3"/>
    </row>
    <row r="156" ht="15.75" customHeight="1">
      <c r="D156" s="3"/>
      <c r="E156" s="3"/>
      <c r="F156" s="3"/>
    </row>
    <row r="157" ht="15.75" customHeight="1">
      <c r="D157" s="3"/>
      <c r="E157" s="3"/>
      <c r="F157" s="3"/>
    </row>
    <row r="158" ht="15.75" customHeight="1">
      <c r="D158" s="3"/>
      <c r="E158" s="3"/>
      <c r="F158" s="3"/>
    </row>
    <row r="159" ht="15.75" customHeight="1">
      <c r="D159" s="3"/>
      <c r="E159" s="3"/>
      <c r="F159" s="3"/>
    </row>
    <row r="160" ht="15.75" customHeight="1">
      <c r="D160" s="3"/>
      <c r="E160" s="3"/>
      <c r="F160" s="3"/>
    </row>
    <row r="161" ht="15.75" customHeight="1">
      <c r="D161" s="3"/>
      <c r="E161" s="3"/>
      <c r="F161" s="3"/>
    </row>
    <row r="162" ht="15.75" customHeight="1">
      <c r="D162" s="3"/>
      <c r="E162" s="3"/>
      <c r="F162" s="3"/>
    </row>
    <row r="163" ht="15.75" customHeight="1">
      <c r="D163" s="3"/>
      <c r="E163" s="3"/>
      <c r="F163" s="3"/>
    </row>
    <row r="164" ht="15.75" customHeight="1">
      <c r="D164" s="3"/>
      <c r="E164" s="3"/>
      <c r="F164" s="3"/>
    </row>
    <row r="165" ht="15.75" customHeight="1">
      <c r="D165" s="3"/>
      <c r="E165" s="3"/>
      <c r="F165" s="3"/>
    </row>
    <row r="166" ht="15.75" customHeight="1">
      <c r="D166" s="3"/>
      <c r="E166" s="3"/>
      <c r="F166" s="3"/>
    </row>
    <row r="167" ht="15.75" customHeight="1">
      <c r="D167" s="3"/>
      <c r="E167" s="3"/>
      <c r="F167" s="3"/>
    </row>
    <row r="168" ht="15.75" customHeight="1">
      <c r="D168" s="3"/>
      <c r="E168" s="3"/>
      <c r="F168" s="3"/>
    </row>
    <row r="169" ht="15.75" customHeight="1">
      <c r="D169" s="3"/>
      <c r="E169" s="3"/>
      <c r="F169" s="3"/>
    </row>
    <row r="170" ht="15.75" customHeight="1">
      <c r="D170" s="3"/>
      <c r="E170" s="3"/>
      <c r="F170" s="3"/>
    </row>
    <row r="171" ht="15.75" customHeight="1">
      <c r="D171" s="3"/>
      <c r="E171" s="3"/>
      <c r="F171" s="3"/>
    </row>
    <row r="172" ht="15.75" customHeight="1">
      <c r="D172" s="3"/>
      <c r="E172" s="3"/>
      <c r="F172" s="3"/>
    </row>
    <row r="173" ht="15.75" customHeight="1">
      <c r="D173" s="3"/>
      <c r="E173" s="3"/>
      <c r="F173" s="3"/>
    </row>
    <row r="174" ht="15.75" customHeight="1">
      <c r="D174" s="3"/>
      <c r="E174" s="3"/>
      <c r="F174" s="3"/>
    </row>
    <row r="175" ht="15.75" customHeight="1">
      <c r="D175" s="3"/>
      <c r="E175" s="3"/>
      <c r="F175" s="3"/>
    </row>
    <row r="176" ht="15.75" customHeight="1">
      <c r="D176" s="3"/>
      <c r="E176" s="3"/>
      <c r="F176" s="3"/>
    </row>
    <row r="177" ht="15.75" customHeight="1">
      <c r="D177" s="3"/>
      <c r="E177" s="3"/>
      <c r="F177" s="3"/>
    </row>
    <row r="178" ht="15.75" customHeight="1">
      <c r="D178" s="3"/>
      <c r="E178" s="3"/>
      <c r="F178" s="3"/>
    </row>
    <row r="179" ht="15.75" customHeight="1">
      <c r="D179" s="3"/>
      <c r="E179" s="3"/>
      <c r="F179" s="3"/>
    </row>
    <row r="180" ht="15.75" customHeight="1">
      <c r="D180" s="3"/>
      <c r="E180" s="3"/>
      <c r="F180" s="3"/>
    </row>
    <row r="181" ht="15.75" customHeight="1">
      <c r="D181" s="3"/>
      <c r="E181" s="3"/>
      <c r="F181" s="3"/>
    </row>
    <row r="182" ht="15.75" customHeight="1">
      <c r="D182" s="3"/>
      <c r="E182" s="3"/>
      <c r="F182" s="3"/>
    </row>
    <row r="183" ht="15.75" customHeight="1">
      <c r="D183" s="3"/>
      <c r="E183" s="3"/>
      <c r="F183" s="3"/>
    </row>
    <row r="184" ht="15.75" customHeight="1">
      <c r="D184" s="3"/>
      <c r="E184" s="3"/>
      <c r="F184" s="3"/>
    </row>
    <row r="185" ht="15.75" customHeight="1">
      <c r="D185" s="3"/>
      <c r="E185" s="3"/>
      <c r="F185" s="3"/>
    </row>
    <row r="186" ht="15.75" customHeight="1">
      <c r="D186" s="3"/>
      <c r="E186" s="3"/>
      <c r="F186" s="3"/>
    </row>
    <row r="187" ht="15.75" customHeight="1">
      <c r="D187" s="3"/>
      <c r="E187" s="3"/>
      <c r="F187" s="3"/>
    </row>
    <row r="188" ht="15.75" customHeight="1">
      <c r="D188" s="3"/>
      <c r="E188" s="3"/>
      <c r="F188" s="3"/>
    </row>
    <row r="189" ht="15.75" customHeight="1">
      <c r="D189" s="3"/>
      <c r="E189" s="3"/>
      <c r="F189" s="3"/>
    </row>
    <row r="190" ht="15.75" customHeight="1">
      <c r="D190" s="3"/>
      <c r="E190" s="3"/>
      <c r="F190" s="3"/>
    </row>
    <row r="191" ht="15.75" customHeight="1">
      <c r="D191" s="3"/>
      <c r="E191" s="3"/>
      <c r="F191" s="3"/>
    </row>
    <row r="192" ht="15.75" customHeight="1">
      <c r="D192" s="3"/>
      <c r="E192" s="3"/>
      <c r="F192" s="3"/>
    </row>
    <row r="193" ht="15.75" customHeight="1">
      <c r="D193" s="3"/>
      <c r="E193" s="3"/>
      <c r="F193" s="3"/>
    </row>
    <row r="194" ht="15.75" customHeight="1">
      <c r="D194" s="3"/>
      <c r="E194" s="3"/>
      <c r="F194" s="3"/>
    </row>
    <row r="195" ht="15.75" customHeight="1">
      <c r="D195" s="3"/>
      <c r="E195" s="3"/>
      <c r="F195" s="3"/>
    </row>
    <row r="196" ht="15.75" customHeight="1">
      <c r="D196" s="3"/>
      <c r="E196" s="3"/>
      <c r="F196" s="3"/>
    </row>
    <row r="197" ht="15.75" customHeight="1">
      <c r="D197" s="3"/>
      <c r="E197" s="3"/>
      <c r="F197" s="3"/>
    </row>
    <row r="198" ht="15.75" customHeight="1">
      <c r="D198" s="3"/>
      <c r="E198" s="3"/>
      <c r="F198" s="3"/>
    </row>
    <row r="199" ht="15.75" customHeight="1">
      <c r="D199" s="3"/>
      <c r="E199" s="3"/>
      <c r="F199" s="3"/>
    </row>
    <row r="200" ht="15.75" customHeight="1">
      <c r="D200" s="3"/>
      <c r="E200" s="3"/>
      <c r="F200" s="3"/>
    </row>
    <row r="201" ht="15.75" customHeight="1">
      <c r="D201" s="3"/>
      <c r="E201" s="3"/>
      <c r="F201" s="3"/>
    </row>
    <row r="202" ht="15.75" customHeight="1">
      <c r="D202" s="3"/>
      <c r="E202" s="3"/>
      <c r="F202" s="3"/>
    </row>
    <row r="203" ht="15.75" customHeight="1">
      <c r="D203" s="3"/>
      <c r="E203" s="3"/>
      <c r="F203" s="3"/>
    </row>
    <row r="204" ht="15.75" customHeight="1">
      <c r="D204" s="3"/>
      <c r="E204" s="3"/>
      <c r="F204" s="3"/>
    </row>
    <row r="205" ht="15.75" customHeight="1">
      <c r="D205" s="3"/>
      <c r="E205" s="3"/>
      <c r="F205" s="3"/>
    </row>
    <row r="206" ht="15.75" customHeight="1">
      <c r="D206" s="3"/>
      <c r="E206" s="3"/>
      <c r="F206" s="3"/>
    </row>
    <row r="207" ht="15.75" customHeight="1">
      <c r="D207" s="3"/>
      <c r="E207" s="3"/>
      <c r="F207" s="3"/>
    </row>
    <row r="208" ht="15.75" customHeight="1">
      <c r="D208" s="3"/>
      <c r="E208" s="3"/>
      <c r="F208" s="3"/>
    </row>
    <row r="209" ht="15.75" customHeight="1">
      <c r="D209" s="3"/>
      <c r="E209" s="3"/>
      <c r="F209" s="3"/>
    </row>
    <row r="210" ht="15.75" customHeight="1">
      <c r="D210" s="3"/>
      <c r="E210" s="3"/>
      <c r="F210" s="3"/>
    </row>
    <row r="211" ht="15.75" customHeight="1">
      <c r="D211" s="3"/>
      <c r="E211" s="3"/>
      <c r="F211" s="3"/>
    </row>
    <row r="212" ht="15.75" customHeight="1">
      <c r="D212" s="3"/>
      <c r="E212" s="3"/>
      <c r="F212" s="3"/>
    </row>
    <row r="213" ht="15.75" customHeight="1">
      <c r="D213" s="3"/>
      <c r="E213" s="3"/>
      <c r="F213" s="3"/>
    </row>
    <row r="214" ht="15.75" customHeight="1">
      <c r="D214" s="3"/>
      <c r="E214" s="3"/>
      <c r="F214" s="3"/>
    </row>
    <row r="215" ht="15.75" customHeight="1">
      <c r="D215" s="3"/>
      <c r="E215" s="3"/>
      <c r="F215" s="3"/>
    </row>
    <row r="216" ht="15.75" customHeight="1">
      <c r="D216" s="3"/>
      <c r="E216" s="3"/>
      <c r="F216" s="3"/>
    </row>
    <row r="217" ht="15.75" customHeight="1">
      <c r="D217" s="3"/>
      <c r="E217" s="3"/>
      <c r="F217" s="3"/>
    </row>
    <row r="218" ht="15.75" customHeight="1">
      <c r="D218" s="3"/>
      <c r="E218" s="3"/>
      <c r="F218" s="3"/>
    </row>
    <row r="219" ht="15.75" customHeight="1">
      <c r="D219" s="3"/>
      <c r="E219" s="3"/>
      <c r="F219" s="3"/>
    </row>
    <row r="220" ht="15.75" customHeight="1">
      <c r="D220" s="3"/>
      <c r="E220" s="3"/>
      <c r="F220" s="3"/>
    </row>
    <row r="221" ht="15.75" customHeight="1">
      <c r="D221" s="3"/>
      <c r="E221" s="3"/>
      <c r="F221" s="3"/>
    </row>
    <row r="222" ht="15.75" customHeight="1">
      <c r="D222" s="3"/>
      <c r="E222" s="3"/>
      <c r="F222" s="3"/>
    </row>
    <row r="223" ht="15.75" customHeight="1">
      <c r="D223" s="3"/>
      <c r="E223" s="3"/>
      <c r="F223" s="3"/>
    </row>
    <row r="224" ht="15.75" customHeight="1">
      <c r="D224" s="3"/>
      <c r="E224" s="3"/>
      <c r="F224" s="3"/>
    </row>
    <row r="225" ht="15.75" customHeight="1">
      <c r="D225" s="3"/>
      <c r="E225" s="3"/>
      <c r="F225" s="3"/>
    </row>
    <row r="226" ht="15.75" customHeight="1">
      <c r="D226" s="3"/>
      <c r="E226" s="3"/>
      <c r="F226" s="3"/>
    </row>
    <row r="227" ht="15.75" customHeight="1">
      <c r="D227" s="3"/>
      <c r="E227" s="3"/>
      <c r="F227" s="3"/>
    </row>
    <row r="228" ht="15.75" customHeight="1">
      <c r="D228" s="3"/>
      <c r="E228" s="3"/>
      <c r="F228" s="3"/>
    </row>
    <row r="229" ht="15.75" customHeight="1">
      <c r="D229" s="3"/>
      <c r="E229" s="3"/>
      <c r="F229" s="3"/>
    </row>
    <row r="230" ht="15.75" customHeight="1">
      <c r="D230" s="3"/>
      <c r="E230" s="3"/>
      <c r="F230" s="3"/>
    </row>
    <row r="231" ht="15.75" customHeight="1">
      <c r="D231" s="3"/>
      <c r="E231" s="3"/>
      <c r="F231" s="3"/>
    </row>
    <row r="232" ht="15.75" customHeight="1">
      <c r="D232" s="3"/>
      <c r="E232" s="3"/>
      <c r="F232" s="3"/>
    </row>
    <row r="233" ht="15.75" customHeight="1">
      <c r="D233" s="3"/>
      <c r="E233" s="3"/>
      <c r="F233" s="3"/>
    </row>
    <row r="234" ht="15.75" customHeight="1">
      <c r="D234" s="3"/>
      <c r="E234" s="3"/>
      <c r="F234" s="3"/>
    </row>
    <row r="235" ht="15.75" customHeight="1">
      <c r="D235" s="3"/>
      <c r="E235" s="3"/>
      <c r="F235" s="3"/>
    </row>
    <row r="236" ht="15.75" customHeight="1">
      <c r="D236" s="3"/>
      <c r="E236" s="3"/>
      <c r="F236" s="3"/>
    </row>
    <row r="237" ht="15.75" customHeight="1">
      <c r="D237" s="3"/>
      <c r="E237" s="3"/>
      <c r="F237" s="3"/>
    </row>
    <row r="238" ht="15.75" customHeight="1">
      <c r="D238" s="3"/>
      <c r="E238" s="3"/>
      <c r="F238" s="3"/>
    </row>
    <row r="239" ht="15.75" customHeight="1">
      <c r="D239" s="3"/>
      <c r="E239" s="3"/>
      <c r="F239" s="3"/>
    </row>
    <row r="240" ht="15.75" customHeight="1">
      <c r="D240" s="3"/>
      <c r="E240" s="3"/>
      <c r="F240" s="3"/>
    </row>
    <row r="241" ht="15.75" customHeight="1">
      <c r="D241" s="3"/>
      <c r="E241" s="3"/>
      <c r="F241" s="3"/>
    </row>
    <row r="242" ht="15.75" customHeight="1">
      <c r="D242" s="3"/>
      <c r="E242" s="3"/>
      <c r="F242" s="3"/>
    </row>
    <row r="243" ht="15.75" customHeight="1">
      <c r="D243" s="3"/>
      <c r="E243" s="3"/>
      <c r="F243" s="3"/>
    </row>
    <row r="244" ht="15.75" customHeight="1">
      <c r="D244" s="3"/>
      <c r="E244" s="3"/>
      <c r="F244" s="3"/>
    </row>
    <row r="245" ht="15.75" customHeight="1">
      <c r="D245" s="3"/>
      <c r="E245" s="3"/>
      <c r="F245" s="3"/>
    </row>
    <row r="246" ht="15.75" customHeight="1">
      <c r="D246" s="3"/>
      <c r="E246" s="3"/>
      <c r="F246" s="3"/>
    </row>
    <row r="247" ht="15.75" customHeight="1">
      <c r="D247" s="3"/>
      <c r="E247" s="3"/>
      <c r="F247" s="3"/>
    </row>
    <row r="248" ht="15.75" customHeight="1">
      <c r="D248" s="3"/>
      <c r="E248" s="3"/>
      <c r="F248" s="3"/>
    </row>
    <row r="249" ht="15.75" customHeight="1">
      <c r="D249" s="3"/>
      <c r="E249" s="3"/>
      <c r="F249" s="3"/>
    </row>
    <row r="250" ht="15.75" customHeight="1">
      <c r="D250" s="3"/>
      <c r="E250" s="3"/>
      <c r="F250" s="3"/>
    </row>
    <row r="251" ht="15.75" customHeight="1">
      <c r="D251" s="3"/>
      <c r="E251" s="3"/>
      <c r="F251" s="3"/>
    </row>
    <row r="252" ht="15.75" customHeight="1">
      <c r="D252" s="3"/>
      <c r="E252" s="3"/>
      <c r="F252" s="3"/>
    </row>
    <row r="253" ht="15.75" customHeight="1">
      <c r="D253" s="3"/>
      <c r="E253" s="3"/>
      <c r="F253" s="3"/>
    </row>
    <row r="254" ht="15.75" customHeight="1">
      <c r="D254" s="3"/>
      <c r="E254" s="3"/>
      <c r="F254" s="3"/>
    </row>
    <row r="255" ht="15.75" customHeight="1">
      <c r="D255" s="3"/>
      <c r="E255" s="3"/>
      <c r="F255" s="3"/>
    </row>
    <row r="256" ht="15.75" customHeight="1">
      <c r="D256" s="3"/>
      <c r="E256" s="3"/>
      <c r="F256" s="3"/>
    </row>
    <row r="257" ht="15.75" customHeight="1">
      <c r="D257" s="3"/>
      <c r="E257" s="3"/>
      <c r="F257" s="3"/>
    </row>
    <row r="258" ht="15.75" customHeight="1">
      <c r="D258" s="3"/>
      <c r="E258" s="3"/>
      <c r="F258" s="3"/>
    </row>
    <row r="259" ht="15.75" customHeight="1">
      <c r="D259" s="3"/>
      <c r="E259" s="3"/>
      <c r="F259" s="3"/>
    </row>
    <row r="260" ht="15.75" customHeight="1">
      <c r="D260" s="3"/>
      <c r="E260" s="3"/>
      <c r="F260" s="3"/>
    </row>
    <row r="261" ht="15.75" customHeight="1">
      <c r="D261" s="3"/>
      <c r="E261" s="3"/>
      <c r="F261" s="3"/>
    </row>
    <row r="262" ht="15.75" customHeight="1">
      <c r="D262" s="3"/>
      <c r="E262" s="3"/>
      <c r="F262" s="3"/>
    </row>
    <row r="263" ht="15.75" customHeight="1">
      <c r="D263" s="3"/>
      <c r="E263" s="3"/>
      <c r="F263" s="3"/>
    </row>
    <row r="264" ht="15.75" customHeight="1">
      <c r="D264" s="3"/>
      <c r="E264" s="3"/>
      <c r="F264" s="3"/>
    </row>
    <row r="265" ht="15.75" customHeight="1">
      <c r="D265" s="3"/>
      <c r="E265" s="3"/>
      <c r="F265" s="3"/>
    </row>
    <row r="266" ht="15.75" customHeight="1">
      <c r="D266" s="3"/>
      <c r="E266" s="3"/>
      <c r="F266" s="3"/>
    </row>
    <row r="267" ht="15.75" customHeight="1">
      <c r="D267" s="3"/>
      <c r="E267" s="3"/>
      <c r="F267" s="3"/>
    </row>
    <row r="268" ht="15.75" customHeight="1">
      <c r="D268" s="3"/>
      <c r="E268" s="3"/>
      <c r="F268" s="3"/>
    </row>
    <row r="269" ht="15.75" customHeight="1">
      <c r="D269" s="3"/>
      <c r="E269" s="3"/>
      <c r="F269" s="3"/>
    </row>
    <row r="270" ht="15.75" customHeight="1">
      <c r="D270" s="3"/>
      <c r="E270" s="3"/>
      <c r="F270" s="3"/>
    </row>
    <row r="271" ht="15.75" customHeight="1">
      <c r="D271" s="3"/>
      <c r="E271" s="3"/>
      <c r="F271" s="3"/>
    </row>
    <row r="272" ht="15.75" customHeight="1">
      <c r="D272" s="3"/>
      <c r="E272" s="3"/>
      <c r="F272" s="3"/>
    </row>
    <row r="273" ht="15.75" customHeight="1">
      <c r="D273" s="3"/>
      <c r="E273" s="3"/>
      <c r="F273" s="3"/>
    </row>
    <row r="274" ht="15.75" customHeight="1">
      <c r="D274" s="3"/>
      <c r="E274" s="3"/>
      <c r="F274" s="3"/>
    </row>
    <row r="275" ht="15.75" customHeight="1">
      <c r="D275" s="3"/>
      <c r="E275" s="3"/>
      <c r="F275" s="3"/>
    </row>
    <row r="276" ht="15.75" customHeight="1">
      <c r="D276" s="3"/>
      <c r="E276" s="3"/>
      <c r="F276" s="3"/>
    </row>
    <row r="277" ht="15.75" customHeight="1">
      <c r="D277" s="3"/>
      <c r="E277" s="3"/>
      <c r="F277" s="3"/>
    </row>
    <row r="278" ht="15.75" customHeight="1">
      <c r="D278" s="3"/>
      <c r="E278" s="3"/>
      <c r="F278" s="3"/>
    </row>
    <row r="279" ht="15.75" customHeight="1">
      <c r="D279" s="3"/>
      <c r="E279" s="3"/>
      <c r="F279" s="3"/>
    </row>
    <row r="280" ht="15.75" customHeight="1">
      <c r="D280" s="3"/>
      <c r="E280" s="3"/>
      <c r="F280" s="3"/>
    </row>
    <row r="281" ht="15.75" customHeight="1">
      <c r="D281" s="3"/>
      <c r="E281" s="3"/>
      <c r="F281" s="3"/>
    </row>
    <row r="282" ht="15.75" customHeight="1">
      <c r="D282" s="3"/>
      <c r="E282" s="3"/>
      <c r="F282" s="3"/>
    </row>
    <row r="283" ht="15.75" customHeight="1">
      <c r="D283" s="3"/>
      <c r="E283" s="3"/>
      <c r="F283" s="3"/>
    </row>
    <row r="284" ht="15.75" customHeight="1">
      <c r="D284" s="3"/>
      <c r="E284" s="3"/>
      <c r="F284" s="3"/>
    </row>
    <row r="285" ht="15.75" customHeight="1">
      <c r="D285" s="3"/>
      <c r="E285" s="3"/>
      <c r="F285" s="3"/>
    </row>
    <row r="286" ht="15.75" customHeight="1">
      <c r="D286" s="3"/>
      <c r="E286" s="3"/>
      <c r="F286" s="3"/>
    </row>
    <row r="287" ht="15.75" customHeight="1">
      <c r="D287" s="3"/>
      <c r="E287" s="3"/>
      <c r="F287" s="3"/>
    </row>
    <row r="288" ht="15.75" customHeight="1">
      <c r="D288" s="3"/>
      <c r="E288" s="3"/>
      <c r="F288" s="3"/>
    </row>
    <row r="289" ht="15.75" customHeight="1">
      <c r="D289" s="3"/>
      <c r="E289" s="3"/>
      <c r="F289" s="3"/>
    </row>
    <row r="290" ht="15.75" customHeight="1">
      <c r="D290" s="3"/>
      <c r="E290" s="3"/>
      <c r="F290" s="3"/>
    </row>
    <row r="291" ht="15.75" customHeight="1">
      <c r="D291" s="3"/>
      <c r="E291" s="3"/>
      <c r="F291" s="3"/>
    </row>
    <row r="292" ht="15.75" customHeight="1">
      <c r="D292" s="3"/>
      <c r="E292" s="3"/>
      <c r="F292" s="3"/>
    </row>
    <row r="293" ht="15.75" customHeight="1">
      <c r="D293" s="3"/>
      <c r="E293" s="3"/>
      <c r="F293" s="3"/>
    </row>
    <row r="294" ht="15.75" customHeight="1">
      <c r="D294" s="3"/>
      <c r="E294" s="3"/>
      <c r="F294" s="3"/>
    </row>
    <row r="295" ht="15.75" customHeight="1">
      <c r="D295" s="3"/>
      <c r="E295" s="3"/>
      <c r="F295" s="3"/>
    </row>
    <row r="296" ht="15.75" customHeight="1">
      <c r="D296" s="3"/>
      <c r="E296" s="3"/>
      <c r="F296" s="3"/>
    </row>
    <row r="297" ht="15.75" customHeight="1">
      <c r="D297" s="3"/>
      <c r="E297" s="3"/>
      <c r="F297" s="3"/>
    </row>
    <row r="298" ht="15.75" customHeight="1">
      <c r="D298" s="3"/>
      <c r="E298" s="3"/>
      <c r="F298" s="3"/>
    </row>
    <row r="299" ht="15.75" customHeight="1">
      <c r="D299" s="3"/>
      <c r="E299" s="3"/>
      <c r="F299" s="3"/>
    </row>
    <row r="300" ht="15.75" customHeight="1">
      <c r="D300" s="3"/>
      <c r="E300" s="3"/>
      <c r="F300" s="3"/>
    </row>
    <row r="301" ht="15.75" customHeight="1">
      <c r="D301" s="3"/>
      <c r="E301" s="3"/>
      <c r="F301" s="3"/>
    </row>
    <row r="302" ht="15.75" customHeight="1">
      <c r="D302" s="3"/>
      <c r="E302" s="3"/>
      <c r="F302" s="3"/>
    </row>
    <row r="303" ht="15.75" customHeight="1">
      <c r="D303" s="3"/>
      <c r="E303" s="3"/>
      <c r="F303" s="3"/>
    </row>
    <row r="304" ht="15.75" customHeight="1">
      <c r="D304" s="3"/>
      <c r="E304" s="3"/>
      <c r="F304" s="3"/>
    </row>
    <row r="305" ht="15.75" customHeight="1">
      <c r="D305" s="3"/>
      <c r="E305" s="3"/>
      <c r="F305" s="3"/>
    </row>
    <row r="306" ht="15.75" customHeight="1">
      <c r="D306" s="3"/>
      <c r="E306" s="3"/>
      <c r="F306" s="3"/>
    </row>
    <row r="307" ht="15.75" customHeight="1">
      <c r="D307" s="3"/>
      <c r="E307" s="3"/>
      <c r="F307" s="3"/>
    </row>
    <row r="308" ht="15.75" customHeight="1">
      <c r="D308" s="3"/>
      <c r="E308" s="3"/>
      <c r="F308" s="3"/>
    </row>
    <row r="309" ht="15.75" customHeight="1">
      <c r="D309" s="3"/>
      <c r="E309" s="3"/>
      <c r="F309" s="3"/>
    </row>
    <row r="310" ht="15.75" customHeight="1">
      <c r="D310" s="3"/>
      <c r="E310" s="3"/>
      <c r="F310" s="3"/>
    </row>
    <row r="311" ht="15.75" customHeight="1">
      <c r="D311" s="3"/>
      <c r="E311" s="3"/>
      <c r="F311" s="3"/>
    </row>
    <row r="312" ht="15.75" customHeight="1">
      <c r="D312" s="3"/>
      <c r="E312" s="3"/>
      <c r="F312" s="3"/>
    </row>
    <row r="313" ht="15.75" customHeight="1">
      <c r="D313" s="3"/>
      <c r="E313" s="3"/>
      <c r="F313" s="3"/>
    </row>
    <row r="314" ht="15.75" customHeight="1">
      <c r="D314" s="3"/>
      <c r="E314" s="3"/>
      <c r="F314" s="3"/>
    </row>
    <row r="315" ht="15.75" customHeight="1">
      <c r="D315" s="3"/>
      <c r="E315" s="3"/>
      <c r="F315" s="3"/>
    </row>
    <row r="316" ht="15.75" customHeight="1">
      <c r="D316" s="3"/>
      <c r="E316" s="3"/>
      <c r="F316" s="3"/>
    </row>
    <row r="317" ht="15.75" customHeight="1">
      <c r="D317" s="3"/>
      <c r="E317" s="3"/>
      <c r="F317" s="3"/>
    </row>
    <row r="318" ht="15.75" customHeight="1">
      <c r="D318" s="3"/>
      <c r="E318" s="3"/>
      <c r="F318" s="3"/>
    </row>
    <row r="319" ht="15.75" customHeight="1">
      <c r="D319" s="3"/>
      <c r="E319" s="3"/>
      <c r="F319" s="3"/>
    </row>
    <row r="320" ht="15.75" customHeight="1">
      <c r="D320" s="3"/>
      <c r="E320" s="3"/>
      <c r="F320" s="3"/>
    </row>
    <row r="321" ht="15.75" customHeight="1">
      <c r="D321" s="3"/>
      <c r="E321" s="3"/>
      <c r="F321" s="3"/>
    </row>
    <row r="322" ht="15.75" customHeight="1">
      <c r="D322" s="3"/>
      <c r="E322" s="3"/>
      <c r="F322" s="3"/>
    </row>
    <row r="323" ht="15.75" customHeight="1">
      <c r="D323" s="3"/>
      <c r="E323" s="3"/>
      <c r="F323" s="3"/>
    </row>
    <row r="324" ht="15.75" customHeight="1">
      <c r="D324" s="3"/>
      <c r="E324" s="3"/>
      <c r="F324" s="3"/>
    </row>
    <row r="325" ht="15.75" customHeight="1">
      <c r="D325" s="3"/>
      <c r="E325" s="3"/>
      <c r="F325" s="3"/>
    </row>
    <row r="326" ht="15.75" customHeight="1">
      <c r="D326" s="3"/>
      <c r="E326" s="3"/>
      <c r="F326" s="3"/>
    </row>
    <row r="327" ht="15.75" customHeight="1">
      <c r="D327" s="3"/>
      <c r="E327" s="3"/>
      <c r="F327" s="3"/>
    </row>
    <row r="328" ht="15.75" customHeight="1">
      <c r="D328" s="3"/>
      <c r="E328" s="3"/>
      <c r="F328" s="3"/>
    </row>
    <row r="329" ht="15.75" customHeight="1">
      <c r="D329" s="3"/>
      <c r="E329" s="3"/>
      <c r="F329" s="3"/>
    </row>
    <row r="330" ht="15.75" customHeight="1">
      <c r="D330" s="3"/>
      <c r="E330" s="3"/>
      <c r="F330" s="3"/>
    </row>
    <row r="331" ht="15.75" customHeight="1">
      <c r="D331" s="3"/>
      <c r="E331" s="3"/>
      <c r="F331" s="3"/>
    </row>
    <row r="332" ht="15.75" customHeight="1">
      <c r="D332" s="3"/>
      <c r="E332" s="3"/>
      <c r="F332" s="3"/>
    </row>
    <row r="333" ht="15.75" customHeight="1">
      <c r="D333" s="3"/>
      <c r="E333" s="3"/>
      <c r="F333" s="3"/>
    </row>
    <row r="334" ht="15.75" customHeight="1">
      <c r="D334" s="3"/>
      <c r="E334" s="3"/>
      <c r="F334" s="3"/>
    </row>
    <row r="335" ht="15.75" customHeight="1">
      <c r="D335" s="3"/>
      <c r="E335" s="3"/>
      <c r="F335" s="3"/>
    </row>
    <row r="336" ht="15.75" customHeight="1">
      <c r="D336" s="3"/>
      <c r="E336" s="3"/>
      <c r="F336" s="3"/>
    </row>
    <row r="337" ht="15.75" customHeight="1">
      <c r="D337" s="3"/>
      <c r="E337" s="3"/>
      <c r="F337" s="3"/>
    </row>
    <row r="338" ht="15.75" customHeight="1">
      <c r="D338" s="3"/>
      <c r="E338" s="3"/>
      <c r="F338" s="3"/>
    </row>
    <row r="339" ht="15.75" customHeight="1">
      <c r="D339" s="3"/>
      <c r="E339" s="3"/>
      <c r="F339" s="3"/>
    </row>
    <row r="340" ht="15.75" customHeight="1">
      <c r="D340" s="3"/>
      <c r="E340" s="3"/>
      <c r="F340" s="3"/>
    </row>
    <row r="341" ht="15.75" customHeight="1">
      <c r="D341" s="3"/>
      <c r="E341" s="3"/>
      <c r="F341" s="3"/>
    </row>
    <row r="342" ht="15.75" customHeight="1">
      <c r="D342" s="3"/>
      <c r="E342" s="3"/>
      <c r="F342" s="3"/>
    </row>
    <row r="343" ht="15.75" customHeight="1">
      <c r="D343" s="3"/>
      <c r="E343" s="3"/>
      <c r="F343" s="3"/>
    </row>
    <row r="344" ht="15.75" customHeight="1">
      <c r="D344" s="3"/>
      <c r="E344" s="3"/>
      <c r="F344" s="3"/>
    </row>
    <row r="345" ht="15.75" customHeight="1">
      <c r="D345" s="3"/>
      <c r="E345" s="3"/>
      <c r="F345" s="3"/>
    </row>
    <row r="346" ht="15.75" customHeight="1">
      <c r="D346" s="3"/>
      <c r="E346" s="3"/>
      <c r="F346" s="3"/>
    </row>
    <row r="347" ht="15.75" customHeight="1">
      <c r="D347" s="3"/>
      <c r="E347" s="3"/>
      <c r="F347" s="3"/>
    </row>
    <row r="348" ht="15.75" customHeight="1">
      <c r="D348" s="3"/>
      <c r="E348" s="3"/>
      <c r="F348" s="3"/>
    </row>
    <row r="349" ht="15.75" customHeight="1">
      <c r="D349" s="3"/>
      <c r="E349" s="3"/>
      <c r="F349" s="3"/>
    </row>
    <row r="350" ht="15.75" customHeight="1">
      <c r="D350" s="3"/>
      <c r="E350" s="3"/>
      <c r="F350" s="3"/>
    </row>
    <row r="351" ht="15.75" customHeight="1">
      <c r="D351" s="3"/>
      <c r="E351" s="3"/>
      <c r="F351" s="3"/>
    </row>
    <row r="352" ht="15.75" customHeight="1">
      <c r="D352" s="3"/>
      <c r="E352" s="3"/>
      <c r="F352" s="3"/>
    </row>
    <row r="353" ht="15.75" customHeight="1">
      <c r="D353" s="3"/>
      <c r="E353" s="3"/>
      <c r="F353" s="3"/>
    </row>
    <row r="354" ht="15.75" customHeight="1">
      <c r="D354" s="3"/>
      <c r="E354" s="3"/>
      <c r="F354" s="3"/>
    </row>
    <row r="355" ht="15.75" customHeight="1">
      <c r="D355" s="3"/>
      <c r="E355" s="3"/>
      <c r="F355" s="3"/>
    </row>
    <row r="356" ht="15.75" customHeight="1">
      <c r="D356" s="3"/>
      <c r="E356" s="3"/>
      <c r="F356" s="3"/>
    </row>
    <row r="357" ht="15.75" customHeight="1">
      <c r="D357" s="3"/>
      <c r="E357" s="3"/>
      <c r="F357" s="3"/>
    </row>
    <row r="358" ht="15.75" customHeight="1">
      <c r="D358" s="3"/>
      <c r="E358" s="3"/>
      <c r="F358" s="3"/>
    </row>
    <row r="359" ht="15.75" customHeight="1">
      <c r="D359" s="3"/>
      <c r="E359" s="3"/>
      <c r="F359" s="3"/>
    </row>
    <row r="360" ht="15.75" customHeight="1">
      <c r="D360" s="3"/>
      <c r="E360" s="3"/>
      <c r="F360" s="3"/>
    </row>
    <row r="361" ht="15.75" customHeight="1">
      <c r="D361" s="3"/>
      <c r="E361" s="3"/>
      <c r="F361" s="3"/>
    </row>
    <row r="362" ht="15.75" customHeight="1">
      <c r="D362" s="3"/>
      <c r="E362" s="3"/>
      <c r="F362" s="3"/>
    </row>
    <row r="363" ht="15.75" customHeight="1">
      <c r="D363" s="3"/>
      <c r="E363" s="3"/>
      <c r="F363" s="3"/>
    </row>
    <row r="364" ht="15.75" customHeight="1">
      <c r="D364" s="3"/>
      <c r="E364" s="3"/>
      <c r="F364" s="3"/>
    </row>
    <row r="365" ht="15.75" customHeight="1">
      <c r="D365" s="3"/>
      <c r="E365" s="3"/>
      <c r="F365" s="3"/>
    </row>
    <row r="366" ht="15.75" customHeight="1">
      <c r="D366" s="3"/>
      <c r="E366" s="3"/>
      <c r="F366" s="3"/>
    </row>
    <row r="367" ht="15.75" customHeight="1">
      <c r="D367" s="3"/>
      <c r="E367" s="3"/>
      <c r="F367" s="3"/>
    </row>
    <row r="368" ht="15.75" customHeight="1">
      <c r="D368" s="3"/>
      <c r="E368" s="3"/>
      <c r="F368" s="3"/>
    </row>
    <row r="369" ht="15.75" customHeight="1">
      <c r="D369" s="3"/>
      <c r="E369" s="3"/>
      <c r="F369" s="3"/>
    </row>
    <row r="370" ht="15.75" customHeight="1">
      <c r="D370" s="3"/>
      <c r="E370" s="3"/>
      <c r="F370" s="3"/>
    </row>
    <row r="371" ht="15.75" customHeight="1">
      <c r="D371" s="3"/>
      <c r="E371" s="3"/>
      <c r="F371" s="3"/>
    </row>
    <row r="372" ht="15.75" customHeight="1">
      <c r="D372" s="3"/>
      <c r="E372" s="3"/>
      <c r="F372" s="3"/>
    </row>
    <row r="373" ht="15.75" customHeight="1">
      <c r="D373" s="3"/>
      <c r="E373" s="3"/>
      <c r="F373" s="3"/>
    </row>
    <row r="374" ht="15.75" customHeight="1">
      <c r="D374" s="3"/>
      <c r="E374" s="3"/>
      <c r="F374" s="3"/>
    </row>
    <row r="375" ht="15.75" customHeight="1">
      <c r="D375" s="3"/>
      <c r="E375" s="3"/>
      <c r="F375" s="3"/>
    </row>
    <row r="376" ht="15.75" customHeight="1">
      <c r="D376" s="3"/>
      <c r="E376" s="3"/>
      <c r="F376" s="3"/>
    </row>
    <row r="377" ht="15.75" customHeight="1">
      <c r="D377" s="3"/>
      <c r="E377" s="3"/>
      <c r="F377" s="3"/>
    </row>
    <row r="378" ht="15.75" customHeight="1">
      <c r="D378" s="3"/>
      <c r="E378" s="3"/>
      <c r="F378" s="3"/>
    </row>
    <row r="379" ht="15.75" customHeight="1">
      <c r="D379" s="3"/>
      <c r="E379" s="3"/>
      <c r="F379" s="3"/>
    </row>
    <row r="380" ht="15.75" customHeight="1">
      <c r="D380" s="3"/>
      <c r="E380" s="3"/>
      <c r="F380" s="3"/>
    </row>
    <row r="381" ht="15.75" customHeight="1">
      <c r="D381" s="3"/>
      <c r="E381" s="3"/>
      <c r="F381" s="3"/>
    </row>
    <row r="382" ht="15.75" customHeight="1">
      <c r="D382" s="3"/>
      <c r="E382" s="3"/>
      <c r="F382" s="3"/>
    </row>
    <row r="383" ht="15.75" customHeight="1">
      <c r="D383" s="3"/>
      <c r="E383" s="3"/>
      <c r="F383" s="3"/>
    </row>
    <row r="384" ht="15.75" customHeight="1">
      <c r="D384" s="3"/>
      <c r="E384" s="3"/>
      <c r="F384" s="3"/>
    </row>
    <row r="385" ht="15.75" customHeight="1">
      <c r="D385" s="3"/>
      <c r="E385" s="3"/>
      <c r="F385" s="3"/>
    </row>
    <row r="386" ht="15.75" customHeight="1">
      <c r="D386" s="3"/>
      <c r="E386" s="3"/>
      <c r="F386" s="3"/>
    </row>
    <row r="387" ht="15.75" customHeight="1">
      <c r="D387" s="3"/>
      <c r="E387" s="3"/>
      <c r="F387" s="3"/>
    </row>
    <row r="388" ht="15.75" customHeight="1">
      <c r="D388" s="3"/>
      <c r="E388" s="3"/>
      <c r="F388" s="3"/>
    </row>
    <row r="389" ht="15.75" customHeight="1">
      <c r="D389" s="3"/>
      <c r="E389" s="3"/>
      <c r="F389" s="3"/>
    </row>
    <row r="390" ht="15.75" customHeight="1">
      <c r="D390" s="3"/>
      <c r="E390" s="3"/>
      <c r="F390" s="3"/>
    </row>
    <row r="391" ht="15.75" customHeight="1">
      <c r="D391" s="3"/>
      <c r="E391" s="3"/>
      <c r="F391" s="3"/>
    </row>
    <row r="392" ht="15.75" customHeight="1">
      <c r="D392" s="3"/>
      <c r="E392" s="3"/>
      <c r="F392" s="3"/>
    </row>
    <row r="393" ht="15.75" customHeight="1">
      <c r="D393" s="3"/>
      <c r="E393" s="3"/>
      <c r="F393" s="3"/>
    </row>
    <row r="394" ht="15.75" customHeight="1">
      <c r="D394" s="3"/>
      <c r="E394" s="3"/>
      <c r="F394" s="3"/>
    </row>
    <row r="395" ht="15.75" customHeight="1">
      <c r="D395" s="3"/>
      <c r="E395" s="3"/>
      <c r="F395" s="3"/>
    </row>
    <row r="396" ht="15.75" customHeight="1">
      <c r="D396" s="3"/>
      <c r="E396" s="3"/>
      <c r="F396" s="3"/>
    </row>
    <row r="397" ht="15.75" customHeight="1">
      <c r="D397" s="3"/>
      <c r="E397" s="3"/>
      <c r="F397" s="3"/>
    </row>
    <row r="398" ht="15.75" customHeight="1">
      <c r="D398" s="3"/>
      <c r="E398" s="3"/>
      <c r="F398" s="3"/>
    </row>
    <row r="399" ht="15.75" customHeight="1">
      <c r="D399" s="3"/>
      <c r="E399" s="3"/>
      <c r="F399" s="3"/>
    </row>
    <row r="400" ht="15.75" customHeight="1">
      <c r="D400" s="3"/>
      <c r="E400" s="3"/>
      <c r="F400" s="3"/>
    </row>
    <row r="401" ht="15.75" customHeight="1">
      <c r="D401" s="3"/>
      <c r="E401" s="3"/>
      <c r="F401" s="3"/>
    </row>
    <row r="402" ht="15.75" customHeight="1">
      <c r="D402" s="3"/>
      <c r="E402" s="3"/>
      <c r="F402" s="3"/>
    </row>
    <row r="403" ht="15.75" customHeight="1">
      <c r="D403" s="3"/>
      <c r="E403" s="3"/>
      <c r="F403" s="3"/>
    </row>
    <row r="404" ht="15.75" customHeight="1">
      <c r="D404" s="3"/>
      <c r="E404" s="3"/>
      <c r="F404" s="3"/>
    </row>
    <row r="405" ht="15.75" customHeight="1">
      <c r="D405" s="3"/>
      <c r="E405" s="3"/>
      <c r="F405" s="3"/>
    </row>
    <row r="406" ht="15.75" customHeight="1">
      <c r="D406" s="3"/>
      <c r="E406" s="3"/>
      <c r="F406" s="3"/>
    </row>
    <row r="407" ht="15.75" customHeight="1">
      <c r="D407" s="3"/>
      <c r="E407" s="3"/>
      <c r="F407" s="3"/>
    </row>
    <row r="408" ht="15.75" customHeight="1">
      <c r="D408" s="3"/>
      <c r="E408" s="3"/>
      <c r="F408" s="3"/>
    </row>
    <row r="409" ht="15.75" customHeight="1">
      <c r="D409" s="3"/>
      <c r="E409" s="3"/>
      <c r="F409" s="3"/>
    </row>
    <row r="410" ht="15.75" customHeight="1">
      <c r="D410" s="3"/>
      <c r="E410" s="3"/>
      <c r="F410" s="3"/>
    </row>
    <row r="411" ht="15.75" customHeight="1">
      <c r="D411" s="3"/>
      <c r="E411" s="3"/>
      <c r="F411" s="3"/>
    </row>
    <row r="412" ht="15.75" customHeight="1">
      <c r="D412" s="3"/>
      <c r="E412" s="3"/>
      <c r="F412" s="3"/>
    </row>
    <row r="413" ht="15.75" customHeight="1">
      <c r="D413" s="3"/>
      <c r="E413" s="3"/>
      <c r="F413" s="3"/>
    </row>
    <row r="414" ht="15.75" customHeight="1">
      <c r="D414" s="3"/>
      <c r="E414" s="3"/>
      <c r="F414" s="3"/>
    </row>
    <row r="415" ht="15.75" customHeight="1">
      <c r="D415" s="3"/>
      <c r="E415" s="3"/>
      <c r="F415" s="3"/>
    </row>
    <row r="416" ht="15.75" customHeight="1">
      <c r="D416" s="3"/>
      <c r="E416" s="3"/>
      <c r="F416" s="3"/>
    </row>
    <row r="417" ht="15.75" customHeight="1">
      <c r="D417" s="3"/>
      <c r="E417" s="3"/>
      <c r="F417" s="3"/>
    </row>
    <row r="418" ht="15.75" customHeight="1">
      <c r="D418" s="3"/>
      <c r="E418" s="3"/>
      <c r="F418" s="3"/>
    </row>
    <row r="419" ht="15.75" customHeight="1">
      <c r="D419" s="3"/>
      <c r="E419" s="3"/>
      <c r="F419" s="3"/>
    </row>
    <row r="420" ht="15.75" customHeight="1">
      <c r="D420" s="3"/>
      <c r="E420" s="3"/>
      <c r="F420" s="3"/>
    </row>
    <row r="421" ht="15.75" customHeight="1">
      <c r="D421" s="3"/>
      <c r="E421" s="3"/>
      <c r="F421" s="3"/>
    </row>
    <row r="422" ht="15.75" customHeight="1">
      <c r="D422" s="3"/>
      <c r="E422" s="3"/>
      <c r="F422" s="3"/>
    </row>
    <row r="423" ht="15.75" customHeight="1">
      <c r="D423" s="3"/>
      <c r="E423" s="3"/>
      <c r="F423" s="3"/>
    </row>
    <row r="424" ht="15.75" customHeight="1">
      <c r="D424" s="3"/>
      <c r="E424" s="3"/>
      <c r="F424" s="3"/>
    </row>
    <row r="425" ht="15.75" customHeight="1">
      <c r="D425" s="3"/>
      <c r="E425" s="3"/>
      <c r="F425" s="3"/>
    </row>
    <row r="426" ht="15.75" customHeight="1">
      <c r="D426" s="3"/>
      <c r="E426" s="3"/>
      <c r="F426" s="3"/>
    </row>
    <row r="427" ht="15.75" customHeight="1">
      <c r="D427" s="3"/>
      <c r="E427" s="3"/>
      <c r="F427" s="3"/>
    </row>
    <row r="428" ht="15.75" customHeight="1">
      <c r="D428" s="3"/>
      <c r="E428" s="3"/>
      <c r="F428" s="3"/>
    </row>
    <row r="429" ht="15.75" customHeight="1">
      <c r="D429" s="3"/>
      <c r="E429" s="3"/>
      <c r="F429" s="3"/>
    </row>
    <row r="430" ht="15.75" customHeight="1">
      <c r="D430" s="3"/>
      <c r="E430" s="3"/>
      <c r="F430" s="3"/>
    </row>
    <row r="431" ht="15.75" customHeight="1">
      <c r="D431" s="3"/>
      <c r="E431" s="3"/>
      <c r="F431" s="3"/>
    </row>
    <row r="432" ht="15.75" customHeight="1">
      <c r="D432" s="3"/>
      <c r="E432" s="3"/>
      <c r="F432" s="3"/>
    </row>
    <row r="433" ht="15.75" customHeight="1">
      <c r="D433" s="3"/>
      <c r="E433" s="3"/>
      <c r="F433" s="3"/>
    </row>
    <row r="434" ht="15.75" customHeight="1">
      <c r="D434" s="3"/>
      <c r="E434" s="3"/>
      <c r="F434" s="3"/>
    </row>
    <row r="435" ht="15.75" customHeight="1">
      <c r="D435" s="3"/>
      <c r="E435" s="3"/>
      <c r="F435" s="3"/>
    </row>
    <row r="436" ht="15.75" customHeight="1">
      <c r="D436" s="3"/>
      <c r="E436" s="3"/>
      <c r="F436" s="3"/>
    </row>
    <row r="437" ht="15.75" customHeight="1">
      <c r="D437" s="3"/>
      <c r="E437" s="3"/>
      <c r="F437" s="3"/>
    </row>
    <row r="438" ht="15.75" customHeight="1">
      <c r="D438" s="3"/>
      <c r="E438" s="3"/>
      <c r="F438" s="3"/>
    </row>
    <row r="439" ht="15.75" customHeight="1">
      <c r="D439" s="3"/>
      <c r="E439" s="3"/>
      <c r="F439" s="3"/>
    </row>
    <row r="440" ht="15.75" customHeight="1">
      <c r="D440" s="3"/>
      <c r="E440" s="3"/>
      <c r="F440" s="3"/>
    </row>
    <row r="441" ht="15.75" customHeight="1">
      <c r="D441" s="3"/>
      <c r="E441" s="3"/>
      <c r="F441" s="3"/>
    </row>
    <row r="442" ht="15.75" customHeight="1">
      <c r="D442" s="3"/>
      <c r="E442" s="3"/>
      <c r="F442" s="3"/>
    </row>
    <row r="443" ht="15.75" customHeight="1">
      <c r="D443" s="3"/>
      <c r="E443" s="3"/>
      <c r="F443" s="3"/>
    </row>
    <row r="444" ht="15.75" customHeight="1">
      <c r="D444" s="3"/>
      <c r="E444" s="3"/>
      <c r="F444" s="3"/>
    </row>
    <row r="445" ht="15.75" customHeight="1">
      <c r="D445" s="3"/>
      <c r="E445" s="3"/>
      <c r="F445" s="3"/>
    </row>
    <row r="446" ht="15.75" customHeight="1">
      <c r="D446" s="3"/>
      <c r="E446" s="3"/>
      <c r="F446" s="3"/>
    </row>
    <row r="447" ht="15.75" customHeight="1">
      <c r="D447" s="3"/>
      <c r="E447" s="3"/>
      <c r="F447" s="3"/>
    </row>
    <row r="448" ht="15.75" customHeight="1">
      <c r="D448" s="3"/>
      <c r="E448" s="3"/>
      <c r="F448" s="3"/>
    </row>
    <row r="449" ht="15.75" customHeight="1">
      <c r="D449" s="3"/>
      <c r="E449" s="3"/>
      <c r="F449" s="3"/>
    </row>
    <row r="450" ht="15.75" customHeight="1">
      <c r="D450" s="3"/>
      <c r="E450" s="3"/>
      <c r="F450" s="3"/>
    </row>
    <row r="451" ht="15.75" customHeight="1">
      <c r="D451" s="3"/>
      <c r="E451" s="3"/>
      <c r="F451" s="3"/>
    </row>
    <row r="452" ht="15.75" customHeight="1">
      <c r="D452" s="3"/>
      <c r="E452" s="3"/>
      <c r="F452" s="3"/>
    </row>
    <row r="453" ht="15.75" customHeight="1">
      <c r="D453" s="3"/>
      <c r="E453" s="3"/>
      <c r="F453" s="3"/>
    </row>
    <row r="454" ht="15.75" customHeight="1">
      <c r="D454" s="3"/>
      <c r="E454" s="3"/>
      <c r="F454" s="3"/>
    </row>
    <row r="455" ht="15.75" customHeight="1">
      <c r="D455" s="3"/>
      <c r="E455" s="3"/>
      <c r="F455" s="3"/>
    </row>
    <row r="456" ht="15.75" customHeight="1">
      <c r="D456" s="3"/>
      <c r="E456" s="3"/>
      <c r="F456" s="3"/>
    </row>
    <row r="457" ht="15.75" customHeight="1">
      <c r="D457" s="3"/>
      <c r="E457" s="3"/>
      <c r="F457" s="3"/>
    </row>
    <row r="458" ht="15.75" customHeight="1">
      <c r="D458" s="3"/>
      <c r="E458" s="3"/>
      <c r="F458" s="3"/>
    </row>
    <row r="459" ht="15.75" customHeight="1">
      <c r="D459" s="3"/>
      <c r="E459" s="3"/>
      <c r="F459" s="3"/>
    </row>
    <row r="460" ht="15.75" customHeight="1">
      <c r="D460" s="3"/>
      <c r="E460" s="3"/>
      <c r="F460" s="3"/>
    </row>
    <row r="461" ht="15.75" customHeight="1">
      <c r="D461" s="3"/>
      <c r="E461" s="3"/>
      <c r="F461" s="3"/>
    </row>
    <row r="462" ht="15.75" customHeight="1">
      <c r="D462" s="3"/>
      <c r="E462" s="3"/>
      <c r="F462" s="3"/>
    </row>
    <row r="463" ht="15.75" customHeight="1">
      <c r="D463" s="3"/>
      <c r="E463" s="3"/>
      <c r="F463" s="3"/>
    </row>
    <row r="464" ht="15.75" customHeight="1">
      <c r="D464" s="3"/>
      <c r="E464" s="3"/>
      <c r="F464" s="3"/>
    </row>
    <row r="465" ht="15.75" customHeight="1">
      <c r="D465" s="3"/>
      <c r="E465" s="3"/>
      <c r="F465" s="3"/>
    </row>
    <row r="466" ht="15.75" customHeight="1">
      <c r="D466" s="3"/>
      <c r="E466" s="3"/>
      <c r="F466" s="3"/>
    </row>
    <row r="467" ht="15.75" customHeight="1">
      <c r="D467" s="3"/>
      <c r="E467" s="3"/>
      <c r="F467" s="3"/>
    </row>
    <row r="468" ht="15.75" customHeight="1">
      <c r="D468" s="3"/>
      <c r="E468" s="3"/>
      <c r="F468" s="3"/>
    </row>
    <row r="469" ht="15.75" customHeight="1">
      <c r="D469" s="3"/>
      <c r="E469" s="3"/>
      <c r="F469" s="3"/>
    </row>
    <row r="470" ht="15.75" customHeight="1">
      <c r="D470" s="3"/>
      <c r="E470" s="3"/>
      <c r="F470" s="3"/>
    </row>
    <row r="471" ht="15.75" customHeight="1">
      <c r="D471" s="3"/>
      <c r="E471" s="3"/>
      <c r="F471" s="3"/>
    </row>
    <row r="472" ht="15.75" customHeight="1">
      <c r="D472" s="3"/>
      <c r="E472" s="3"/>
      <c r="F472" s="3"/>
    </row>
    <row r="473" ht="15.75" customHeight="1">
      <c r="D473" s="3"/>
      <c r="E473" s="3"/>
      <c r="F473" s="3"/>
    </row>
    <row r="474" ht="15.75" customHeight="1">
      <c r="D474" s="3"/>
      <c r="E474" s="3"/>
      <c r="F474" s="3"/>
    </row>
    <row r="475" ht="15.75" customHeight="1">
      <c r="D475" s="3"/>
      <c r="E475" s="3"/>
      <c r="F475" s="3"/>
    </row>
    <row r="476" ht="15.75" customHeight="1">
      <c r="D476" s="3"/>
      <c r="E476" s="3"/>
      <c r="F476" s="3"/>
    </row>
    <row r="477" ht="15.75" customHeight="1">
      <c r="D477" s="3"/>
      <c r="E477" s="3"/>
      <c r="F477" s="3"/>
    </row>
    <row r="478" ht="15.75" customHeight="1">
      <c r="D478" s="3"/>
      <c r="E478" s="3"/>
      <c r="F478" s="3"/>
    </row>
    <row r="479" ht="15.75" customHeight="1">
      <c r="D479" s="3"/>
      <c r="E479" s="3"/>
      <c r="F479" s="3"/>
    </row>
    <row r="480" ht="15.75" customHeight="1">
      <c r="D480" s="3"/>
      <c r="E480" s="3"/>
      <c r="F480" s="3"/>
    </row>
    <row r="481" ht="15.75" customHeight="1">
      <c r="D481" s="3"/>
      <c r="E481" s="3"/>
      <c r="F481" s="3"/>
    </row>
    <row r="482" ht="15.75" customHeight="1">
      <c r="D482" s="3"/>
      <c r="E482" s="3"/>
      <c r="F482" s="3"/>
    </row>
    <row r="483" ht="15.75" customHeight="1">
      <c r="D483" s="3"/>
      <c r="E483" s="3"/>
      <c r="F483" s="3"/>
    </row>
    <row r="484" ht="15.75" customHeight="1">
      <c r="D484" s="3"/>
      <c r="E484" s="3"/>
      <c r="F484" s="3"/>
    </row>
    <row r="485" ht="15.75" customHeight="1">
      <c r="D485" s="3"/>
      <c r="E485" s="3"/>
      <c r="F485" s="3"/>
    </row>
    <row r="486" ht="15.75" customHeight="1">
      <c r="D486" s="3"/>
      <c r="E486" s="3"/>
      <c r="F486" s="3"/>
    </row>
    <row r="487" ht="15.75" customHeight="1">
      <c r="D487" s="3"/>
      <c r="E487" s="3"/>
      <c r="F487" s="3"/>
    </row>
    <row r="488" ht="15.75" customHeight="1">
      <c r="D488" s="3"/>
      <c r="E488" s="3"/>
      <c r="F488" s="3"/>
    </row>
    <row r="489" ht="15.75" customHeight="1">
      <c r="D489" s="3"/>
      <c r="E489" s="3"/>
      <c r="F489" s="3"/>
    </row>
    <row r="490" ht="15.75" customHeight="1">
      <c r="D490" s="3"/>
      <c r="E490" s="3"/>
      <c r="F490" s="3"/>
    </row>
    <row r="491" ht="15.75" customHeight="1">
      <c r="D491" s="3"/>
      <c r="E491" s="3"/>
      <c r="F491" s="3"/>
    </row>
    <row r="492" ht="15.75" customHeight="1">
      <c r="D492" s="3"/>
      <c r="E492" s="3"/>
      <c r="F492" s="3"/>
    </row>
    <row r="493" ht="15.75" customHeight="1">
      <c r="D493" s="3"/>
      <c r="E493" s="3"/>
      <c r="F493" s="3"/>
    </row>
    <row r="494" ht="15.75" customHeight="1">
      <c r="D494" s="3"/>
      <c r="E494" s="3"/>
      <c r="F494" s="3"/>
    </row>
    <row r="495" ht="15.75" customHeight="1">
      <c r="D495" s="3"/>
      <c r="E495" s="3"/>
      <c r="F495" s="3"/>
    </row>
    <row r="496" ht="15.75" customHeight="1">
      <c r="D496" s="3"/>
      <c r="E496" s="3"/>
      <c r="F496" s="3"/>
    </row>
    <row r="497" ht="15.75" customHeight="1">
      <c r="D497" s="3"/>
      <c r="E497" s="3"/>
      <c r="F497" s="3"/>
    </row>
    <row r="498" ht="15.75" customHeight="1">
      <c r="D498" s="3"/>
      <c r="E498" s="3"/>
      <c r="F498" s="3"/>
    </row>
    <row r="499" ht="15.75" customHeight="1">
      <c r="D499" s="3"/>
      <c r="E499" s="3"/>
      <c r="F499" s="3"/>
    </row>
    <row r="500" ht="15.75" customHeight="1">
      <c r="D500" s="3"/>
      <c r="E500" s="3"/>
      <c r="F500" s="3"/>
    </row>
    <row r="501" ht="15.75" customHeight="1">
      <c r="D501" s="3"/>
      <c r="E501" s="3"/>
      <c r="F501" s="3"/>
    </row>
    <row r="502" ht="15.75" customHeight="1">
      <c r="D502" s="3"/>
      <c r="E502" s="3"/>
      <c r="F502" s="3"/>
    </row>
    <row r="503" ht="15.75" customHeight="1">
      <c r="D503" s="3"/>
      <c r="E503" s="3"/>
      <c r="F503" s="3"/>
    </row>
    <row r="504" ht="15.75" customHeight="1">
      <c r="D504" s="3"/>
      <c r="E504" s="3"/>
      <c r="F504" s="3"/>
    </row>
    <row r="505" ht="15.75" customHeight="1">
      <c r="D505" s="3"/>
      <c r="E505" s="3"/>
      <c r="F505" s="3"/>
    </row>
    <row r="506" ht="15.75" customHeight="1">
      <c r="D506" s="3"/>
      <c r="E506" s="3"/>
      <c r="F506" s="3"/>
    </row>
    <row r="507" ht="15.75" customHeight="1">
      <c r="D507" s="3"/>
      <c r="E507" s="3"/>
      <c r="F507" s="3"/>
    </row>
    <row r="508" ht="15.75" customHeight="1">
      <c r="D508" s="3"/>
      <c r="E508" s="3"/>
      <c r="F508" s="3"/>
    </row>
    <row r="509" ht="15.75" customHeight="1">
      <c r="D509" s="3"/>
      <c r="E509" s="3"/>
      <c r="F509" s="3"/>
    </row>
    <row r="510" ht="15.75" customHeight="1">
      <c r="D510" s="3"/>
      <c r="E510" s="3"/>
      <c r="F510" s="3"/>
    </row>
    <row r="511" ht="15.75" customHeight="1">
      <c r="D511" s="3"/>
      <c r="E511" s="3"/>
      <c r="F511" s="3"/>
    </row>
    <row r="512" ht="15.75" customHeight="1">
      <c r="D512" s="3"/>
      <c r="E512" s="3"/>
      <c r="F512" s="3"/>
    </row>
    <row r="513" ht="15.75" customHeight="1">
      <c r="D513" s="3"/>
      <c r="E513" s="3"/>
      <c r="F513" s="3"/>
    </row>
    <row r="514" ht="15.75" customHeight="1">
      <c r="D514" s="3"/>
      <c r="E514" s="3"/>
      <c r="F514" s="3"/>
    </row>
    <row r="515" ht="15.75" customHeight="1">
      <c r="D515" s="3"/>
      <c r="E515" s="3"/>
      <c r="F515" s="3"/>
    </row>
    <row r="516" ht="15.75" customHeight="1">
      <c r="D516" s="3"/>
      <c r="E516" s="3"/>
      <c r="F516" s="3"/>
    </row>
    <row r="517" ht="15.75" customHeight="1">
      <c r="D517" s="3"/>
      <c r="E517" s="3"/>
      <c r="F517" s="3"/>
    </row>
    <row r="518" ht="15.75" customHeight="1">
      <c r="D518" s="3"/>
      <c r="E518" s="3"/>
      <c r="F518" s="3"/>
    </row>
    <row r="519" ht="15.75" customHeight="1">
      <c r="D519" s="3"/>
      <c r="E519" s="3"/>
      <c r="F519" s="3"/>
    </row>
    <row r="520" ht="15.75" customHeight="1">
      <c r="D520" s="3"/>
      <c r="E520" s="3"/>
      <c r="F520" s="3"/>
    </row>
    <row r="521" ht="15.75" customHeight="1">
      <c r="D521" s="3"/>
      <c r="E521" s="3"/>
      <c r="F521" s="3"/>
    </row>
    <row r="522" ht="15.75" customHeight="1">
      <c r="D522" s="3"/>
      <c r="E522" s="3"/>
      <c r="F522" s="3"/>
    </row>
    <row r="523" ht="15.75" customHeight="1">
      <c r="D523" s="3"/>
      <c r="E523" s="3"/>
      <c r="F523" s="3"/>
    </row>
    <row r="524" ht="15.75" customHeight="1">
      <c r="D524" s="3"/>
      <c r="E524" s="3"/>
      <c r="F524" s="3"/>
    </row>
    <row r="525" ht="15.75" customHeight="1">
      <c r="D525" s="3"/>
      <c r="E525" s="3"/>
      <c r="F525" s="3"/>
    </row>
    <row r="526" ht="15.75" customHeight="1">
      <c r="D526" s="3"/>
      <c r="E526" s="3"/>
      <c r="F526" s="3"/>
    </row>
    <row r="527" ht="15.75" customHeight="1">
      <c r="D527" s="3"/>
      <c r="E527" s="3"/>
      <c r="F527" s="3"/>
    </row>
    <row r="528" ht="15.75" customHeight="1">
      <c r="D528" s="3"/>
      <c r="E528" s="3"/>
      <c r="F528" s="3"/>
    </row>
    <row r="529" ht="15.75" customHeight="1">
      <c r="D529" s="3"/>
      <c r="E529" s="3"/>
      <c r="F529" s="3"/>
    </row>
    <row r="530" ht="15.75" customHeight="1">
      <c r="D530" s="3"/>
      <c r="E530" s="3"/>
      <c r="F530" s="3"/>
    </row>
    <row r="531" ht="15.75" customHeight="1">
      <c r="D531" s="3"/>
      <c r="E531" s="3"/>
      <c r="F531" s="3"/>
    </row>
    <row r="532" ht="15.75" customHeight="1">
      <c r="D532" s="3"/>
      <c r="E532" s="3"/>
      <c r="F532" s="3"/>
    </row>
    <row r="533" ht="15.75" customHeight="1">
      <c r="D533" s="3"/>
      <c r="E533" s="3"/>
      <c r="F533" s="3"/>
    </row>
    <row r="534" ht="15.75" customHeight="1">
      <c r="D534" s="3"/>
      <c r="E534" s="3"/>
      <c r="F534" s="3"/>
    </row>
    <row r="535" ht="15.75" customHeight="1">
      <c r="D535" s="3"/>
      <c r="E535" s="3"/>
      <c r="F535" s="3"/>
    </row>
    <row r="536" ht="15.75" customHeight="1">
      <c r="D536" s="3"/>
      <c r="E536" s="3"/>
      <c r="F536" s="3"/>
    </row>
    <row r="537" ht="15.75" customHeight="1">
      <c r="D537" s="3"/>
      <c r="E537" s="3"/>
      <c r="F537" s="3"/>
    </row>
    <row r="538" ht="15.75" customHeight="1">
      <c r="D538" s="3"/>
      <c r="E538" s="3"/>
      <c r="F538" s="3"/>
    </row>
    <row r="539" ht="15.75" customHeight="1">
      <c r="D539" s="3"/>
      <c r="E539" s="3"/>
      <c r="F539" s="3"/>
    </row>
    <row r="540" ht="15.75" customHeight="1">
      <c r="D540" s="3"/>
      <c r="E540" s="3"/>
      <c r="F540" s="3"/>
    </row>
    <row r="541" ht="15.75" customHeight="1">
      <c r="D541" s="3"/>
      <c r="E541" s="3"/>
      <c r="F541" s="3"/>
    </row>
    <row r="542" ht="15.75" customHeight="1">
      <c r="D542" s="3"/>
      <c r="E542" s="3"/>
      <c r="F542" s="3"/>
    </row>
    <row r="543" ht="15.75" customHeight="1">
      <c r="D543" s="3"/>
      <c r="E543" s="3"/>
      <c r="F543" s="3"/>
    </row>
    <row r="544" ht="15.75" customHeight="1">
      <c r="D544" s="3"/>
      <c r="E544" s="3"/>
      <c r="F544" s="3"/>
    </row>
    <row r="545" ht="15.75" customHeight="1">
      <c r="D545" s="3"/>
      <c r="E545" s="3"/>
      <c r="F545" s="3"/>
    </row>
    <row r="546" ht="15.75" customHeight="1">
      <c r="D546" s="3"/>
      <c r="E546" s="3"/>
      <c r="F546" s="3"/>
    </row>
    <row r="547" ht="15.75" customHeight="1">
      <c r="D547" s="3"/>
      <c r="E547" s="3"/>
      <c r="F547" s="3"/>
    </row>
    <row r="548" ht="15.75" customHeight="1">
      <c r="D548" s="3"/>
      <c r="E548" s="3"/>
      <c r="F548" s="3"/>
    </row>
    <row r="549" ht="15.75" customHeight="1">
      <c r="D549" s="3"/>
      <c r="E549" s="3"/>
      <c r="F549" s="3"/>
    </row>
    <row r="550" ht="15.75" customHeight="1">
      <c r="D550" s="3"/>
      <c r="E550" s="3"/>
      <c r="F550" s="3"/>
    </row>
    <row r="551" ht="15.75" customHeight="1">
      <c r="D551" s="3"/>
      <c r="E551" s="3"/>
      <c r="F551" s="3"/>
    </row>
    <row r="552" ht="15.75" customHeight="1">
      <c r="D552" s="3"/>
      <c r="E552" s="3"/>
      <c r="F552" s="3"/>
    </row>
    <row r="553" ht="15.75" customHeight="1">
      <c r="D553" s="3"/>
      <c r="E553" s="3"/>
      <c r="F553" s="3"/>
    </row>
    <row r="554" ht="15.75" customHeight="1">
      <c r="D554" s="3"/>
      <c r="E554" s="3"/>
      <c r="F554" s="3"/>
    </row>
    <row r="555" ht="15.75" customHeight="1">
      <c r="D555" s="3"/>
      <c r="E555" s="3"/>
      <c r="F555" s="3"/>
    </row>
    <row r="556" ht="15.75" customHeight="1">
      <c r="D556" s="3"/>
      <c r="E556" s="3"/>
      <c r="F556" s="3"/>
    </row>
    <row r="557" ht="15.75" customHeight="1">
      <c r="D557" s="3"/>
      <c r="E557" s="3"/>
      <c r="F557" s="3"/>
    </row>
    <row r="558" ht="15.75" customHeight="1">
      <c r="D558" s="3"/>
      <c r="E558" s="3"/>
      <c r="F558" s="3"/>
    </row>
    <row r="559" ht="15.75" customHeight="1">
      <c r="D559" s="3"/>
      <c r="E559" s="3"/>
      <c r="F559" s="3"/>
    </row>
    <row r="560" ht="15.75" customHeight="1">
      <c r="D560" s="3"/>
      <c r="E560" s="3"/>
      <c r="F560" s="3"/>
    </row>
    <row r="561" ht="15.75" customHeight="1">
      <c r="D561" s="3"/>
      <c r="E561" s="3"/>
      <c r="F561" s="3"/>
    </row>
    <row r="562" ht="15.75" customHeight="1">
      <c r="D562" s="3"/>
      <c r="E562" s="3"/>
      <c r="F562" s="3"/>
    </row>
    <row r="563" ht="15.75" customHeight="1">
      <c r="D563" s="3"/>
      <c r="E563" s="3"/>
      <c r="F563" s="3"/>
    </row>
    <row r="564" ht="15.75" customHeight="1">
      <c r="D564" s="3"/>
      <c r="E564" s="3"/>
      <c r="F564" s="3"/>
    </row>
    <row r="565" ht="15.75" customHeight="1">
      <c r="D565" s="3"/>
      <c r="E565" s="3"/>
      <c r="F565" s="3"/>
    </row>
    <row r="566" ht="15.75" customHeight="1">
      <c r="D566" s="3"/>
      <c r="E566" s="3"/>
      <c r="F566" s="3"/>
    </row>
    <row r="567" ht="15.75" customHeight="1">
      <c r="D567" s="3"/>
      <c r="E567" s="3"/>
      <c r="F567" s="3"/>
    </row>
    <row r="568" ht="15.75" customHeight="1">
      <c r="D568" s="3"/>
      <c r="E568" s="3"/>
      <c r="F568" s="3"/>
    </row>
    <row r="569" ht="15.75" customHeight="1">
      <c r="D569" s="3"/>
      <c r="E569" s="3"/>
      <c r="F569" s="3"/>
    </row>
    <row r="570" ht="15.75" customHeight="1">
      <c r="D570" s="3"/>
      <c r="E570" s="3"/>
      <c r="F570" s="3"/>
    </row>
    <row r="571" ht="15.75" customHeight="1">
      <c r="D571" s="3"/>
      <c r="E571" s="3"/>
      <c r="F571" s="3"/>
    </row>
    <row r="572" ht="15.75" customHeight="1">
      <c r="D572" s="3"/>
      <c r="E572" s="3"/>
      <c r="F572" s="3"/>
    </row>
    <row r="573" ht="15.75" customHeight="1">
      <c r="D573" s="3"/>
      <c r="E573" s="3"/>
      <c r="F573" s="3"/>
    </row>
    <row r="574" ht="15.75" customHeight="1">
      <c r="D574" s="3"/>
      <c r="E574" s="3"/>
      <c r="F574" s="3"/>
    </row>
    <row r="575" ht="15.75" customHeight="1">
      <c r="D575" s="3"/>
      <c r="E575" s="3"/>
      <c r="F575" s="3"/>
    </row>
    <row r="576" ht="15.75" customHeight="1">
      <c r="D576" s="3"/>
      <c r="E576" s="3"/>
      <c r="F576" s="3"/>
    </row>
    <row r="577" ht="15.75" customHeight="1">
      <c r="D577" s="3"/>
      <c r="E577" s="3"/>
      <c r="F577" s="3"/>
    </row>
    <row r="578" ht="15.75" customHeight="1">
      <c r="D578" s="3"/>
      <c r="E578" s="3"/>
      <c r="F578" s="3"/>
    </row>
    <row r="579" ht="15.75" customHeight="1">
      <c r="D579" s="3"/>
      <c r="E579" s="3"/>
      <c r="F579" s="3"/>
    </row>
    <row r="580" ht="15.75" customHeight="1">
      <c r="D580" s="3"/>
      <c r="E580" s="3"/>
      <c r="F580" s="3"/>
    </row>
    <row r="581" ht="15.75" customHeight="1">
      <c r="D581" s="3"/>
      <c r="E581" s="3"/>
      <c r="F581" s="3"/>
    </row>
    <row r="582" ht="15.75" customHeight="1">
      <c r="D582" s="3"/>
      <c r="E582" s="3"/>
      <c r="F582" s="3"/>
    </row>
    <row r="583" ht="15.75" customHeight="1">
      <c r="D583" s="3"/>
      <c r="E583" s="3"/>
      <c r="F583" s="3"/>
    </row>
    <row r="584" ht="15.75" customHeight="1">
      <c r="D584" s="3"/>
      <c r="E584" s="3"/>
      <c r="F584" s="3"/>
    </row>
    <row r="585" ht="15.75" customHeight="1">
      <c r="D585" s="3"/>
      <c r="E585" s="3"/>
      <c r="F585" s="3"/>
    </row>
    <row r="586" ht="15.75" customHeight="1">
      <c r="D586" s="3"/>
      <c r="E586" s="3"/>
      <c r="F586" s="3"/>
    </row>
    <row r="587" ht="15.75" customHeight="1">
      <c r="D587" s="3"/>
      <c r="E587" s="3"/>
      <c r="F587" s="3"/>
    </row>
    <row r="588" ht="15.75" customHeight="1">
      <c r="D588" s="3"/>
      <c r="E588" s="3"/>
      <c r="F588" s="3"/>
    </row>
    <row r="589" ht="15.75" customHeight="1">
      <c r="D589" s="3"/>
      <c r="E589" s="3"/>
      <c r="F589" s="3"/>
    </row>
    <row r="590" ht="15.75" customHeight="1">
      <c r="D590" s="3"/>
      <c r="E590" s="3"/>
      <c r="F590" s="3"/>
    </row>
    <row r="591" ht="15.75" customHeight="1">
      <c r="D591" s="3"/>
      <c r="E591" s="3"/>
      <c r="F591" s="3"/>
    </row>
    <row r="592" ht="15.75" customHeight="1">
      <c r="D592" s="3"/>
      <c r="E592" s="3"/>
      <c r="F592" s="3"/>
    </row>
    <row r="593" ht="15.75" customHeight="1">
      <c r="D593" s="3"/>
      <c r="E593" s="3"/>
      <c r="F593" s="3"/>
    </row>
    <row r="594" ht="15.75" customHeight="1">
      <c r="D594" s="3"/>
      <c r="E594" s="3"/>
      <c r="F594" s="3"/>
    </row>
    <row r="595" ht="15.75" customHeight="1">
      <c r="D595" s="3"/>
      <c r="E595" s="3"/>
      <c r="F595" s="3"/>
    </row>
    <row r="596" ht="15.75" customHeight="1">
      <c r="D596" s="3"/>
      <c r="E596" s="3"/>
      <c r="F596" s="3"/>
    </row>
    <row r="597" ht="15.75" customHeight="1">
      <c r="D597" s="3"/>
      <c r="E597" s="3"/>
      <c r="F597" s="3"/>
    </row>
    <row r="598" ht="15.75" customHeight="1">
      <c r="D598" s="3"/>
      <c r="E598" s="3"/>
      <c r="F598" s="3"/>
    </row>
    <row r="599" ht="15.75" customHeight="1">
      <c r="D599" s="3"/>
      <c r="E599" s="3"/>
      <c r="F599" s="3"/>
    </row>
    <row r="600" ht="15.75" customHeight="1">
      <c r="D600" s="3"/>
      <c r="E600" s="3"/>
      <c r="F600" s="3"/>
    </row>
    <row r="601" ht="15.75" customHeight="1">
      <c r="D601" s="3"/>
      <c r="E601" s="3"/>
      <c r="F601" s="3"/>
    </row>
    <row r="602" ht="15.75" customHeight="1">
      <c r="D602" s="3"/>
      <c r="E602" s="3"/>
      <c r="F602" s="3"/>
    </row>
    <row r="603" ht="15.75" customHeight="1">
      <c r="D603" s="3"/>
      <c r="E603" s="3"/>
      <c r="F603" s="3"/>
    </row>
    <row r="604" ht="15.75" customHeight="1">
      <c r="D604" s="3"/>
      <c r="E604" s="3"/>
      <c r="F604" s="3"/>
    </row>
    <row r="605" ht="15.75" customHeight="1">
      <c r="D605" s="3"/>
      <c r="E605" s="3"/>
      <c r="F605" s="3"/>
    </row>
    <row r="606" ht="15.75" customHeight="1">
      <c r="D606" s="3"/>
      <c r="E606" s="3"/>
      <c r="F606" s="3"/>
    </row>
    <row r="607" ht="15.75" customHeight="1">
      <c r="D607" s="3"/>
      <c r="E607" s="3"/>
      <c r="F607" s="3"/>
    </row>
    <row r="608" ht="15.75" customHeight="1">
      <c r="D608" s="3"/>
      <c r="E608" s="3"/>
      <c r="F608" s="3"/>
    </row>
    <row r="609" ht="15.75" customHeight="1">
      <c r="D609" s="3"/>
      <c r="E609" s="3"/>
      <c r="F609" s="3"/>
    </row>
    <row r="610" ht="15.75" customHeight="1">
      <c r="D610" s="3"/>
      <c r="E610" s="3"/>
      <c r="F610" s="3"/>
    </row>
    <row r="611" ht="15.75" customHeight="1">
      <c r="D611" s="3"/>
      <c r="E611" s="3"/>
      <c r="F611" s="3"/>
    </row>
    <row r="612" ht="15.75" customHeight="1">
      <c r="D612" s="3"/>
      <c r="E612" s="3"/>
      <c r="F612" s="3"/>
    </row>
    <row r="613" ht="15.75" customHeight="1">
      <c r="D613" s="3"/>
      <c r="E613" s="3"/>
      <c r="F613" s="3"/>
    </row>
    <row r="614" ht="15.75" customHeight="1">
      <c r="D614" s="3"/>
      <c r="E614" s="3"/>
      <c r="F614" s="3"/>
    </row>
    <row r="615" ht="15.75" customHeight="1">
      <c r="D615" s="3"/>
      <c r="E615" s="3"/>
      <c r="F615" s="3"/>
    </row>
    <row r="616" ht="15.75" customHeight="1">
      <c r="D616" s="3"/>
      <c r="E616" s="3"/>
      <c r="F616" s="3"/>
    </row>
    <row r="617" ht="15.75" customHeight="1">
      <c r="D617" s="3"/>
      <c r="E617" s="3"/>
      <c r="F617" s="3"/>
    </row>
    <row r="618" ht="15.75" customHeight="1">
      <c r="D618" s="3"/>
      <c r="E618" s="3"/>
      <c r="F618" s="3"/>
    </row>
    <row r="619" ht="15.75" customHeight="1">
      <c r="D619" s="3"/>
      <c r="E619" s="3"/>
      <c r="F619" s="3"/>
    </row>
    <row r="620" ht="15.75" customHeight="1">
      <c r="D620" s="3"/>
      <c r="E620" s="3"/>
      <c r="F620" s="3"/>
    </row>
    <row r="621" ht="15.75" customHeight="1">
      <c r="D621" s="3"/>
      <c r="E621" s="3"/>
      <c r="F621" s="3"/>
    </row>
    <row r="622" ht="15.75" customHeight="1">
      <c r="D622" s="3"/>
      <c r="E622" s="3"/>
      <c r="F622" s="3"/>
    </row>
    <row r="623" ht="15.75" customHeight="1">
      <c r="D623" s="3"/>
      <c r="E623" s="3"/>
      <c r="F623" s="3"/>
    </row>
    <row r="624" ht="15.75" customHeight="1">
      <c r="D624" s="3"/>
      <c r="E624" s="3"/>
      <c r="F624" s="3"/>
    </row>
    <row r="625" ht="15.75" customHeight="1">
      <c r="D625" s="3"/>
      <c r="E625" s="3"/>
      <c r="F625" s="3"/>
    </row>
    <row r="626" ht="15.75" customHeight="1">
      <c r="D626" s="3"/>
      <c r="E626" s="3"/>
      <c r="F626" s="3"/>
    </row>
    <row r="627" ht="15.75" customHeight="1">
      <c r="D627" s="3"/>
      <c r="E627" s="3"/>
      <c r="F627" s="3"/>
    </row>
    <row r="628" ht="15.75" customHeight="1">
      <c r="D628" s="3"/>
      <c r="E628" s="3"/>
      <c r="F628" s="3"/>
    </row>
    <row r="629" ht="15.75" customHeight="1">
      <c r="D629" s="3"/>
      <c r="E629" s="3"/>
      <c r="F629" s="3"/>
    </row>
    <row r="630" ht="15.75" customHeight="1">
      <c r="D630" s="3"/>
      <c r="E630" s="3"/>
      <c r="F630" s="3"/>
    </row>
    <row r="631" ht="15.75" customHeight="1">
      <c r="D631" s="3"/>
      <c r="E631" s="3"/>
      <c r="F631" s="3"/>
    </row>
    <row r="632" ht="15.75" customHeight="1">
      <c r="D632" s="3"/>
      <c r="E632" s="3"/>
      <c r="F632" s="3"/>
    </row>
    <row r="633" ht="15.75" customHeight="1">
      <c r="D633" s="3"/>
      <c r="E633" s="3"/>
      <c r="F633" s="3"/>
    </row>
    <row r="634" ht="15.75" customHeight="1">
      <c r="D634" s="3"/>
      <c r="E634" s="3"/>
      <c r="F634" s="3"/>
    </row>
    <row r="635" ht="15.75" customHeight="1">
      <c r="D635" s="3"/>
      <c r="E635" s="3"/>
      <c r="F635" s="3"/>
    </row>
    <row r="636" ht="15.75" customHeight="1">
      <c r="D636" s="3"/>
      <c r="E636" s="3"/>
      <c r="F636" s="3"/>
    </row>
    <row r="637" ht="15.75" customHeight="1">
      <c r="D637" s="3"/>
      <c r="E637" s="3"/>
      <c r="F637" s="3"/>
    </row>
    <row r="638" ht="15.75" customHeight="1">
      <c r="D638" s="3"/>
      <c r="E638" s="3"/>
      <c r="F638" s="3"/>
    </row>
    <row r="639" ht="15.75" customHeight="1">
      <c r="D639" s="3"/>
      <c r="E639" s="3"/>
      <c r="F639" s="3"/>
    </row>
    <row r="640" ht="15.75" customHeight="1">
      <c r="D640" s="3"/>
      <c r="E640" s="3"/>
      <c r="F640" s="3"/>
    </row>
    <row r="641" ht="15.75" customHeight="1">
      <c r="D641" s="3"/>
      <c r="E641" s="3"/>
      <c r="F641" s="3"/>
    </row>
    <row r="642" ht="15.75" customHeight="1">
      <c r="D642" s="3"/>
      <c r="E642" s="3"/>
      <c r="F642" s="3"/>
    </row>
    <row r="643" ht="15.75" customHeight="1">
      <c r="D643" s="3"/>
      <c r="E643" s="3"/>
      <c r="F643" s="3"/>
    </row>
    <row r="644" ht="15.75" customHeight="1">
      <c r="D644" s="3"/>
      <c r="E644" s="3"/>
      <c r="F644" s="3"/>
    </row>
    <row r="645" ht="15.75" customHeight="1">
      <c r="D645" s="3"/>
      <c r="E645" s="3"/>
      <c r="F645" s="3"/>
    </row>
    <row r="646" ht="15.75" customHeight="1">
      <c r="D646" s="3"/>
      <c r="E646" s="3"/>
      <c r="F646" s="3"/>
    </row>
    <row r="647" ht="15.75" customHeight="1">
      <c r="D647" s="3"/>
      <c r="E647" s="3"/>
      <c r="F647" s="3"/>
    </row>
    <row r="648" ht="15.75" customHeight="1">
      <c r="D648" s="3"/>
      <c r="E648" s="3"/>
      <c r="F648" s="3"/>
    </row>
    <row r="649" ht="15.75" customHeight="1">
      <c r="D649" s="3"/>
      <c r="E649" s="3"/>
      <c r="F649" s="3"/>
    </row>
    <row r="650" ht="15.75" customHeight="1">
      <c r="D650" s="3"/>
      <c r="E650" s="3"/>
      <c r="F650" s="3"/>
    </row>
    <row r="651" ht="15.75" customHeight="1">
      <c r="D651" s="3"/>
      <c r="E651" s="3"/>
      <c r="F651" s="3"/>
    </row>
    <row r="652" ht="15.75" customHeight="1">
      <c r="D652" s="3"/>
      <c r="E652" s="3"/>
      <c r="F652" s="3"/>
    </row>
    <row r="653" ht="15.75" customHeight="1">
      <c r="D653" s="3"/>
      <c r="E653" s="3"/>
      <c r="F653" s="3"/>
    </row>
    <row r="654" ht="15.75" customHeight="1">
      <c r="D654" s="3"/>
      <c r="E654" s="3"/>
      <c r="F654" s="3"/>
    </row>
    <row r="655" ht="15.75" customHeight="1">
      <c r="D655" s="3"/>
      <c r="E655" s="3"/>
      <c r="F655" s="3"/>
    </row>
    <row r="656" ht="15.75" customHeight="1">
      <c r="D656" s="3"/>
      <c r="E656" s="3"/>
      <c r="F656" s="3"/>
    </row>
    <row r="657" ht="15.75" customHeight="1">
      <c r="D657" s="3"/>
      <c r="E657" s="3"/>
      <c r="F657" s="3"/>
    </row>
    <row r="658" ht="15.75" customHeight="1">
      <c r="D658" s="3"/>
      <c r="E658" s="3"/>
      <c r="F658" s="3"/>
    </row>
    <row r="659" ht="15.75" customHeight="1">
      <c r="D659" s="3"/>
      <c r="E659" s="3"/>
      <c r="F659" s="3"/>
    </row>
    <row r="660" ht="15.75" customHeight="1">
      <c r="D660" s="3"/>
      <c r="E660" s="3"/>
      <c r="F660" s="3"/>
    </row>
    <row r="661" ht="15.75" customHeight="1">
      <c r="D661" s="3"/>
      <c r="E661" s="3"/>
      <c r="F661" s="3"/>
    </row>
    <row r="662" ht="15.75" customHeight="1">
      <c r="D662" s="3"/>
      <c r="E662" s="3"/>
      <c r="F662" s="3"/>
    </row>
    <row r="663" ht="15.75" customHeight="1">
      <c r="D663" s="3"/>
      <c r="E663" s="3"/>
      <c r="F663" s="3"/>
    </row>
    <row r="664" ht="15.75" customHeight="1">
      <c r="D664" s="3"/>
      <c r="E664" s="3"/>
      <c r="F664" s="3"/>
    </row>
    <row r="665" ht="15.75" customHeight="1">
      <c r="D665" s="3"/>
      <c r="E665" s="3"/>
      <c r="F665" s="3"/>
    </row>
    <row r="666" ht="15.75" customHeight="1">
      <c r="D666" s="3"/>
      <c r="E666" s="3"/>
      <c r="F666" s="3"/>
    </row>
    <row r="667" ht="15.75" customHeight="1">
      <c r="D667" s="3"/>
      <c r="E667" s="3"/>
      <c r="F667" s="3"/>
    </row>
    <row r="668" ht="15.75" customHeight="1">
      <c r="D668" s="3"/>
      <c r="E668" s="3"/>
      <c r="F668" s="3"/>
    </row>
    <row r="669" ht="15.75" customHeight="1">
      <c r="D669" s="3"/>
      <c r="E669" s="3"/>
      <c r="F669" s="3"/>
    </row>
    <row r="670" ht="15.75" customHeight="1">
      <c r="D670" s="3"/>
      <c r="E670" s="3"/>
      <c r="F670" s="3"/>
    </row>
    <row r="671" ht="15.75" customHeight="1">
      <c r="D671" s="3"/>
      <c r="E671" s="3"/>
      <c r="F671" s="3"/>
    </row>
    <row r="672" ht="15.75" customHeight="1">
      <c r="D672" s="3"/>
      <c r="E672" s="3"/>
      <c r="F672" s="3"/>
    </row>
    <row r="673" ht="15.75" customHeight="1">
      <c r="D673" s="3"/>
      <c r="E673" s="3"/>
      <c r="F673" s="3"/>
    </row>
    <row r="674" ht="15.75" customHeight="1">
      <c r="D674" s="3"/>
      <c r="E674" s="3"/>
      <c r="F674" s="3"/>
    </row>
    <row r="675" ht="15.75" customHeight="1">
      <c r="D675" s="3"/>
      <c r="E675" s="3"/>
      <c r="F675" s="3"/>
    </row>
    <row r="676" ht="15.75" customHeight="1">
      <c r="D676" s="3"/>
      <c r="E676" s="3"/>
      <c r="F676" s="3"/>
    </row>
    <row r="677" ht="15.75" customHeight="1">
      <c r="D677" s="3"/>
      <c r="E677" s="3"/>
      <c r="F677" s="3"/>
    </row>
    <row r="678" ht="15.75" customHeight="1">
      <c r="D678" s="3"/>
      <c r="E678" s="3"/>
      <c r="F678" s="3"/>
    </row>
    <row r="679" ht="15.75" customHeight="1">
      <c r="D679" s="3"/>
      <c r="E679" s="3"/>
      <c r="F679" s="3"/>
    </row>
    <row r="680" ht="15.75" customHeight="1">
      <c r="D680" s="3"/>
      <c r="E680" s="3"/>
      <c r="F680" s="3"/>
    </row>
    <row r="681" ht="15.75" customHeight="1">
      <c r="D681" s="3"/>
      <c r="E681" s="3"/>
      <c r="F681" s="3"/>
    </row>
    <row r="682" ht="15.75" customHeight="1">
      <c r="D682" s="3"/>
      <c r="E682" s="3"/>
      <c r="F682" s="3"/>
    </row>
    <row r="683" ht="15.75" customHeight="1">
      <c r="D683" s="3"/>
      <c r="E683" s="3"/>
      <c r="F683" s="3"/>
    </row>
    <row r="684" ht="15.75" customHeight="1">
      <c r="D684" s="3"/>
      <c r="E684" s="3"/>
      <c r="F684" s="3"/>
    </row>
    <row r="685" ht="15.75" customHeight="1">
      <c r="D685" s="3"/>
      <c r="E685" s="3"/>
      <c r="F685" s="3"/>
    </row>
    <row r="686" ht="15.75" customHeight="1">
      <c r="D686" s="3"/>
      <c r="E686" s="3"/>
      <c r="F686" s="3"/>
    </row>
    <row r="687" ht="15.75" customHeight="1">
      <c r="D687" s="3"/>
      <c r="E687" s="3"/>
      <c r="F687" s="3"/>
    </row>
    <row r="688" ht="15.75" customHeight="1">
      <c r="D688" s="3"/>
      <c r="E688" s="3"/>
      <c r="F688" s="3"/>
    </row>
    <row r="689" ht="15.75" customHeight="1">
      <c r="D689" s="3"/>
      <c r="E689" s="3"/>
      <c r="F689" s="3"/>
    </row>
    <row r="690" ht="15.75" customHeight="1">
      <c r="D690" s="3"/>
      <c r="E690" s="3"/>
      <c r="F690" s="3"/>
    </row>
    <row r="691" ht="15.75" customHeight="1">
      <c r="D691" s="3"/>
      <c r="E691" s="3"/>
      <c r="F691" s="3"/>
    </row>
    <row r="692" ht="15.75" customHeight="1">
      <c r="D692" s="3"/>
      <c r="E692" s="3"/>
      <c r="F692" s="3"/>
    </row>
    <row r="693" ht="15.75" customHeight="1">
      <c r="D693" s="3"/>
      <c r="E693" s="3"/>
      <c r="F693" s="3"/>
    </row>
    <row r="694" ht="15.75" customHeight="1">
      <c r="D694" s="3"/>
      <c r="E694" s="3"/>
      <c r="F694" s="3"/>
    </row>
    <row r="695" ht="15.75" customHeight="1">
      <c r="D695" s="3"/>
      <c r="E695" s="3"/>
      <c r="F695" s="3"/>
    </row>
    <row r="696" ht="15.75" customHeight="1">
      <c r="D696" s="3"/>
      <c r="E696" s="3"/>
      <c r="F696" s="3"/>
    </row>
    <row r="697" ht="15.75" customHeight="1">
      <c r="D697" s="3"/>
      <c r="E697" s="3"/>
      <c r="F697" s="3"/>
    </row>
    <row r="698" ht="15.75" customHeight="1">
      <c r="D698" s="3"/>
      <c r="E698" s="3"/>
      <c r="F698" s="3"/>
    </row>
    <row r="699" ht="15.75" customHeight="1">
      <c r="D699" s="3"/>
      <c r="E699" s="3"/>
      <c r="F699" s="3"/>
    </row>
    <row r="700" ht="15.75" customHeight="1">
      <c r="D700" s="3"/>
      <c r="E700" s="3"/>
      <c r="F700" s="3"/>
    </row>
    <row r="701" ht="15.75" customHeight="1">
      <c r="D701" s="3"/>
      <c r="E701" s="3"/>
      <c r="F701" s="3"/>
    </row>
    <row r="702" ht="15.75" customHeight="1">
      <c r="D702" s="3"/>
      <c r="E702" s="3"/>
      <c r="F702" s="3"/>
    </row>
    <row r="703" ht="15.75" customHeight="1">
      <c r="D703" s="3"/>
      <c r="E703" s="3"/>
      <c r="F703" s="3"/>
    </row>
    <row r="704" ht="15.75" customHeight="1">
      <c r="D704" s="3"/>
      <c r="E704" s="3"/>
      <c r="F704" s="3"/>
    </row>
    <row r="705" ht="15.75" customHeight="1">
      <c r="D705" s="3"/>
      <c r="E705" s="3"/>
      <c r="F705" s="3"/>
    </row>
    <row r="706" ht="15.75" customHeight="1">
      <c r="D706" s="3"/>
      <c r="E706" s="3"/>
      <c r="F706" s="3"/>
    </row>
    <row r="707" ht="15.75" customHeight="1">
      <c r="D707" s="3"/>
      <c r="E707" s="3"/>
      <c r="F707" s="3"/>
    </row>
    <row r="708" ht="15.75" customHeight="1">
      <c r="D708" s="3"/>
      <c r="E708" s="3"/>
      <c r="F708" s="3"/>
    </row>
    <row r="709" ht="15.75" customHeight="1">
      <c r="D709" s="3"/>
      <c r="E709" s="3"/>
      <c r="F709" s="3"/>
    </row>
    <row r="710" ht="15.75" customHeight="1">
      <c r="D710" s="3"/>
      <c r="E710" s="3"/>
      <c r="F710" s="3"/>
    </row>
    <row r="711" ht="15.75" customHeight="1">
      <c r="D711" s="3"/>
      <c r="E711" s="3"/>
      <c r="F711" s="3"/>
    </row>
    <row r="712" ht="15.75" customHeight="1">
      <c r="D712" s="3"/>
      <c r="E712" s="3"/>
      <c r="F712" s="3"/>
    </row>
    <row r="713" ht="15.75" customHeight="1">
      <c r="D713" s="3"/>
      <c r="E713" s="3"/>
      <c r="F713" s="3"/>
    </row>
    <row r="714" ht="15.75" customHeight="1">
      <c r="D714" s="3"/>
      <c r="E714" s="3"/>
      <c r="F714" s="3"/>
    </row>
    <row r="715" ht="15.75" customHeight="1">
      <c r="D715" s="3"/>
      <c r="E715" s="3"/>
      <c r="F715" s="3"/>
    </row>
    <row r="716" ht="15.75" customHeight="1">
      <c r="D716" s="3"/>
      <c r="E716" s="3"/>
      <c r="F716" s="3"/>
    </row>
    <row r="717" ht="15.75" customHeight="1">
      <c r="D717" s="3"/>
      <c r="E717" s="3"/>
      <c r="F717" s="3"/>
    </row>
    <row r="718" ht="15.75" customHeight="1">
      <c r="D718" s="3"/>
      <c r="E718" s="3"/>
      <c r="F718" s="3"/>
    </row>
    <row r="719" ht="15.75" customHeight="1">
      <c r="D719" s="3"/>
      <c r="E719" s="3"/>
      <c r="F719" s="3"/>
    </row>
    <row r="720" ht="15.75" customHeight="1">
      <c r="D720" s="3"/>
      <c r="E720" s="3"/>
      <c r="F720" s="3"/>
    </row>
    <row r="721" ht="15.75" customHeight="1">
      <c r="D721" s="3"/>
      <c r="E721" s="3"/>
      <c r="F721" s="3"/>
    </row>
    <row r="722" ht="15.75" customHeight="1">
      <c r="D722" s="3"/>
      <c r="E722" s="3"/>
      <c r="F722" s="3"/>
    </row>
    <row r="723" ht="15.75" customHeight="1">
      <c r="D723" s="3"/>
      <c r="E723" s="3"/>
      <c r="F723" s="3"/>
    </row>
    <row r="724" ht="15.75" customHeight="1">
      <c r="D724" s="3"/>
      <c r="E724" s="3"/>
      <c r="F724" s="3"/>
    </row>
    <row r="725" ht="15.75" customHeight="1">
      <c r="D725" s="3"/>
      <c r="E725" s="3"/>
      <c r="F725" s="3"/>
    </row>
    <row r="726" ht="15.75" customHeight="1">
      <c r="D726" s="3"/>
      <c r="E726" s="3"/>
      <c r="F726" s="3"/>
    </row>
    <row r="727" ht="15.75" customHeight="1">
      <c r="D727" s="3"/>
      <c r="E727" s="3"/>
      <c r="F727" s="3"/>
    </row>
    <row r="728" ht="15.75" customHeight="1">
      <c r="D728" s="3"/>
      <c r="E728" s="3"/>
      <c r="F728" s="3"/>
    </row>
    <row r="729" ht="15.75" customHeight="1">
      <c r="D729" s="3"/>
      <c r="E729" s="3"/>
      <c r="F729" s="3"/>
    </row>
    <row r="730" ht="15.75" customHeight="1">
      <c r="D730" s="3"/>
      <c r="E730" s="3"/>
      <c r="F730" s="3"/>
    </row>
    <row r="731" ht="15.75" customHeight="1">
      <c r="D731" s="3"/>
      <c r="E731" s="3"/>
      <c r="F731" s="3"/>
    </row>
    <row r="732" ht="15.75" customHeight="1">
      <c r="D732" s="3"/>
      <c r="E732" s="3"/>
      <c r="F732" s="3"/>
    </row>
    <row r="733" ht="15.75" customHeight="1">
      <c r="D733" s="3"/>
      <c r="E733" s="3"/>
      <c r="F733" s="3"/>
    </row>
    <row r="734" ht="15.75" customHeight="1">
      <c r="D734" s="3"/>
      <c r="E734" s="3"/>
      <c r="F734" s="3"/>
    </row>
    <row r="735" ht="15.75" customHeight="1">
      <c r="D735" s="3"/>
      <c r="E735" s="3"/>
      <c r="F735" s="3"/>
    </row>
    <row r="736" ht="15.75" customHeight="1">
      <c r="D736" s="3"/>
      <c r="E736" s="3"/>
      <c r="F736" s="3"/>
    </row>
    <row r="737" ht="15.75" customHeight="1">
      <c r="D737" s="3"/>
      <c r="E737" s="3"/>
      <c r="F737" s="3"/>
    </row>
    <row r="738" ht="15.75" customHeight="1">
      <c r="D738" s="3"/>
      <c r="E738" s="3"/>
      <c r="F738" s="3"/>
    </row>
    <row r="739" ht="15.75" customHeight="1">
      <c r="D739" s="3"/>
      <c r="E739" s="3"/>
      <c r="F739" s="3"/>
    </row>
    <row r="740" ht="15.75" customHeight="1">
      <c r="D740" s="3"/>
      <c r="E740" s="3"/>
      <c r="F740" s="3"/>
    </row>
    <row r="741" ht="15.75" customHeight="1">
      <c r="D741" s="3"/>
      <c r="E741" s="3"/>
      <c r="F741" s="3"/>
    </row>
    <row r="742" ht="15.75" customHeight="1">
      <c r="D742" s="3"/>
      <c r="E742" s="3"/>
      <c r="F742" s="3"/>
    </row>
    <row r="743" ht="15.75" customHeight="1">
      <c r="D743" s="3"/>
      <c r="E743" s="3"/>
      <c r="F743" s="3"/>
    </row>
    <row r="744" ht="15.75" customHeight="1">
      <c r="D744" s="3"/>
      <c r="E744" s="3"/>
      <c r="F744" s="3"/>
    </row>
    <row r="745" ht="15.75" customHeight="1">
      <c r="D745" s="3"/>
      <c r="E745" s="3"/>
      <c r="F745" s="3"/>
    </row>
    <row r="746" ht="15.75" customHeight="1">
      <c r="D746" s="3"/>
      <c r="E746" s="3"/>
      <c r="F746" s="3"/>
    </row>
    <row r="747" ht="15.75" customHeight="1">
      <c r="D747" s="3"/>
      <c r="E747" s="3"/>
      <c r="F747" s="3"/>
    </row>
    <row r="748" ht="15.75" customHeight="1">
      <c r="D748" s="3"/>
      <c r="E748" s="3"/>
      <c r="F748" s="3"/>
    </row>
    <row r="749" ht="15.75" customHeight="1">
      <c r="D749" s="3"/>
      <c r="E749" s="3"/>
      <c r="F749" s="3"/>
    </row>
    <row r="750" ht="15.75" customHeight="1">
      <c r="D750" s="3"/>
      <c r="E750" s="3"/>
      <c r="F750" s="3"/>
    </row>
    <row r="751" ht="15.75" customHeight="1">
      <c r="D751" s="3"/>
      <c r="E751" s="3"/>
      <c r="F751" s="3"/>
    </row>
    <row r="752" ht="15.75" customHeight="1">
      <c r="D752" s="3"/>
      <c r="E752" s="3"/>
      <c r="F752" s="3"/>
    </row>
    <row r="753" ht="15.75" customHeight="1">
      <c r="D753" s="3"/>
      <c r="E753" s="3"/>
      <c r="F753" s="3"/>
    </row>
    <row r="754" ht="15.75" customHeight="1">
      <c r="D754" s="3"/>
      <c r="E754" s="3"/>
      <c r="F754" s="3"/>
    </row>
    <row r="755" ht="15.75" customHeight="1">
      <c r="D755" s="3"/>
      <c r="E755" s="3"/>
      <c r="F755" s="3"/>
    </row>
    <row r="756" ht="15.75" customHeight="1">
      <c r="D756" s="3"/>
      <c r="E756" s="3"/>
      <c r="F756" s="3"/>
    </row>
    <row r="757" ht="15.75" customHeight="1">
      <c r="D757" s="3"/>
      <c r="E757" s="3"/>
      <c r="F757" s="3"/>
    </row>
    <row r="758" ht="15.75" customHeight="1">
      <c r="D758" s="3"/>
      <c r="E758" s="3"/>
      <c r="F758" s="3"/>
    </row>
    <row r="759" ht="15.75" customHeight="1">
      <c r="D759" s="3"/>
      <c r="E759" s="3"/>
      <c r="F759" s="3"/>
    </row>
    <row r="760" ht="15.75" customHeight="1">
      <c r="D760" s="3"/>
      <c r="E760" s="3"/>
      <c r="F760" s="3"/>
    </row>
    <row r="761" ht="15.75" customHeight="1">
      <c r="D761" s="3"/>
      <c r="E761" s="3"/>
      <c r="F761" s="3"/>
    </row>
    <row r="762" ht="15.75" customHeight="1">
      <c r="D762" s="3"/>
      <c r="E762" s="3"/>
      <c r="F762" s="3"/>
    </row>
    <row r="763" ht="15.75" customHeight="1">
      <c r="D763" s="3"/>
      <c r="E763" s="3"/>
      <c r="F763" s="3"/>
    </row>
    <row r="764" ht="15.75" customHeight="1">
      <c r="D764" s="3"/>
      <c r="E764" s="3"/>
      <c r="F764" s="3"/>
    </row>
    <row r="765" ht="15.75" customHeight="1">
      <c r="D765" s="3"/>
      <c r="E765" s="3"/>
      <c r="F765" s="3"/>
    </row>
    <row r="766" ht="15.75" customHeight="1">
      <c r="D766" s="3"/>
      <c r="E766" s="3"/>
      <c r="F766" s="3"/>
    </row>
    <row r="767" ht="15.75" customHeight="1">
      <c r="D767" s="3"/>
      <c r="E767" s="3"/>
      <c r="F767" s="3"/>
    </row>
    <row r="768" ht="15.75" customHeight="1">
      <c r="D768" s="3"/>
      <c r="E768" s="3"/>
      <c r="F768" s="3"/>
    </row>
    <row r="769" ht="15.75" customHeight="1">
      <c r="D769" s="3"/>
      <c r="E769" s="3"/>
      <c r="F769" s="3"/>
    </row>
    <row r="770" ht="15.75" customHeight="1">
      <c r="D770" s="3"/>
      <c r="E770" s="3"/>
      <c r="F770" s="3"/>
    </row>
    <row r="771" ht="15.75" customHeight="1">
      <c r="D771" s="3"/>
      <c r="E771" s="3"/>
      <c r="F771" s="3"/>
    </row>
    <row r="772" ht="15.75" customHeight="1">
      <c r="D772" s="3"/>
      <c r="E772" s="3"/>
      <c r="F772" s="3"/>
    </row>
    <row r="773" ht="15.75" customHeight="1">
      <c r="D773" s="3"/>
      <c r="E773" s="3"/>
      <c r="F773" s="3"/>
    </row>
    <row r="774" ht="15.75" customHeight="1">
      <c r="D774" s="3"/>
      <c r="E774" s="3"/>
      <c r="F774" s="3"/>
    </row>
    <row r="775" ht="15.75" customHeight="1">
      <c r="D775" s="3"/>
      <c r="E775" s="3"/>
      <c r="F775" s="3"/>
    </row>
    <row r="776" ht="15.75" customHeight="1">
      <c r="D776" s="3"/>
      <c r="E776" s="3"/>
      <c r="F776" s="3"/>
    </row>
    <row r="777" ht="15.75" customHeight="1">
      <c r="D777" s="3"/>
      <c r="E777" s="3"/>
      <c r="F777" s="3"/>
    </row>
    <row r="778" ht="15.75" customHeight="1">
      <c r="D778" s="3"/>
      <c r="E778" s="3"/>
      <c r="F778" s="3"/>
    </row>
    <row r="779" ht="15.75" customHeight="1">
      <c r="D779" s="3"/>
      <c r="E779" s="3"/>
      <c r="F779" s="3"/>
    </row>
    <row r="780" ht="15.75" customHeight="1">
      <c r="D780" s="3"/>
      <c r="E780" s="3"/>
      <c r="F780" s="3"/>
    </row>
    <row r="781" ht="15.75" customHeight="1">
      <c r="D781" s="3"/>
      <c r="E781" s="3"/>
      <c r="F781" s="3"/>
    </row>
    <row r="782" ht="15.75" customHeight="1">
      <c r="D782" s="3"/>
      <c r="E782" s="3"/>
      <c r="F782" s="3"/>
    </row>
    <row r="783" ht="15.75" customHeight="1">
      <c r="D783" s="3"/>
      <c r="E783" s="3"/>
      <c r="F783" s="3"/>
    </row>
    <row r="784" ht="15.75" customHeight="1">
      <c r="D784" s="3"/>
      <c r="E784" s="3"/>
      <c r="F784" s="3"/>
    </row>
    <row r="785" ht="15.75" customHeight="1">
      <c r="D785" s="3"/>
      <c r="E785" s="3"/>
      <c r="F785" s="3"/>
    </row>
    <row r="786" ht="15.75" customHeight="1">
      <c r="D786" s="3"/>
      <c r="E786" s="3"/>
      <c r="F786" s="3"/>
    </row>
    <row r="787" ht="15.75" customHeight="1">
      <c r="D787" s="3"/>
      <c r="E787" s="3"/>
      <c r="F787" s="3"/>
    </row>
    <row r="788" ht="15.75" customHeight="1">
      <c r="D788" s="3"/>
      <c r="E788" s="3"/>
      <c r="F788" s="3"/>
    </row>
    <row r="789" ht="15.75" customHeight="1">
      <c r="D789" s="3"/>
      <c r="E789" s="3"/>
      <c r="F789" s="3"/>
    </row>
    <row r="790" ht="15.75" customHeight="1">
      <c r="D790" s="3"/>
      <c r="E790" s="3"/>
      <c r="F790" s="3"/>
    </row>
    <row r="791" ht="15.75" customHeight="1">
      <c r="D791" s="3"/>
      <c r="E791" s="3"/>
      <c r="F791" s="3"/>
    </row>
    <row r="792" ht="15.75" customHeight="1">
      <c r="D792" s="3"/>
      <c r="E792" s="3"/>
      <c r="F792" s="3"/>
    </row>
    <row r="793" ht="15.75" customHeight="1">
      <c r="D793" s="3"/>
      <c r="E793" s="3"/>
      <c r="F793" s="3"/>
    </row>
    <row r="794" ht="15.75" customHeight="1">
      <c r="D794" s="3"/>
      <c r="E794" s="3"/>
      <c r="F794" s="3"/>
    </row>
    <row r="795" ht="15.75" customHeight="1">
      <c r="D795" s="3"/>
      <c r="E795" s="3"/>
      <c r="F795" s="3"/>
    </row>
    <row r="796" ht="15.75" customHeight="1">
      <c r="D796" s="3"/>
      <c r="E796" s="3"/>
      <c r="F796" s="3"/>
    </row>
    <row r="797" ht="15.75" customHeight="1">
      <c r="D797" s="3"/>
      <c r="E797" s="3"/>
      <c r="F797" s="3"/>
    </row>
    <row r="798" ht="15.75" customHeight="1">
      <c r="D798" s="3"/>
      <c r="E798" s="3"/>
      <c r="F798" s="3"/>
    </row>
    <row r="799" ht="15.75" customHeight="1">
      <c r="D799" s="3"/>
      <c r="E799" s="3"/>
      <c r="F799" s="3"/>
    </row>
    <row r="800" ht="15.75" customHeight="1">
      <c r="D800" s="3"/>
      <c r="E800" s="3"/>
      <c r="F800" s="3"/>
    </row>
    <row r="801" ht="15.75" customHeight="1">
      <c r="D801" s="3"/>
      <c r="E801" s="3"/>
      <c r="F801" s="3"/>
    </row>
    <row r="802" ht="15.75" customHeight="1">
      <c r="D802" s="3"/>
      <c r="E802" s="3"/>
      <c r="F802" s="3"/>
    </row>
    <row r="803" ht="15.75" customHeight="1">
      <c r="D803" s="3"/>
      <c r="E803" s="3"/>
      <c r="F803" s="3"/>
    </row>
    <row r="804" ht="15.75" customHeight="1">
      <c r="D804" s="3"/>
      <c r="E804" s="3"/>
      <c r="F804" s="3"/>
    </row>
    <row r="805" ht="15.75" customHeight="1">
      <c r="D805" s="3"/>
      <c r="E805" s="3"/>
      <c r="F805" s="3"/>
    </row>
    <row r="806" ht="15.75" customHeight="1">
      <c r="D806" s="3"/>
      <c r="E806" s="3"/>
      <c r="F806" s="3"/>
    </row>
    <row r="807" ht="15.75" customHeight="1">
      <c r="D807" s="3"/>
      <c r="E807" s="3"/>
      <c r="F807" s="3"/>
    </row>
    <row r="808" ht="15.75" customHeight="1">
      <c r="D808" s="3"/>
      <c r="E808" s="3"/>
      <c r="F808" s="3"/>
    </row>
    <row r="809" ht="15.75" customHeight="1">
      <c r="D809" s="3"/>
      <c r="E809" s="3"/>
      <c r="F809" s="3"/>
    </row>
    <row r="810" ht="15.75" customHeight="1">
      <c r="D810" s="3"/>
      <c r="E810" s="3"/>
      <c r="F810" s="3"/>
    </row>
    <row r="811" ht="15.75" customHeight="1">
      <c r="D811" s="3"/>
      <c r="E811" s="3"/>
      <c r="F811" s="3"/>
    </row>
    <row r="812" ht="15.75" customHeight="1">
      <c r="D812" s="3"/>
      <c r="E812" s="3"/>
      <c r="F812" s="3"/>
    </row>
    <row r="813" ht="15.75" customHeight="1">
      <c r="D813" s="3"/>
      <c r="E813" s="3"/>
      <c r="F813" s="3"/>
    </row>
    <row r="814" ht="15.75" customHeight="1">
      <c r="D814" s="3"/>
      <c r="E814" s="3"/>
      <c r="F814" s="3"/>
    </row>
    <row r="815" ht="15.75" customHeight="1">
      <c r="D815" s="3"/>
      <c r="E815" s="3"/>
      <c r="F815" s="3"/>
    </row>
    <row r="816" ht="15.75" customHeight="1">
      <c r="D816" s="3"/>
      <c r="E816" s="3"/>
      <c r="F816" s="3"/>
    </row>
    <row r="817" ht="15.75" customHeight="1">
      <c r="D817" s="3"/>
      <c r="E817" s="3"/>
      <c r="F817" s="3"/>
    </row>
    <row r="818" ht="15.75" customHeight="1">
      <c r="D818" s="3"/>
      <c r="E818" s="3"/>
      <c r="F818" s="3"/>
    </row>
    <row r="819" ht="15.75" customHeight="1">
      <c r="D819" s="3"/>
      <c r="E819" s="3"/>
      <c r="F819" s="3"/>
    </row>
    <row r="820" ht="15.75" customHeight="1">
      <c r="D820" s="3"/>
      <c r="E820" s="3"/>
      <c r="F820" s="3"/>
    </row>
    <row r="821" ht="15.75" customHeight="1">
      <c r="D821" s="3"/>
      <c r="E821" s="3"/>
      <c r="F821" s="3"/>
    </row>
    <row r="822" ht="15.75" customHeight="1">
      <c r="D822" s="3"/>
      <c r="E822" s="3"/>
      <c r="F822" s="3"/>
    </row>
    <row r="823" ht="15.75" customHeight="1">
      <c r="D823" s="3"/>
      <c r="E823" s="3"/>
      <c r="F823" s="3"/>
    </row>
    <row r="824" ht="15.75" customHeight="1">
      <c r="D824" s="3"/>
      <c r="E824" s="3"/>
      <c r="F824" s="3"/>
    </row>
    <row r="825" ht="15.75" customHeight="1">
      <c r="D825" s="3"/>
      <c r="E825" s="3"/>
      <c r="F825" s="3"/>
    </row>
    <row r="826" ht="15.75" customHeight="1">
      <c r="D826" s="3"/>
      <c r="E826" s="3"/>
      <c r="F826" s="3"/>
    </row>
    <row r="827" ht="15.75" customHeight="1">
      <c r="D827" s="3"/>
      <c r="E827" s="3"/>
      <c r="F827" s="3"/>
    </row>
    <row r="828" ht="15.75" customHeight="1">
      <c r="D828" s="3"/>
      <c r="E828" s="3"/>
      <c r="F828" s="3"/>
    </row>
    <row r="829" ht="15.75" customHeight="1">
      <c r="D829" s="3"/>
      <c r="E829" s="3"/>
      <c r="F829" s="3"/>
    </row>
    <row r="830" ht="15.75" customHeight="1">
      <c r="D830" s="3"/>
      <c r="E830" s="3"/>
      <c r="F830" s="3"/>
    </row>
    <row r="831" ht="15.75" customHeight="1">
      <c r="D831" s="3"/>
      <c r="E831" s="3"/>
      <c r="F831" s="3"/>
    </row>
    <row r="832" ht="15.75" customHeight="1">
      <c r="D832" s="3"/>
      <c r="E832" s="3"/>
      <c r="F832" s="3"/>
    </row>
    <row r="833" ht="15.75" customHeight="1">
      <c r="D833" s="3"/>
      <c r="E833" s="3"/>
      <c r="F833" s="3"/>
    </row>
    <row r="834" ht="15.75" customHeight="1">
      <c r="D834" s="3"/>
      <c r="E834" s="3"/>
      <c r="F834" s="3"/>
    </row>
    <row r="835" ht="15.75" customHeight="1">
      <c r="D835" s="3"/>
      <c r="E835" s="3"/>
      <c r="F835" s="3"/>
    </row>
    <row r="836" ht="15.75" customHeight="1">
      <c r="D836" s="3"/>
      <c r="E836" s="3"/>
      <c r="F836" s="3"/>
    </row>
    <row r="837" ht="15.75" customHeight="1">
      <c r="D837" s="3"/>
      <c r="E837" s="3"/>
      <c r="F837" s="3"/>
    </row>
    <row r="838" ht="15.75" customHeight="1">
      <c r="D838" s="3"/>
      <c r="E838" s="3"/>
      <c r="F838" s="3"/>
    </row>
    <row r="839" ht="15.75" customHeight="1">
      <c r="D839" s="3"/>
      <c r="E839" s="3"/>
      <c r="F839" s="3"/>
    </row>
    <row r="840" ht="15.75" customHeight="1">
      <c r="D840" s="3"/>
      <c r="E840" s="3"/>
      <c r="F840" s="3"/>
    </row>
    <row r="841" ht="15.75" customHeight="1">
      <c r="D841" s="3"/>
      <c r="E841" s="3"/>
      <c r="F841" s="3"/>
    </row>
    <row r="842" ht="15.75" customHeight="1">
      <c r="D842" s="3"/>
      <c r="E842" s="3"/>
      <c r="F842" s="3"/>
    </row>
    <row r="843" ht="15.75" customHeight="1">
      <c r="D843" s="3"/>
      <c r="E843" s="3"/>
      <c r="F843" s="3"/>
    </row>
    <row r="844" ht="15.75" customHeight="1">
      <c r="D844" s="3"/>
      <c r="E844" s="3"/>
      <c r="F844" s="3"/>
    </row>
    <row r="845" ht="15.75" customHeight="1">
      <c r="D845" s="3"/>
      <c r="E845" s="3"/>
      <c r="F845" s="3"/>
    </row>
    <row r="846" ht="15.75" customHeight="1">
      <c r="D846" s="3"/>
      <c r="E846" s="3"/>
      <c r="F846" s="3"/>
    </row>
    <row r="847" ht="15.75" customHeight="1">
      <c r="D847" s="3"/>
      <c r="E847" s="3"/>
      <c r="F847" s="3"/>
    </row>
    <row r="848" ht="15.75" customHeight="1">
      <c r="D848" s="3"/>
      <c r="E848" s="3"/>
      <c r="F848" s="3"/>
    </row>
    <row r="849" ht="15.75" customHeight="1">
      <c r="D849" s="3"/>
      <c r="E849" s="3"/>
      <c r="F849" s="3"/>
    </row>
    <row r="850" ht="15.75" customHeight="1">
      <c r="D850" s="3"/>
      <c r="E850" s="3"/>
      <c r="F850" s="3"/>
    </row>
    <row r="851" ht="15.75" customHeight="1">
      <c r="D851" s="3"/>
      <c r="E851" s="3"/>
      <c r="F851" s="3"/>
    </row>
    <row r="852" ht="15.75" customHeight="1">
      <c r="D852" s="3"/>
      <c r="E852" s="3"/>
      <c r="F852" s="3"/>
    </row>
    <row r="853" ht="15.75" customHeight="1">
      <c r="D853" s="3"/>
      <c r="E853" s="3"/>
      <c r="F853" s="3"/>
    </row>
    <row r="854" ht="15.75" customHeight="1">
      <c r="D854" s="3"/>
      <c r="E854" s="3"/>
      <c r="F854" s="3"/>
    </row>
    <row r="855" ht="15.75" customHeight="1">
      <c r="D855" s="3"/>
      <c r="E855" s="3"/>
      <c r="F855" s="3"/>
    </row>
    <row r="856" ht="15.75" customHeight="1">
      <c r="D856" s="3"/>
      <c r="E856" s="3"/>
      <c r="F856" s="3"/>
    </row>
    <row r="857" ht="15.75" customHeight="1">
      <c r="D857" s="3"/>
      <c r="E857" s="3"/>
      <c r="F857" s="3"/>
    </row>
    <row r="858" ht="15.75" customHeight="1">
      <c r="D858" s="3"/>
      <c r="E858" s="3"/>
      <c r="F858" s="3"/>
    </row>
    <row r="859" ht="15.75" customHeight="1">
      <c r="D859" s="3"/>
      <c r="E859" s="3"/>
      <c r="F859" s="3"/>
    </row>
    <row r="860" ht="15.75" customHeight="1">
      <c r="D860" s="3"/>
      <c r="E860" s="3"/>
      <c r="F860" s="3"/>
    </row>
    <row r="861" ht="15.75" customHeight="1">
      <c r="D861" s="3"/>
      <c r="E861" s="3"/>
      <c r="F861" s="3"/>
    </row>
    <row r="862" ht="15.75" customHeight="1">
      <c r="D862" s="3"/>
      <c r="E862" s="3"/>
      <c r="F862" s="3"/>
    </row>
    <row r="863" ht="15.75" customHeight="1">
      <c r="D863" s="3"/>
      <c r="E863" s="3"/>
      <c r="F863" s="3"/>
    </row>
    <row r="864" ht="15.75" customHeight="1">
      <c r="D864" s="3"/>
      <c r="E864" s="3"/>
      <c r="F864" s="3"/>
    </row>
    <row r="865" ht="15.75" customHeight="1">
      <c r="D865" s="3"/>
      <c r="E865" s="3"/>
      <c r="F865" s="3"/>
    </row>
    <row r="866" ht="15.75" customHeight="1">
      <c r="D866" s="3"/>
      <c r="E866" s="3"/>
      <c r="F866" s="3"/>
    </row>
    <row r="867" ht="15.75" customHeight="1">
      <c r="D867" s="3"/>
      <c r="E867" s="3"/>
      <c r="F867" s="3"/>
    </row>
    <row r="868" ht="15.75" customHeight="1">
      <c r="D868" s="3"/>
      <c r="E868" s="3"/>
      <c r="F868" s="3"/>
    </row>
    <row r="869" ht="15.75" customHeight="1">
      <c r="D869" s="3"/>
      <c r="E869" s="3"/>
      <c r="F869" s="3"/>
    </row>
    <row r="870" ht="15.75" customHeight="1">
      <c r="D870" s="3"/>
      <c r="E870" s="3"/>
      <c r="F870" s="3"/>
    </row>
    <row r="871" ht="15.75" customHeight="1">
      <c r="D871" s="3"/>
      <c r="E871" s="3"/>
      <c r="F871" s="3"/>
    </row>
    <row r="872" ht="15.75" customHeight="1">
      <c r="D872" s="3"/>
      <c r="E872" s="3"/>
      <c r="F872" s="3"/>
    </row>
    <row r="873" ht="15.75" customHeight="1">
      <c r="D873" s="3"/>
      <c r="E873" s="3"/>
      <c r="F873" s="3"/>
    </row>
    <row r="874" ht="15.75" customHeight="1">
      <c r="D874" s="3"/>
      <c r="E874" s="3"/>
      <c r="F874" s="3"/>
    </row>
    <row r="875" ht="15.75" customHeight="1">
      <c r="D875" s="3"/>
      <c r="E875" s="3"/>
      <c r="F875" s="3"/>
    </row>
    <row r="876" ht="15.75" customHeight="1">
      <c r="D876" s="3"/>
      <c r="E876" s="3"/>
      <c r="F876" s="3"/>
    </row>
    <row r="877" ht="15.75" customHeight="1">
      <c r="D877" s="3"/>
      <c r="E877" s="3"/>
      <c r="F877" s="3"/>
    </row>
    <row r="878" ht="15.75" customHeight="1">
      <c r="D878" s="3"/>
      <c r="E878" s="3"/>
      <c r="F878" s="3"/>
    </row>
    <row r="879" ht="15.75" customHeight="1">
      <c r="D879" s="3"/>
      <c r="E879" s="3"/>
      <c r="F879" s="3"/>
    </row>
    <row r="880" ht="15.75" customHeight="1">
      <c r="D880" s="3"/>
      <c r="E880" s="3"/>
      <c r="F880" s="3"/>
    </row>
    <row r="881" ht="15.75" customHeight="1">
      <c r="D881" s="3"/>
      <c r="E881" s="3"/>
      <c r="F881" s="3"/>
    </row>
    <row r="882" ht="15.75" customHeight="1">
      <c r="D882" s="3"/>
      <c r="E882" s="3"/>
      <c r="F882" s="3"/>
    </row>
    <row r="883" ht="15.75" customHeight="1">
      <c r="D883" s="3"/>
      <c r="E883" s="3"/>
      <c r="F883" s="3"/>
    </row>
    <row r="884" ht="15.75" customHeight="1">
      <c r="D884" s="3"/>
      <c r="E884" s="3"/>
      <c r="F884" s="3"/>
    </row>
    <row r="885" ht="15.75" customHeight="1">
      <c r="D885" s="3"/>
      <c r="E885" s="3"/>
      <c r="F885" s="3"/>
    </row>
    <row r="886" ht="15.75" customHeight="1">
      <c r="D886" s="3"/>
      <c r="E886" s="3"/>
      <c r="F886" s="3"/>
    </row>
    <row r="887" ht="15.75" customHeight="1">
      <c r="D887" s="3"/>
      <c r="E887" s="3"/>
      <c r="F887" s="3"/>
    </row>
    <row r="888" ht="15.75" customHeight="1">
      <c r="D888" s="3"/>
      <c r="E888" s="3"/>
      <c r="F888" s="3"/>
    </row>
    <row r="889" ht="15.75" customHeight="1">
      <c r="D889" s="3"/>
      <c r="E889" s="3"/>
      <c r="F889" s="3"/>
    </row>
    <row r="890" ht="15.75" customHeight="1">
      <c r="D890" s="3"/>
      <c r="E890" s="3"/>
      <c r="F890" s="3"/>
    </row>
    <row r="891" ht="15.75" customHeight="1">
      <c r="D891" s="3"/>
      <c r="E891" s="3"/>
      <c r="F891" s="3"/>
    </row>
    <row r="892" ht="15.75" customHeight="1">
      <c r="D892" s="3"/>
      <c r="E892" s="3"/>
      <c r="F892" s="3"/>
    </row>
    <row r="893" ht="15.75" customHeight="1">
      <c r="D893" s="3"/>
      <c r="E893" s="3"/>
      <c r="F893" s="3"/>
    </row>
    <row r="894" ht="15.75" customHeight="1">
      <c r="D894" s="3"/>
      <c r="E894" s="3"/>
      <c r="F894" s="3"/>
    </row>
    <row r="895" ht="15.75" customHeight="1">
      <c r="D895" s="3"/>
      <c r="E895" s="3"/>
      <c r="F895" s="3"/>
    </row>
    <row r="896" ht="15.75" customHeight="1">
      <c r="D896" s="3"/>
      <c r="E896" s="3"/>
      <c r="F896" s="3"/>
    </row>
    <row r="897" ht="15.75" customHeight="1">
      <c r="D897" s="3"/>
      <c r="E897" s="3"/>
      <c r="F897" s="3"/>
    </row>
    <row r="898" ht="15.75" customHeight="1">
      <c r="D898" s="3"/>
      <c r="E898" s="3"/>
      <c r="F898" s="3"/>
    </row>
    <row r="899" ht="15.75" customHeight="1">
      <c r="D899" s="3"/>
      <c r="E899" s="3"/>
      <c r="F899" s="3"/>
    </row>
    <row r="900" ht="15.75" customHeight="1">
      <c r="D900" s="3"/>
      <c r="E900" s="3"/>
      <c r="F900" s="3"/>
    </row>
    <row r="901" ht="15.75" customHeight="1">
      <c r="D901" s="3"/>
      <c r="E901" s="3"/>
      <c r="F901" s="3"/>
    </row>
    <row r="902" ht="15.75" customHeight="1">
      <c r="D902" s="3"/>
      <c r="E902" s="3"/>
      <c r="F902" s="3"/>
    </row>
    <row r="903" ht="15.75" customHeight="1">
      <c r="D903" s="3"/>
      <c r="E903" s="3"/>
      <c r="F903" s="3"/>
    </row>
    <row r="904" ht="15.75" customHeight="1">
      <c r="D904" s="3"/>
      <c r="E904" s="3"/>
      <c r="F904" s="3"/>
    </row>
    <row r="905" ht="15.75" customHeight="1">
      <c r="D905" s="3"/>
      <c r="E905" s="3"/>
      <c r="F905" s="3"/>
    </row>
    <row r="906" ht="15.75" customHeight="1">
      <c r="D906" s="3"/>
      <c r="E906" s="3"/>
      <c r="F906" s="3"/>
    </row>
    <row r="907" ht="15.75" customHeight="1">
      <c r="D907" s="3"/>
      <c r="E907" s="3"/>
      <c r="F907" s="3"/>
    </row>
    <row r="908" ht="15.75" customHeight="1">
      <c r="D908" s="3"/>
      <c r="E908" s="3"/>
      <c r="F908" s="3"/>
    </row>
    <row r="909" ht="15.75" customHeight="1">
      <c r="D909" s="3"/>
      <c r="E909" s="3"/>
      <c r="F909" s="3"/>
    </row>
    <row r="910" ht="15.75" customHeight="1">
      <c r="D910" s="3"/>
      <c r="E910" s="3"/>
      <c r="F910" s="3"/>
    </row>
    <row r="911" ht="15.75" customHeight="1">
      <c r="D911" s="3"/>
      <c r="E911" s="3"/>
      <c r="F911" s="3"/>
    </row>
    <row r="912" ht="15.75" customHeight="1">
      <c r="D912" s="3"/>
      <c r="E912" s="3"/>
      <c r="F912" s="3"/>
    </row>
    <row r="913" ht="15.75" customHeight="1">
      <c r="D913" s="3"/>
      <c r="E913" s="3"/>
      <c r="F913" s="3"/>
    </row>
    <row r="914" ht="15.75" customHeight="1">
      <c r="D914" s="3"/>
      <c r="E914" s="3"/>
      <c r="F914" s="3"/>
    </row>
    <row r="915" ht="15.75" customHeight="1">
      <c r="D915" s="3"/>
      <c r="E915" s="3"/>
      <c r="F915" s="3"/>
    </row>
    <row r="916" ht="15.75" customHeight="1">
      <c r="D916" s="3"/>
      <c r="E916" s="3"/>
      <c r="F916" s="3"/>
    </row>
    <row r="917" ht="15.75" customHeight="1">
      <c r="D917" s="3"/>
      <c r="E917" s="3"/>
      <c r="F917" s="3"/>
    </row>
    <row r="918" ht="15.75" customHeight="1">
      <c r="D918" s="3"/>
      <c r="E918" s="3"/>
      <c r="F918" s="3"/>
    </row>
    <row r="919" ht="15.75" customHeight="1">
      <c r="D919" s="3"/>
      <c r="E919" s="3"/>
      <c r="F919" s="3"/>
    </row>
    <row r="920" ht="15.75" customHeight="1">
      <c r="D920" s="3"/>
      <c r="E920" s="3"/>
      <c r="F920" s="3"/>
    </row>
    <row r="921" ht="15.75" customHeight="1">
      <c r="D921" s="3"/>
      <c r="E921" s="3"/>
      <c r="F921" s="3"/>
    </row>
    <row r="922" ht="15.75" customHeight="1">
      <c r="D922" s="3"/>
      <c r="E922" s="3"/>
      <c r="F922" s="3"/>
    </row>
    <row r="923" ht="15.75" customHeight="1">
      <c r="D923" s="3"/>
      <c r="E923" s="3"/>
      <c r="F923" s="3"/>
    </row>
    <row r="924" ht="15.75" customHeight="1">
      <c r="D924" s="3"/>
      <c r="E924" s="3"/>
      <c r="F924" s="3"/>
    </row>
    <row r="925" ht="15.75" customHeight="1">
      <c r="D925" s="3"/>
      <c r="E925" s="3"/>
      <c r="F925" s="3"/>
    </row>
    <row r="926" ht="15.75" customHeight="1">
      <c r="D926" s="3"/>
      <c r="E926" s="3"/>
      <c r="F926" s="3"/>
    </row>
    <row r="927" ht="15.75" customHeight="1">
      <c r="D927" s="3"/>
      <c r="E927" s="3"/>
      <c r="F927" s="3"/>
    </row>
    <row r="928" ht="15.75" customHeight="1">
      <c r="D928" s="3"/>
      <c r="E928" s="3"/>
      <c r="F928" s="3"/>
    </row>
    <row r="929" ht="15.75" customHeight="1">
      <c r="D929" s="3"/>
      <c r="E929" s="3"/>
      <c r="F929" s="3"/>
    </row>
    <row r="930" ht="15.75" customHeight="1">
      <c r="D930" s="3"/>
      <c r="E930" s="3"/>
      <c r="F930" s="3"/>
    </row>
    <row r="931" ht="15.75" customHeight="1">
      <c r="D931" s="3"/>
      <c r="E931" s="3"/>
      <c r="F931" s="3"/>
    </row>
    <row r="932" ht="15.75" customHeight="1">
      <c r="D932" s="3"/>
      <c r="E932" s="3"/>
      <c r="F932" s="3"/>
    </row>
    <row r="933" ht="15.75" customHeight="1">
      <c r="D933" s="3"/>
      <c r="E933" s="3"/>
      <c r="F933" s="3"/>
    </row>
    <row r="934" ht="15.75" customHeight="1">
      <c r="D934" s="3"/>
      <c r="E934" s="3"/>
      <c r="F934" s="3"/>
    </row>
    <row r="935" ht="15.75" customHeight="1">
      <c r="D935" s="3"/>
      <c r="E935" s="3"/>
      <c r="F935" s="3"/>
    </row>
    <row r="936" ht="15.75" customHeight="1">
      <c r="D936" s="3"/>
      <c r="E936" s="3"/>
      <c r="F936" s="3"/>
    </row>
    <row r="937" ht="15.75" customHeight="1">
      <c r="D937" s="3"/>
      <c r="E937" s="3"/>
      <c r="F937" s="3"/>
    </row>
    <row r="938" ht="15.75" customHeight="1">
      <c r="D938" s="3"/>
      <c r="E938" s="3"/>
      <c r="F938" s="3"/>
    </row>
    <row r="939" ht="15.75" customHeight="1">
      <c r="D939" s="3"/>
      <c r="E939" s="3"/>
      <c r="F939" s="3"/>
    </row>
    <row r="940" ht="15.75" customHeight="1">
      <c r="D940" s="3"/>
      <c r="E940" s="3"/>
      <c r="F940" s="3"/>
    </row>
    <row r="941" ht="15.75" customHeight="1">
      <c r="D941" s="3"/>
      <c r="E941" s="3"/>
      <c r="F941" s="3"/>
    </row>
    <row r="942" ht="15.75" customHeight="1">
      <c r="D942" s="3"/>
      <c r="E942" s="3"/>
      <c r="F942" s="3"/>
    </row>
    <row r="943" ht="15.75" customHeight="1">
      <c r="D943" s="3"/>
      <c r="E943" s="3"/>
      <c r="F943" s="3"/>
    </row>
    <row r="944" ht="15.75" customHeight="1">
      <c r="D944" s="3"/>
      <c r="E944" s="3"/>
      <c r="F944" s="3"/>
    </row>
    <row r="945" ht="15.75" customHeight="1">
      <c r="D945" s="3"/>
      <c r="E945" s="3"/>
      <c r="F945" s="3"/>
    </row>
    <row r="946" ht="15.75" customHeight="1">
      <c r="D946" s="3"/>
      <c r="E946" s="3"/>
      <c r="F946" s="3"/>
    </row>
    <row r="947" ht="15.75" customHeight="1">
      <c r="D947" s="3"/>
      <c r="E947" s="3"/>
      <c r="F947" s="3"/>
    </row>
    <row r="948" ht="15.75" customHeight="1">
      <c r="D948" s="3"/>
      <c r="E948" s="3"/>
      <c r="F948" s="3"/>
    </row>
    <row r="949" ht="15.75" customHeight="1">
      <c r="D949" s="3"/>
      <c r="E949" s="3"/>
      <c r="F949" s="3"/>
    </row>
    <row r="950" ht="15.75" customHeight="1">
      <c r="D950" s="3"/>
      <c r="E950" s="3"/>
      <c r="F950" s="3"/>
    </row>
    <row r="951" ht="15.75" customHeight="1">
      <c r="D951" s="3"/>
      <c r="E951" s="3"/>
      <c r="F951" s="3"/>
    </row>
    <row r="952" ht="15.75" customHeight="1">
      <c r="D952" s="3"/>
      <c r="E952" s="3"/>
      <c r="F952" s="3"/>
    </row>
    <row r="953" ht="15.75" customHeight="1">
      <c r="D953" s="3"/>
      <c r="E953" s="3"/>
      <c r="F953" s="3"/>
    </row>
    <row r="954" ht="15.75" customHeight="1">
      <c r="D954" s="3"/>
      <c r="E954" s="3"/>
      <c r="F954" s="3"/>
    </row>
    <row r="955" ht="15.75" customHeight="1">
      <c r="D955" s="3"/>
      <c r="E955" s="3"/>
      <c r="F955" s="3"/>
    </row>
    <row r="956" ht="15.75" customHeight="1">
      <c r="D956" s="3"/>
      <c r="E956" s="3"/>
      <c r="F956" s="3"/>
    </row>
    <row r="957" ht="15.75" customHeight="1">
      <c r="D957" s="3"/>
      <c r="E957" s="3"/>
      <c r="F957" s="3"/>
    </row>
    <row r="958" ht="15.75" customHeight="1">
      <c r="D958" s="3"/>
      <c r="E958" s="3"/>
      <c r="F958" s="3"/>
    </row>
    <row r="959" ht="15.75" customHeight="1">
      <c r="D959" s="3"/>
      <c r="E959" s="3"/>
      <c r="F959" s="3"/>
    </row>
    <row r="960" ht="15.75" customHeight="1">
      <c r="D960" s="3"/>
      <c r="E960" s="3"/>
      <c r="F960" s="3"/>
    </row>
    <row r="961" ht="15.75" customHeight="1">
      <c r="D961" s="3"/>
      <c r="E961" s="3"/>
      <c r="F961" s="3"/>
    </row>
    <row r="962" ht="15.75" customHeight="1">
      <c r="D962" s="3"/>
      <c r="E962" s="3"/>
      <c r="F962" s="3"/>
    </row>
    <row r="963" ht="15.75" customHeight="1">
      <c r="D963" s="3"/>
      <c r="E963" s="3"/>
      <c r="F963" s="3"/>
    </row>
    <row r="964" ht="15.75" customHeight="1">
      <c r="D964" s="3"/>
      <c r="E964" s="3"/>
      <c r="F964" s="3"/>
    </row>
    <row r="965" ht="15.75" customHeight="1">
      <c r="D965" s="3"/>
      <c r="E965" s="3"/>
      <c r="F965" s="3"/>
    </row>
    <row r="966" ht="15.75" customHeight="1">
      <c r="D966" s="3"/>
      <c r="E966" s="3"/>
      <c r="F966" s="3"/>
    </row>
    <row r="967" ht="15.75" customHeight="1">
      <c r="D967" s="3"/>
      <c r="E967" s="3"/>
      <c r="F967" s="3"/>
    </row>
    <row r="968" ht="15.75" customHeight="1">
      <c r="D968" s="3"/>
      <c r="E968" s="3"/>
      <c r="F968" s="3"/>
    </row>
    <row r="969" ht="15.75" customHeight="1">
      <c r="D969" s="3"/>
      <c r="E969" s="3"/>
      <c r="F969" s="3"/>
    </row>
    <row r="970" ht="15.75" customHeight="1">
      <c r="D970" s="3"/>
      <c r="E970" s="3"/>
      <c r="F970" s="3"/>
    </row>
    <row r="971" ht="15.75" customHeight="1">
      <c r="D971" s="3"/>
      <c r="E971" s="3"/>
      <c r="F971" s="3"/>
    </row>
    <row r="972" ht="15.75" customHeight="1">
      <c r="D972" s="3"/>
      <c r="E972" s="3"/>
      <c r="F972" s="3"/>
    </row>
    <row r="973" ht="15.75" customHeight="1">
      <c r="D973" s="3"/>
      <c r="E973" s="3"/>
      <c r="F973" s="3"/>
    </row>
    <row r="974" ht="15.75" customHeight="1">
      <c r="D974" s="3"/>
      <c r="E974" s="3"/>
      <c r="F974" s="3"/>
    </row>
    <row r="975" ht="15.75" customHeight="1">
      <c r="D975" s="3"/>
      <c r="E975" s="3"/>
      <c r="F975" s="3"/>
    </row>
    <row r="976" ht="15.75" customHeight="1">
      <c r="D976" s="3"/>
      <c r="E976" s="3"/>
      <c r="F976" s="3"/>
    </row>
    <row r="977" ht="15.75" customHeight="1">
      <c r="D977" s="3"/>
      <c r="E977" s="3"/>
      <c r="F977" s="3"/>
    </row>
    <row r="978" ht="15.75" customHeight="1">
      <c r="D978" s="3"/>
      <c r="E978" s="3"/>
      <c r="F978" s="3"/>
    </row>
    <row r="979" ht="15.75" customHeight="1">
      <c r="D979" s="3"/>
      <c r="E979" s="3"/>
      <c r="F979" s="3"/>
    </row>
    <row r="980" ht="15.75" customHeight="1">
      <c r="D980" s="3"/>
      <c r="E980" s="3"/>
      <c r="F980" s="3"/>
    </row>
    <row r="981" ht="15.75" customHeight="1">
      <c r="D981" s="3"/>
      <c r="E981" s="3"/>
      <c r="F981" s="3"/>
    </row>
    <row r="982" ht="15.75" customHeight="1">
      <c r="D982" s="3"/>
      <c r="E982" s="3"/>
      <c r="F982" s="3"/>
    </row>
    <row r="983" ht="15.75" customHeight="1">
      <c r="D983" s="3"/>
      <c r="E983" s="3"/>
      <c r="F983" s="3"/>
    </row>
    <row r="984" ht="15.75" customHeight="1">
      <c r="D984" s="3"/>
      <c r="E984" s="3"/>
      <c r="F984" s="3"/>
    </row>
    <row r="985" ht="15.75" customHeight="1">
      <c r="D985" s="3"/>
      <c r="E985" s="3"/>
      <c r="F985" s="3"/>
    </row>
    <row r="986" ht="15.75" customHeight="1">
      <c r="D986" s="3"/>
      <c r="E986" s="3"/>
      <c r="F986" s="3"/>
    </row>
    <row r="987" ht="15.75" customHeight="1">
      <c r="D987" s="3"/>
      <c r="E987" s="3"/>
      <c r="F987" s="3"/>
    </row>
    <row r="988" ht="15.75" customHeight="1">
      <c r="D988" s="3"/>
      <c r="E988" s="3"/>
      <c r="F988" s="3"/>
    </row>
    <row r="989" ht="15.75" customHeight="1">
      <c r="D989" s="3"/>
      <c r="E989" s="3"/>
      <c r="F989" s="3"/>
    </row>
    <row r="990" ht="15.75" customHeight="1">
      <c r="D990" s="3"/>
      <c r="E990" s="3"/>
      <c r="F990" s="3"/>
    </row>
    <row r="991" ht="15.75" customHeight="1">
      <c r="D991" s="3"/>
      <c r="E991" s="3"/>
      <c r="F991" s="3"/>
    </row>
    <row r="992" ht="15.75" customHeight="1">
      <c r="D992" s="3"/>
      <c r="E992" s="3"/>
      <c r="F992" s="3"/>
    </row>
    <row r="993" ht="15.75" customHeight="1">
      <c r="D993" s="3"/>
      <c r="E993" s="3"/>
      <c r="F993" s="3"/>
    </row>
    <row r="994" ht="15.75" customHeight="1">
      <c r="D994" s="3"/>
      <c r="E994" s="3"/>
      <c r="F994" s="3"/>
    </row>
    <row r="995" ht="15.75" customHeight="1">
      <c r="D995" s="3"/>
      <c r="E995" s="3"/>
      <c r="F995" s="3"/>
    </row>
    <row r="996" ht="15.75" customHeight="1">
      <c r="D996" s="3"/>
      <c r="E996" s="3"/>
      <c r="F996" s="3"/>
    </row>
    <row r="997" ht="15.75" customHeight="1">
      <c r="D997" s="3"/>
      <c r="E997" s="3"/>
      <c r="F997" s="3"/>
    </row>
    <row r="998" ht="15.75" customHeight="1">
      <c r="D998" s="3"/>
      <c r="E998" s="3"/>
      <c r="F998" s="3"/>
    </row>
    <row r="999" ht="15.75" customHeight="1">
      <c r="D999" s="3"/>
      <c r="E999" s="3"/>
      <c r="F999" s="3"/>
    </row>
    <row r="1000" ht="15.75" customHeight="1">
      <c r="D1000" s="3"/>
      <c r="E1000" s="3"/>
      <c r="F1000" s="3"/>
    </row>
  </sheetData>
  <mergeCells count="26">
    <mergeCell ref="A52:A59"/>
    <mergeCell ref="A60:A67"/>
    <mergeCell ref="B52:B55"/>
    <mergeCell ref="B56:B59"/>
    <mergeCell ref="A39:A51"/>
    <mergeCell ref="B43:B49"/>
    <mergeCell ref="B50:B51"/>
    <mergeCell ref="B60:B63"/>
    <mergeCell ref="B64:B67"/>
    <mergeCell ref="B14:B17"/>
    <mergeCell ref="B18:B19"/>
    <mergeCell ref="B5:B10"/>
    <mergeCell ref="A3:A17"/>
    <mergeCell ref="A18:A25"/>
    <mergeCell ref="B24:B25"/>
    <mergeCell ref="B20:B23"/>
    <mergeCell ref="B26:B29"/>
    <mergeCell ref="A26:A38"/>
    <mergeCell ref="B30:B36"/>
    <mergeCell ref="B39:B42"/>
    <mergeCell ref="B37:B38"/>
    <mergeCell ref="B11:B13"/>
    <mergeCell ref="D1:D2"/>
    <mergeCell ref="E1:E2"/>
    <mergeCell ref="A1:C1"/>
    <mergeCell ref="B3:B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7.29"/>
    <col customWidth="1" min="3" max="3" width="12.71"/>
    <col customWidth="1" min="4" max="4" width="39.43"/>
    <col customWidth="1" min="5" max="5" width="114.71"/>
    <col customWidth="1" min="6" max="6" width="17.29"/>
  </cols>
  <sheetData>
    <row r="1" ht="15.75" customHeight="1">
      <c r="A1" s="178" t="s">
        <v>902</v>
      </c>
      <c r="B1" s="179"/>
      <c r="C1" s="180"/>
      <c r="D1" s="181" t="s">
        <v>903</v>
      </c>
      <c r="E1" s="181" t="s">
        <v>904</v>
      </c>
    </row>
    <row r="2" ht="15.75" customHeight="1">
      <c r="A2" s="182" t="s">
        <v>905</v>
      </c>
      <c r="B2" s="182" t="s">
        <v>906</v>
      </c>
      <c r="C2" s="182" t="s">
        <v>907</v>
      </c>
      <c r="D2" s="183"/>
      <c r="E2" s="183"/>
    </row>
    <row r="3" ht="15.75" customHeight="1">
      <c r="A3" s="184" t="s">
        <v>1029</v>
      </c>
      <c r="B3" s="184" t="s">
        <v>1030</v>
      </c>
      <c r="C3" s="185" t="s">
        <v>910</v>
      </c>
      <c r="D3" s="185" t="s">
        <v>1031</v>
      </c>
      <c r="E3" s="185" t="s">
        <v>919</v>
      </c>
    </row>
    <row r="4" ht="15.75" customHeight="1">
      <c r="A4" s="186"/>
      <c r="B4" s="183"/>
      <c r="C4" s="185" t="s">
        <v>913</v>
      </c>
      <c r="D4" s="185" t="s">
        <v>1032</v>
      </c>
      <c r="E4" s="185" t="s">
        <v>915</v>
      </c>
    </row>
    <row r="5" ht="15.75" customHeight="1">
      <c r="A5" s="186"/>
      <c r="B5" s="188" t="s">
        <v>1026</v>
      </c>
      <c r="C5" s="185" t="s">
        <v>910</v>
      </c>
      <c r="D5" s="185" t="s">
        <v>1033</v>
      </c>
      <c r="E5" s="185" t="s">
        <v>1034</v>
      </c>
    </row>
    <row r="6" ht="15.75" customHeight="1">
      <c r="A6" s="183"/>
      <c r="B6" s="188" t="s">
        <v>1035</v>
      </c>
      <c r="C6" s="185" t="s">
        <v>910</v>
      </c>
      <c r="D6" s="185" t="s">
        <v>1036</v>
      </c>
      <c r="E6" s="185" t="s">
        <v>919</v>
      </c>
    </row>
    <row r="7" ht="15.75" customHeight="1">
      <c r="A7" s="184" t="s">
        <v>1037</v>
      </c>
      <c r="B7" s="184" t="s">
        <v>1038</v>
      </c>
      <c r="C7" s="185" t="s">
        <v>910</v>
      </c>
      <c r="D7" s="185" t="s">
        <v>1039</v>
      </c>
      <c r="E7" s="185" t="s">
        <v>919</v>
      </c>
    </row>
    <row r="8" ht="15.75" customHeight="1">
      <c r="A8" s="186"/>
      <c r="B8" s="186"/>
      <c r="C8" s="185" t="s">
        <v>913</v>
      </c>
      <c r="D8" s="185" t="s">
        <v>1040</v>
      </c>
      <c r="E8" s="185" t="s">
        <v>1041</v>
      </c>
    </row>
    <row r="9" ht="15.75" customHeight="1">
      <c r="A9" s="186"/>
      <c r="B9" s="183"/>
      <c r="C9" s="185" t="s">
        <v>1042</v>
      </c>
      <c r="D9" s="185" t="s">
        <v>1043</v>
      </c>
      <c r="E9" s="185" t="s">
        <v>1044</v>
      </c>
    </row>
    <row r="10" ht="15.75" customHeight="1">
      <c r="A10" s="186"/>
      <c r="B10" s="184" t="s">
        <v>1045</v>
      </c>
      <c r="C10" s="185" t="s">
        <v>910</v>
      </c>
      <c r="D10" s="185" t="s">
        <v>1046</v>
      </c>
      <c r="E10" s="185" t="s">
        <v>1047</v>
      </c>
    </row>
    <row r="11" ht="15.75" customHeight="1">
      <c r="A11" s="186"/>
      <c r="B11" s="183"/>
      <c r="C11" s="185" t="s">
        <v>913</v>
      </c>
      <c r="D11" s="185" t="s">
        <v>1048</v>
      </c>
      <c r="E11" s="185" t="s">
        <v>1041</v>
      </c>
    </row>
    <row r="12" ht="15.75" customHeight="1">
      <c r="A12" s="186"/>
      <c r="B12" s="184" t="s">
        <v>1049</v>
      </c>
      <c r="C12" s="185" t="s">
        <v>910</v>
      </c>
      <c r="D12" s="185" t="s">
        <v>1050</v>
      </c>
      <c r="E12" s="185" t="s">
        <v>919</v>
      </c>
    </row>
    <row r="13" ht="15.75" customHeight="1">
      <c r="A13" s="186"/>
      <c r="B13" s="186"/>
      <c r="C13" s="185" t="s">
        <v>913</v>
      </c>
      <c r="D13" s="185" t="s">
        <v>1051</v>
      </c>
      <c r="E13" s="185" t="s">
        <v>1041</v>
      </c>
    </row>
    <row r="14" ht="15.75" customHeight="1">
      <c r="A14" s="183"/>
      <c r="B14" s="183"/>
      <c r="C14" s="185" t="s">
        <v>1042</v>
      </c>
      <c r="D14" s="185" t="s">
        <v>1052</v>
      </c>
      <c r="E14" s="185" t="s">
        <v>1044</v>
      </c>
    </row>
    <row r="15" ht="15.75" customHeight="1">
      <c r="A15" s="184" t="s">
        <v>1053</v>
      </c>
      <c r="B15" s="184" t="s">
        <v>1054</v>
      </c>
      <c r="C15" s="185" t="s">
        <v>910</v>
      </c>
      <c r="D15" s="185" t="s">
        <v>1055</v>
      </c>
      <c r="E15" s="185" t="s">
        <v>919</v>
      </c>
    </row>
    <row r="16" ht="15.75" customHeight="1">
      <c r="A16" s="186"/>
      <c r="B16" s="186"/>
      <c r="C16" s="185" t="s">
        <v>913</v>
      </c>
      <c r="D16" s="185" t="s">
        <v>1056</v>
      </c>
      <c r="E16" s="185" t="s">
        <v>1041</v>
      </c>
    </row>
    <row r="17" ht="15.75" customHeight="1">
      <c r="A17" s="186"/>
      <c r="B17" s="183"/>
      <c r="C17" s="185" t="s">
        <v>1042</v>
      </c>
      <c r="D17" s="185" t="s">
        <v>1057</v>
      </c>
      <c r="E17" s="185" t="s">
        <v>1044</v>
      </c>
    </row>
    <row r="18" ht="15.75" customHeight="1">
      <c r="A18" s="186"/>
      <c r="B18" s="184" t="s">
        <v>1058</v>
      </c>
      <c r="C18" s="185" t="s">
        <v>910</v>
      </c>
      <c r="D18" s="185" t="s">
        <v>1059</v>
      </c>
      <c r="E18" s="187" t="s">
        <v>1060</v>
      </c>
    </row>
    <row r="19" ht="15.75" customHeight="1">
      <c r="A19" s="186"/>
      <c r="B19" s="183"/>
      <c r="C19" s="185" t="s">
        <v>913</v>
      </c>
      <c r="D19" s="185" t="s">
        <v>1061</v>
      </c>
      <c r="E19" s="185" t="s">
        <v>1041</v>
      </c>
    </row>
    <row r="20" ht="15.75" customHeight="1">
      <c r="A20" s="186"/>
      <c r="B20" s="184" t="s">
        <v>1062</v>
      </c>
      <c r="C20" s="185" t="s">
        <v>910</v>
      </c>
      <c r="D20" s="185" t="s">
        <v>1063</v>
      </c>
      <c r="E20" s="185" t="s">
        <v>919</v>
      </c>
    </row>
    <row r="21" ht="15.75" customHeight="1">
      <c r="A21" s="186"/>
      <c r="B21" s="186"/>
      <c r="C21" s="185" t="s">
        <v>913</v>
      </c>
      <c r="D21" s="185" t="s">
        <v>1064</v>
      </c>
      <c r="E21" s="185" t="s">
        <v>1041</v>
      </c>
    </row>
    <row r="22" ht="15.75" customHeight="1">
      <c r="A22" s="183"/>
      <c r="B22" s="183"/>
      <c r="C22" s="185" t="s">
        <v>1042</v>
      </c>
      <c r="D22" s="185" t="s">
        <v>1065</v>
      </c>
      <c r="E22" s="185" t="s">
        <v>1044</v>
      </c>
    </row>
    <row r="23" ht="15.75" customHeight="1">
      <c r="A23" s="184" t="s">
        <v>1066</v>
      </c>
      <c r="B23" s="184" t="s">
        <v>1067</v>
      </c>
      <c r="C23" s="185" t="s">
        <v>910</v>
      </c>
      <c r="D23" s="185" t="s">
        <v>1068</v>
      </c>
      <c r="E23" s="185" t="s">
        <v>919</v>
      </c>
    </row>
    <row r="24" ht="15.75" customHeight="1">
      <c r="A24" s="186"/>
      <c r="B24" s="186"/>
      <c r="C24" s="185" t="s">
        <v>913</v>
      </c>
      <c r="D24" s="185" t="s">
        <v>1069</v>
      </c>
      <c r="E24" s="185" t="s">
        <v>1041</v>
      </c>
    </row>
    <row r="25" ht="15.75" customHeight="1">
      <c r="A25" s="183"/>
      <c r="B25" s="183"/>
      <c r="C25" s="185" t="s">
        <v>1042</v>
      </c>
      <c r="D25" s="185" t="s">
        <v>1070</v>
      </c>
      <c r="E25" s="185" t="s">
        <v>1044</v>
      </c>
    </row>
    <row r="26" ht="15.75" customHeight="1">
      <c r="A26" s="184" t="s">
        <v>1071</v>
      </c>
      <c r="B26" s="184" t="s">
        <v>1072</v>
      </c>
      <c r="C26" s="185" t="s">
        <v>910</v>
      </c>
      <c r="D26" s="185" t="s">
        <v>1073</v>
      </c>
      <c r="E26" s="185" t="s">
        <v>919</v>
      </c>
    </row>
    <row r="27" ht="15.75" customHeight="1">
      <c r="A27" s="186"/>
      <c r="B27" s="186"/>
      <c r="C27" s="185" t="s">
        <v>913</v>
      </c>
      <c r="D27" s="185" t="s">
        <v>1074</v>
      </c>
      <c r="E27" s="185" t="s">
        <v>1041</v>
      </c>
    </row>
    <row r="28" ht="15.75" customHeight="1">
      <c r="A28" s="183"/>
      <c r="B28" s="183"/>
      <c r="C28" s="185" t="s">
        <v>1042</v>
      </c>
      <c r="D28" s="185" t="s">
        <v>1075</v>
      </c>
      <c r="E28" s="185" t="s">
        <v>1044</v>
      </c>
    </row>
    <row r="29" ht="15.75" customHeight="1">
      <c r="A29" s="184" t="s">
        <v>1076</v>
      </c>
      <c r="B29" s="184" t="s">
        <v>1077</v>
      </c>
      <c r="C29" s="185" t="s">
        <v>910</v>
      </c>
      <c r="D29" s="185" t="s">
        <v>1078</v>
      </c>
      <c r="E29" s="185" t="s">
        <v>919</v>
      </c>
    </row>
    <row r="30" ht="15.75" customHeight="1">
      <c r="A30" s="186"/>
      <c r="B30" s="186"/>
      <c r="C30" s="185" t="s">
        <v>913</v>
      </c>
      <c r="D30" s="185" t="s">
        <v>1079</v>
      </c>
      <c r="E30" s="185" t="s">
        <v>1041</v>
      </c>
    </row>
    <row r="31" ht="15.75" customHeight="1">
      <c r="A31" s="183"/>
      <c r="B31" s="183"/>
      <c r="C31" s="185" t="s">
        <v>1042</v>
      </c>
      <c r="D31" s="185" t="s">
        <v>1080</v>
      </c>
      <c r="E31" s="185" t="s">
        <v>1044</v>
      </c>
    </row>
    <row r="32" ht="15.75" customHeight="1">
      <c r="A32" s="184" t="s">
        <v>1081</v>
      </c>
      <c r="B32" s="184" t="s">
        <v>1082</v>
      </c>
      <c r="C32" s="185" t="s">
        <v>910</v>
      </c>
      <c r="D32" s="185" t="s">
        <v>1083</v>
      </c>
      <c r="E32" s="185" t="s">
        <v>919</v>
      </c>
    </row>
    <row r="33" ht="15.75" customHeight="1">
      <c r="A33" s="186"/>
      <c r="B33" s="186"/>
      <c r="C33" s="185" t="s">
        <v>913</v>
      </c>
      <c r="D33" s="185" t="s">
        <v>1084</v>
      </c>
      <c r="E33" s="185" t="s">
        <v>1041</v>
      </c>
    </row>
    <row r="34" ht="15.75" customHeight="1">
      <c r="A34" s="183"/>
      <c r="B34" s="183"/>
      <c r="C34" s="185" t="s">
        <v>1042</v>
      </c>
      <c r="D34" s="185" t="s">
        <v>1085</v>
      </c>
      <c r="E34" s="185" t="s">
        <v>1044</v>
      </c>
    </row>
    <row r="35" ht="15.75" customHeight="1">
      <c r="A35" s="184" t="s">
        <v>1086</v>
      </c>
      <c r="B35" s="184" t="s">
        <v>1087</v>
      </c>
      <c r="C35" s="185" t="s">
        <v>910</v>
      </c>
      <c r="D35" s="185" t="s">
        <v>1088</v>
      </c>
      <c r="E35" s="185" t="s">
        <v>919</v>
      </c>
    </row>
    <row r="36" ht="15.75" customHeight="1">
      <c r="A36" s="186"/>
      <c r="B36" s="186"/>
      <c r="C36" s="185" t="s">
        <v>913</v>
      </c>
      <c r="D36" s="185" t="s">
        <v>1089</v>
      </c>
      <c r="E36" s="185" t="s">
        <v>1041</v>
      </c>
    </row>
    <row r="37" ht="15.75" customHeight="1">
      <c r="A37" s="183"/>
      <c r="B37" s="183"/>
      <c r="C37" s="185" t="s">
        <v>1042</v>
      </c>
      <c r="D37" s="185" t="s">
        <v>1090</v>
      </c>
      <c r="E37" s="185" t="s">
        <v>1044</v>
      </c>
    </row>
    <row r="38" ht="15.75" customHeight="1">
      <c r="A38" s="184" t="s">
        <v>941</v>
      </c>
      <c r="B38" s="184" t="s">
        <v>941</v>
      </c>
      <c r="C38" s="185" t="s">
        <v>1091</v>
      </c>
      <c r="D38" s="185" t="s">
        <v>1092</v>
      </c>
      <c r="E38" s="185" t="s">
        <v>1093</v>
      </c>
    </row>
    <row r="39" ht="15.75" customHeight="1">
      <c r="A39" s="183"/>
      <c r="B39" s="183"/>
      <c r="C39" s="185" t="s">
        <v>1094</v>
      </c>
      <c r="D39" s="185" t="s">
        <v>1095</v>
      </c>
      <c r="E39" s="185" t="s">
        <v>919</v>
      </c>
    </row>
    <row r="40" ht="15.75" customHeight="1">
      <c r="C40" s="3"/>
      <c r="D40" s="3"/>
      <c r="E40" s="3"/>
    </row>
    <row r="41" ht="15.75" customHeight="1">
      <c r="C41" s="3"/>
      <c r="D41" s="3"/>
      <c r="E41" s="3"/>
    </row>
    <row r="42" ht="15.75" customHeight="1">
      <c r="C42" s="3"/>
      <c r="D42" s="3"/>
      <c r="E42" s="3"/>
    </row>
    <row r="43" ht="15.75" customHeight="1">
      <c r="C43" s="3"/>
      <c r="D43" s="3"/>
      <c r="E43" s="3"/>
    </row>
    <row r="44" ht="15.75" customHeight="1">
      <c r="C44" s="3"/>
      <c r="D44" s="3"/>
      <c r="E44" s="3"/>
    </row>
    <row r="45" ht="15.75" customHeight="1">
      <c r="C45" s="3"/>
      <c r="D45" s="3"/>
      <c r="E45" s="3"/>
    </row>
    <row r="46" ht="15.75" customHeight="1">
      <c r="C46" s="3"/>
      <c r="D46" s="3"/>
      <c r="E46" s="3"/>
    </row>
    <row r="47" ht="15.75" customHeight="1">
      <c r="C47" s="3"/>
      <c r="D47" s="3"/>
      <c r="E47" s="3"/>
    </row>
    <row r="48" ht="15.75" customHeight="1">
      <c r="C48" s="3"/>
      <c r="D48" s="3"/>
      <c r="E48" s="3"/>
    </row>
    <row r="49" ht="15.75" customHeight="1">
      <c r="C49" s="3"/>
      <c r="D49" s="3"/>
      <c r="E49" s="3"/>
    </row>
    <row r="50" ht="15.75" customHeight="1">
      <c r="C50" s="3"/>
      <c r="D50" s="3"/>
      <c r="E50" s="3"/>
    </row>
    <row r="51" ht="15.75" customHeight="1">
      <c r="C51" s="3"/>
      <c r="D51" s="3"/>
      <c r="E51" s="3"/>
    </row>
    <row r="52" ht="15.75" customHeight="1">
      <c r="C52" s="3"/>
      <c r="D52" s="3"/>
      <c r="E52" s="3"/>
    </row>
    <row r="53" ht="15.75" customHeight="1">
      <c r="C53" s="3"/>
      <c r="D53" s="3"/>
      <c r="E53" s="3"/>
    </row>
    <row r="54" ht="15.75" customHeight="1">
      <c r="C54" s="3"/>
      <c r="D54" s="3"/>
      <c r="E54" s="3"/>
    </row>
    <row r="55" ht="15.75" customHeight="1">
      <c r="C55" s="3"/>
      <c r="D55" s="3"/>
      <c r="E55" s="3"/>
    </row>
    <row r="56" ht="15.75" customHeight="1">
      <c r="C56" s="3"/>
      <c r="D56" s="3"/>
      <c r="E56" s="3"/>
    </row>
    <row r="57" ht="15.75" customHeight="1">
      <c r="C57" s="3"/>
      <c r="D57" s="3"/>
      <c r="E57" s="3"/>
    </row>
    <row r="58" ht="15.75" customHeight="1">
      <c r="C58" s="3"/>
      <c r="D58" s="3"/>
      <c r="E58" s="3"/>
    </row>
    <row r="59" ht="15.75" customHeight="1">
      <c r="C59" s="3"/>
      <c r="D59" s="3"/>
      <c r="E59" s="3"/>
    </row>
    <row r="60" ht="15.75" customHeight="1">
      <c r="C60" s="3"/>
      <c r="D60" s="3"/>
      <c r="E60" s="3"/>
    </row>
    <row r="61" ht="15.75" customHeight="1">
      <c r="C61" s="3"/>
      <c r="D61" s="3"/>
      <c r="E61" s="3"/>
    </row>
    <row r="62" ht="15.75" customHeight="1">
      <c r="C62" s="3"/>
      <c r="D62" s="3"/>
      <c r="E62" s="3"/>
    </row>
    <row r="63" ht="15.75" customHeight="1">
      <c r="C63" s="3"/>
      <c r="D63" s="3"/>
      <c r="E63" s="3"/>
    </row>
    <row r="64" ht="15.75" customHeight="1">
      <c r="C64" s="3"/>
      <c r="D64" s="3"/>
      <c r="E64" s="3"/>
    </row>
    <row r="65" ht="15.75" customHeight="1">
      <c r="C65" s="3"/>
      <c r="D65" s="3"/>
      <c r="E65" s="3"/>
    </row>
    <row r="66" ht="15.75" customHeight="1">
      <c r="C66" s="3"/>
      <c r="D66" s="3"/>
      <c r="E66" s="3"/>
    </row>
    <row r="67" ht="15.75" customHeight="1">
      <c r="C67" s="3"/>
      <c r="D67" s="3"/>
      <c r="E67" s="3"/>
    </row>
    <row r="68" ht="15.75" customHeight="1">
      <c r="C68" s="3"/>
      <c r="D68" s="3"/>
      <c r="E68" s="3"/>
    </row>
    <row r="69" ht="15.75" customHeight="1">
      <c r="C69" s="3"/>
      <c r="D69" s="3"/>
      <c r="E69" s="3"/>
    </row>
    <row r="70" ht="15.75" customHeight="1">
      <c r="C70" s="3"/>
      <c r="D70" s="3"/>
      <c r="E70" s="3"/>
    </row>
    <row r="71" ht="15.75" customHeight="1">
      <c r="C71" s="3"/>
      <c r="D71" s="3"/>
      <c r="E71" s="3"/>
    </row>
    <row r="72" ht="15.75" customHeight="1">
      <c r="C72" s="3"/>
      <c r="D72" s="3"/>
      <c r="E72" s="3"/>
    </row>
    <row r="73" ht="15.75" customHeight="1">
      <c r="C73" s="3"/>
      <c r="D73" s="3"/>
      <c r="E73" s="3"/>
    </row>
    <row r="74" ht="15.75" customHeight="1">
      <c r="C74" s="3"/>
      <c r="D74" s="3"/>
      <c r="E74" s="3"/>
    </row>
    <row r="75" ht="15.75" customHeight="1">
      <c r="C75" s="3"/>
      <c r="D75" s="3"/>
      <c r="E75" s="3"/>
    </row>
    <row r="76" ht="15.75" customHeight="1">
      <c r="C76" s="3"/>
      <c r="D76" s="3"/>
      <c r="E76" s="3"/>
    </row>
    <row r="77" ht="15.75" customHeight="1">
      <c r="C77" s="3"/>
      <c r="D77" s="3"/>
      <c r="E77" s="3"/>
    </row>
    <row r="78" ht="15.75" customHeight="1">
      <c r="C78" s="3"/>
      <c r="D78" s="3"/>
      <c r="E78" s="3"/>
    </row>
    <row r="79" ht="15.75" customHeight="1">
      <c r="C79" s="3"/>
      <c r="D79" s="3"/>
      <c r="E79" s="3"/>
    </row>
    <row r="80" ht="15.75" customHeight="1">
      <c r="C80" s="3"/>
      <c r="D80" s="3"/>
      <c r="E80" s="3"/>
    </row>
    <row r="81" ht="15.75" customHeight="1">
      <c r="C81" s="3"/>
      <c r="D81" s="3"/>
      <c r="E81" s="3"/>
    </row>
    <row r="82" ht="15.75" customHeight="1">
      <c r="C82" s="3"/>
      <c r="D82" s="3"/>
      <c r="E82" s="3"/>
    </row>
    <row r="83" ht="15.75" customHeight="1">
      <c r="C83" s="3"/>
      <c r="D83" s="3"/>
      <c r="E83" s="3"/>
    </row>
    <row r="84" ht="15.75" customHeight="1">
      <c r="C84" s="3"/>
      <c r="D84" s="3"/>
      <c r="E84" s="3"/>
    </row>
    <row r="85" ht="15.75" customHeight="1">
      <c r="C85" s="3"/>
      <c r="D85" s="3"/>
      <c r="E85" s="3"/>
    </row>
    <row r="86" ht="15.75" customHeight="1">
      <c r="C86" s="3"/>
      <c r="D86" s="3"/>
      <c r="E86" s="3"/>
    </row>
    <row r="87" ht="15.75" customHeight="1">
      <c r="C87" s="3"/>
      <c r="D87" s="3"/>
      <c r="E87" s="3"/>
    </row>
    <row r="88" ht="15.75" customHeight="1">
      <c r="C88" s="3"/>
      <c r="D88" s="3"/>
      <c r="E88" s="3"/>
    </row>
    <row r="89" ht="15.75" customHeight="1">
      <c r="C89" s="3"/>
      <c r="D89" s="3"/>
      <c r="E89" s="3"/>
    </row>
    <row r="90" ht="15.75" customHeight="1">
      <c r="C90" s="3"/>
      <c r="D90" s="3"/>
      <c r="E90" s="3"/>
    </row>
    <row r="91" ht="15.75" customHeight="1">
      <c r="C91" s="3"/>
      <c r="D91" s="3"/>
      <c r="E91" s="3"/>
    </row>
    <row r="92" ht="15.75" customHeight="1">
      <c r="C92" s="3"/>
      <c r="D92" s="3"/>
      <c r="E92" s="3"/>
    </row>
    <row r="93" ht="15.75" customHeight="1">
      <c r="C93" s="3"/>
      <c r="D93" s="3"/>
      <c r="E93" s="3"/>
    </row>
    <row r="94" ht="15.75" customHeight="1">
      <c r="C94" s="3"/>
      <c r="D94" s="3"/>
      <c r="E94" s="3"/>
    </row>
    <row r="95" ht="15.75" customHeight="1">
      <c r="C95" s="3"/>
      <c r="D95" s="3"/>
      <c r="E95" s="3"/>
    </row>
    <row r="96" ht="15.75" customHeight="1">
      <c r="C96" s="3"/>
      <c r="D96" s="3"/>
      <c r="E96" s="3"/>
    </row>
    <row r="97" ht="15.75" customHeight="1">
      <c r="C97" s="3"/>
      <c r="D97" s="3"/>
      <c r="E97" s="3"/>
    </row>
    <row r="98" ht="15.75" customHeight="1">
      <c r="C98" s="3"/>
      <c r="D98" s="3"/>
      <c r="E98" s="3"/>
    </row>
    <row r="99" ht="15.75" customHeight="1">
      <c r="C99" s="3"/>
      <c r="D99" s="3"/>
      <c r="E99" s="3"/>
    </row>
    <row r="100" ht="15.75" customHeight="1">
      <c r="C100" s="3"/>
      <c r="D100" s="3"/>
      <c r="E100" s="3"/>
    </row>
    <row r="101" ht="15.75" customHeight="1">
      <c r="C101" s="3"/>
      <c r="D101" s="3"/>
      <c r="E101" s="3"/>
    </row>
    <row r="102" ht="15.75" customHeight="1">
      <c r="C102" s="3"/>
      <c r="D102" s="3"/>
      <c r="E102" s="3"/>
    </row>
    <row r="103" ht="15.75" customHeight="1">
      <c r="C103" s="3"/>
      <c r="D103" s="3"/>
      <c r="E103" s="3"/>
    </row>
    <row r="104" ht="15.75" customHeight="1">
      <c r="C104" s="3"/>
      <c r="D104" s="3"/>
      <c r="E104" s="3"/>
    </row>
    <row r="105" ht="15.75" customHeight="1">
      <c r="C105" s="3"/>
      <c r="D105" s="3"/>
      <c r="E105" s="3"/>
    </row>
    <row r="106" ht="15.75" customHeight="1">
      <c r="C106" s="3"/>
      <c r="D106" s="3"/>
      <c r="E106" s="3"/>
    </row>
    <row r="107" ht="15.75" customHeight="1">
      <c r="C107" s="3"/>
      <c r="D107" s="3"/>
      <c r="E107" s="3"/>
    </row>
    <row r="108" ht="15.75" customHeight="1">
      <c r="C108" s="3"/>
      <c r="D108" s="3"/>
      <c r="E108" s="3"/>
    </row>
    <row r="109" ht="15.75" customHeight="1">
      <c r="C109" s="3"/>
      <c r="D109" s="3"/>
      <c r="E109" s="3"/>
    </row>
    <row r="110" ht="15.75" customHeight="1">
      <c r="C110" s="3"/>
      <c r="D110" s="3"/>
      <c r="E110" s="3"/>
    </row>
    <row r="111" ht="15.75" customHeight="1">
      <c r="C111" s="3"/>
      <c r="D111" s="3"/>
      <c r="E111" s="3"/>
    </row>
    <row r="112" ht="15.75" customHeight="1">
      <c r="C112" s="3"/>
      <c r="D112" s="3"/>
      <c r="E112" s="3"/>
    </row>
    <row r="113" ht="15.75" customHeight="1">
      <c r="C113" s="3"/>
      <c r="D113" s="3"/>
      <c r="E113" s="3"/>
    </row>
    <row r="114" ht="15.75" customHeight="1">
      <c r="C114" s="3"/>
      <c r="D114" s="3"/>
      <c r="E114" s="3"/>
    </row>
    <row r="115" ht="15.75" customHeight="1">
      <c r="C115" s="3"/>
      <c r="D115" s="3"/>
      <c r="E115" s="3"/>
    </row>
    <row r="116" ht="15.75" customHeight="1">
      <c r="C116" s="3"/>
      <c r="D116" s="3"/>
      <c r="E116" s="3"/>
    </row>
    <row r="117" ht="15.75" customHeight="1">
      <c r="C117" s="3"/>
      <c r="D117" s="3"/>
      <c r="E117" s="3"/>
    </row>
    <row r="118" ht="15.75" customHeight="1">
      <c r="C118" s="3"/>
      <c r="D118" s="3"/>
      <c r="E118" s="3"/>
    </row>
    <row r="119" ht="15.75" customHeight="1">
      <c r="C119" s="3"/>
      <c r="D119" s="3"/>
      <c r="E119" s="3"/>
    </row>
    <row r="120" ht="15.75" customHeight="1">
      <c r="C120" s="3"/>
      <c r="D120" s="3"/>
      <c r="E120" s="3"/>
    </row>
    <row r="121" ht="15.75" customHeight="1">
      <c r="C121" s="3"/>
      <c r="D121" s="3"/>
      <c r="E121" s="3"/>
    </row>
    <row r="122" ht="15.75" customHeight="1">
      <c r="C122" s="3"/>
      <c r="D122" s="3"/>
      <c r="E122" s="3"/>
    </row>
    <row r="123" ht="15.75" customHeight="1">
      <c r="C123" s="3"/>
      <c r="D123" s="3"/>
      <c r="E123" s="3"/>
    </row>
    <row r="124" ht="15.75" customHeight="1">
      <c r="C124" s="3"/>
      <c r="D124" s="3"/>
      <c r="E124" s="3"/>
    </row>
    <row r="125" ht="15.75" customHeight="1">
      <c r="C125" s="3"/>
      <c r="D125" s="3"/>
      <c r="E125" s="3"/>
    </row>
    <row r="126" ht="15.75" customHeight="1">
      <c r="C126" s="3"/>
      <c r="D126" s="3"/>
      <c r="E126" s="3"/>
    </row>
    <row r="127" ht="15.75" customHeight="1">
      <c r="C127" s="3"/>
      <c r="D127" s="3"/>
      <c r="E127" s="3"/>
    </row>
    <row r="128" ht="15.75" customHeight="1">
      <c r="C128" s="3"/>
      <c r="D128" s="3"/>
      <c r="E128" s="3"/>
    </row>
    <row r="129" ht="15.75" customHeight="1">
      <c r="C129" s="3"/>
      <c r="D129" s="3"/>
      <c r="E129" s="3"/>
    </row>
    <row r="130" ht="15.75" customHeight="1">
      <c r="C130" s="3"/>
      <c r="D130" s="3"/>
      <c r="E130" s="3"/>
    </row>
    <row r="131" ht="15.75" customHeight="1">
      <c r="C131" s="3"/>
      <c r="D131" s="3"/>
      <c r="E131" s="3"/>
    </row>
    <row r="132" ht="15.75" customHeight="1">
      <c r="C132" s="3"/>
      <c r="D132" s="3"/>
      <c r="E132" s="3"/>
    </row>
    <row r="133" ht="15.75" customHeight="1">
      <c r="C133" s="3"/>
      <c r="D133" s="3"/>
      <c r="E133" s="3"/>
    </row>
    <row r="134" ht="15.75" customHeight="1">
      <c r="C134" s="3"/>
      <c r="D134" s="3"/>
      <c r="E134" s="3"/>
    </row>
    <row r="135" ht="15.75" customHeight="1">
      <c r="C135" s="3"/>
      <c r="D135" s="3"/>
      <c r="E135" s="3"/>
    </row>
    <row r="136" ht="15.75" customHeight="1">
      <c r="C136" s="3"/>
      <c r="D136" s="3"/>
      <c r="E136" s="3"/>
    </row>
    <row r="137" ht="15.75" customHeight="1">
      <c r="C137" s="3"/>
      <c r="D137" s="3"/>
      <c r="E137" s="3"/>
    </row>
    <row r="138" ht="15.75" customHeight="1">
      <c r="C138" s="3"/>
      <c r="D138" s="3"/>
      <c r="E138" s="3"/>
    </row>
    <row r="139" ht="15.75" customHeight="1">
      <c r="C139" s="3"/>
      <c r="D139" s="3"/>
      <c r="E139" s="3"/>
    </row>
    <row r="140" ht="15.75" customHeight="1">
      <c r="C140" s="3"/>
      <c r="D140" s="3"/>
      <c r="E140" s="3"/>
    </row>
    <row r="141" ht="15.75" customHeight="1">
      <c r="C141" s="3"/>
      <c r="D141" s="3"/>
      <c r="E141" s="3"/>
    </row>
    <row r="142" ht="15.75" customHeight="1">
      <c r="C142" s="3"/>
      <c r="D142" s="3"/>
      <c r="E142" s="3"/>
    </row>
    <row r="143" ht="15.75" customHeight="1">
      <c r="C143" s="3"/>
      <c r="D143" s="3"/>
      <c r="E143" s="3"/>
    </row>
    <row r="144" ht="15.75" customHeight="1">
      <c r="C144" s="3"/>
      <c r="D144" s="3"/>
      <c r="E144" s="3"/>
    </row>
    <row r="145" ht="15.75" customHeight="1">
      <c r="C145" s="3"/>
      <c r="D145" s="3"/>
      <c r="E145" s="3"/>
    </row>
    <row r="146" ht="15.75" customHeight="1">
      <c r="C146" s="3"/>
      <c r="D146" s="3"/>
      <c r="E146" s="3"/>
    </row>
    <row r="147" ht="15.75" customHeight="1">
      <c r="C147" s="3"/>
      <c r="D147" s="3"/>
      <c r="E147" s="3"/>
    </row>
    <row r="148" ht="15.75" customHeight="1">
      <c r="C148" s="3"/>
      <c r="D148" s="3"/>
      <c r="E148" s="3"/>
    </row>
    <row r="149" ht="15.75" customHeight="1">
      <c r="C149" s="3"/>
      <c r="D149" s="3"/>
      <c r="E149" s="3"/>
    </row>
    <row r="150" ht="15.75" customHeight="1">
      <c r="C150" s="3"/>
      <c r="D150" s="3"/>
      <c r="E150" s="3"/>
    </row>
    <row r="151" ht="15.75" customHeight="1">
      <c r="C151" s="3"/>
      <c r="D151" s="3"/>
      <c r="E151" s="3"/>
    </row>
    <row r="152" ht="15.75" customHeight="1">
      <c r="C152" s="3"/>
      <c r="D152" s="3"/>
      <c r="E152" s="3"/>
    </row>
    <row r="153" ht="15.75" customHeight="1">
      <c r="C153" s="3"/>
      <c r="D153" s="3"/>
      <c r="E153" s="3"/>
    </row>
    <row r="154" ht="15.75" customHeight="1">
      <c r="C154" s="3"/>
      <c r="D154" s="3"/>
      <c r="E154" s="3"/>
    </row>
    <row r="155" ht="15.75" customHeight="1">
      <c r="C155" s="3"/>
      <c r="D155" s="3"/>
      <c r="E155" s="3"/>
    </row>
    <row r="156" ht="15.75" customHeight="1">
      <c r="C156" s="3"/>
      <c r="D156" s="3"/>
      <c r="E156" s="3"/>
    </row>
    <row r="157" ht="15.75" customHeight="1">
      <c r="C157" s="3"/>
      <c r="D157" s="3"/>
      <c r="E157" s="3"/>
    </row>
    <row r="158" ht="15.75" customHeight="1">
      <c r="C158" s="3"/>
      <c r="D158" s="3"/>
      <c r="E158" s="3"/>
    </row>
    <row r="159" ht="15.75" customHeight="1">
      <c r="C159" s="3"/>
      <c r="D159" s="3"/>
      <c r="E159" s="3"/>
    </row>
    <row r="160" ht="15.75" customHeight="1">
      <c r="C160" s="3"/>
      <c r="D160" s="3"/>
      <c r="E160" s="3"/>
    </row>
    <row r="161" ht="15.75" customHeight="1">
      <c r="C161" s="3"/>
      <c r="D161" s="3"/>
      <c r="E161" s="3"/>
    </row>
    <row r="162" ht="15.75" customHeight="1">
      <c r="C162" s="3"/>
      <c r="D162" s="3"/>
      <c r="E162" s="3"/>
    </row>
    <row r="163" ht="15.75" customHeight="1">
      <c r="C163" s="3"/>
      <c r="D163" s="3"/>
      <c r="E163" s="3"/>
    </row>
    <row r="164" ht="15.75" customHeight="1">
      <c r="C164" s="3"/>
      <c r="D164" s="3"/>
      <c r="E164" s="3"/>
    </row>
    <row r="165" ht="15.75" customHeight="1">
      <c r="C165" s="3"/>
      <c r="D165" s="3"/>
      <c r="E165" s="3"/>
    </row>
    <row r="166" ht="15.75" customHeight="1">
      <c r="C166" s="3"/>
      <c r="D166" s="3"/>
      <c r="E166" s="3"/>
    </row>
    <row r="167" ht="15.75" customHeight="1">
      <c r="C167" s="3"/>
      <c r="D167" s="3"/>
      <c r="E167" s="3"/>
    </row>
    <row r="168" ht="15.75" customHeight="1">
      <c r="C168" s="3"/>
      <c r="D168" s="3"/>
      <c r="E168" s="3"/>
    </row>
    <row r="169" ht="15.75" customHeight="1">
      <c r="C169" s="3"/>
      <c r="D169" s="3"/>
      <c r="E169" s="3"/>
    </row>
    <row r="170" ht="15.75" customHeight="1">
      <c r="C170" s="3"/>
      <c r="D170" s="3"/>
      <c r="E170" s="3"/>
    </row>
    <row r="171" ht="15.75" customHeight="1">
      <c r="C171" s="3"/>
      <c r="D171" s="3"/>
      <c r="E171" s="3"/>
    </row>
    <row r="172" ht="15.75" customHeight="1">
      <c r="C172" s="3"/>
      <c r="D172" s="3"/>
      <c r="E172" s="3"/>
    </row>
    <row r="173" ht="15.75" customHeight="1">
      <c r="C173" s="3"/>
      <c r="D173" s="3"/>
      <c r="E173" s="3"/>
    </row>
    <row r="174" ht="15.75" customHeight="1">
      <c r="C174" s="3"/>
      <c r="D174" s="3"/>
      <c r="E174" s="3"/>
    </row>
    <row r="175" ht="15.75" customHeight="1">
      <c r="C175" s="3"/>
      <c r="D175" s="3"/>
      <c r="E175" s="3"/>
    </row>
    <row r="176" ht="15.75" customHeight="1">
      <c r="C176" s="3"/>
      <c r="D176" s="3"/>
      <c r="E176" s="3"/>
    </row>
    <row r="177" ht="15.75" customHeight="1">
      <c r="C177" s="3"/>
      <c r="D177" s="3"/>
      <c r="E177" s="3"/>
    </row>
    <row r="178" ht="15.75" customHeight="1">
      <c r="C178" s="3"/>
      <c r="D178" s="3"/>
      <c r="E178" s="3"/>
    </row>
    <row r="179" ht="15.75" customHeight="1">
      <c r="C179" s="3"/>
      <c r="D179" s="3"/>
      <c r="E179" s="3"/>
    </row>
    <row r="180" ht="15.75" customHeight="1">
      <c r="C180" s="3"/>
      <c r="D180" s="3"/>
      <c r="E180" s="3"/>
    </row>
    <row r="181" ht="15.75" customHeight="1">
      <c r="C181" s="3"/>
      <c r="D181" s="3"/>
      <c r="E181" s="3"/>
    </row>
    <row r="182" ht="15.75" customHeight="1">
      <c r="C182" s="3"/>
      <c r="D182" s="3"/>
      <c r="E182" s="3"/>
    </row>
    <row r="183" ht="15.75" customHeight="1">
      <c r="C183" s="3"/>
      <c r="D183" s="3"/>
      <c r="E183" s="3"/>
    </row>
    <row r="184" ht="15.75" customHeight="1">
      <c r="C184" s="3"/>
      <c r="D184" s="3"/>
      <c r="E184" s="3"/>
    </row>
    <row r="185" ht="15.75" customHeight="1">
      <c r="C185" s="3"/>
      <c r="D185" s="3"/>
      <c r="E185" s="3"/>
    </row>
    <row r="186" ht="15.75" customHeight="1">
      <c r="C186" s="3"/>
      <c r="D186" s="3"/>
      <c r="E186" s="3"/>
    </row>
    <row r="187" ht="15.75" customHeight="1">
      <c r="C187" s="3"/>
      <c r="D187" s="3"/>
      <c r="E187" s="3"/>
    </row>
    <row r="188" ht="15.75" customHeight="1">
      <c r="C188" s="3"/>
      <c r="D188" s="3"/>
      <c r="E188" s="3"/>
    </row>
    <row r="189" ht="15.75" customHeight="1">
      <c r="C189" s="3"/>
      <c r="D189" s="3"/>
      <c r="E189" s="3"/>
    </row>
    <row r="190" ht="15.75" customHeight="1">
      <c r="C190" s="3"/>
      <c r="D190" s="3"/>
      <c r="E190" s="3"/>
    </row>
    <row r="191" ht="15.75" customHeight="1">
      <c r="C191" s="3"/>
      <c r="D191" s="3"/>
      <c r="E191" s="3"/>
    </row>
    <row r="192" ht="15.75" customHeight="1">
      <c r="C192" s="3"/>
      <c r="D192" s="3"/>
      <c r="E192" s="3"/>
    </row>
    <row r="193" ht="15.75" customHeight="1">
      <c r="C193" s="3"/>
      <c r="D193" s="3"/>
      <c r="E193" s="3"/>
    </row>
    <row r="194" ht="15.75" customHeight="1">
      <c r="C194" s="3"/>
      <c r="D194" s="3"/>
      <c r="E194" s="3"/>
    </row>
    <row r="195" ht="15.75" customHeight="1">
      <c r="C195" s="3"/>
      <c r="D195" s="3"/>
      <c r="E195" s="3"/>
    </row>
    <row r="196" ht="15.75" customHeight="1">
      <c r="C196" s="3"/>
      <c r="D196" s="3"/>
      <c r="E196" s="3"/>
    </row>
    <row r="197" ht="15.75" customHeight="1">
      <c r="C197" s="3"/>
      <c r="D197" s="3"/>
      <c r="E197" s="3"/>
    </row>
    <row r="198" ht="15.75" customHeight="1">
      <c r="C198" s="3"/>
      <c r="D198" s="3"/>
      <c r="E198" s="3"/>
    </row>
    <row r="199" ht="15.75" customHeight="1">
      <c r="C199" s="3"/>
      <c r="D199" s="3"/>
      <c r="E199" s="3"/>
    </row>
    <row r="200" ht="15.75" customHeight="1">
      <c r="C200" s="3"/>
      <c r="D200" s="3"/>
      <c r="E200" s="3"/>
    </row>
    <row r="201" ht="15.75" customHeight="1">
      <c r="C201" s="3"/>
      <c r="D201" s="3"/>
      <c r="E201" s="3"/>
    </row>
    <row r="202" ht="15.75" customHeight="1">
      <c r="C202" s="3"/>
      <c r="D202" s="3"/>
      <c r="E202" s="3"/>
    </row>
    <row r="203" ht="15.75" customHeight="1">
      <c r="C203" s="3"/>
      <c r="D203" s="3"/>
      <c r="E203" s="3"/>
    </row>
    <row r="204" ht="15.75" customHeight="1">
      <c r="C204" s="3"/>
      <c r="D204" s="3"/>
      <c r="E204" s="3"/>
    </row>
    <row r="205" ht="15.75" customHeight="1">
      <c r="C205" s="3"/>
      <c r="D205" s="3"/>
      <c r="E205" s="3"/>
    </row>
    <row r="206" ht="15.75" customHeight="1">
      <c r="C206" s="3"/>
      <c r="D206" s="3"/>
      <c r="E206" s="3"/>
    </row>
    <row r="207" ht="15.75" customHeight="1">
      <c r="C207" s="3"/>
      <c r="D207" s="3"/>
      <c r="E207" s="3"/>
    </row>
    <row r="208" ht="15.75" customHeight="1">
      <c r="C208" s="3"/>
      <c r="D208" s="3"/>
      <c r="E208" s="3"/>
    </row>
    <row r="209" ht="15.75" customHeight="1">
      <c r="C209" s="3"/>
      <c r="D209" s="3"/>
      <c r="E209" s="3"/>
    </row>
    <row r="210" ht="15.75" customHeight="1">
      <c r="C210" s="3"/>
      <c r="D210" s="3"/>
      <c r="E210" s="3"/>
    </row>
    <row r="211" ht="15.75" customHeight="1">
      <c r="C211" s="3"/>
      <c r="D211" s="3"/>
      <c r="E211" s="3"/>
    </row>
    <row r="212" ht="15.75" customHeight="1">
      <c r="C212" s="3"/>
      <c r="D212" s="3"/>
      <c r="E212" s="3"/>
    </row>
    <row r="213" ht="15.75" customHeight="1">
      <c r="C213" s="3"/>
      <c r="D213" s="3"/>
      <c r="E213" s="3"/>
    </row>
    <row r="214" ht="15.75" customHeight="1">
      <c r="C214" s="3"/>
      <c r="D214" s="3"/>
      <c r="E214" s="3"/>
    </row>
    <row r="215" ht="15.75" customHeight="1">
      <c r="C215" s="3"/>
      <c r="D215" s="3"/>
      <c r="E215" s="3"/>
    </row>
    <row r="216" ht="15.75" customHeight="1">
      <c r="C216" s="3"/>
      <c r="D216" s="3"/>
      <c r="E216" s="3"/>
    </row>
    <row r="217" ht="15.75" customHeight="1">
      <c r="C217" s="3"/>
      <c r="D217" s="3"/>
      <c r="E217" s="3"/>
    </row>
    <row r="218" ht="15.75" customHeight="1">
      <c r="C218" s="3"/>
      <c r="D218" s="3"/>
      <c r="E218" s="3"/>
    </row>
    <row r="219" ht="15.75" customHeight="1">
      <c r="C219" s="3"/>
      <c r="D219" s="3"/>
      <c r="E219" s="3"/>
    </row>
    <row r="220" ht="15.75" customHeight="1">
      <c r="C220" s="3"/>
      <c r="D220" s="3"/>
      <c r="E220" s="3"/>
    </row>
    <row r="221" ht="15.75" customHeight="1">
      <c r="C221" s="3"/>
      <c r="D221" s="3"/>
      <c r="E221" s="3"/>
    </row>
    <row r="222" ht="15.75" customHeight="1">
      <c r="C222" s="3"/>
      <c r="D222" s="3"/>
      <c r="E222" s="3"/>
    </row>
    <row r="223" ht="15.75" customHeight="1">
      <c r="C223" s="3"/>
      <c r="D223" s="3"/>
      <c r="E223" s="3"/>
    </row>
    <row r="224" ht="15.75" customHeight="1">
      <c r="C224" s="3"/>
      <c r="D224" s="3"/>
      <c r="E224" s="3"/>
    </row>
    <row r="225" ht="15.75" customHeight="1">
      <c r="C225" s="3"/>
      <c r="D225" s="3"/>
      <c r="E225" s="3"/>
    </row>
    <row r="226" ht="15.75" customHeight="1">
      <c r="C226" s="3"/>
      <c r="D226" s="3"/>
      <c r="E226" s="3"/>
    </row>
    <row r="227" ht="15.75" customHeight="1">
      <c r="C227" s="3"/>
      <c r="D227" s="3"/>
      <c r="E227" s="3"/>
    </row>
    <row r="228" ht="15.75" customHeight="1">
      <c r="C228" s="3"/>
      <c r="D228" s="3"/>
      <c r="E228" s="3"/>
    </row>
    <row r="229" ht="15.75" customHeight="1">
      <c r="C229" s="3"/>
      <c r="D229" s="3"/>
      <c r="E229" s="3"/>
    </row>
    <row r="230" ht="15.75" customHeight="1">
      <c r="C230" s="3"/>
      <c r="D230" s="3"/>
      <c r="E230" s="3"/>
    </row>
    <row r="231" ht="15.75" customHeight="1">
      <c r="C231" s="3"/>
      <c r="D231" s="3"/>
      <c r="E231" s="3"/>
    </row>
    <row r="232" ht="15.75" customHeight="1">
      <c r="C232" s="3"/>
      <c r="D232" s="3"/>
      <c r="E232" s="3"/>
    </row>
    <row r="233" ht="15.75" customHeight="1">
      <c r="C233" s="3"/>
      <c r="D233" s="3"/>
      <c r="E233" s="3"/>
    </row>
    <row r="234" ht="15.75" customHeight="1">
      <c r="C234" s="3"/>
      <c r="D234" s="3"/>
      <c r="E234" s="3"/>
    </row>
    <row r="235" ht="15.75" customHeight="1">
      <c r="C235" s="3"/>
      <c r="D235" s="3"/>
      <c r="E235" s="3"/>
    </row>
    <row r="236" ht="15.75" customHeight="1">
      <c r="C236" s="3"/>
      <c r="D236" s="3"/>
      <c r="E236" s="3"/>
    </row>
    <row r="237" ht="15.75" customHeight="1">
      <c r="C237" s="3"/>
      <c r="D237" s="3"/>
      <c r="E237" s="3"/>
    </row>
    <row r="238" ht="15.75" customHeight="1">
      <c r="C238" s="3"/>
      <c r="D238" s="3"/>
      <c r="E238" s="3"/>
    </row>
    <row r="239" ht="15.75" customHeight="1">
      <c r="C239" s="3"/>
      <c r="D239" s="3"/>
      <c r="E239" s="3"/>
    </row>
    <row r="240" ht="15.75" customHeight="1">
      <c r="C240" s="3"/>
      <c r="D240" s="3"/>
      <c r="E240" s="3"/>
    </row>
    <row r="241" ht="15.75" customHeight="1">
      <c r="C241" s="3"/>
      <c r="D241" s="3"/>
      <c r="E241" s="3"/>
    </row>
    <row r="242" ht="15.75" customHeight="1">
      <c r="C242" s="3"/>
      <c r="D242" s="3"/>
      <c r="E242" s="3"/>
    </row>
    <row r="243" ht="15.75" customHeight="1">
      <c r="C243" s="3"/>
      <c r="D243" s="3"/>
      <c r="E243" s="3"/>
    </row>
    <row r="244" ht="15.75" customHeight="1">
      <c r="C244" s="3"/>
      <c r="D244" s="3"/>
      <c r="E244" s="3"/>
    </row>
    <row r="245" ht="15.75" customHeight="1">
      <c r="C245" s="3"/>
      <c r="D245" s="3"/>
      <c r="E245" s="3"/>
    </row>
    <row r="246" ht="15.75" customHeight="1">
      <c r="C246" s="3"/>
      <c r="D246" s="3"/>
      <c r="E246" s="3"/>
    </row>
    <row r="247" ht="15.75" customHeight="1">
      <c r="C247" s="3"/>
      <c r="D247" s="3"/>
      <c r="E247" s="3"/>
    </row>
    <row r="248" ht="15.75" customHeight="1">
      <c r="C248" s="3"/>
      <c r="D248" s="3"/>
      <c r="E248" s="3"/>
    </row>
    <row r="249" ht="15.75" customHeight="1">
      <c r="C249" s="3"/>
      <c r="D249" s="3"/>
      <c r="E249" s="3"/>
    </row>
    <row r="250" ht="15.75" customHeight="1">
      <c r="C250" s="3"/>
      <c r="D250" s="3"/>
      <c r="E250" s="3"/>
    </row>
    <row r="251" ht="15.75" customHeight="1">
      <c r="C251" s="3"/>
      <c r="D251" s="3"/>
      <c r="E251" s="3"/>
    </row>
    <row r="252" ht="15.75" customHeight="1">
      <c r="C252" s="3"/>
      <c r="D252" s="3"/>
      <c r="E252" s="3"/>
    </row>
    <row r="253" ht="15.75" customHeight="1">
      <c r="C253" s="3"/>
      <c r="D253" s="3"/>
      <c r="E253" s="3"/>
    </row>
    <row r="254" ht="15.75" customHeight="1">
      <c r="C254" s="3"/>
      <c r="D254" s="3"/>
      <c r="E254" s="3"/>
    </row>
    <row r="255" ht="15.75" customHeight="1">
      <c r="C255" s="3"/>
      <c r="D255" s="3"/>
      <c r="E255" s="3"/>
    </row>
    <row r="256" ht="15.75" customHeight="1">
      <c r="C256" s="3"/>
      <c r="D256" s="3"/>
      <c r="E256" s="3"/>
    </row>
    <row r="257" ht="15.75" customHeight="1">
      <c r="C257" s="3"/>
      <c r="D257" s="3"/>
      <c r="E257" s="3"/>
    </row>
    <row r="258" ht="15.75" customHeight="1">
      <c r="C258" s="3"/>
      <c r="D258" s="3"/>
      <c r="E258" s="3"/>
    </row>
    <row r="259" ht="15.75" customHeight="1">
      <c r="C259" s="3"/>
      <c r="D259" s="3"/>
      <c r="E259" s="3"/>
    </row>
    <row r="260" ht="15.75" customHeight="1">
      <c r="C260" s="3"/>
      <c r="D260" s="3"/>
      <c r="E260" s="3"/>
    </row>
    <row r="261" ht="15.75" customHeight="1">
      <c r="C261" s="3"/>
      <c r="D261" s="3"/>
      <c r="E261" s="3"/>
    </row>
    <row r="262" ht="15.75" customHeight="1">
      <c r="C262" s="3"/>
      <c r="D262" s="3"/>
      <c r="E262" s="3"/>
    </row>
    <row r="263" ht="15.75" customHeight="1">
      <c r="C263" s="3"/>
      <c r="D263" s="3"/>
      <c r="E263" s="3"/>
    </row>
    <row r="264" ht="15.75" customHeight="1">
      <c r="C264" s="3"/>
      <c r="D264" s="3"/>
      <c r="E264" s="3"/>
    </row>
    <row r="265" ht="15.75" customHeight="1">
      <c r="C265" s="3"/>
      <c r="D265" s="3"/>
      <c r="E265" s="3"/>
    </row>
    <row r="266" ht="15.75" customHeight="1">
      <c r="C266" s="3"/>
      <c r="D266" s="3"/>
      <c r="E266" s="3"/>
    </row>
    <row r="267" ht="15.75" customHeight="1">
      <c r="C267" s="3"/>
      <c r="D267" s="3"/>
      <c r="E267" s="3"/>
    </row>
    <row r="268" ht="15.75" customHeight="1">
      <c r="C268" s="3"/>
      <c r="D268" s="3"/>
      <c r="E268" s="3"/>
    </row>
    <row r="269" ht="15.75" customHeight="1">
      <c r="C269" s="3"/>
      <c r="D269" s="3"/>
      <c r="E269" s="3"/>
    </row>
    <row r="270" ht="15.75" customHeight="1">
      <c r="C270" s="3"/>
      <c r="D270" s="3"/>
      <c r="E270" s="3"/>
    </row>
    <row r="271" ht="15.75" customHeight="1">
      <c r="C271" s="3"/>
      <c r="D271" s="3"/>
      <c r="E271" s="3"/>
    </row>
    <row r="272" ht="15.75" customHeight="1">
      <c r="C272" s="3"/>
      <c r="D272" s="3"/>
      <c r="E272" s="3"/>
    </row>
    <row r="273" ht="15.75" customHeight="1">
      <c r="C273" s="3"/>
      <c r="D273" s="3"/>
      <c r="E273" s="3"/>
    </row>
    <row r="274" ht="15.75" customHeight="1">
      <c r="C274" s="3"/>
      <c r="D274" s="3"/>
      <c r="E274" s="3"/>
    </row>
    <row r="275" ht="15.75" customHeight="1">
      <c r="C275" s="3"/>
      <c r="D275" s="3"/>
      <c r="E275" s="3"/>
    </row>
    <row r="276" ht="15.75" customHeight="1">
      <c r="C276" s="3"/>
      <c r="D276" s="3"/>
      <c r="E276" s="3"/>
    </row>
    <row r="277" ht="15.75" customHeight="1">
      <c r="C277" s="3"/>
      <c r="D277" s="3"/>
      <c r="E277" s="3"/>
    </row>
    <row r="278" ht="15.75" customHeight="1">
      <c r="C278" s="3"/>
      <c r="D278" s="3"/>
      <c r="E278" s="3"/>
    </row>
    <row r="279" ht="15.75" customHeight="1">
      <c r="C279" s="3"/>
      <c r="D279" s="3"/>
      <c r="E279" s="3"/>
    </row>
    <row r="280" ht="15.75" customHeight="1">
      <c r="C280" s="3"/>
      <c r="D280" s="3"/>
      <c r="E280" s="3"/>
    </row>
    <row r="281" ht="15.75" customHeight="1">
      <c r="C281" s="3"/>
      <c r="D281" s="3"/>
      <c r="E281" s="3"/>
    </row>
    <row r="282" ht="15.75" customHeight="1">
      <c r="C282" s="3"/>
      <c r="D282" s="3"/>
      <c r="E282" s="3"/>
    </row>
    <row r="283" ht="15.75" customHeight="1">
      <c r="C283" s="3"/>
      <c r="D283" s="3"/>
      <c r="E283" s="3"/>
    </row>
    <row r="284" ht="15.75" customHeight="1">
      <c r="C284" s="3"/>
      <c r="D284" s="3"/>
      <c r="E284" s="3"/>
    </row>
    <row r="285" ht="15.75" customHeight="1">
      <c r="C285" s="3"/>
      <c r="D285" s="3"/>
      <c r="E285" s="3"/>
    </row>
    <row r="286" ht="15.75" customHeight="1">
      <c r="C286" s="3"/>
      <c r="D286" s="3"/>
      <c r="E286" s="3"/>
    </row>
    <row r="287" ht="15.75" customHeight="1">
      <c r="C287" s="3"/>
      <c r="D287" s="3"/>
      <c r="E287" s="3"/>
    </row>
    <row r="288" ht="15.75" customHeight="1">
      <c r="C288" s="3"/>
      <c r="D288" s="3"/>
      <c r="E288" s="3"/>
    </row>
    <row r="289" ht="15.75" customHeight="1">
      <c r="C289" s="3"/>
      <c r="D289" s="3"/>
      <c r="E289" s="3"/>
    </row>
    <row r="290" ht="15.75" customHeight="1">
      <c r="C290" s="3"/>
      <c r="D290" s="3"/>
      <c r="E290" s="3"/>
    </row>
    <row r="291" ht="15.75" customHeight="1">
      <c r="C291" s="3"/>
      <c r="D291" s="3"/>
      <c r="E291" s="3"/>
    </row>
    <row r="292" ht="15.75" customHeight="1">
      <c r="C292" s="3"/>
      <c r="D292" s="3"/>
      <c r="E292" s="3"/>
    </row>
    <row r="293" ht="15.75" customHeight="1">
      <c r="C293" s="3"/>
      <c r="D293" s="3"/>
      <c r="E293" s="3"/>
    </row>
    <row r="294" ht="15.75" customHeight="1">
      <c r="C294" s="3"/>
      <c r="D294" s="3"/>
      <c r="E294" s="3"/>
    </row>
    <row r="295" ht="15.75" customHeight="1">
      <c r="C295" s="3"/>
      <c r="D295" s="3"/>
      <c r="E295" s="3"/>
    </row>
    <row r="296" ht="15.75" customHeight="1">
      <c r="C296" s="3"/>
      <c r="D296" s="3"/>
      <c r="E296" s="3"/>
    </row>
    <row r="297" ht="15.75" customHeight="1">
      <c r="C297" s="3"/>
      <c r="D297" s="3"/>
      <c r="E297" s="3"/>
    </row>
    <row r="298" ht="15.75" customHeight="1">
      <c r="C298" s="3"/>
      <c r="D298" s="3"/>
      <c r="E298" s="3"/>
    </row>
    <row r="299" ht="15.75" customHeight="1">
      <c r="C299" s="3"/>
      <c r="D299" s="3"/>
      <c r="E299" s="3"/>
    </row>
    <row r="300" ht="15.75" customHeight="1">
      <c r="C300" s="3"/>
      <c r="D300" s="3"/>
      <c r="E300" s="3"/>
    </row>
    <row r="301" ht="15.75" customHeight="1">
      <c r="C301" s="3"/>
      <c r="D301" s="3"/>
      <c r="E301" s="3"/>
    </row>
    <row r="302" ht="15.75" customHeight="1">
      <c r="C302" s="3"/>
      <c r="D302" s="3"/>
      <c r="E302" s="3"/>
    </row>
    <row r="303" ht="15.75" customHeight="1">
      <c r="C303" s="3"/>
      <c r="D303" s="3"/>
      <c r="E303" s="3"/>
    </row>
    <row r="304" ht="15.75" customHeight="1">
      <c r="C304" s="3"/>
      <c r="D304" s="3"/>
      <c r="E304" s="3"/>
    </row>
    <row r="305" ht="15.75" customHeight="1">
      <c r="C305" s="3"/>
      <c r="D305" s="3"/>
      <c r="E305" s="3"/>
    </row>
    <row r="306" ht="15.75" customHeight="1">
      <c r="C306" s="3"/>
      <c r="D306" s="3"/>
      <c r="E306" s="3"/>
    </row>
    <row r="307" ht="15.75" customHeight="1">
      <c r="C307" s="3"/>
      <c r="D307" s="3"/>
      <c r="E307" s="3"/>
    </row>
    <row r="308" ht="15.75" customHeight="1">
      <c r="C308" s="3"/>
      <c r="D308" s="3"/>
      <c r="E308" s="3"/>
    </row>
    <row r="309" ht="15.75" customHeight="1">
      <c r="C309" s="3"/>
      <c r="D309" s="3"/>
      <c r="E309" s="3"/>
    </row>
    <row r="310" ht="15.75" customHeight="1">
      <c r="C310" s="3"/>
      <c r="D310" s="3"/>
      <c r="E310" s="3"/>
    </row>
    <row r="311" ht="15.75" customHeight="1">
      <c r="C311" s="3"/>
      <c r="D311" s="3"/>
      <c r="E311" s="3"/>
    </row>
    <row r="312" ht="15.75" customHeight="1">
      <c r="C312" s="3"/>
      <c r="D312" s="3"/>
      <c r="E312" s="3"/>
    </row>
    <row r="313" ht="15.75" customHeight="1">
      <c r="C313" s="3"/>
      <c r="D313" s="3"/>
      <c r="E313" s="3"/>
    </row>
    <row r="314" ht="15.75" customHeight="1">
      <c r="C314" s="3"/>
      <c r="D314" s="3"/>
      <c r="E314" s="3"/>
    </row>
    <row r="315" ht="15.75" customHeight="1">
      <c r="C315" s="3"/>
      <c r="D315" s="3"/>
      <c r="E315" s="3"/>
    </row>
    <row r="316" ht="15.75" customHeight="1">
      <c r="C316" s="3"/>
      <c r="D316" s="3"/>
      <c r="E316" s="3"/>
    </row>
    <row r="317" ht="15.75" customHeight="1">
      <c r="C317" s="3"/>
      <c r="D317" s="3"/>
      <c r="E317" s="3"/>
    </row>
    <row r="318" ht="15.75" customHeight="1">
      <c r="C318" s="3"/>
      <c r="D318" s="3"/>
      <c r="E318" s="3"/>
    </row>
    <row r="319" ht="15.75" customHeight="1">
      <c r="C319" s="3"/>
      <c r="D319" s="3"/>
      <c r="E319" s="3"/>
    </row>
    <row r="320" ht="15.75" customHeight="1">
      <c r="C320" s="3"/>
      <c r="D320" s="3"/>
      <c r="E320" s="3"/>
    </row>
    <row r="321" ht="15.75" customHeight="1">
      <c r="C321" s="3"/>
      <c r="D321" s="3"/>
      <c r="E321" s="3"/>
    </row>
    <row r="322" ht="15.75" customHeight="1">
      <c r="C322" s="3"/>
      <c r="D322" s="3"/>
      <c r="E322" s="3"/>
    </row>
    <row r="323" ht="15.75" customHeight="1">
      <c r="C323" s="3"/>
      <c r="D323" s="3"/>
      <c r="E323" s="3"/>
    </row>
    <row r="324" ht="15.75" customHeight="1">
      <c r="C324" s="3"/>
      <c r="D324" s="3"/>
      <c r="E324" s="3"/>
    </row>
    <row r="325" ht="15.75" customHeight="1">
      <c r="C325" s="3"/>
      <c r="D325" s="3"/>
      <c r="E325" s="3"/>
    </row>
    <row r="326" ht="15.75" customHeight="1">
      <c r="C326" s="3"/>
      <c r="D326" s="3"/>
      <c r="E326" s="3"/>
    </row>
    <row r="327" ht="15.75" customHeight="1">
      <c r="C327" s="3"/>
      <c r="D327" s="3"/>
      <c r="E327" s="3"/>
    </row>
    <row r="328" ht="15.75" customHeight="1">
      <c r="C328" s="3"/>
      <c r="D328" s="3"/>
      <c r="E328" s="3"/>
    </row>
    <row r="329" ht="15.75" customHeight="1">
      <c r="C329" s="3"/>
      <c r="D329" s="3"/>
      <c r="E329" s="3"/>
    </row>
    <row r="330" ht="15.75" customHeight="1">
      <c r="C330" s="3"/>
      <c r="D330" s="3"/>
      <c r="E330" s="3"/>
    </row>
    <row r="331" ht="15.75" customHeight="1">
      <c r="C331" s="3"/>
      <c r="D331" s="3"/>
      <c r="E331" s="3"/>
    </row>
    <row r="332" ht="15.75" customHeight="1">
      <c r="C332" s="3"/>
      <c r="D332" s="3"/>
      <c r="E332" s="3"/>
    </row>
    <row r="333" ht="15.75" customHeight="1">
      <c r="C333" s="3"/>
      <c r="D333" s="3"/>
      <c r="E333" s="3"/>
    </row>
    <row r="334" ht="15.75" customHeight="1">
      <c r="C334" s="3"/>
      <c r="D334" s="3"/>
      <c r="E334" s="3"/>
    </row>
    <row r="335" ht="15.75" customHeight="1">
      <c r="C335" s="3"/>
      <c r="D335" s="3"/>
      <c r="E335" s="3"/>
    </row>
    <row r="336" ht="15.75" customHeight="1">
      <c r="C336" s="3"/>
      <c r="D336" s="3"/>
      <c r="E336" s="3"/>
    </row>
    <row r="337" ht="15.75" customHeight="1">
      <c r="C337" s="3"/>
      <c r="D337" s="3"/>
      <c r="E337" s="3"/>
    </row>
    <row r="338" ht="15.75" customHeight="1">
      <c r="C338" s="3"/>
      <c r="D338" s="3"/>
      <c r="E338" s="3"/>
    </row>
    <row r="339" ht="15.75" customHeight="1">
      <c r="C339" s="3"/>
      <c r="D339" s="3"/>
      <c r="E339" s="3"/>
    </row>
    <row r="340" ht="15.75" customHeight="1">
      <c r="C340" s="3"/>
      <c r="D340" s="3"/>
      <c r="E340" s="3"/>
    </row>
    <row r="341" ht="15.75" customHeight="1">
      <c r="C341" s="3"/>
      <c r="D341" s="3"/>
      <c r="E341" s="3"/>
    </row>
    <row r="342" ht="15.75" customHeight="1">
      <c r="C342" s="3"/>
      <c r="D342" s="3"/>
      <c r="E342" s="3"/>
    </row>
    <row r="343" ht="15.75" customHeight="1">
      <c r="C343" s="3"/>
      <c r="D343" s="3"/>
      <c r="E343" s="3"/>
    </row>
    <row r="344" ht="15.75" customHeight="1">
      <c r="C344" s="3"/>
      <c r="D344" s="3"/>
      <c r="E344" s="3"/>
    </row>
    <row r="345" ht="15.75" customHeight="1">
      <c r="C345" s="3"/>
      <c r="D345" s="3"/>
      <c r="E345" s="3"/>
    </row>
    <row r="346" ht="15.75" customHeight="1">
      <c r="C346" s="3"/>
      <c r="D346" s="3"/>
      <c r="E346" s="3"/>
    </row>
    <row r="347" ht="15.75" customHeight="1">
      <c r="C347" s="3"/>
      <c r="D347" s="3"/>
      <c r="E347" s="3"/>
    </row>
    <row r="348" ht="15.75" customHeight="1">
      <c r="C348" s="3"/>
      <c r="D348" s="3"/>
      <c r="E348" s="3"/>
    </row>
    <row r="349" ht="15.75" customHeight="1">
      <c r="C349" s="3"/>
      <c r="D349" s="3"/>
      <c r="E349" s="3"/>
    </row>
    <row r="350" ht="15.75" customHeight="1">
      <c r="C350" s="3"/>
      <c r="D350" s="3"/>
      <c r="E350" s="3"/>
    </row>
    <row r="351" ht="15.75" customHeight="1">
      <c r="C351" s="3"/>
      <c r="D351" s="3"/>
      <c r="E351" s="3"/>
    </row>
    <row r="352" ht="15.75" customHeight="1">
      <c r="C352" s="3"/>
      <c r="D352" s="3"/>
      <c r="E352" s="3"/>
    </row>
    <row r="353" ht="15.75" customHeight="1">
      <c r="C353" s="3"/>
      <c r="D353" s="3"/>
      <c r="E353" s="3"/>
    </row>
    <row r="354" ht="15.75" customHeight="1">
      <c r="C354" s="3"/>
      <c r="D354" s="3"/>
      <c r="E354" s="3"/>
    </row>
    <row r="355" ht="15.75" customHeight="1">
      <c r="C355" s="3"/>
      <c r="D355" s="3"/>
      <c r="E355" s="3"/>
    </row>
    <row r="356" ht="15.75" customHeight="1">
      <c r="C356" s="3"/>
      <c r="D356" s="3"/>
      <c r="E356" s="3"/>
    </row>
    <row r="357" ht="15.75" customHeight="1">
      <c r="C357" s="3"/>
      <c r="D357" s="3"/>
      <c r="E357" s="3"/>
    </row>
    <row r="358" ht="15.75" customHeight="1">
      <c r="C358" s="3"/>
      <c r="D358" s="3"/>
      <c r="E358" s="3"/>
    </row>
    <row r="359" ht="15.75" customHeight="1">
      <c r="C359" s="3"/>
      <c r="D359" s="3"/>
      <c r="E359" s="3"/>
    </row>
    <row r="360" ht="15.75" customHeight="1">
      <c r="C360" s="3"/>
      <c r="D360" s="3"/>
      <c r="E360" s="3"/>
    </row>
    <row r="361" ht="15.75" customHeight="1">
      <c r="C361" s="3"/>
      <c r="D361" s="3"/>
      <c r="E361" s="3"/>
    </row>
    <row r="362" ht="15.75" customHeight="1">
      <c r="C362" s="3"/>
      <c r="D362" s="3"/>
      <c r="E362" s="3"/>
    </row>
    <row r="363" ht="15.75" customHeight="1">
      <c r="C363" s="3"/>
      <c r="D363" s="3"/>
      <c r="E363" s="3"/>
    </row>
    <row r="364" ht="15.75" customHeight="1">
      <c r="C364" s="3"/>
      <c r="D364" s="3"/>
      <c r="E364" s="3"/>
    </row>
    <row r="365" ht="15.75" customHeight="1">
      <c r="C365" s="3"/>
      <c r="D365" s="3"/>
      <c r="E365" s="3"/>
    </row>
    <row r="366" ht="15.75" customHeight="1">
      <c r="C366" s="3"/>
      <c r="D366" s="3"/>
      <c r="E366" s="3"/>
    </row>
    <row r="367" ht="15.75" customHeight="1">
      <c r="C367" s="3"/>
      <c r="D367" s="3"/>
      <c r="E367" s="3"/>
    </row>
    <row r="368" ht="15.75" customHeight="1">
      <c r="C368" s="3"/>
      <c r="D368" s="3"/>
      <c r="E368" s="3"/>
    </row>
    <row r="369" ht="15.75" customHeight="1">
      <c r="C369" s="3"/>
      <c r="D369" s="3"/>
      <c r="E369" s="3"/>
    </row>
    <row r="370" ht="15.75" customHeight="1">
      <c r="C370" s="3"/>
      <c r="D370" s="3"/>
      <c r="E370" s="3"/>
    </row>
    <row r="371" ht="15.75" customHeight="1">
      <c r="C371" s="3"/>
      <c r="D371" s="3"/>
      <c r="E371" s="3"/>
    </row>
    <row r="372" ht="15.75" customHeight="1">
      <c r="C372" s="3"/>
      <c r="D372" s="3"/>
      <c r="E372" s="3"/>
    </row>
    <row r="373" ht="15.75" customHeight="1">
      <c r="C373" s="3"/>
      <c r="D373" s="3"/>
      <c r="E373" s="3"/>
    </row>
    <row r="374" ht="15.75" customHeight="1">
      <c r="C374" s="3"/>
      <c r="D374" s="3"/>
      <c r="E374" s="3"/>
    </row>
    <row r="375" ht="15.75" customHeight="1">
      <c r="C375" s="3"/>
      <c r="D375" s="3"/>
      <c r="E375" s="3"/>
    </row>
    <row r="376" ht="15.75" customHeight="1">
      <c r="C376" s="3"/>
      <c r="D376" s="3"/>
      <c r="E376" s="3"/>
    </row>
    <row r="377" ht="15.75" customHeight="1">
      <c r="C377" s="3"/>
      <c r="D377" s="3"/>
      <c r="E377" s="3"/>
    </row>
    <row r="378" ht="15.75" customHeight="1">
      <c r="C378" s="3"/>
      <c r="D378" s="3"/>
      <c r="E378" s="3"/>
    </row>
    <row r="379" ht="15.75" customHeight="1">
      <c r="C379" s="3"/>
      <c r="D379" s="3"/>
      <c r="E379" s="3"/>
    </row>
    <row r="380" ht="15.75" customHeight="1">
      <c r="C380" s="3"/>
      <c r="D380" s="3"/>
      <c r="E380" s="3"/>
    </row>
    <row r="381" ht="15.75" customHeight="1">
      <c r="C381" s="3"/>
      <c r="D381" s="3"/>
      <c r="E381" s="3"/>
    </row>
    <row r="382" ht="15.75" customHeight="1">
      <c r="C382" s="3"/>
      <c r="D382" s="3"/>
      <c r="E382" s="3"/>
    </row>
    <row r="383" ht="15.75" customHeight="1">
      <c r="C383" s="3"/>
      <c r="D383" s="3"/>
      <c r="E383" s="3"/>
    </row>
    <row r="384" ht="15.75" customHeight="1">
      <c r="C384" s="3"/>
      <c r="D384" s="3"/>
      <c r="E384" s="3"/>
    </row>
    <row r="385" ht="15.75" customHeight="1">
      <c r="C385" s="3"/>
      <c r="D385" s="3"/>
      <c r="E385" s="3"/>
    </row>
    <row r="386" ht="15.75" customHeight="1">
      <c r="C386" s="3"/>
      <c r="D386" s="3"/>
      <c r="E386" s="3"/>
    </row>
    <row r="387" ht="15.75" customHeight="1">
      <c r="C387" s="3"/>
      <c r="D387" s="3"/>
      <c r="E387" s="3"/>
    </row>
    <row r="388" ht="15.75" customHeight="1">
      <c r="C388" s="3"/>
      <c r="D388" s="3"/>
      <c r="E388" s="3"/>
    </row>
    <row r="389" ht="15.75" customHeight="1">
      <c r="C389" s="3"/>
      <c r="D389" s="3"/>
      <c r="E389" s="3"/>
    </row>
    <row r="390" ht="15.75" customHeight="1">
      <c r="C390" s="3"/>
      <c r="D390" s="3"/>
      <c r="E390" s="3"/>
    </row>
    <row r="391" ht="15.75" customHeight="1">
      <c r="C391" s="3"/>
      <c r="D391" s="3"/>
      <c r="E391" s="3"/>
    </row>
    <row r="392" ht="15.75" customHeight="1">
      <c r="C392" s="3"/>
      <c r="D392" s="3"/>
      <c r="E392" s="3"/>
    </row>
    <row r="393" ht="15.75" customHeight="1">
      <c r="C393" s="3"/>
      <c r="D393" s="3"/>
      <c r="E393" s="3"/>
    </row>
    <row r="394" ht="15.75" customHeight="1">
      <c r="C394" s="3"/>
      <c r="D394" s="3"/>
      <c r="E394" s="3"/>
    </row>
    <row r="395" ht="15.75" customHeight="1">
      <c r="C395" s="3"/>
      <c r="D395" s="3"/>
      <c r="E395" s="3"/>
    </row>
    <row r="396" ht="15.75" customHeight="1">
      <c r="C396" s="3"/>
      <c r="D396" s="3"/>
      <c r="E396" s="3"/>
    </row>
    <row r="397" ht="15.75" customHeight="1">
      <c r="C397" s="3"/>
      <c r="D397" s="3"/>
      <c r="E397" s="3"/>
    </row>
    <row r="398" ht="15.75" customHeight="1">
      <c r="C398" s="3"/>
      <c r="D398" s="3"/>
      <c r="E398" s="3"/>
    </row>
    <row r="399" ht="15.75" customHeight="1">
      <c r="C399" s="3"/>
      <c r="D399" s="3"/>
      <c r="E399" s="3"/>
    </row>
    <row r="400" ht="15.75" customHeight="1">
      <c r="C400" s="3"/>
      <c r="D400" s="3"/>
      <c r="E400" s="3"/>
    </row>
    <row r="401" ht="15.75" customHeight="1">
      <c r="C401" s="3"/>
      <c r="D401" s="3"/>
      <c r="E401" s="3"/>
    </row>
    <row r="402" ht="15.75" customHeight="1">
      <c r="C402" s="3"/>
      <c r="D402" s="3"/>
      <c r="E402" s="3"/>
    </row>
    <row r="403" ht="15.75" customHeight="1">
      <c r="C403" s="3"/>
      <c r="D403" s="3"/>
      <c r="E403" s="3"/>
    </row>
    <row r="404" ht="15.75" customHeight="1">
      <c r="C404" s="3"/>
      <c r="D404" s="3"/>
      <c r="E404" s="3"/>
    </row>
    <row r="405" ht="15.75" customHeight="1">
      <c r="C405" s="3"/>
      <c r="D405" s="3"/>
      <c r="E405" s="3"/>
    </row>
    <row r="406" ht="15.75" customHeight="1">
      <c r="C406" s="3"/>
      <c r="D406" s="3"/>
      <c r="E406" s="3"/>
    </row>
    <row r="407" ht="15.75" customHeight="1">
      <c r="C407" s="3"/>
      <c r="D407" s="3"/>
      <c r="E407" s="3"/>
    </row>
    <row r="408" ht="15.75" customHeight="1">
      <c r="C408" s="3"/>
      <c r="D408" s="3"/>
      <c r="E408" s="3"/>
    </row>
    <row r="409" ht="15.75" customHeight="1">
      <c r="C409" s="3"/>
      <c r="D409" s="3"/>
      <c r="E409" s="3"/>
    </row>
    <row r="410" ht="15.75" customHeight="1">
      <c r="C410" s="3"/>
      <c r="D410" s="3"/>
      <c r="E410" s="3"/>
    </row>
    <row r="411" ht="15.75" customHeight="1">
      <c r="C411" s="3"/>
      <c r="D411" s="3"/>
      <c r="E411" s="3"/>
    </row>
    <row r="412" ht="15.75" customHeight="1">
      <c r="C412" s="3"/>
      <c r="D412" s="3"/>
      <c r="E412" s="3"/>
    </row>
    <row r="413" ht="15.75" customHeight="1">
      <c r="C413" s="3"/>
      <c r="D413" s="3"/>
      <c r="E413" s="3"/>
    </row>
    <row r="414" ht="15.75" customHeight="1">
      <c r="C414" s="3"/>
      <c r="D414" s="3"/>
      <c r="E414" s="3"/>
    </row>
    <row r="415" ht="15.75" customHeight="1">
      <c r="C415" s="3"/>
      <c r="D415" s="3"/>
      <c r="E415" s="3"/>
    </row>
    <row r="416" ht="15.75" customHeight="1">
      <c r="C416" s="3"/>
      <c r="D416" s="3"/>
      <c r="E416" s="3"/>
    </row>
    <row r="417" ht="15.75" customHeight="1">
      <c r="C417" s="3"/>
      <c r="D417" s="3"/>
      <c r="E417" s="3"/>
    </row>
    <row r="418" ht="15.75" customHeight="1">
      <c r="C418" s="3"/>
      <c r="D418" s="3"/>
      <c r="E418" s="3"/>
    </row>
    <row r="419" ht="15.75" customHeight="1">
      <c r="C419" s="3"/>
      <c r="D419" s="3"/>
      <c r="E419" s="3"/>
    </row>
    <row r="420" ht="15.75" customHeight="1">
      <c r="C420" s="3"/>
      <c r="D420" s="3"/>
      <c r="E420" s="3"/>
    </row>
    <row r="421" ht="15.75" customHeight="1">
      <c r="C421" s="3"/>
      <c r="D421" s="3"/>
      <c r="E421" s="3"/>
    </row>
    <row r="422" ht="15.75" customHeight="1">
      <c r="C422" s="3"/>
      <c r="D422" s="3"/>
      <c r="E422" s="3"/>
    </row>
    <row r="423" ht="15.75" customHeight="1">
      <c r="C423" s="3"/>
      <c r="D423" s="3"/>
      <c r="E423" s="3"/>
    </row>
    <row r="424" ht="15.75" customHeight="1">
      <c r="C424" s="3"/>
      <c r="D424" s="3"/>
      <c r="E424" s="3"/>
    </row>
    <row r="425" ht="15.75" customHeight="1">
      <c r="C425" s="3"/>
      <c r="D425" s="3"/>
      <c r="E425" s="3"/>
    </row>
    <row r="426" ht="15.75" customHeight="1">
      <c r="C426" s="3"/>
      <c r="D426" s="3"/>
      <c r="E426" s="3"/>
    </row>
    <row r="427" ht="15.75" customHeight="1">
      <c r="C427" s="3"/>
      <c r="D427" s="3"/>
      <c r="E427" s="3"/>
    </row>
    <row r="428" ht="15.75" customHeight="1">
      <c r="C428" s="3"/>
      <c r="D428" s="3"/>
      <c r="E428" s="3"/>
    </row>
    <row r="429" ht="15.75" customHeight="1">
      <c r="C429" s="3"/>
      <c r="D429" s="3"/>
      <c r="E429" s="3"/>
    </row>
    <row r="430" ht="15.75" customHeight="1">
      <c r="C430" s="3"/>
      <c r="D430" s="3"/>
      <c r="E430" s="3"/>
    </row>
    <row r="431" ht="15.75" customHeight="1">
      <c r="C431" s="3"/>
      <c r="D431" s="3"/>
      <c r="E431" s="3"/>
    </row>
    <row r="432" ht="15.75" customHeight="1">
      <c r="C432" s="3"/>
      <c r="D432" s="3"/>
      <c r="E432" s="3"/>
    </row>
    <row r="433" ht="15.75" customHeight="1">
      <c r="C433" s="3"/>
      <c r="D433" s="3"/>
      <c r="E433" s="3"/>
    </row>
    <row r="434" ht="15.75" customHeight="1">
      <c r="C434" s="3"/>
      <c r="D434" s="3"/>
      <c r="E434" s="3"/>
    </row>
    <row r="435" ht="15.75" customHeight="1">
      <c r="C435" s="3"/>
      <c r="D435" s="3"/>
      <c r="E435" s="3"/>
    </row>
    <row r="436" ht="15.75" customHeight="1">
      <c r="C436" s="3"/>
      <c r="D436" s="3"/>
      <c r="E436" s="3"/>
    </row>
    <row r="437" ht="15.75" customHeight="1">
      <c r="C437" s="3"/>
      <c r="D437" s="3"/>
      <c r="E437" s="3"/>
    </row>
    <row r="438" ht="15.75" customHeight="1">
      <c r="C438" s="3"/>
      <c r="D438" s="3"/>
      <c r="E438" s="3"/>
    </row>
    <row r="439" ht="15.75" customHeight="1">
      <c r="C439" s="3"/>
      <c r="D439" s="3"/>
      <c r="E439" s="3"/>
    </row>
    <row r="440" ht="15.75" customHeight="1">
      <c r="C440" s="3"/>
      <c r="D440" s="3"/>
      <c r="E440" s="3"/>
    </row>
    <row r="441" ht="15.75" customHeight="1">
      <c r="C441" s="3"/>
      <c r="D441" s="3"/>
      <c r="E441" s="3"/>
    </row>
    <row r="442" ht="15.75" customHeight="1">
      <c r="C442" s="3"/>
      <c r="D442" s="3"/>
      <c r="E442" s="3"/>
    </row>
    <row r="443" ht="15.75" customHeight="1">
      <c r="C443" s="3"/>
      <c r="D443" s="3"/>
      <c r="E443" s="3"/>
    </row>
    <row r="444" ht="15.75" customHeight="1">
      <c r="C444" s="3"/>
      <c r="D444" s="3"/>
      <c r="E444" s="3"/>
    </row>
    <row r="445" ht="15.75" customHeight="1">
      <c r="C445" s="3"/>
      <c r="D445" s="3"/>
      <c r="E445" s="3"/>
    </row>
    <row r="446" ht="15.75" customHeight="1">
      <c r="C446" s="3"/>
      <c r="D446" s="3"/>
      <c r="E446" s="3"/>
    </row>
    <row r="447" ht="15.75" customHeight="1">
      <c r="C447" s="3"/>
      <c r="D447" s="3"/>
      <c r="E447" s="3"/>
    </row>
    <row r="448" ht="15.75" customHeight="1">
      <c r="C448" s="3"/>
      <c r="D448" s="3"/>
      <c r="E448" s="3"/>
    </row>
    <row r="449" ht="15.75" customHeight="1">
      <c r="C449" s="3"/>
      <c r="D449" s="3"/>
      <c r="E449" s="3"/>
    </row>
    <row r="450" ht="15.75" customHeight="1">
      <c r="C450" s="3"/>
      <c r="D450" s="3"/>
      <c r="E450" s="3"/>
    </row>
    <row r="451" ht="15.75" customHeight="1">
      <c r="C451" s="3"/>
      <c r="D451" s="3"/>
      <c r="E451" s="3"/>
    </row>
    <row r="452" ht="15.75" customHeight="1">
      <c r="C452" s="3"/>
      <c r="D452" s="3"/>
      <c r="E452" s="3"/>
    </row>
    <row r="453" ht="15.75" customHeight="1">
      <c r="C453" s="3"/>
      <c r="D453" s="3"/>
      <c r="E453" s="3"/>
    </row>
    <row r="454" ht="15.75" customHeight="1">
      <c r="C454" s="3"/>
      <c r="D454" s="3"/>
      <c r="E454" s="3"/>
    </row>
    <row r="455" ht="15.75" customHeight="1">
      <c r="C455" s="3"/>
      <c r="D455" s="3"/>
      <c r="E455" s="3"/>
    </row>
    <row r="456" ht="15.75" customHeight="1">
      <c r="C456" s="3"/>
      <c r="D456" s="3"/>
      <c r="E456" s="3"/>
    </row>
    <row r="457" ht="15.75" customHeight="1">
      <c r="C457" s="3"/>
      <c r="D457" s="3"/>
      <c r="E457" s="3"/>
    </row>
    <row r="458" ht="15.75" customHeight="1">
      <c r="C458" s="3"/>
      <c r="D458" s="3"/>
      <c r="E458" s="3"/>
    </row>
    <row r="459" ht="15.75" customHeight="1">
      <c r="C459" s="3"/>
      <c r="D459" s="3"/>
      <c r="E459" s="3"/>
    </row>
    <row r="460" ht="15.75" customHeight="1">
      <c r="C460" s="3"/>
      <c r="D460" s="3"/>
      <c r="E460" s="3"/>
    </row>
    <row r="461" ht="15.75" customHeight="1">
      <c r="C461" s="3"/>
      <c r="D461" s="3"/>
      <c r="E461" s="3"/>
    </row>
    <row r="462" ht="15.75" customHeight="1">
      <c r="C462" s="3"/>
      <c r="D462" s="3"/>
      <c r="E462" s="3"/>
    </row>
    <row r="463" ht="15.75" customHeight="1">
      <c r="C463" s="3"/>
      <c r="D463" s="3"/>
      <c r="E463" s="3"/>
    </row>
    <row r="464" ht="15.75" customHeight="1">
      <c r="C464" s="3"/>
      <c r="D464" s="3"/>
      <c r="E464" s="3"/>
    </row>
    <row r="465" ht="15.75" customHeight="1">
      <c r="C465" s="3"/>
      <c r="D465" s="3"/>
      <c r="E465" s="3"/>
    </row>
    <row r="466" ht="15.75" customHeight="1">
      <c r="C466" s="3"/>
      <c r="D466" s="3"/>
      <c r="E466" s="3"/>
    </row>
    <row r="467" ht="15.75" customHeight="1">
      <c r="C467" s="3"/>
      <c r="D467" s="3"/>
      <c r="E467" s="3"/>
    </row>
    <row r="468" ht="15.75" customHeight="1">
      <c r="C468" s="3"/>
      <c r="D468" s="3"/>
      <c r="E468" s="3"/>
    </row>
    <row r="469" ht="15.75" customHeight="1">
      <c r="C469" s="3"/>
      <c r="D469" s="3"/>
      <c r="E469" s="3"/>
    </row>
    <row r="470" ht="15.75" customHeight="1">
      <c r="C470" s="3"/>
      <c r="D470" s="3"/>
      <c r="E470" s="3"/>
    </row>
    <row r="471" ht="15.75" customHeight="1">
      <c r="C471" s="3"/>
      <c r="D471" s="3"/>
      <c r="E471" s="3"/>
    </row>
    <row r="472" ht="15.75" customHeight="1">
      <c r="C472" s="3"/>
      <c r="D472" s="3"/>
      <c r="E472" s="3"/>
    </row>
    <row r="473" ht="15.75" customHeight="1">
      <c r="C473" s="3"/>
      <c r="D473" s="3"/>
      <c r="E473" s="3"/>
    </row>
    <row r="474" ht="15.75" customHeight="1">
      <c r="C474" s="3"/>
      <c r="D474" s="3"/>
      <c r="E474" s="3"/>
    </row>
    <row r="475" ht="15.75" customHeight="1">
      <c r="C475" s="3"/>
      <c r="D475" s="3"/>
      <c r="E475" s="3"/>
    </row>
    <row r="476" ht="15.75" customHeight="1">
      <c r="C476" s="3"/>
      <c r="D476" s="3"/>
      <c r="E476" s="3"/>
    </row>
    <row r="477" ht="15.75" customHeight="1">
      <c r="C477" s="3"/>
      <c r="D477" s="3"/>
      <c r="E477" s="3"/>
    </row>
    <row r="478" ht="15.75" customHeight="1">
      <c r="C478" s="3"/>
      <c r="D478" s="3"/>
      <c r="E478" s="3"/>
    </row>
    <row r="479" ht="15.75" customHeight="1">
      <c r="C479" s="3"/>
      <c r="D479" s="3"/>
      <c r="E479" s="3"/>
    </row>
    <row r="480" ht="15.75" customHeight="1">
      <c r="C480" s="3"/>
      <c r="D480" s="3"/>
      <c r="E480" s="3"/>
    </row>
    <row r="481" ht="15.75" customHeight="1">
      <c r="C481" s="3"/>
      <c r="D481" s="3"/>
      <c r="E481" s="3"/>
    </row>
    <row r="482" ht="15.75" customHeight="1">
      <c r="C482" s="3"/>
      <c r="D482" s="3"/>
      <c r="E482" s="3"/>
    </row>
    <row r="483" ht="15.75" customHeight="1">
      <c r="C483" s="3"/>
      <c r="D483" s="3"/>
      <c r="E483" s="3"/>
    </row>
    <row r="484" ht="15.75" customHeight="1">
      <c r="C484" s="3"/>
      <c r="D484" s="3"/>
      <c r="E484" s="3"/>
    </row>
    <row r="485" ht="15.75" customHeight="1">
      <c r="C485" s="3"/>
      <c r="D485" s="3"/>
      <c r="E485" s="3"/>
    </row>
    <row r="486" ht="15.75" customHeight="1">
      <c r="C486" s="3"/>
      <c r="D486" s="3"/>
      <c r="E486" s="3"/>
    </row>
    <row r="487" ht="15.75" customHeight="1">
      <c r="C487" s="3"/>
      <c r="D487" s="3"/>
      <c r="E487" s="3"/>
    </row>
    <row r="488" ht="15.75" customHeight="1">
      <c r="C488" s="3"/>
      <c r="D488" s="3"/>
      <c r="E488" s="3"/>
    </row>
    <row r="489" ht="15.75" customHeight="1">
      <c r="C489" s="3"/>
      <c r="D489" s="3"/>
      <c r="E489" s="3"/>
    </row>
    <row r="490" ht="15.75" customHeight="1">
      <c r="C490" s="3"/>
      <c r="D490" s="3"/>
      <c r="E490" s="3"/>
    </row>
    <row r="491" ht="15.75" customHeight="1">
      <c r="C491" s="3"/>
      <c r="D491" s="3"/>
      <c r="E491" s="3"/>
    </row>
    <row r="492" ht="15.75" customHeight="1">
      <c r="C492" s="3"/>
      <c r="D492" s="3"/>
      <c r="E492" s="3"/>
    </row>
    <row r="493" ht="15.75" customHeight="1">
      <c r="C493" s="3"/>
      <c r="D493" s="3"/>
      <c r="E493" s="3"/>
    </row>
    <row r="494" ht="15.75" customHeight="1">
      <c r="C494" s="3"/>
      <c r="D494" s="3"/>
      <c r="E494" s="3"/>
    </row>
    <row r="495" ht="15.75" customHeight="1">
      <c r="C495" s="3"/>
      <c r="D495" s="3"/>
      <c r="E495" s="3"/>
    </row>
    <row r="496" ht="15.75" customHeight="1">
      <c r="C496" s="3"/>
      <c r="D496" s="3"/>
      <c r="E496" s="3"/>
    </row>
    <row r="497" ht="15.75" customHeight="1">
      <c r="C497" s="3"/>
      <c r="D497" s="3"/>
      <c r="E497" s="3"/>
    </row>
    <row r="498" ht="15.75" customHeight="1">
      <c r="C498" s="3"/>
      <c r="D498" s="3"/>
      <c r="E498" s="3"/>
    </row>
    <row r="499" ht="15.75" customHeight="1">
      <c r="C499" s="3"/>
      <c r="D499" s="3"/>
      <c r="E499" s="3"/>
    </row>
    <row r="500" ht="15.75" customHeight="1">
      <c r="C500" s="3"/>
      <c r="D500" s="3"/>
      <c r="E500" s="3"/>
    </row>
    <row r="501" ht="15.75" customHeight="1">
      <c r="C501" s="3"/>
      <c r="D501" s="3"/>
      <c r="E501" s="3"/>
    </row>
    <row r="502" ht="15.75" customHeight="1">
      <c r="C502" s="3"/>
      <c r="D502" s="3"/>
      <c r="E502" s="3"/>
    </row>
    <row r="503" ht="15.75" customHeight="1">
      <c r="C503" s="3"/>
      <c r="D503" s="3"/>
      <c r="E503" s="3"/>
    </row>
    <row r="504" ht="15.75" customHeight="1">
      <c r="C504" s="3"/>
      <c r="D504" s="3"/>
      <c r="E504" s="3"/>
    </row>
    <row r="505" ht="15.75" customHeight="1">
      <c r="C505" s="3"/>
      <c r="D505" s="3"/>
      <c r="E505" s="3"/>
    </row>
    <row r="506" ht="15.75" customHeight="1">
      <c r="C506" s="3"/>
      <c r="D506" s="3"/>
      <c r="E506" s="3"/>
    </row>
    <row r="507" ht="15.75" customHeight="1">
      <c r="C507" s="3"/>
      <c r="D507" s="3"/>
      <c r="E507" s="3"/>
    </row>
    <row r="508" ht="15.75" customHeight="1">
      <c r="C508" s="3"/>
      <c r="D508" s="3"/>
      <c r="E508" s="3"/>
    </row>
    <row r="509" ht="15.75" customHeight="1">
      <c r="C509" s="3"/>
      <c r="D509" s="3"/>
      <c r="E509" s="3"/>
    </row>
    <row r="510" ht="15.75" customHeight="1">
      <c r="C510" s="3"/>
      <c r="D510" s="3"/>
      <c r="E510" s="3"/>
    </row>
    <row r="511" ht="15.75" customHeight="1">
      <c r="C511" s="3"/>
      <c r="D511" s="3"/>
      <c r="E511" s="3"/>
    </row>
    <row r="512" ht="15.75" customHeight="1">
      <c r="C512" s="3"/>
      <c r="D512" s="3"/>
      <c r="E512" s="3"/>
    </row>
    <row r="513" ht="15.75" customHeight="1">
      <c r="C513" s="3"/>
      <c r="D513" s="3"/>
      <c r="E513" s="3"/>
    </row>
    <row r="514" ht="15.75" customHeight="1">
      <c r="C514" s="3"/>
      <c r="D514" s="3"/>
      <c r="E514" s="3"/>
    </row>
    <row r="515" ht="15.75" customHeight="1">
      <c r="C515" s="3"/>
      <c r="D515" s="3"/>
      <c r="E515" s="3"/>
    </row>
    <row r="516" ht="15.75" customHeight="1">
      <c r="C516" s="3"/>
      <c r="D516" s="3"/>
      <c r="E516" s="3"/>
    </row>
    <row r="517" ht="15.75" customHeight="1">
      <c r="C517" s="3"/>
      <c r="D517" s="3"/>
      <c r="E517" s="3"/>
    </row>
    <row r="518" ht="15.75" customHeight="1">
      <c r="C518" s="3"/>
      <c r="D518" s="3"/>
      <c r="E518" s="3"/>
    </row>
    <row r="519" ht="15.75" customHeight="1">
      <c r="C519" s="3"/>
      <c r="D519" s="3"/>
      <c r="E519" s="3"/>
    </row>
    <row r="520" ht="15.75" customHeight="1">
      <c r="C520" s="3"/>
      <c r="D520" s="3"/>
      <c r="E520" s="3"/>
    </row>
    <row r="521" ht="15.75" customHeight="1">
      <c r="C521" s="3"/>
      <c r="D521" s="3"/>
      <c r="E521" s="3"/>
    </row>
    <row r="522" ht="15.75" customHeight="1">
      <c r="C522" s="3"/>
      <c r="D522" s="3"/>
      <c r="E522" s="3"/>
    </row>
    <row r="523" ht="15.75" customHeight="1">
      <c r="C523" s="3"/>
      <c r="D523" s="3"/>
      <c r="E523" s="3"/>
    </row>
    <row r="524" ht="15.75" customHeight="1">
      <c r="C524" s="3"/>
      <c r="D524" s="3"/>
      <c r="E524" s="3"/>
    </row>
    <row r="525" ht="15.75" customHeight="1">
      <c r="C525" s="3"/>
      <c r="D525" s="3"/>
      <c r="E525" s="3"/>
    </row>
    <row r="526" ht="15.75" customHeight="1">
      <c r="C526" s="3"/>
      <c r="D526" s="3"/>
      <c r="E526" s="3"/>
    </row>
    <row r="527" ht="15.75" customHeight="1">
      <c r="C527" s="3"/>
      <c r="D527" s="3"/>
      <c r="E527" s="3"/>
    </row>
    <row r="528" ht="15.75" customHeight="1">
      <c r="C528" s="3"/>
      <c r="D528" s="3"/>
      <c r="E528" s="3"/>
    </row>
    <row r="529" ht="15.75" customHeight="1">
      <c r="C529" s="3"/>
      <c r="D529" s="3"/>
      <c r="E529" s="3"/>
    </row>
    <row r="530" ht="15.75" customHeight="1">
      <c r="C530" s="3"/>
      <c r="D530" s="3"/>
      <c r="E530" s="3"/>
    </row>
    <row r="531" ht="15.75" customHeight="1">
      <c r="C531" s="3"/>
      <c r="D531" s="3"/>
      <c r="E531" s="3"/>
    </row>
    <row r="532" ht="15.75" customHeight="1">
      <c r="C532" s="3"/>
      <c r="D532" s="3"/>
      <c r="E532" s="3"/>
    </row>
    <row r="533" ht="15.75" customHeight="1">
      <c r="C533" s="3"/>
      <c r="D533" s="3"/>
      <c r="E533" s="3"/>
    </row>
    <row r="534" ht="15.75" customHeight="1">
      <c r="C534" s="3"/>
      <c r="D534" s="3"/>
      <c r="E534" s="3"/>
    </row>
    <row r="535" ht="15.75" customHeight="1">
      <c r="C535" s="3"/>
      <c r="D535" s="3"/>
      <c r="E535" s="3"/>
    </row>
    <row r="536" ht="15.75" customHeight="1">
      <c r="C536" s="3"/>
      <c r="D536" s="3"/>
      <c r="E536" s="3"/>
    </row>
    <row r="537" ht="15.75" customHeight="1">
      <c r="C537" s="3"/>
      <c r="D537" s="3"/>
      <c r="E537" s="3"/>
    </row>
    <row r="538" ht="15.75" customHeight="1">
      <c r="C538" s="3"/>
      <c r="D538" s="3"/>
      <c r="E538" s="3"/>
    </row>
    <row r="539" ht="15.75" customHeight="1">
      <c r="C539" s="3"/>
      <c r="D539" s="3"/>
      <c r="E539" s="3"/>
    </row>
    <row r="540" ht="15.75" customHeight="1">
      <c r="C540" s="3"/>
      <c r="D540" s="3"/>
      <c r="E540" s="3"/>
    </row>
    <row r="541" ht="15.75" customHeight="1">
      <c r="C541" s="3"/>
      <c r="D541" s="3"/>
      <c r="E541" s="3"/>
    </row>
    <row r="542" ht="15.75" customHeight="1">
      <c r="C542" s="3"/>
      <c r="D542" s="3"/>
      <c r="E542" s="3"/>
    </row>
    <row r="543" ht="15.75" customHeight="1">
      <c r="C543" s="3"/>
      <c r="D543" s="3"/>
      <c r="E543" s="3"/>
    </row>
    <row r="544" ht="15.75" customHeight="1">
      <c r="C544" s="3"/>
      <c r="D544" s="3"/>
      <c r="E544" s="3"/>
    </row>
    <row r="545" ht="15.75" customHeight="1">
      <c r="C545" s="3"/>
      <c r="D545" s="3"/>
      <c r="E545" s="3"/>
    </row>
    <row r="546" ht="15.75" customHeight="1">
      <c r="C546" s="3"/>
      <c r="D546" s="3"/>
      <c r="E546" s="3"/>
    </row>
    <row r="547" ht="15.75" customHeight="1">
      <c r="C547" s="3"/>
      <c r="D547" s="3"/>
      <c r="E547" s="3"/>
    </row>
    <row r="548" ht="15.75" customHeight="1">
      <c r="C548" s="3"/>
      <c r="D548" s="3"/>
      <c r="E548" s="3"/>
    </row>
    <row r="549" ht="15.75" customHeight="1">
      <c r="C549" s="3"/>
      <c r="D549" s="3"/>
      <c r="E549" s="3"/>
    </row>
    <row r="550" ht="15.75" customHeight="1">
      <c r="C550" s="3"/>
      <c r="D550" s="3"/>
      <c r="E550" s="3"/>
    </row>
    <row r="551" ht="15.75" customHeight="1">
      <c r="C551" s="3"/>
      <c r="D551" s="3"/>
      <c r="E551" s="3"/>
    </row>
    <row r="552" ht="15.75" customHeight="1">
      <c r="C552" s="3"/>
      <c r="D552" s="3"/>
      <c r="E552" s="3"/>
    </row>
    <row r="553" ht="15.75" customHeight="1">
      <c r="C553" s="3"/>
      <c r="D553" s="3"/>
      <c r="E553" s="3"/>
    </row>
    <row r="554" ht="15.75" customHeight="1">
      <c r="C554" s="3"/>
      <c r="D554" s="3"/>
      <c r="E554" s="3"/>
    </row>
    <row r="555" ht="15.75" customHeight="1">
      <c r="C555" s="3"/>
      <c r="D555" s="3"/>
      <c r="E555" s="3"/>
    </row>
    <row r="556" ht="15.75" customHeight="1">
      <c r="C556" s="3"/>
      <c r="D556" s="3"/>
      <c r="E556" s="3"/>
    </row>
    <row r="557" ht="15.75" customHeight="1">
      <c r="C557" s="3"/>
      <c r="D557" s="3"/>
      <c r="E557" s="3"/>
    </row>
    <row r="558" ht="15.75" customHeight="1">
      <c r="C558" s="3"/>
      <c r="D558" s="3"/>
      <c r="E558" s="3"/>
    </row>
    <row r="559" ht="15.75" customHeight="1">
      <c r="C559" s="3"/>
      <c r="D559" s="3"/>
      <c r="E559" s="3"/>
    </row>
    <row r="560" ht="15.75" customHeight="1">
      <c r="C560" s="3"/>
      <c r="D560" s="3"/>
      <c r="E560" s="3"/>
    </row>
    <row r="561" ht="15.75" customHeight="1">
      <c r="C561" s="3"/>
      <c r="D561" s="3"/>
      <c r="E561" s="3"/>
    </row>
    <row r="562" ht="15.75" customHeight="1">
      <c r="C562" s="3"/>
      <c r="D562" s="3"/>
      <c r="E562" s="3"/>
    </row>
    <row r="563" ht="15.75" customHeight="1">
      <c r="C563" s="3"/>
      <c r="D563" s="3"/>
      <c r="E563" s="3"/>
    </row>
    <row r="564" ht="15.75" customHeight="1">
      <c r="C564" s="3"/>
      <c r="D564" s="3"/>
      <c r="E564" s="3"/>
    </row>
    <row r="565" ht="15.75" customHeight="1">
      <c r="C565" s="3"/>
      <c r="D565" s="3"/>
      <c r="E565" s="3"/>
    </row>
    <row r="566" ht="15.75" customHeight="1">
      <c r="C566" s="3"/>
      <c r="D566" s="3"/>
      <c r="E566" s="3"/>
    </row>
    <row r="567" ht="15.75" customHeight="1">
      <c r="C567" s="3"/>
      <c r="D567" s="3"/>
      <c r="E567" s="3"/>
    </row>
    <row r="568" ht="15.75" customHeight="1">
      <c r="C568" s="3"/>
      <c r="D568" s="3"/>
      <c r="E568" s="3"/>
    </row>
    <row r="569" ht="15.75" customHeight="1">
      <c r="C569" s="3"/>
      <c r="D569" s="3"/>
      <c r="E569" s="3"/>
    </row>
    <row r="570" ht="15.75" customHeight="1">
      <c r="C570" s="3"/>
      <c r="D570" s="3"/>
      <c r="E570" s="3"/>
    </row>
    <row r="571" ht="15.75" customHeight="1">
      <c r="C571" s="3"/>
      <c r="D571" s="3"/>
      <c r="E571" s="3"/>
    </row>
    <row r="572" ht="15.75" customHeight="1">
      <c r="C572" s="3"/>
      <c r="D572" s="3"/>
      <c r="E572" s="3"/>
    </row>
    <row r="573" ht="15.75" customHeight="1">
      <c r="C573" s="3"/>
      <c r="D573" s="3"/>
      <c r="E573" s="3"/>
    </row>
    <row r="574" ht="15.75" customHeight="1">
      <c r="C574" s="3"/>
      <c r="D574" s="3"/>
      <c r="E574" s="3"/>
    </row>
    <row r="575" ht="15.75" customHeight="1">
      <c r="C575" s="3"/>
      <c r="D575" s="3"/>
      <c r="E575" s="3"/>
    </row>
    <row r="576" ht="15.75" customHeight="1">
      <c r="C576" s="3"/>
      <c r="D576" s="3"/>
      <c r="E576" s="3"/>
    </row>
    <row r="577" ht="15.75" customHeight="1">
      <c r="C577" s="3"/>
      <c r="D577" s="3"/>
      <c r="E577" s="3"/>
    </row>
    <row r="578" ht="15.75" customHeight="1">
      <c r="C578" s="3"/>
      <c r="D578" s="3"/>
      <c r="E578" s="3"/>
    </row>
    <row r="579" ht="15.75" customHeight="1">
      <c r="C579" s="3"/>
      <c r="D579" s="3"/>
      <c r="E579" s="3"/>
    </row>
    <row r="580" ht="15.75" customHeight="1">
      <c r="C580" s="3"/>
      <c r="D580" s="3"/>
      <c r="E580" s="3"/>
    </row>
    <row r="581" ht="15.75" customHeight="1">
      <c r="C581" s="3"/>
      <c r="D581" s="3"/>
      <c r="E581" s="3"/>
    </row>
    <row r="582" ht="15.75" customHeight="1">
      <c r="C582" s="3"/>
      <c r="D582" s="3"/>
      <c r="E582" s="3"/>
    </row>
    <row r="583" ht="15.75" customHeight="1">
      <c r="C583" s="3"/>
      <c r="D583" s="3"/>
      <c r="E583" s="3"/>
    </row>
    <row r="584" ht="15.75" customHeight="1">
      <c r="C584" s="3"/>
      <c r="D584" s="3"/>
      <c r="E584" s="3"/>
    </row>
    <row r="585" ht="15.75" customHeight="1">
      <c r="C585" s="3"/>
      <c r="D585" s="3"/>
      <c r="E585" s="3"/>
    </row>
    <row r="586" ht="15.75" customHeight="1">
      <c r="C586" s="3"/>
      <c r="D586" s="3"/>
      <c r="E586" s="3"/>
    </row>
    <row r="587" ht="15.75" customHeight="1">
      <c r="C587" s="3"/>
      <c r="D587" s="3"/>
      <c r="E587" s="3"/>
    </row>
    <row r="588" ht="15.75" customHeight="1">
      <c r="C588" s="3"/>
      <c r="D588" s="3"/>
      <c r="E588" s="3"/>
    </row>
    <row r="589" ht="15.75" customHeight="1">
      <c r="C589" s="3"/>
      <c r="D589" s="3"/>
      <c r="E589" s="3"/>
    </row>
    <row r="590" ht="15.75" customHeight="1">
      <c r="C590" s="3"/>
      <c r="D590" s="3"/>
      <c r="E590" s="3"/>
    </row>
    <row r="591" ht="15.75" customHeight="1">
      <c r="C591" s="3"/>
      <c r="D591" s="3"/>
      <c r="E591" s="3"/>
    </row>
    <row r="592" ht="15.75" customHeight="1">
      <c r="C592" s="3"/>
      <c r="D592" s="3"/>
      <c r="E592" s="3"/>
    </row>
    <row r="593" ht="15.75" customHeight="1">
      <c r="C593" s="3"/>
      <c r="D593" s="3"/>
      <c r="E593" s="3"/>
    </row>
    <row r="594" ht="15.75" customHeight="1">
      <c r="C594" s="3"/>
      <c r="D594" s="3"/>
      <c r="E594" s="3"/>
    </row>
    <row r="595" ht="15.75" customHeight="1">
      <c r="C595" s="3"/>
      <c r="D595" s="3"/>
      <c r="E595" s="3"/>
    </row>
    <row r="596" ht="15.75" customHeight="1">
      <c r="C596" s="3"/>
      <c r="D596" s="3"/>
      <c r="E596" s="3"/>
    </row>
    <row r="597" ht="15.75" customHeight="1">
      <c r="C597" s="3"/>
      <c r="D597" s="3"/>
      <c r="E597" s="3"/>
    </row>
    <row r="598" ht="15.75" customHeight="1">
      <c r="C598" s="3"/>
      <c r="D598" s="3"/>
      <c r="E598" s="3"/>
    </row>
    <row r="599" ht="15.75" customHeight="1">
      <c r="C599" s="3"/>
      <c r="D599" s="3"/>
      <c r="E599" s="3"/>
    </row>
    <row r="600" ht="15.75" customHeight="1">
      <c r="C600" s="3"/>
      <c r="D600" s="3"/>
      <c r="E600" s="3"/>
    </row>
    <row r="601" ht="15.75" customHeight="1">
      <c r="C601" s="3"/>
      <c r="D601" s="3"/>
      <c r="E601" s="3"/>
    </row>
    <row r="602" ht="15.75" customHeight="1">
      <c r="C602" s="3"/>
      <c r="D602" s="3"/>
      <c r="E602" s="3"/>
    </row>
    <row r="603" ht="15.75" customHeight="1">
      <c r="C603" s="3"/>
      <c r="D603" s="3"/>
      <c r="E603" s="3"/>
    </row>
    <row r="604" ht="15.75" customHeight="1">
      <c r="C604" s="3"/>
      <c r="D604" s="3"/>
      <c r="E604" s="3"/>
    </row>
    <row r="605" ht="15.75" customHeight="1">
      <c r="C605" s="3"/>
      <c r="D605" s="3"/>
      <c r="E605" s="3"/>
    </row>
    <row r="606" ht="15.75" customHeight="1">
      <c r="C606" s="3"/>
      <c r="D606" s="3"/>
      <c r="E606" s="3"/>
    </row>
    <row r="607" ht="15.75" customHeight="1">
      <c r="C607" s="3"/>
      <c r="D607" s="3"/>
      <c r="E607" s="3"/>
    </row>
    <row r="608" ht="15.75" customHeight="1">
      <c r="C608" s="3"/>
      <c r="D608" s="3"/>
      <c r="E608" s="3"/>
    </row>
    <row r="609" ht="15.75" customHeight="1">
      <c r="C609" s="3"/>
      <c r="D609" s="3"/>
      <c r="E609" s="3"/>
    </row>
    <row r="610" ht="15.75" customHeight="1">
      <c r="C610" s="3"/>
      <c r="D610" s="3"/>
      <c r="E610" s="3"/>
    </row>
    <row r="611" ht="15.75" customHeight="1">
      <c r="C611" s="3"/>
      <c r="D611" s="3"/>
      <c r="E611" s="3"/>
    </row>
    <row r="612" ht="15.75" customHeight="1">
      <c r="C612" s="3"/>
      <c r="D612" s="3"/>
      <c r="E612" s="3"/>
    </row>
    <row r="613" ht="15.75" customHeight="1">
      <c r="C613" s="3"/>
      <c r="D613" s="3"/>
      <c r="E613" s="3"/>
    </row>
    <row r="614" ht="15.75" customHeight="1">
      <c r="C614" s="3"/>
      <c r="D614" s="3"/>
      <c r="E614" s="3"/>
    </row>
    <row r="615" ht="15.75" customHeight="1">
      <c r="C615" s="3"/>
      <c r="D615" s="3"/>
      <c r="E615" s="3"/>
    </row>
    <row r="616" ht="15.75" customHeight="1">
      <c r="C616" s="3"/>
      <c r="D616" s="3"/>
      <c r="E616" s="3"/>
    </row>
    <row r="617" ht="15.75" customHeight="1">
      <c r="C617" s="3"/>
      <c r="D617" s="3"/>
      <c r="E617" s="3"/>
    </row>
    <row r="618" ht="15.75" customHeight="1">
      <c r="C618" s="3"/>
      <c r="D618" s="3"/>
      <c r="E618" s="3"/>
    </row>
    <row r="619" ht="15.75" customHeight="1">
      <c r="C619" s="3"/>
      <c r="D619" s="3"/>
      <c r="E619" s="3"/>
    </row>
    <row r="620" ht="15.75" customHeight="1">
      <c r="C620" s="3"/>
      <c r="D620" s="3"/>
      <c r="E620" s="3"/>
    </row>
    <row r="621" ht="15.75" customHeight="1">
      <c r="C621" s="3"/>
      <c r="D621" s="3"/>
      <c r="E621" s="3"/>
    </row>
    <row r="622" ht="15.75" customHeight="1">
      <c r="C622" s="3"/>
      <c r="D622" s="3"/>
      <c r="E622" s="3"/>
    </row>
    <row r="623" ht="15.75" customHeight="1">
      <c r="C623" s="3"/>
      <c r="D623" s="3"/>
      <c r="E623" s="3"/>
    </row>
    <row r="624" ht="15.75" customHeight="1">
      <c r="C624" s="3"/>
      <c r="D624" s="3"/>
      <c r="E624" s="3"/>
    </row>
    <row r="625" ht="15.75" customHeight="1">
      <c r="C625" s="3"/>
      <c r="D625" s="3"/>
      <c r="E625" s="3"/>
    </row>
    <row r="626" ht="15.75" customHeight="1">
      <c r="C626" s="3"/>
      <c r="D626" s="3"/>
      <c r="E626" s="3"/>
    </row>
    <row r="627" ht="15.75" customHeight="1">
      <c r="C627" s="3"/>
      <c r="D627" s="3"/>
      <c r="E627" s="3"/>
    </row>
    <row r="628" ht="15.75" customHeight="1">
      <c r="C628" s="3"/>
      <c r="D628" s="3"/>
      <c r="E628" s="3"/>
    </row>
    <row r="629" ht="15.75" customHeight="1">
      <c r="C629" s="3"/>
      <c r="D629" s="3"/>
      <c r="E629" s="3"/>
    </row>
    <row r="630" ht="15.75" customHeight="1">
      <c r="C630" s="3"/>
      <c r="D630" s="3"/>
      <c r="E630" s="3"/>
    </row>
    <row r="631" ht="15.75" customHeight="1">
      <c r="C631" s="3"/>
      <c r="D631" s="3"/>
      <c r="E631" s="3"/>
    </row>
    <row r="632" ht="15.75" customHeight="1">
      <c r="C632" s="3"/>
      <c r="D632" s="3"/>
      <c r="E632" s="3"/>
    </row>
    <row r="633" ht="15.75" customHeight="1">
      <c r="C633" s="3"/>
      <c r="D633" s="3"/>
      <c r="E633" s="3"/>
    </row>
    <row r="634" ht="15.75" customHeight="1">
      <c r="C634" s="3"/>
      <c r="D634" s="3"/>
      <c r="E634" s="3"/>
    </row>
    <row r="635" ht="15.75" customHeight="1">
      <c r="C635" s="3"/>
      <c r="D635" s="3"/>
      <c r="E635" s="3"/>
    </row>
    <row r="636" ht="15.75" customHeight="1">
      <c r="C636" s="3"/>
      <c r="D636" s="3"/>
      <c r="E636" s="3"/>
    </row>
    <row r="637" ht="15.75" customHeight="1">
      <c r="C637" s="3"/>
      <c r="D637" s="3"/>
      <c r="E637" s="3"/>
    </row>
    <row r="638" ht="15.75" customHeight="1">
      <c r="C638" s="3"/>
      <c r="D638" s="3"/>
      <c r="E638" s="3"/>
    </row>
    <row r="639" ht="15.75" customHeight="1">
      <c r="C639" s="3"/>
      <c r="D639" s="3"/>
      <c r="E639" s="3"/>
    </row>
    <row r="640" ht="15.75" customHeight="1">
      <c r="C640" s="3"/>
      <c r="D640" s="3"/>
      <c r="E640" s="3"/>
    </row>
    <row r="641" ht="15.75" customHeight="1">
      <c r="C641" s="3"/>
      <c r="D641" s="3"/>
      <c r="E641" s="3"/>
    </row>
    <row r="642" ht="15.75" customHeight="1">
      <c r="C642" s="3"/>
      <c r="D642" s="3"/>
      <c r="E642" s="3"/>
    </row>
    <row r="643" ht="15.75" customHeight="1">
      <c r="C643" s="3"/>
      <c r="D643" s="3"/>
      <c r="E643" s="3"/>
    </row>
    <row r="644" ht="15.75" customHeight="1">
      <c r="C644" s="3"/>
      <c r="D644" s="3"/>
      <c r="E644" s="3"/>
    </row>
    <row r="645" ht="15.75" customHeight="1">
      <c r="C645" s="3"/>
      <c r="D645" s="3"/>
      <c r="E645" s="3"/>
    </row>
    <row r="646" ht="15.75" customHeight="1">
      <c r="C646" s="3"/>
      <c r="D646" s="3"/>
      <c r="E646" s="3"/>
    </row>
    <row r="647" ht="15.75" customHeight="1">
      <c r="C647" s="3"/>
      <c r="D647" s="3"/>
      <c r="E647" s="3"/>
    </row>
    <row r="648" ht="15.75" customHeight="1">
      <c r="C648" s="3"/>
      <c r="D648" s="3"/>
      <c r="E648" s="3"/>
    </row>
    <row r="649" ht="15.75" customHeight="1">
      <c r="C649" s="3"/>
      <c r="D649" s="3"/>
      <c r="E649" s="3"/>
    </row>
    <row r="650" ht="15.75" customHeight="1">
      <c r="C650" s="3"/>
      <c r="D650" s="3"/>
      <c r="E650" s="3"/>
    </row>
    <row r="651" ht="15.75" customHeight="1">
      <c r="C651" s="3"/>
      <c r="D651" s="3"/>
      <c r="E651" s="3"/>
    </row>
    <row r="652" ht="15.75" customHeight="1">
      <c r="C652" s="3"/>
      <c r="D652" s="3"/>
      <c r="E652" s="3"/>
    </row>
    <row r="653" ht="15.75" customHeight="1">
      <c r="C653" s="3"/>
      <c r="D653" s="3"/>
      <c r="E653" s="3"/>
    </row>
    <row r="654" ht="15.75" customHeight="1">
      <c r="C654" s="3"/>
      <c r="D654" s="3"/>
      <c r="E654" s="3"/>
    </row>
    <row r="655" ht="15.75" customHeight="1">
      <c r="C655" s="3"/>
      <c r="D655" s="3"/>
      <c r="E655" s="3"/>
    </row>
    <row r="656" ht="15.75" customHeight="1">
      <c r="C656" s="3"/>
      <c r="D656" s="3"/>
      <c r="E656" s="3"/>
    </row>
    <row r="657" ht="15.75" customHeight="1">
      <c r="C657" s="3"/>
      <c r="D657" s="3"/>
      <c r="E657" s="3"/>
    </row>
    <row r="658" ht="15.75" customHeight="1">
      <c r="C658" s="3"/>
      <c r="D658" s="3"/>
      <c r="E658" s="3"/>
    </row>
    <row r="659" ht="15.75" customHeight="1">
      <c r="C659" s="3"/>
      <c r="D659" s="3"/>
      <c r="E659" s="3"/>
    </row>
    <row r="660" ht="15.75" customHeight="1">
      <c r="C660" s="3"/>
      <c r="D660" s="3"/>
      <c r="E660" s="3"/>
    </row>
    <row r="661" ht="15.75" customHeight="1">
      <c r="C661" s="3"/>
      <c r="D661" s="3"/>
      <c r="E661" s="3"/>
    </row>
    <row r="662" ht="15.75" customHeight="1">
      <c r="C662" s="3"/>
      <c r="D662" s="3"/>
      <c r="E662" s="3"/>
    </row>
    <row r="663" ht="15.75" customHeight="1">
      <c r="C663" s="3"/>
      <c r="D663" s="3"/>
      <c r="E663" s="3"/>
    </row>
    <row r="664" ht="15.75" customHeight="1">
      <c r="C664" s="3"/>
      <c r="D664" s="3"/>
      <c r="E664" s="3"/>
    </row>
    <row r="665" ht="15.75" customHeight="1">
      <c r="C665" s="3"/>
      <c r="D665" s="3"/>
      <c r="E665" s="3"/>
    </row>
    <row r="666" ht="15.75" customHeight="1">
      <c r="C666" s="3"/>
      <c r="D666" s="3"/>
      <c r="E666" s="3"/>
    </row>
    <row r="667" ht="15.75" customHeight="1">
      <c r="C667" s="3"/>
      <c r="D667" s="3"/>
      <c r="E667" s="3"/>
    </row>
    <row r="668" ht="15.75" customHeight="1">
      <c r="C668" s="3"/>
      <c r="D668" s="3"/>
      <c r="E668" s="3"/>
    </row>
    <row r="669" ht="15.75" customHeight="1">
      <c r="C669" s="3"/>
      <c r="D669" s="3"/>
      <c r="E669" s="3"/>
    </row>
    <row r="670" ht="15.75" customHeight="1">
      <c r="C670" s="3"/>
      <c r="D670" s="3"/>
      <c r="E670" s="3"/>
    </row>
    <row r="671" ht="15.75" customHeight="1">
      <c r="C671" s="3"/>
      <c r="D671" s="3"/>
      <c r="E671" s="3"/>
    </row>
    <row r="672" ht="15.75" customHeight="1">
      <c r="C672" s="3"/>
      <c r="D672" s="3"/>
      <c r="E672" s="3"/>
    </row>
    <row r="673" ht="15.75" customHeight="1">
      <c r="C673" s="3"/>
      <c r="D673" s="3"/>
      <c r="E673" s="3"/>
    </row>
    <row r="674" ht="15.75" customHeight="1">
      <c r="C674" s="3"/>
      <c r="D674" s="3"/>
      <c r="E674" s="3"/>
    </row>
    <row r="675" ht="15.75" customHeight="1">
      <c r="C675" s="3"/>
      <c r="D675" s="3"/>
      <c r="E675" s="3"/>
    </row>
    <row r="676" ht="15.75" customHeight="1">
      <c r="C676" s="3"/>
      <c r="D676" s="3"/>
      <c r="E676" s="3"/>
    </row>
    <row r="677" ht="15.75" customHeight="1">
      <c r="C677" s="3"/>
      <c r="D677" s="3"/>
      <c r="E677" s="3"/>
    </row>
    <row r="678" ht="15.75" customHeight="1">
      <c r="C678" s="3"/>
      <c r="D678" s="3"/>
      <c r="E678" s="3"/>
    </row>
    <row r="679" ht="15.75" customHeight="1">
      <c r="C679" s="3"/>
      <c r="D679" s="3"/>
      <c r="E679" s="3"/>
    </row>
    <row r="680" ht="15.75" customHeight="1">
      <c r="C680" s="3"/>
      <c r="D680" s="3"/>
      <c r="E680" s="3"/>
    </row>
    <row r="681" ht="15.75" customHeight="1">
      <c r="C681" s="3"/>
      <c r="D681" s="3"/>
      <c r="E681" s="3"/>
    </row>
    <row r="682" ht="15.75" customHeight="1">
      <c r="C682" s="3"/>
      <c r="D682" s="3"/>
      <c r="E682" s="3"/>
    </row>
    <row r="683" ht="15.75" customHeight="1">
      <c r="C683" s="3"/>
      <c r="D683" s="3"/>
      <c r="E683" s="3"/>
    </row>
    <row r="684" ht="15.75" customHeight="1">
      <c r="C684" s="3"/>
      <c r="D684" s="3"/>
      <c r="E684" s="3"/>
    </row>
    <row r="685" ht="15.75" customHeight="1">
      <c r="C685" s="3"/>
      <c r="D685" s="3"/>
      <c r="E685" s="3"/>
    </row>
    <row r="686" ht="15.75" customHeight="1">
      <c r="C686" s="3"/>
      <c r="D686" s="3"/>
      <c r="E686" s="3"/>
    </row>
    <row r="687" ht="15.75" customHeight="1">
      <c r="C687" s="3"/>
      <c r="D687" s="3"/>
      <c r="E687" s="3"/>
    </row>
    <row r="688" ht="15.75" customHeight="1">
      <c r="C688" s="3"/>
      <c r="D688" s="3"/>
      <c r="E688" s="3"/>
    </row>
    <row r="689" ht="15.75" customHeight="1">
      <c r="C689" s="3"/>
      <c r="D689" s="3"/>
      <c r="E689" s="3"/>
    </row>
    <row r="690" ht="15.75" customHeight="1">
      <c r="C690" s="3"/>
      <c r="D690" s="3"/>
      <c r="E690" s="3"/>
    </row>
    <row r="691" ht="15.75" customHeight="1">
      <c r="C691" s="3"/>
      <c r="D691" s="3"/>
      <c r="E691" s="3"/>
    </row>
    <row r="692" ht="15.75" customHeight="1">
      <c r="C692" s="3"/>
      <c r="D692" s="3"/>
      <c r="E692" s="3"/>
    </row>
    <row r="693" ht="15.75" customHeight="1">
      <c r="C693" s="3"/>
      <c r="D693" s="3"/>
      <c r="E693" s="3"/>
    </row>
    <row r="694" ht="15.75" customHeight="1">
      <c r="C694" s="3"/>
      <c r="D694" s="3"/>
      <c r="E694" s="3"/>
    </row>
    <row r="695" ht="15.75" customHeight="1">
      <c r="C695" s="3"/>
      <c r="D695" s="3"/>
      <c r="E695" s="3"/>
    </row>
    <row r="696" ht="15.75" customHeight="1">
      <c r="C696" s="3"/>
      <c r="D696" s="3"/>
      <c r="E696" s="3"/>
    </row>
    <row r="697" ht="15.75" customHeight="1">
      <c r="C697" s="3"/>
      <c r="D697" s="3"/>
      <c r="E697" s="3"/>
    </row>
    <row r="698" ht="15.75" customHeight="1">
      <c r="C698" s="3"/>
      <c r="D698" s="3"/>
      <c r="E698" s="3"/>
    </row>
    <row r="699" ht="15.75" customHeight="1">
      <c r="C699" s="3"/>
      <c r="D699" s="3"/>
      <c r="E699" s="3"/>
    </row>
    <row r="700" ht="15.75" customHeight="1">
      <c r="C700" s="3"/>
      <c r="D700" s="3"/>
      <c r="E700" s="3"/>
    </row>
    <row r="701" ht="15.75" customHeight="1">
      <c r="C701" s="3"/>
      <c r="D701" s="3"/>
      <c r="E701" s="3"/>
    </row>
    <row r="702" ht="15.75" customHeight="1">
      <c r="C702" s="3"/>
      <c r="D702" s="3"/>
      <c r="E702" s="3"/>
    </row>
    <row r="703" ht="15.75" customHeight="1">
      <c r="C703" s="3"/>
      <c r="D703" s="3"/>
      <c r="E703" s="3"/>
    </row>
    <row r="704" ht="15.75" customHeight="1">
      <c r="C704" s="3"/>
      <c r="D704" s="3"/>
      <c r="E704" s="3"/>
    </row>
    <row r="705" ht="15.75" customHeight="1">
      <c r="C705" s="3"/>
      <c r="D705" s="3"/>
      <c r="E705" s="3"/>
    </row>
    <row r="706" ht="15.75" customHeight="1">
      <c r="C706" s="3"/>
      <c r="D706" s="3"/>
      <c r="E706" s="3"/>
    </row>
    <row r="707" ht="15.75" customHeight="1">
      <c r="C707" s="3"/>
      <c r="D707" s="3"/>
      <c r="E707" s="3"/>
    </row>
    <row r="708" ht="15.75" customHeight="1">
      <c r="C708" s="3"/>
      <c r="D708" s="3"/>
      <c r="E708" s="3"/>
    </row>
    <row r="709" ht="15.75" customHeight="1">
      <c r="C709" s="3"/>
      <c r="D709" s="3"/>
      <c r="E709" s="3"/>
    </row>
    <row r="710" ht="15.75" customHeight="1">
      <c r="C710" s="3"/>
      <c r="D710" s="3"/>
      <c r="E710" s="3"/>
    </row>
    <row r="711" ht="15.75" customHeight="1">
      <c r="C711" s="3"/>
      <c r="D711" s="3"/>
      <c r="E711" s="3"/>
    </row>
    <row r="712" ht="15.75" customHeight="1">
      <c r="C712" s="3"/>
      <c r="D712" s="3"/>
      <c r="E712" s="3"/>
    </row>
    <row r="713" ht="15.75" customHeight="1">
      <c r="C713" s="3"/>
      <c r="D713" s="3"/>
      <c r="E713" s="3"/>
    </row>
    <row r="714" ht="15.75" customHeight="1">
      <c r="C714" s="3"/>
      <c r="D714" s="3"/>
      <c r="E714" s="3"/>
    </row>
    <row r="715" ht="15.75" customHeight="1">
      <c r="C715" s="3"/>
      <c r="D715" s="3"/>
      <c r="E715" s="3"/>
    </row>
    <row r="716" ht="15.75" customHeight="1">
      <c r="C716" s="3"/>
      <c r="D716" s="3"/>
      <c r="E716" s="3"/>
    </row>
    <row r="717" ht="15.75" customHeight="1">
      <c r="C717" s="3"/>
      <c r="D717" s="3"/>
      <c r="E717" s="3"/>
    </row>
    <row r="718" ht="15.75" customHeight="1">
      <c r="C718" s="3"/>
      <c r="D718" s="3"/>
      <c r="E718" s="3"/>
    </row>
    <row r="719" ht="15.75" customHeight="1">
      <c r="C719" s="3"/>
      <c r="D719" s="3"/>
      <c r="E719" s="3"/>
    </row>
    <row r="720" ht="15.75" customHeight="1">
      <c r="C720" s="3"/>
      <c r="D720" s="3"/>
      <c r="E720" s="3"/>
    </row>
    <row r="721" ht="15.75" customHeight="1">
      <c r="C721" s="3"/>
      <c r="D721" s="3"/>
      <c r="E721" s="3"/>
    </row>
    <row r="722" ht="15.75" customHeight="1">
      <c r="C722" s="3"/>
      <c r="D722" s="3"/>
      <c r="E722" s="3"/>
    </row>
    <row r="723" ht="15.75" customHeight="1">
      <c r="C723" s="3"/>
      <c r="D723" s="3"/>
      <c r="E723" s="3"/>
    </row>
    <row r="724" ht="15.75" customHeight="1">
      <c r="C724" s="3"/>
      <c r="D724" s="3"/>
      <c r="E724" s="3"/>
    </row>
    <row r="725" ht="15.75" customHeight="1">
      <c r="C725" s="3"/>
      <c r="D725" s="3"/>
      <c r="E725" s="3"/>
    </row>
    <row r="726" ht="15.75" customHeight="1">
      <c r="C726" s="3"/>
      <c r="D726" s="3"/>
      <c r="E726" s="3"/>
    </row>
    <row r="727" ht="15.75" customHeight="1">
      <c r="C727" s="3"/>
      <c r="D727" s="3"/>
      <c r="E727" s="3"/>
    </row>
    <row r="728" ht="15.75" customHeight="1">
      <c r="C728" s="3"/>
      <c r="D728" s="3"/>
      <c r="E728" s="3"/>
    </row>
    <row r="729" ht="15.75" customHeight="1">
      <c r="C729" s="3"/>
      <c r="D729" s="3"/>
      <c r="E729" s="3"/>
    </row>
    <row r="730" ht="15.75" customHeight="1">
      <c r="C730" s="3"/>
      <c r="D730" s="3"/>
      <c r="E730" s="3"/>
    </row>
    <row r="731" ht="15.75" customHeight="1">
      <c r="C731" s="3"/>
      <c r="D731" s="3"/>
      <c r="E731" s="3"/>
    </row>
    <row r="732" ht="15.75" customHeight="1">
      <c r="C732" s="3"/>
      <c r="D732" s="3"/>
      <c r="E732" s="3"/>
    </row>
    <row r="733" ht="15.75" customHeight="1">
      <c r="C733" s="3"/>
      <c r="D733" s="3"/>
      <c r="E733" s="3"/>
    </row>
    <row r="734" ht="15.75" customHeight="1">
      <c r="C734" s="3"/>
      <c r="D734" s="3"/>
      <c r="E734" s="3"/>
    </row>
    <row r="735" ht="15.75" customHeight="1">
      <c r="C735" s="3"/>
      <c r="D735" s="3"/>
      <c r="E735" s="3"/>
    </row>
    <row r="736" ht="15.75" customHeight="1">
      <c r="C736" s="3"/>
      <c r="D736" s="3"/>
      <c r="E736" s="3"/>
    </row>
    <row r="737" ht="15.75" customHeight="1">
      <c r="C737" s="3"/>
      <c r="D737" s="3"/>
      <c r="E737" s="3"/>
    </row>
    <row r="738" ht="15.75" customHeight="1">
      <c r="C738" s="3"/>
      <c r="D738" s="3"/>
      <c r="E738" s="3"/>
    </row>
    <row r="739" ht="15.75" customHeight="1">
      <c r="C739" s="3"/>
      <c r="D739" s="3"/>
      <c r="E739" s="3"/>
    </row>
    <row r="740" ht="15.75" customHeight="1">
      <c r="C740" s="3"/>
      <c r="D740" s="3"/>
      <c r="E740" s="3"/>
    </row>
    <row r="741" ht="15.75" customHeight="1">
      <c r="C741" s="3"/>
      <c r="D741" s="3"/>
      <c r="E741" s="3"/>
    </row>
    <row r="742" ht="15.75" customHeight="1">
      <c r="C742" s="3"/>
      <c r="D742" s="3"/>
      <c r="E742" s="3"/>
    </row>
    <row r="743" ht="15.75" customHeight="1">
      <c r="C743" s="3"/>
      <c r="D743" s="3"/>
      <c r="E743" s="3"/>
    </row>
    <row r="744" ht="15.75" customHeight="1">
      <c r="C744" s="3"/>
      <c r="D744" s="3"/>
      <c r="E744" s="3"/>
    </row>
    <row r="745" ht="15.75" customHeight="1">
      <c r="C745" s="3"/>
      <c r="D745" s="3"/>
      <c r="E745" s="3"/>
    </row>
    <row r="746" ht="15.75" customHeight="1">
      <c r="C746" s="3"/>
      <c r="D746" s="3"/>
      <c r="E746" s="3"/>
    </row>
    <row r="747" ht="15.75" customHeight="1">
      <c r="C747" s="3"/>
      <c r="D747" s="3"/>
      <c r="E747" s="3"/>
    </row>
    <row r="748" ht="15.75" customHeight="1">
      <c r="C748" s="3"/>
      <c r="D748" s="3"/>
      <c r="E748" s="3"/>
    </row>
    <row r="749" ht="15.75" customHeight="1">
      <c r="C749" s="3"/>
      <c r="D749" s="3"/>
      <c r="E749" s="3"/>
    </row>
    <row r="750" ht="15.75" customHeight="1">
      <c r="C750" s="3"/>
      <c r="D750" s="3"/>
      <c r="E750" s="3"/>
    </row>
    <row r="751" ht="15.75" customHeight="1">
      <c r="C751" s="3"/>
      <c r="D751" s="3"/>
      <c r="E751" s="3"/>
    </row>
    <row r="752" ht="15.75" customHeight="1">
      <c r="C752" s="3"/>
      <c r="D752" s="3"/>
      <c r="E752" s="3"/>
    </row>
    <row r="753" ht="15.75" customHeight="1">
      <c r="C753" s="3"/>
      <c r="D753" s="3"/>
      <c r="E753" s="3"/>
    </row>
    <row r="754" ht="15.75" customHeight="1">
      <c r="C754" s="3"/>
      <c r="D754" s="3"/>
      <c r="E754" s="3"/>
    </row>
    <row r="755" ht="15.75" customHeight="1">
      <c r="C755" s="3"/>
      <c r="D755" s="3"/>
      <c r="E755" s="3"/>
    </row>
    <row r="756" ht="15.75" customHeight="1">
      <c r="C756" s="3"/>
      <c r="D756" s="3"/>
      <c r="E756" s="3"/>
    </row>
    <row r="757" ht="15.75" customHeight="1">
      <c r="C757" s="3"/>
      <c r="D757" s="3"/>
      <c r="E757" s="3"/>
    </row>
    <row r="758" ht="15.75" customHeight="1">
      <c r="C758" s="3"/>
      <c r="D758" s="3"/>
      <c r="E758" s="3"/>
    </row>
    <row r="759" ht="15.75" customHeight="1">
      <c r="C759" s="3"/>
      <c r="D759" s="3"/>
      <c r="E759" s="3"/>
    </row>
    <row r="760" ht="15.75" customHeight="1">
      <c r="C760" s="3"/>
      <c r="D760" s="3"/>
      <c r="E760" s="3"/>
    </row>
    <row r="761" ht="15.75" customHeight="1">
      <c r="C761" s="3"/>
      <c r="D761" s="3"/>
      <c r="E761" s="3"/>
    </row>
    <row r="762" ht="15.75" customHeight="1">
      <c r="C762" s="3"/>
      <c r="D762" s="3"/>
      <c r="E762" s="3"/>
    </row>
    <row r="763" ht="15.75" customHeight="1">
      <c r="C763" s="3"/>
      <c r="D763" s="3"/>
      <c r="E763" s="3"/>
    </row>
    <row r="764" ht="15.75" customHeight="1">
      <c r="C764" s="3"/>
      <c r="D764" s="3"/>
      <c r="E764" s="3"/>
    </row>
    <row r="765" ht="15.75" customHeight="1">
      <c r="C765" s="3"/>
      <c r="D765" s="3"/>
      <c r="E765" s="3"/>
    </row>
    <row r="766" ht="15.75" customHeight="1">
      <c r="C766" s="3"/>
      <c r="D766" s="3"/>
      <c r="E766" s="3"/>
    </row>
    <row r="767" ht="15.75" customHeight="1">
      <c r="C767" s="3"/>
      <c r="D767" s="3"/>
      <c r="E767" s="3"/>
    </row>
    <row r="768" ht="15.75" customHeight="1">
      <c r="C768" s="3"/>
      <c r="D768" s="3"/>
      <c r="E768" s="3"/>
    </row>
    <row r="769" ht="15.75" customHeight="1">
      <c r="C769" s="3"/>
      <c r="D769" s="3"/>
      <c r="E769" s="3"/>
    </row>
    <row r="770" ht="15.75" customHeight="1">
      <c r="C770" s="3"/>
      <c r="D770" s="3"/>
      <c r="E770" s="3"/>
    </row>
    <row r="771" ht="15.75" customHeight="1">
      <c r="C771" s="3"/>
      <c r="D771" s="3"/>
      <c r="E771" s="3"/>
    </row>
    <row r="772" ht="15.75" customHeight="1">
      <c r="C772" s="3"/>
      <c r="D772" s="3"/>
      <c r="E772" s="3"/>
    </row>
    <row r="773" ht="15.75" customHeight="1">
      <c r="C773" s="3"/>
      <c r="D773" s="3"/>
      <c r="E773" s="3"/>
    </row>
    <row r="774" ht="15.75" customHeight="1">
      <c r="C774" s="3"/>
      <c r="D774" s="3"/>
      <c r="E774" s="3"/>
    </row>
    <row r="775" ht="15.75" customHeight="1">
      <c r="C775" s="3"/>
      <c r="D775" s="3"/>
      <c r="E775" s="3"/>
    </row>
    <row r="776" ht="15.75" customHeight="1">
      <c r="C776" s="3"/>
      <c r="D776" s="3"/>
      <c r="E776" s="3"/>
    </row>
    <row r="777" ht="15.75" customHeight="1">
      <c r="C777" s="3"/>
      <c r="D777" s="3"/>
      <c r="E777" s="3"/>
    </row>
    <row r="778" ht="15.75" customHeight="1">
      <c r="C778" s="3"/>
      <c r="D778" s="3"/>
      <c r="E778" s="3"/>
    </row>
    <row r="779" ht="15.75" customHeight="1">
      <c r="C779" s="3"/>
      <c r="D779" s="3"/>
      <c r="E779" s="3"/>
    </row>
    <row r="780" ht="15.75" customHeight="1">
      <c r="C780" s="3"/>
      <c r="D780" s="3"/>
      <c r="E780" s="3"/>
    </row>
    <row r="781" ht="15.75" customHeight="1">
      <c r="C781" s="3"/>
      <c r="D781" s="3"/>
      <c r="E781" s="3"/>
    </row>
    <row r="782" ht="15.75" customHeight="1">
      <c r="C782" s="3"/>
      <c r="D782" s="3"/>
      <c r="E782" s="3"/>
    </row>
    <row r="783" ht="15.75" customHeight="1">
      <c r="C783" s="3"/>
      <c r="D783" s="3"/>
      <c r="E783" s="3"/>
    </row>
    <row r="784" ht="15.75" customHeight="1">
      <c r="C784" s="3"/>
      <c r="D784" s="3"/>
      <c r="E784" s="3"/>
    </row>
    <row r="785" ht="15.75" customHeight="1">
      <c r="C785" s="3"/>
      <c r="D785" s="3"/>
      <c r="E785" s="3"/>
    </row>
    <row r="786" ht="15.75" customHeight="1">
      <c r="C786" s="3"/>
      <c r="D786" s="3"/>
      <c r="E786" s="3"/>
    </row>
    <row r="787" ht="15.75" customHeight="1">
      <c r="C787" s="3"/>
      <c r="D787" s="3"/>
      <c r="E787" s="3"/>
    </row>
    <row r="788" ht="15.75" customHeight="1">
      <c r="C788" s="3"/>
      <c r="D788" s="3"/>
      <c r="E788" s="3"/>
    </row>
    <row r="789" ht="15.75" customHeight="1">
      <c r="C789" s="3"/>
      <c r="D789" s="3"/>
      <c r="E789" s="3"/>
    </row>
    <row r="790" ht="15.75" customHeight="1">
      <c r="C790" s="3"/>
      <c r="D790" s="3"/>
      <c r="E790" s="3"/>
    </row>
    <row r="791" ht="15.75" customHeight="1">
      <c r="C791" s="3"/>
      <c r="D791" s="3"/>
      <c r="E791" s="3"/>
    </row>
    <row r="792" ht="15.75" customHeight="1">
      <c r="C792" s="3"/>
      <c r="D792" s="3"/>
      <c r="E792" s="3"/>
    </row>
    <row r="793" ht="15.75" customHeight="1">
      <c r="C793" s="3"/>
      <c r="D793" s="3"/>
      <c r="E793" s="3"/>
    </row>
    <row r="794" ht="15.75" customHeight="1">
      <c r="C794" s="3"/>
      <c r="D794" s="3"/>
      <c r="E794" s="3"/>
    </row>
    <row r="795" ht="15.75" customHeight="1">
      <c r="C795" s="3"/>
      <c r="D795" s="3"/>
      <c r="E795" s="3"/>
    </row>
    <row r="796" ht="15.75" customHeight="1">
      <c r="C796" s="3"/>
      <c r="D796" s="3"/>
      <c r="E796" s="3"/>
    </row>
    <row r="797" ht="15.75" customHeight="1">
      <c r="C797" s="3"/>
      <c r="D797" s="3"/>
      <c r="E797" s="3"/>
    </row>
    <row r="798" ht="15.75" customHeight="1">
      <c r="C798" s="3"/>
      <c r="D798" s="3"/>
      <c r="E798" s="3"/>
    </row>
    <row r="799" ht="15.75" customHeight="1">
      <c r="C799" s="3"/>
      <c r="D799" s="3"/>
      <c r="E799" s="3"/>
    </row>
    <row r="800" ht="15.75" customHeight="1">
      <c r="C800" s="3"/>
      <c r="D800" s="3"/>
      <c r="E800" s="3"/>
    </row>
    <row r="801" ht="15.75" customHeight="1">
      <c r="C801" s="3"/>
      <c r="D801" s="3"/>
      <c r="E801" s="3"/>
    </row>
    <row r="802" ht="15.75" customHeight="1">
      <c r="C802" s="3"/>
      <c r="D802" s="3"/>
      <c r="E802" s="3"/>
    </row>
    <row r="803" ht="15.75" customHeight="1">
      <c r="C803" s="3"/>
      <c r="D803" s="3"/>
      <c r="E803" s="3"/>
    </row>
    <row r="804" ht="15.75" customHeight="1">
      <c r="C804" s="3"/>
      <c r="D804" s="3"/>
      <c r="E804" s="3"/>
    </row>
    <row r="805" ht="15.75" customHeight="1">
      <c r="C805" s="3"/>
      <c r="D805" s="3"/>
      <c r="E805" s="3"/>
    </row>
    <row r="806" ht="15.75" customHeight="1">
      <c r="C806" s="3"/>
      <c r="D806" s="3"/>
      <c r="E806" s="3"/>
    </row>
    <row r="807" ht="15.75" customHeight="1">
      <c r="C807" s="3"/>
      <c r="D807" s="3"/>
      <c r="E807" s="3"/>
    </row>
    <row r="808" ht="15.75" customHeight="1">
      <c r="C808" s="3"/>
      <c r="D808" s="3"/>
      <c r="E808" s="3"/>
    </row>
    <row r="809" ht="15.75" customHeight="1">
      <c r="C809" s="3"/>
      <c r="D809" s="3"/>
      <c r="E809" s="3"/>
    </row>
    <row r="810" ht="15.75" customHeight="1">
      <c r="C810" s="3"/>
      <c r="D810" s="3"/>
      <c r="E810" s="3"/>
    </row>
    <row r="811" ht="15.75" customHeight="1">
      <c r="C811" s="3"/>
      <c r="D811" s="3"/>
      <c r="E811" s="3"/>
    </row>
    <row r="812" ht="15.75" customHeight="1">
      <c r="C812" s="3"/>
      <c r="D812" s="3"/>
      <c r="E812" s="3"/>
    </row>
    <row r="813" ht="15.75" customHeight="1">
      <c r="C813" s="3"/>
      <c r="D813" s="3"/>
      <c r="E813" s="3"/>
    </row>
    <row r="814" ht="15.75" customHeight="1">
      <c r="C814" s="3"/>
      <c r="D814" s="3"/>
      <c r="E814" s="3"/>
    </row>
    <row r="815" ht="15.75" customHeight="1">
      <c r="C815" s="3"/>
      <c r="D815" s="3"/>
      <c r="E815" s="3"/>
    </row>
    <row r="816" ht="15.75" customHeight="1">
      <c r="C816" s="3"/>
      <c r="D816" s="3"/>
      <c r="E816" s="3"/>
    </row>
    <row r="817" ht="15.75" customHeight="1">
      <c r="C817" s="3"/>
      <c r="D817" s="3"/>
      <c r="E817" s="3"/>
    </row>
    <row r="818" ht="15.75" customHeight="1">
      <c r="C818" s="3"/>
      <c r="D818" s="3"/>
      <c r="E818" s="3"/>
    </row>
    <row r="819" ht="15.75" customHeight="1">
      <c r="C819" s="3"/>
      <c r="D819" s="3"/>
      <c r="E819" s="3"/>
    </row>
    <row r="820" ht="15.75" customHeight="1">
      <c r="C820" s="3"/>
      <c r="D820" s="3"/>
      <c r="E820" s="3"/>
    </row>
    <row r="821" ht="15.75" customHeight="1">
      <c r="C821" s="3"/>
      <c r="D821" s="3"/>
      <c r="E821" s="3"/>
    </row>
    <row r="822" ht="15.75" customHeight="1">
      <c r="C822" s="3"/>
      <c r="D822" s="3"/>
      <c r="E822" s="3"/>
    </row>
    <row r="823" ht="15.75" customHeight="1">
      <c r="C823" s="3"/>
      <c r="D823" s="3"/>
      <c r="E823" s="3"/>
    </row>
    <row r="824" ht="15.75" customHeight="1">
      <c r="C824" s="3"/>
      <c r="D824" s="3"/>
      <c r="E824" s="3"/>
    </row>
    <row r="825" ht="15.75" customHeight="1">
      <c r="C825" s="3"/>
      <c r="D825" s="3"/>
      <c r="E825" s="3"/>
    </row>
    <row r="826" ht="15.75" customHeight="1">
      <c r="C826" s="3"/>
      <c r="D826" s="3"/>
      <c r="E826" s="3"/>
    </row>
    <row r="827" ht="15.75" customHeight="1">
      <c r="C827" s="3"/>
      <c r="D827" s="3"/>
      <c r="E827" s="3"/>
    </row>
    <row r="828" ht="15.75" customHeight="1">
      <c r="C828" s="3"/>
      <c r="D828" s="3"/>
      <c r="E828" s="3"/>
    </row>
    <row r="829" ht="15.75" customHeight="1">
      <c r="C829" s="3"/>
      <c r="D829" s="3"/>
      <c r="E829" s="3"/>
    </row>
    <row r="830" ht="15.75" customHeight="1">
      <c r="C830" s="3"/>
      <c r="D830" s="3"/>
      <c r="E830" s="3"/>
    </row>
    <row r="831" ht="15.75" customHeight="1">
      <c r="C831" s="3"/>
      <c r="D831" s="3"/>
      <c r="E831" s="3"/>
    </row>
    <row r="832" ht="15.75" customHeight="1">
      <c r="C832" s="3"/>
      <c r="D832" s="3"/>
      <c r="E832" s="3"/>
    </row>
    <row r="833" ht="15.75" customHeight="1">
      <c r="C833" s="3"/>
      <c r="D833" s="3"/>
      <c r="E833" s="3"/>
    </row>
    <row r="834" ht="15.75" customHeight="1">
      <c r="C834" s="3"/>
      <c r="D834" s="3"/>
      <c r="E834" s="3"/>
    </row>
    <row r="835" ht="15.75" customHeight="1">
      <c r="C835" s="3"/>
      <c r="D835" s="3"/>
      <c r="E835" s="3"/>
    </row>
    <row r="836" ht="15.75" customHeight="1">
      <c r="C836" s="3"/>
      <c r="D836" s="3"/>
      <c r="E836" s="3"/>
    </row>
    <row r="837" ht="15.75" customHeight="1">
      <c r="C837" s="3"/>
      <c r="D837" s="3"/>
      <c r="E837" s="3"/>
    </row>
    <row r="838" ht="15.75" customHeight="1">
      <c r="C838" s="3"/>
      <c r="D838" s="3"/>
      <c r="E838" s="3"/>
    </row>
    <row r="839" ht="15.75" customHeight="1">
      <c r="C839" s="3"/>
      <c r="D839" s="3"/>
      <c r="E839" s="3"/>
    </row>
    <row r="840" ht="15.75" customHeight="1">
      <c r="C840" s="3"/>
      <c r="D840" s="3"/>
      <c r="E840" s="3"/>
    </row>
    <row r="841" ht="15.75" customHeight="1">
      <c r="C841" s="3"/>
      <c r="D841" s="3"/>
      <c r="E841" s="3"/>
    </row>
    <row r="842" ht="15.75" customHeight="1">
      <c r="C842" s="3"/>
      <c r="D842" s="3"/>
      <c r="E842" s="3"/>
    </row>
    <row r="843" ht="15.75" customHeight="1">
      <c r="C843" s="3"/>
      <c r="D843" s="3"/>
      <c r="E843" s="3"/>
    </row>
    <row r="844" ht="15.75" customHeight="1">
      <c r="C844" s="3"/>
      <c r="D844" s="3"/>
      <c r="E844" s="3"/>
    </row>
    <row r="845" ht="15.75" customHeight="1">
      <c r="C845" s="3"/>
      <c r="D845" s="3"/>
      <c r="E845" s="3"/>
    </row>
    <row r="846" ht="15.75" customHeight="1">
      <c r="C846" s="3"/>
      <c r="D846" s="3"/>
      <c r="E846" s="3"/>
    </row>
    <row r="847" ht="15.75" customHeight="1">
      <c r="C847" s="3"/>
      <c r="D847" s="3"/>
      <c r="E847" s="3"/>
    </row>
    <row r="848" ht="15.75" customHeight="1">
      <c r="C848" s="3"/>
      <c r="D848" s="3"/>
      <c r="E848" s="3"/>
    </row>
    <row r="849" ht="15.75" customHeight="1">
      <c r="C849" s="3"/>
      <c r="D849" s="3"/>
      <c r="E849" s="3"/>
    </row>
    <row r="850" ht="15.75" customHeight="1">
      <c r="C850" s="3"/>
      <c r="D850" s="3"/>
      <c r="E850" s="3"/>
    </row>
    <row r="851" ht="15.75" customHeight="1">
      <c r="C851" s="3"/>
      <c r="D851" s="3"/>
      <c r="E851" s="3"/>
    </row>
    <row r="852" ht="15.75" customHeight="1">
      <c r="C852" s="3"/>
      <c r="D852" s="3"/>
      <c r="E852" s="3"/>
    </row>
    <row r="853" ht="15.75" customHeight="1">
      <c r="C853" s="3"/>
      <c r="D853" s="3"/>
      <c r="E853" s="3"/>
    </row>
    <row r="854" ht="15.75" customHeight="1">
      <c r="C854" s="3"/>
      <c r="D854" s="3"/>
      <c r="E854" s="3"/>
    </row>
    <row r="855" ht="15.75" customHeight="1">
      <c r="C855" s="3"/>
      <c r="D855" s="3"/>
      <c r="E855" s="3"/>
    </row>
    <row r="856" ht="15.75" customHeight="1">
      <c r="C856" s="3"/>
      <c r="D856" s="3"/>
      <c r="E856" s="3"/>
    </row>
    <row r="857" ht="15.75" customHeight="1">
      <c r="C857" s="3"/>
      <c r="D857" s="3"/>
      <c r="E857" s="3"/>
    </row>
    <row r="858" ht="15.75" customHeight="1">
      <c r="C858" s="3"/>
      <c r="D858" s="3"/>
      <c r="E858" s="3"/>
    </row>
    <row r="859" ht="15.75" customHeight="1">
      <c r="C859" s="3"/>
      <c r="D859" s="3"/>
      <c r="E859" s="3"/>
    </row>
    <row r="860" ht="15.75" customHeight="1">
      <c r="C860" s="3"/>
      <c r="D860" s="3"/>
      <c r="E860" s="3"/>
    </row>
    <row r="861" ht="15.75" customHeight="1">
      <c r="C861" s="3"/>
      <c r="D861" s="3"/>
      <c r="E861" s="3"/>
    </row>
    <row r="862" ht="15.75" customHeight="1">
      <c r="C862" s="3"/>
      <c r="D862" s="3"/>
      <c r="E862" s="3"/>
    </row>
    <row r="863" ht="15.75" customHeight="1">
      <c r="C863" s="3"/>
      <c r="D863" s="3"/>
      <c r="E863" s="3"/>
    </row>
    <row r="864" ht="15.75" customHeight="1">
      <c r="C864" s="3"/>
      <c r="D864" s="3"/>
      <c r="E864" s="3"/>
    </row>
    <row r="865" ht="15.75" customHeight="1">
      <c r="C865" s="3"/>
      <c r="D865" s="3"/>
      <c r="E865" s="3"/>
    </row>
    <row r="866" ht="15.75" customHeight="1">
      <c r="C866" s="3"/>
      <c r="D866" s="3"/>
      <c r="E866" s="3"/>
    </row>
    <row r="867" ht="15.75" customHeight="1">
      <c r="C867" s="3"/>
      <c r="D867" s="3"/>
      <c r="E867" s="3"/>
    </row>
    <row r="868" ht="15.75" customHeight="1">
      <c r="C868" s="3"/>
      <c r="D868" s="3"/>
      <c r="E868" s="3"/>
    </row>
    <row r="869" ht="15.75" customHeight="1">
      <c r="C869" s="3"/>
      <c r="D869" s="3"/>
      <c r="E869" s="3"/>
    </row>
    <row r="870" ht="15.75" customHeight="1">
      <c r="C870" s="3"/>
      <c r="D870" s="3"/>
      <c r="E870" s="3"/>
    </row>
    <row r="871" ht="15.75" customHeight="1">
      <c r="C871" s="3"/>
      <c r="D871" s="3"/>
      <c r="E871" s="3"/>
    </row>
    <row r="872" ht="15.75" customHeight="1">
      <c r="C872" s="3"/>
      <c r="D872" s="3"/>
      <c r="E872" s="3"/>
    </row>
    <row r="873" ht="15.75" customHeight="1">
      <c r="C873" s="3"/>
      <c r="D873" s="3"/>
      <c r="E873" s="3"/>
    </row>
    <row r="874" ht="15.75" customHeight="1">
      <c r="C874" s="3"/>
      <c r="D874" s="3"/>
      <c r="E874" s="3"/>
    </row>
    <row r="875" ht="15.75" customHeight="1">
      <c r="C875" s="3"/>
      <c r="D875" s="3"/>
      <c r="E875" s="3"/>
    </row>
    <row r="876" ht="15.75" customHeight="1">
      <c r="C876" s="3"/>
      <c r="D876" s="3"/>
      <c r="E876" s="3"/>
    </row>
    <row r="877" ht="15.75" customHeight="1">
      <c r="C877" s="3"/>
      <c r="D877" s="3"/>
      <c r="E877" s="3"/>
    </row>
    <row r="878" ht="15.75" customHeight="1">
      <c r="C878" s="3"/>
      <c r="D878" s="3"/>
      <c r="E878" s="3"/>
    </row>
    <row r="879" ht="15.75" customHeight="1">
      <c r="C879" s="3"/>
      <c r="D879" s="3"/>
      <c r="E879" s="3"/>
    </row>
    <row r="880" ht="15.75" customHeight="1">
      <c r="C880" s="3"/>
      <c r="D880" s="3"/>
      <c r="E880" s="3"/>
    </row>
    <row r="881" ht="15.75" customHeight="1">
      <c r="C881" s="3"/>
      <c r="D881" s="3"/>
      <c r="E881" s="3"/>
    </row>
    <row r="882" ht="15.75" customHeight="1">
      <c r="C882" s="3"/>
      <c r="D882" s="3"/>
      <c r="E882" s="3"/>
    </row>
    <row r="883" ht="15.75" customHeight="1">
      <c r="C883" s="3"/>
      <c r="D883" s="3"/>
      <c r="E883" s="3"/>
    </row>
    <row r="884" ht="15.75" customHeight="1">
      <c r="C884" s="3"/>
      <c r="D884" s="3"/>
      <c r="E884" s="3"/>
    </row>
    <row r="885" ht="15.75" customHeight="1">
      <c r="C885" s="3"/>
      <c r="D885" s="3"/>
      <c r="E885" s="3"/>
    </row>
    <row r="886" ht="15.75" customHeight="1">
      <c r="C886" s="3"/>
      <c r="D886" s="3"/>
      <c r="E886" s="3"/>
    </row>
    <row r="887" ht="15.75" customHeight="1">
      <c r="C887" s="3"/>
      <c r="D887" s="3"/>
      <c r="E887" s="3"/>
    </row>
    <row r="888" ht="15.75" customHeight="1">
      <c r="C888" s="3"/>
      <c r="D888" s="3"/>
      <c r="E888" s="3"/>
    </row>
    <row r="889" ht="15.75" customHeight="1">
      <c r="C889" s="3"/>
      <c r="D889" s="3"/>
      <c r="E889" s="3"/>
    </row>
    <row r="890" ht="15.75" customHeight="1">
      <c r="C890" s="3"/>
      <c r="D890" s="3"/>
      <c r="E890" s="3"/>
    </row>
    <row r="891" ht="15.75" customHeight="1">
      <c r="C891" s="3"/>
      <c r="D891" s="3"/>
      <c r="E891" s="3"/>
    </row>
    <row r="892" ht="15.75" customHeight="1">
      <c r="C892" s="3"/>
      <c r="D892" s="3"/>
      <c r="E892" s="3"/>
    </row>
    <row r="893" ht="15.75" customHeight="1">
      <c r="C893" s="3"/>
      <c r="D893" s="3"/>
      <c r="E893" s="3"/>
    </row>
    <row r="894" ht="15.75" customHeight="1">
      <c r="C894" s="3"/>
      <c r="D894" s="3"/>
      <c r="E894" s="3"/>
    </row>
    <row r="895" ht="15.75" customHeight="1">
      <c r="C895" s="3"/>
      <c r="D895" s="3"/>
      <c r="E895" s="3"/>
    </row>
    <row r="896" ht="15.75" customHeight="1">
      <c r="C896" s="3"/>
      <c r="D896" s="3"/>
      <c r="E896" s="3"/>
    </row>
    <row r="897" ht="15.75" customHeight="1">
      <c r="C897" s="3"/>
      <c r="D897" s="3"/>
      <c r="E897" s="3"/>
    </row>
    <row r="898" ht="15.75" customHeight="1">
      <c r="C898" s="3"/>
      <c r="D898" s="3"/>
      <c r="E898" s="3"/>
    </row>
    <row r="899" ht="15.75" customHeight="1">
      <c r="C899" s="3"/>
      <c r="D899" s="3"/>
      <c r="E899" s="3"/>
    </row>
    <row r="900" ht="15.75" customHeight="1">
      <c r="C900" s="3"/>
      <c r="D900" s="3"/>
      <c r="E900" s="3"/>
    </row>
    <row r="901" ht="15.75" customHeight="1">
      <c r="C901" s="3"/>
      <c r="D901" s="3"/>
      <c r="E901" s="3"/>
    </row>
    <row r="902" ht="15.75" customHeight="1">
      <c r="C902" s="3"/>
      <c r="D902" s="3"/>
      <c r="E902" s="3"/>
    </row>
    <row r="903" ht="15.75" customHeight="1">
      <c r="C903" s="3"/>
      <c r="D903" s="3"/>
      <c r="E903" s="3"/>
    </row>
    <row r="904" ht="15.75" customHeight="1">
      <c r="C904" s="3"/>
      <c r="D904" s="3"/>
      <c r="E904" s="3"/>
    </row>
    <row r="905" ht="15.75" customHeight="1">
      <c r="C905" s="3"/>
      <c r="D905" s="3"/>
      <c r="E905" s="3"/>
    </row>
    <row r="906" ht="15.75" customHeight="1">
      <c r="C906" s="3"/>
      <c r="D906" s="3"/>
      <c r="E906" s="3"/>
    </row>
    <row r="907" ht="15.75" customHeight="1">
      <c r="C907" s="3"/>
      <c r="D907" s="3"/>
      <c r="E907" s="3"/>
    </row>
    <row r="908" ht="15.75" customHeight="1">
      <c r="C908" s="3"/>
      <c r="D908" s="3"/>
      <c r="E908" s="3"/>
    </row>
    <row r="909" ht="15.75" customHeight="1">
      <c r="C909" s="3"/>
      <c r="D909" s="3"/>
      <c r="E909" s="3"/>
    </row>
    <row r="910" ht="15.75" customHeight="1">
      <c r="C910" s="3"/>
      <c r="D910" s="3"/>
      <c r="E910" s="3"/>
    </row>
    <row r="911" ht="15.75" customHeight="1">
      <c r="C911" s="3"/>
      <c r="D911" s="3"/>
      <c r="E911" s="3"/>
    </row>
    <row r="912" ht="15.75" customHeight="1">
      <c r="C912" s="3"/>
      <c r="D912" s="3"/>
      <c r="E912" s="3"/>
    </row>
    <row r="913" ht="15.75" customHeight="1">
      <c r="C913" s="3"/>
      <c r="D913" s="3"/>
      <c r="E913" s="3"/>
    </row>
    <row r="914" ht="15.75" customHeight="1">
      <c r="C914" s="3"/>
      <c r="D914" s="3"/>
      <c r="E914" s="3"/>
    </row>
    <row r="915" ht="15.75" customHeight="1">
      <c r="C915" s="3"/>
      <c r="D915" s="3"/>
      <c r="E915" s="3"/>
    </row>
    <row r="916" ht="15.75" customHeight="1">
      <c r="C916" s="3"/>
      <c r="D916" s="3"/>
      <c r="E916" s="3"/>
    </row>
    <row r="917" ht="15.75" customHeight="1">
      <c r="C917" s="3"/>
      <c r="D917" s="3"/>
      <c r="E917" s="3"/>
    </row>
    <row r="918" ht="15.75" customHeight="1">
      <c r="C918" s="3"/>
      <c r="D918" s="3"/>
      <c r="E918" s="3"/>
    </row>
    <row r="919" ht="15.75" customHeight="1">
      <c r="C919" s="3"/>
      <c r="D919" s="3"/>
      <c r="E919" s="3"/>
    </row>
    <row r="920" ht="15.75" customHeight="1">
      <c r="C920" s="3"/>
      <c r="D920" s="3"/>
      <c r="E920" s="3"/>
    </row>
    <row r="921" ht="15.75" customHeight="1">
      <c r="C921" s="3"/>
      <c r="D921" s="3"/>
      <c r="E921" s="3"/>
    </row>
    <row r="922" ht="15.75" customHeight="1">
      <c r="C922" s="3"/>
      <c r="D922" s="3"/>
      <c r="E922" s="3"/>
    </row>
    <row r="923" ht="15.75" customHeight="1">
      <c r="C923" s="3"/>
      <c r="D923" s="3"/>
      <c r="E923" s="3"/>
    </row>
    <row r="924" ht="15.75" customHeight="1">
      <c r="C924" s="3"/>
      <c r="D924" s="3"/>
      <c r="E924" s="3"/>
    </row>
    <row r="925" ht="15.75" customHeight="1">
      <c r="C925" s="3"/>
      <c r="D925" s="3"/>
      <c r="E925" s="3"/>
    </row>
    <row r="926" ht="15.75" customHeight="1">
      <c r="C926" s="3"/>
      <c r="D926" s="3"/>
      <c r="E926" s="3"/>
    </row>
    <row r="927" ht="15.75" customHeight="1">
      <c r="C927" s="3"/>
      <c r="D927" s="3"/>
      <c r="E927" s="3"/>
    </row>
    <row r="928" ht="15.75" customHeight="1">
      <c r="C928" s="3"/>
      <c r="D928" s="3"/>
      <c r="E928" s="3"/>
    </row>
    <row r="929" ht="15.75" customHeight="1">
      <c r="C929" s="3"/>
      <c r="D929" s="3"/>
      <c r="E929" s="3"/>
    </row>
    <row r="930" ht="15.75" customHeight="1">
      <c r="C930" s="3"/>
      <c r="D930" s="3"/>
      <c r="E930" s="3"/>
    </row>
    <row r="931" ht="15.75" customHeight="1">
      <c r="C931" s="3"/>
      <c r="D931" s="3"/>
      <c r="E931" s="3"/>
    </row>
    <row r="932" ht="15.75" customHeight="1">
      <c r="C932" s="3"/>
      <c r="D932" s="3"/>
      <c r="E932" s="3"/>
    </row>
    <row r="933" ht="15.75" customHeight="1">
      <c r="C933" s="3"/>
      <c r="D933" s="3"/>
      <c r="E933" s="3"/>
    </row>
    <row r="934" ht="15.75" customHeight="1">
      <c r="C934" s="3"/>
      <c r="D934" s="3"/>
      <c r="E934" s="3"/>
    </row>
    <row r="935" ht="15.75" customHeight="1">
      <c r="C935" s="3"/>
      <c r="D935" s="3"/>
      <c r="E935" s="3"/>
    </row>
    <row r="936" ht="15.75" customHeight="1">
      <c r="C936" s="3"/>
      <c r="D936" s="3"/>
      <c r="E936" s="3"/>
    </row>
    <row r="937" ht="15.75" customHeight="1">
      <c r="C937" s="3"/>
      <c r="D937" s="3"/>
      <c r="E937" s="3"/>
    </row>
    <row r="938" ht="15.75" customHeight="1">
      <c r="C938" s="3"/>
      <c r="D938" s="3"/>
      <c r="E938" s="3"/>
    </row>
    <row r="939" ht="15.75" customHeight="1">
      <c r="C939" s="3"/>
      <c r="D939" s="3"/>
      <c r="E939" s="3"/>
    </row>
    <row r="940" ht="15.75" customHeight="1">
      <c r="C940" s="3"/>
      <c r="D940" s="3"/>
      <c r="E940" s="3"/>
    </row>
    <row r="941" ht="15.75" customHeight="1">
      <c r="C941" s="3"/>
      <c r="D941" s="3"/>
      <c r="E941" s="3"/>
    </row>
    <row r="942" ht="15.75" customHeight="1">
      <c r="C942" s="3"/>
      <c r="D942" s="3"/>
      <c r="E942" s="3"/>
    </row>
    <row r="943" ht="15.75" customHeight="1">
      <c r="C943" s="3"/>
      <c r="D943" s="3"/>
      <c r="E943" s="3"/>
    </row>
    <row r="944" ht="15.75" customHeight="1">
      <c r="C944" s="3"/>
      <c r="D944" s="3"/>
      <c r="E944" s="3"/>
    </row>
    <row r="945" ht="15.75" customHeight="1">
      <c r="C945" s="3"/>
      <c r="D945" s="3"/>
      <c r="E945" s="3"/>
    </row>
    <row r="946" ht="15.75" customHeight="1">
      <c r="C946" s="3"/>
      <c r="D946" s="3"/>
      <c r="E946" s="3"/>
    </row>
    <row r="947" ht="15.75" customHeight="1">
      <c r="C947" s="3"/>
      <c r="D947" s="3"/>
      <c r="E947" s="3"/>
    </row>
    <row r="948" ht="15.75" customHeight="1">
      <c r="C948" s="3"/>
      <c r="D948" s="3"/>
      <c r="E948" s="3"/>
    </row>
    <row r="949" ht="15.75" customHeight="1">
      <c r="C949" s="3"/>
      <c r="D949" s="3"/>
      <c r="E949" s="3"/>
    </row>
    <row r="950" ht="15.75" customHeight="1">
      <c r="C950" s="3"/>
      <c r="D950" s="3"/>
      <c r="E950" s="3"/>
    </row>
    <row r="951" ht="15.75" customHeight="1">
      <c r="C951" s="3"/>
      <c r="D951" s="3"/>
      <c r="E951" s="3"/>
    </row>
    <row r="952" ht="15.75" customHeight="1">
      <c r="C952" s="3"/>
      <c r="D952" s="3"/>
      <c r="E952" s="3"/>
    </row>
    <row r="953" ht="15.75" customHeight="1">
      <c r="C953" s="3"/>
      <c r="D953" s="3"/>
      <c r="E953" s="3"/>
    </row>
    <row r="954" ht="15.75" customHeight="1">
      <c r="C954" s="3"/>
      <c r="D954" s="3"/>
      <c r="E954" s="3"/>
    </row>
    <row r="955" ht="15.75" customHeight="1">
      <c r="C955" s="3"/>
      <c r="D955" s="3"/>
      <c r="E955" s="3"/>
    </row>
    <row r="956" ht="15.75" customHeight="1">
      <c r="C956" s="3"/>
      <c r="D956" s="3"/>
      <c r="E956" s="3"/>
    </row>
    <row r="957" ht="15.75" customHeight="1">
      <c r="C957" s="3"/>
      <c r="D957" s="3"/>
      <c r="E957" s="3"/>
    </row>
    <row r="958" ht="15.75" customHeight="1">
      <c r="C958" s="3"/>
      <c r="D958" s="3"/>
      <c r="E958" s="3"/>
    </row>
    <row r="959" ht="15.75" customHeight="1">
      <c r="C959" s="3"/>
      <c r="D959" s="3"/>
      <c r="E959" s="3"/>
    </row>
    <row r="960" ht="15.75" customHeight="1">
      <c r="C960" s="3"/>
      <c r="D960" s="3"/>
      <c r="E960" s="3"/>
    </row>
    <row r="961" ht="15.75" customHeight="1">
      <c r="C961" s="3"/>
      <c r="D961" s="3"/>
      <c r="E961" s="3"/>
    </row>
    <row r="962" ht="15.75" customHeight="1">
      <c r="C962" s="3"/>
      <c r="D962" s="3"/>
      <c r="E962" s="3"/>
    </row>
    <row r="963" ht="15.75" customHeight="1">
      <c r="C963" s="3"/>
      <c r="D963" s="3"/>
      <c r="E963" s="3"/>
    </row>
    <row r="964" ht="15.75" customHeight="1">
      <c r="C964" s="3"/>
      <c r="D964" s="3"/>
      <c r="E964" s="3"/>
    </row>
    <row r="965" ht="15.75" customHeight="1">
      <c r="C965" s="3"/>
      <c r="D965" s="3"/>
      <c r="E965" s="3"/>
    </row>
    <row r="966" ht="15.75" customHeight="1">
      <c r="C966" s="3"/>
      <c r="D966" s="3"/>
      <c r="E966" s="3"/>
    </row>
    <row r="967" ht="15.75" customHeight="1">
      <c r="C967" s="3"/>
      <c r="D967" s="3"/>
      <c r="E967" s="3"/>
    </row>
    <row r="968" ht="15.75" customHeight="1">
      <c r="C968" s="3"/>
      <c r="D968" s="3"/>
      <c r="E968" s="3"/>
    </row>
    <row r="969" ht="15.75" customHeight="1">
      <c r="C969" s="3"/>
      <c r="D969" s="3"/>
      <c r="E969" s="3"/>
    </row>
    <row r="970" ht="15.75" customHeight="1">
      <c r="C970" s="3"/>
      <c r="D970" s="3"/>
      <c r="E970" s="3"/>
    </row>
    <row r="971" ht="15.75" customHeight="1">
      <c r="C971" s="3"/>
      <c r="D971" s="3"/>
      <c r="E971" s="3"/>
    </row>
    <row r="972" ht="15.75" customHeight="1">
      <c r="C972" s="3"/>
      <c r="D972" s="3"/>
      <c r="E972" s="3"/>
    </row>
    <row r="973" ht="15.75" customHeight="1">
      <c r="C973" s="3"/>
      <c r="D973" s="3"/>
      <c r="E973" s="3"/>
    </row>
    <row r="974" ht="15.75" customHeight="1">
      <c r="C974" s="3"/>
      <c r="D974" s="3"/>
      <c r="E974" s="3"/>
    </row>
    <row r="975" ht="15.75" customHeight="1">
      <c r="C975" s="3"/>
      <c r="D975" s="3"/>
      <c r="E975" s="3"/>
    </row>
    <row r="976" ht="15.75" customHeight="1">
      <c r="C976" s="3"/>
      <c r="D976" s="3"/>
      <c r="E976" s="3"/>
    </row>
    <row r="977" ht="15.75" customHeight="1">
      <c r="C977" s="3"/>
      <c r="D977" s="3"/>
      <c r="E977" s="3"/>
    </row>
    <row r="978" ht="15.75" customHeight="1">
      <c r="C978" s="3"/>
      <c r="D978" s="3"/>
      <c r="E978" s="3"/>
    </row>
    <row r="979" ht="15.75" customHeight="1">
      <c r="C979" s="3"/>
      <c r="D979" s="3"/>
      <c r="E979" s="3"/>
    </row>
    <row r="980" ht="15.75" customHeight="1">
      <c r="C980" s="3"/>
      <c r="D980" s="3"/>
      <c r="E980" s="3"/>
    </row>
    <row r="981" ht="15.75" customHeight="1">
      <c r="C981" s="3"/>
      <c r="D981" s="3"/>
      <c r="E981" s="3"/>
    </row>
    <row r="982" ht="15.75" customHeight="1">
      <c r="C982" s="3"/>
      <c r="D982" s="3"/>
      <c r="E982" s="3"/>
    </row>
    <row r="983" ht="15.75" customHeight="1">
      <c r="C983" s="3"/>
      <c r="D983" s="3"/>
      <c r="E983" s="3"/>
    </row>
    <row r="984" ht="15.75" customHeight="1">
      <c r="C984" s="3"/>
      <c r="D984" s="3"/>
      <c r="E984" s="3"/>
    </row>
    <row r="985" ht="15.75" customHeight="1">
      <c r="C985" s="3"/>
      <c r="D985" s="3"/>
      <c r="E985" s="3"/>
    </row>
    <row r="986" ht="15.75" customHeight="1">
      <c r="C986" s="3"/>
      <c r="D986" s="3"/>
      <c r="E986" s="3"/>
    </row>
    <row r="987" ht="15.75" customHeight="1">
      <c r="C987" s="3"/>
      <c r="D987" s="3"/>
      <c r="E987" s="3"/>
    </row>
    <row r="988" ht="15.75" customHeight="1">
      <c r="C988" s="3"/>
      <c r="D988" s="3"/>
      <c r="E988" s="3"/>
    </row>
    <row r="989" ht="15.75" customHeight="1">
      <c r="C989" s="3"/>
      <c r="D989" s="3"/>
      <c r="E989" s="3"/>
    </row>
    <row r="990" ht="15.75" customHeight="1">
      <c r="C990" s="3"/>
      <c r="D990" s="3"/>
      <c r="E990" s="3"/>
    </row>
    <row r="991" ht="15.75" customHeight="1">
      <c r="C991" s="3"/>
      <c r="D991" s="3"/>
      <c r="E991" s="3"/>
    </row>
    <row r="992" ht="15.75" customHeight="1">
      <c r="C992" s="3"/>
      <c r="D992" s="3"/>
      <c r="E992" s="3"/>
    </row>
    <row r="993" ht="15.75" customHeight="1">
      <c r="C993" s="3"/>
      <c r="D993" s="3"/>
      <c r="E993" s="3"/>
    </row>
    <row r="994" ht="15.75" customHeight="1">
      <c r="C994" s="3"/>
      <c r="D994" s="3"/>
      <c r="E994" s="3"/>
    </row>
    <row r="995" ht="15.75" customHeight="1">
      <c r="C995" s="3"/>
      <c r="D995" s="3"/>
      <c r="E995" s="3"/>
    </row>
    <row r="996" ht="15.75" customHeight="1">
      <c r="C996" s="3"/>
      <c r="D996" s="3"/>
      <c r="E996" s="3"/>
    </row>
    <row r="997" ht="15.75" customHeight="1">
      <c r="C997" s="3"/>
      <c r="D997" s="3"/>
      <c r="E997" s="3"/>
    </row>
    <row r="998" ht="15.75" customHeight="1">
      <c r="C998" s="3"/>
      <c r="D998" s="3"/>
      <c r="E998" s="3"/>
    </row>
    <row r="999" ht="15.75" customHeight="1">
      <c r="C999" s="3"/>
      <c r="D999" s="3"/>
      <c r="E999" s="3"/>
    </row>
    <row r="1000" ht="15.75" customHeight="1">
      <c r="C1000" s="3"/>
      <c r="D1000" s="3"/>
      <c r="E1000" s="3"/>
    </row>
  </sheetData>
  <mergeCells count="25">
    <mergeCell ref="B10:B11"/>
    <mergeCell ref="B12:B14"/>
    <mergeCell ref="E1:E2"/>
    <mergeCell ref="D1:D2"/>
    <mergeCell ref="A1:C1"/>
    <mergeCell ref="B3:B4"/>
    <mergeCell ref="B7:B9"/>
    <mergeCell ref="A38:A39"/>
    <mergeCell ref="A35:A37"/>
    <mergeCell ref="A32:A34"/>
    <mergeCell ref="A3:A6"/>
    <mergeCell ref="A7:A14"/>
    <mergeCell ref="A26:A28"/>
    <mergeCell ref="A29:A31"/>
    <mergeCell ref="A23:A25"/>
    <mergeCell ref="A15:A22"/>
    <mergeCell ref="B26:B28"/>
    <mergeCell ref="B29:B31"/>
    <mergeCell ref="B15:B17"/>
    <mergeCell ref="B18:B19"/>
    <mergeCell ref="B38:B39"/>
    <mergeCell ref="B35:B37"/>
    <mergeCell ref="B32:B34"/>
    <mergeCell ref="B20:B22"/>
    <mergeCell ref="B23:B2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" width="17.29"/>
    <col customWidth="1" min="4" max="4" width="29.43"/>
    <col customWidth="1" min="5" max="5" width="91.14"/>
    <col customWidth="1" min="6" max="6" width="17.29"/>
  </cols>
  <sheetData>
    <row r="1" ht="15.75" customHeight="1">
      <c r="A1" s="178" t="s">
        <v>902</v>
      </c>
      <c r="B1" s="179"/>
      <c r="C1" s="180"/>
      <c r="D1" s="181" t="s">
        <v>903</v>
      </c>
      <c r="E1" s="181" t="s">
        <v>904</v>
      </c>
    </row>
    <row r="2" ht="15.75" customHeight="1">
      <c r="A2" s="182" t="s">
        <v>905</v>
      </c>
      <c r="B2" s="182" t="s">
        <v>906</v>
      </c>
      <c r="C2" s="182" t="s">
        <v>907</v>
      </c>
      <c r="D2" s="183"/>
      <c r="E2" s="183"/>
    </row>
    <row r="3" ht="15.75" customHeight="1">
      <c r="A3" s="184" t="s">
        <v>1096</v>
      </c>
      <c r="B3" s="184" t="s">
        <v>909</v>
      </c>
      <c r="C3" s="185" t="s">
        <v>910</v>
      </c>
      <c r="D3" s="185" t="s">
        <v>1097</v>
      </c>
      <c r="E3" s="185" t="s">
        <v>1098</v>
      </c>
    </row>
    <row r="4" ht="15.75" customHeight="1">
      <c r="A4" s="186"/>
      <c r="B4" s="186"/>
      <c r="C4" s="185" t="s">
        <v>913</v>
      </c>
      <c r="D4" s="185" t="s">
        <v>1099</v>
      </c>
      <c r="E4" s="185" t="s">
        <v>915</v>
      </c>
    </row>
    <row r="5" ht="15.75" customHeight="1">
      <c r="A5" s="186"/>
      <c r="B5" s="186"/>
      <c r="C5" s="185" t="s">
        <v>1007</v>
      </c>
      <c r="D5" s="185" t="s">
        <v>1100</v>
      </c>
      <c r="E5" s="185" t="s">
        <v>969</v>
      </c>
    </row>
    <row r="6" ht="15.75" customHeight="1">
      <c r="A6" s="186"/>
      <c r="B6" s="183"/>
      <c r="C6" s="185" t="s">
        <v>970</v>
      </c>
      <c r="D6" s="185" t="s">
        <v>1101</v>
      </c>
      <c r="E6" s="185" t="s">
        <v>972</v>
      </c>
    </row>
    <row r="7" ht="15.75" customHeight="1">
      <c r="A7" s="186"/>
      <c r="B7" s="184" t="s">
        <v>916</v>
      </c>
      <c r="C7" s="185" t="s">
        <v>973</v>
      </c>
      <c r="D7" s="185" t="s">
        <v>1102</v>
      </c>
      <c r="E7" s="187" t="s">
        <v>919</v>
      </c>
    </row>
    <row r="8" ht="15.75" customHeight="1">
      <c r="A8" s="186"/>
      <c r="B8" s="186"/>
      <c r="C8" s="185" t="s">
        <v>975</v>
      </c>
      <c r="D8" s="185" t="s">
        <v>1103</v>
      </c>
      <c r="E8" s="185" t="s">
        <v>919</v>
      </c>
    </row>
    <row r="9" ht="15.75" customHeight="1">
      <c r="A9" s="186"/>
      <c r="B9" s="186"/>
      <c r="C9" s="185" t="s">
        <v>977</v>
      </c>
      <c r="D9" s="185" t="s">
        <v>1104</v>
      </c>
      <c r="E9" s="185" t="s">
        <v>915</v>
      </c>
    </row>
    <row r="10" ht="15.75" customHeight="1">
      <c r="A10" s="186"/>
      <c r="B10" s="186"/>
      <c r="C10" s="185" t="s">
        <v>979</v>
      </c>
      <c r="D10" s="185" t="s">
        <v>1105</v>
      </c>
      <c r="E10" s="185" t="s">
        <v>915</v>
      </c>
    </row>
    <row r="11" ht="15.75" customHeight="1">
      <c r="A11" s="186"/>
      <c r="B11" s="186"/>
      <c r="C11" s="185" t="s">
        <v>981</v>
      </c>
      <c r="D11" s="185" t="s">
        <v>1106</v>
      </c>
      <c r="E11" s="185" t="s">
        <v>915</v>
      </c>
    </row>
    <row r="12" ht="15.75" customHeight="1">
      <c r="A12" s="186"/>
      <c r="B12" s="186"/>
      <c r="C12" s="185" t="s">
        <v>983</v>
      </c>
      <c r="D12" s="185" t="s">
        <v>1107</v>
      </c>
      <c r="E12" s="185" t="s">
        <v>969</v>
      </c>
    </row>
    <row r="13" ht="15.75" customHeight="1">
      <c r="A13" s="186"/>
      <c r="B13" s="183"/>
      <c r="C13" s="185" t="s">
        <v>985</v>
      </c>
      <c r="D13" s="185" t="s">
        <v>1108</v>
      </c>
      <c r="E13" s="185" t="s">
        <v>1109</v>
      </c>
    </row>
    <row r="14" ht="15.75" customHeight="1">
      <c r="A14" s="186"/>
      <c r="B14" s="184" t="s">
        <v>934</v>
      </c>
      <c r="C14" s="185" t="s">
        <v>935</v>
      </c>
      <c r="D14" s="185" t="s">
        <v>1110</v>
      </c>
      <c r="E14" s="185" t="s">
        <v>919</v>
      </c>
    </row>
    <row r="15" ht="15.75" customHeight="1">
      <c r="A15" s="183"/>
      <c r="B15" s="183"/>
      <c r="C15" s="185" t="s">
        <v>937</v>
      </c>
      <c r="D15" s="185" t="s">
        <v>1111</v>
      </c>
      <c r="E15" s="185" t="s">
        <v>919</v>
      </c>
    </row>
    <row r="16" ht="15.75" customHeight="1">
      <c r="A16" s="184" t="s">
        <v>1016</v>
      </c>
      <c r="B16" s="184" t="s">
        <v>909</v>
      </c>
      <c r="C16" s="185" t="s">
        <v>910</v>
      </c>
      <c r="D16" s="185" t="s">
        <v>1112</v>
      </c>
      <c r="E16" s="185" t="s">
        <v>1113</v>
      </c>
    </row>
    <row r="17" ht="15.75" customHeight="1">
      <c r="A17" s="186"/>
      <c r="B17" s="186"/>
      <c r="C17" s="185" t="s">
        <v>913</v>
      </c>
      <c r="D17" s="185" t="s">
        <v>1018</v>
      </c>
      <c r="E17" s="185" t="s">
        <v>915</v>
      </c>
    </row>
    <row r="18" ht="15.75" customHeight="1">
      <c r="A18" s="186"/>
      <c r="B18" s="186"/>
      <c r="C18" s="185" t="s">
        <v>1007</v>
      </c>
      <c r="D18" s="185" t="s">
        <v>1019</v>
      </c>
      <c r="E18" s="185" t="s">
        <v>969</v>
      </c>
    </row>
    <row r="19" ht="15.75" customHeight="1">
      <c r="A19" s="186"/>
      <c r="B19" s="183"/>
      <c r="C19" s="185" t="s">
        <v>970</v>
      </c>
      <c r="D19" s="185" t="s">
        <v>1020</v>
      </c>
      <c r="E19" s="185" t="s">
        <v>972</v>
      </c>
    </row>
    <row r="20" ht="15.75" customHeight="1">
      <c r="A20" s="186"/>
      <c r="B20" s="184" t="s">
        <v>916</v>
      </c>
      <c r="C20" s="185" t="s">
        <v>910</v>
      </c>
      <c r="D20" s="185" t="s">
        <v>1021</v>
      </c>
      <c r="E20" s="187" t="s">
        <v>919</v>
      </c>
    </row>
    <row r="21" ht="15.75" customHeight="1">
      <c r="A21" s="186"/>
      <c r="B21" s="186"/>
      <c r="C21" s="185" t="s">
        <v>913</v>
      </c>
      <c r="D21" s="185" t="s">
        <v>1022</v>
      </c>
      <c r="E21" s="185" t="s">
        <v>915</v>
      </c>
    </row>
    <row r="22" ht="15.75" customHeight="1">
      <c r="A22" s="186"/>
      <c r="B22" s="186"/>
      <c r="C22" s="185" t="s">
        <v>1007</v>
      </c>
      <c r="D22" s="185" t="s">
        <v>1023</v>
      </c>
      <c r="E22" s="185" t="s">
        <v>969</v>
      </c>
    </row>
    <row r="23" ht="15.75" customHeight="1">
      <c r="A23" s="183"/>
      <c r="B23" s="183"/>
      <c r="C23" s="185" t="s">
        <v>1013</v>
      </c>
      <c r="D23" s="185" t="s">
        <v>1024</v>
      </c>
      <c r="E23" s="185" t="s">
        <v>972</v>
      </c>
    </row>
    <row r="24" ht="15.75" customHeight="1">
      <c r="A24" s="184" t="s">
        <v>1004</v>
      </c>
      <c r="B24" s="184" t="s">
        <v>909</v>
      </c>
      <c r="C24" s="185" t="s">
        <v>910</v>
      </c>
      <c r="D24" s="185" t="s">
        <v>1114</v>
      </c>
      <c r="E24" s="187" t="s">
        <v>1113</v>
      </c>
    </row>
    <row r="25" ht="15.75" customHeight="1">
      <c r="A25" s="186"/>
      <c r="B25" s="186"/>
      <c r="C25" s="185" t="s">
        <v>913</v>
      </c>
      <c r="D25" s="185" t="s">
        <v>1006</v>
      </c>
      <c r="E25" s="185" t="s">
        <v>915</v>
      </c>
    </row>
    <row r="26" ht="15.75" customHeight="1">
      <c r="A26" s="186"/>
      <c r="B26" s="186"/>
      <c r="C26" s="185" t="s">
        <v>1007</v>
      </c>
      <c r="D26" s="185" t="s">
        <v>1008</v>
      </c>
      <c r="E26" s="185" t="s">
        <v>969</v>
      </c>
    </row>
    <row r="27" ht="15.75" customHeight="1">
      <c r="A27" s="186"/>
      <c r="B27" s="183"/>
      <c r="C27" s="185" t="s">
        <v>970</v>
      </c>
      <c r="D27" s="185" t="s">
        <v>1009</v>
      </c>
      <c r="E27" s="185" t="s">
        <v>1015</v>
      </c>
    </row>
    <row r="28" ht="15.75" customHeight="1">
      <c r="A28" s="186"/>
      <c r="B28" s="184" t="s">
        <v>916</v>
      </c>
      <c r="C28" s="185" t="s">
        <v>910</v>
      </c>
      <c r="D28" s="185" t="s">
        <v>1010</v>
      </c>
      <c r="E28" s="185" t="s">
        <v>919</v>
      </c>
    </row>
    <row r="29" ht="15.75" customHeight="1">
      <c r="A29" s="186"/>
      <c r="B29" s="186"/>
      <c r="C29" s="185" t="s">
        <v>913</v>
      </c>
      <c r="D29" s="185" t="s">
        <v>1011</v>
      </c>
      <c r="E29" s="185" t="s">
        <v>915</v>
      </c>
    </row>
    <row r="30" ht="15.75" customHeight="1">
      <c r="A30" s="186"/>
      <c r="B30" s="186"/>
      <c r="C30" s="185" t="s">
        <v>1007</v>
      </c>
      <c r="D30" s="185" t="s">
        <v>1012</v>
      </c>
      <c r="E30" s="185" t="s">
        <v>969</v>
      </c>
    </row>
    <row r="31" ht="15.75" customHeight="1">
      <c r="A31" s="183"/>
      <c r="B31" s="183"/>
      <c r="C31" s="185" t="s">
        <v>1013</v>
      </c>
      <c r="D31" s="185" t="s">
        <v>1014</v>
      </c>
      <c r="E31" s="185" t="s">
        <v>1015</v>
      </c>
    </row>
    <row r="32" ht="15.75" customHeight="1">
      <c r="A32" s="188" t="s">
        <v>1025</v>
      </c>
      <c r="B32" s="188" t="s">
        <v>1026</v>
      </c>
      <c r="C32" s="185" t="s">
        <v>910</v>
      </c>
      <c r="D32" s="185" t="s">
        <v>1115</v>
      </c>
      <c r="E32" s="185" t="s">
        <v>1116</v>
      </c>
    </row>
    <row r="33" ht="15.75" customHeight="1">
      <c r="A33" s="188" t="s">
        <v>1117</v>
      </c>
      <c r="B33" s="188" t="s">
        <v>1118</v>
      </c>
      <c r="C33" s="185" t="s">
        <v>1117</v>
      </c>
      <c r="D33" s="185" t="s">
        <v>1119</v>
      </c>
      <c r="E33" s="185" t="s">
        <v>919</v>
      </c>
    </row>
    <row r="34" ht="15.75" customHeight="1">
      <c r="D34" s="3"/>
      <c r="E34" s="3"/>
    </row>
    <row r="35" ht="15.75" customHeight="1">
      <c r="D35" s="3"/>
      <c r="E35" s="3"/>
    </row>
    <row r="36" ht="15.75" customHeight="1">
      <c r="D36" s="3"/>
      <c r="E36" s="3"/>
    </row>
    <row r="37" ht="15.75" customHeight="1">
      <c r="D37" s="3"/>
      <c r="E37" s="3"/>
    </row>
    <row r="38" ht="15.75" customHeight="1">
      <c r="D38" s="3"/>
      <c r="E38" s="3"/>
    </row>
    <row r="39" ht="15.75" customHeight="1">
      <c r="D39" s="3"/>
      <c r="E39" s="3"/>
    </row>
    <row r="40" ht="15.75" customHeight="1">
      <c r="D40" s="3"/>
      <c r="E40" s="3"/>
    </row>
    <row r="41" ht="15.75" customHeight="1">
      <c r="D41" s="3"/>
      <c r="E41" s="3"/>
    </row>
    <row r="42" ht="15.75" customHeight="1">
      <c r="D42" s="3"/>
      <c r="E42" s="3"/>
    </row>
    <row r="43" ht="15.75" customHeight="1">
      <c r="D43" s="3"/>
      <c r="E43" s="3"/>
    </row>
    <row r="44" ht="15.75" customHeight="1">
      <c r="D44" s="3"/>
      <c r="E44" s="3"/>
    </row>
    <row r="45" ht="15.75" customHeight="1">
      <c r="D45" s="3"/>
      <c r="E45" s="3"/>
    </row>
    <row r="46" ht="15.75" customHeight="1">
      <c r="D46" s="3"/>
      <c r="E46" s="3"/>
    </row>
    <row r="47" ht="15.75" customHeight="1">
      <c r="D47" s="3"/>
      <c r="E47" s="3"/>
    </row>
    <row r="48" ht="15.75" customHeight="1">
      <c r="D48" s="3"/>
      <c r="E48" s="3"/>
    </row>
    <row r="49" ht="15.75" customHeight="1">
      <c r="D49" s="3"/>
      <c r="E49" s="3"/>
    </row>
    <row r="50" ht="15.75" customHeight="1">
      <c r="D50" s="3"/>
      <c r="E50" s="3"/>
    </row>
    <row r="51" ht="15.75" customHeight="1">
      <c r="D51" s="3"/>
      <c r="E51" s="3"/>
    </row>
    <row r="52" ht="15.75" customHeight="1">
      <c r="D52" s="3"/>
      <c r="E52" s="3"/>
    </row>
    <row r="53" ht="15.75" customHeight="1">
      <c r="D53" s="3"/>
      <c r="E53" s="3"/>
    </row>
    <row r="54" ht="15.75" customHeight="1">
      <c r="D54" s="3"/>
      <c r="E54" s="3"/>
    </row>
    <row r="55" ht="15.75" customHeight="1">
      <c r="D55" s="3"/>
      <c r="E55" s="3"/>
    </row>
    <row r="56" ht="15.75" customHeight="1">
      <c r="D56" s="3"/>
      <c r="E56" s="3"/>
    </row>
    <row r="57" ht="15.75" customHeight="1">
      <c r="D57" s="3"/>
      <c r="E57" s="3"/>
    </row>
    <row r="58" ht="15.75" customHeight="1">
      <c r="D58" s="3"/>
      <c r="E58" s="3"/>
    </row>
    <row r="59" ht="15.75" customHeight="1">
      <c r="D59" s="3"/>
      <c r="E59" s="3"/>
    </row>
    <row r="60" ht="15.75" customHeight="1">
      <c r="D60" s="3"/>
      <c r="E60" s="3"/>
    </row>
    <row r="61" ht="15.75" customHeight="1">
      <c r="D61" s="3"/>
      <c r="E61" s="3"/>
    </row>
    <row r="62" ht="15.75" customHeight="1">
      <c r="D62" s="3"/>
      <c r="E62" s="3"/>
    </row>
    <row r="63" ht="15.75" customHeight="1">
      <c r="D63" s="3"/>
      <c r="E63" s="3"/>
    </row>
    <row r="64" ht="15.75" customHeight="1">
      <c r="D64" s="3"/>
      <c r="E64" s="3"/>
    </row>
    <row r="65" ht="15.75" customHeight="1">
      <c r="D65" s="3"/>
      <c r="E65" s="3"/>
    </row>
    <row r="66" ht="15.75" customHeight="1">
      <c r="D66" s="3"/>
      <c r="E66" s="3"/>
    </row>
    <row r="67" ht="15.75" customHeight="1">
      <c r="D67" s="3"/>
      <c r="E67" s="3"/>
    </row>
    <row r="68" ht="15.75" customHeight="1">
      <c r="D68" s="3"/>
      <c r="E68" s="3"/>
    </row>
    <row r="69" ht="15.75" customHeight="1">
      <c r="D69" s="3"/>
      <c r="E69" s="3"/>
    </row>
    <row r="70" ht="15.75" customHeight="1">
      <c r="D70" s="3"/>
      <c r="E70" s="3"/>
    </row>
    <row r="71" ht="15.75" customHeight="1">
      <c r="D71" s="3"/>
      <c r="E71" s="3"/>
    </row>
    <row r="72" ht="15.75" customHeight="1">
      <c r="D72" s="3"/>
      <c r="E72" s="3"/>
    </row>
    <row r="73" ht="15.75" customHeight="1">
      <c r="D73" s="3"/>
      <c r="E73" s="3"/>
    </row>
    <row r="74" ht="15.75" customHeight="1">
      <c r="D74" s="3"/>
      <c r="E74" s="3"/>
    </row>
    <row r="75" ht="15.75" customHeight="1">
      <c r="D75" s="3"/>
      <c r="E75" s="3"/>
    </row>
    <row r="76" ht="15.75" customHeight="1">
      <c r="D76" s="3"/>
      <c r="E76" s="3"/>
    </row>
    <row r="77" ht="15.75" customHeight="1">
      <c r="D77" s="3"/>
      <c r="E77" s="3"/>
    </row>
    <row r="78" ht="15.75" customHeight="1">
      <c r="D78" s="3"/>
      <c r="E78" s="3"/>
    </row>
    <row r="79" ht="15.75" customHeight="1">
      <c r="D79" s="3"/>
      <c r="E79" s="3"/>
    </row>
    <row r="80" ht="15.75" customHeight="1">
      <c r="D80" s="3"/>
      <c r="E80" s="3"/>
    </row>
    <row r="81" ht="15.75" customHeight="1">
      <c r="D81" s="3"/>
      <c r="E81" s="3"/>
    </row>
    <row r="82" ht="15.75" customHeight="1">
      <c r="D82" s="3"/>
      <c r="E82" s="3"/>
    </row>
    <row r="83" ht="15.75" customHeight="1">
      <c r="D83" s="3"/>
      <c r="E83" s="3"/>
    </row>
    <row r="84" ht="15.75" customHeight="1">
      <c r="D84" s="3"/>
      <c r="E84" s="3"/>
    </row>
    <row r="85" ht="15.75" customHeight="1">
      <c r="D85" s="3"/>
      <c r="E85" s="3"/>
    </row>
    <row r="86" ht="15.75" customHeight="1">
      <c r="D86" s="3"/>
      <c r="E86" s="3"/>
    </row>
    <row r="87" ht="15.75" customHeight="1">
      <c r="D87" s="3"/>
      <c r="E87" s="3"/>
    </row>
    <row r="88" ht="15.75" customHeight="1">
      <c r="D88" s="3"/>
      <c r="E88" s="3"/>
    </row>
    <row r="89" ht="15.75" customHeight="1">
      <c r="D89" s="3"/>
      <c r="E89" s="3"/>
    </row>
    <row r="90" ht="15.75" customHeight="1">
      <c r="D90" s="3"/>
      <c r="E90" s="3"/>
    </row>
    <row r="91" ht="15.75" customHeight="1">
      <c r="D91" s="3"/>
      <c r="E91" s="3"/>
    </row>
    <row r="92" ht="15.75" customHeight="1">
      <c r="D92" s="3"/>
      <c r="E92" s="3"/>
    </row>
    <row r="93" ht="15.75" customHeight="1">
      <c r="D93" s="3"/>
      <c r="E93" s="3"/>
    </row>
    <row r="94" ht="15.75" customHeight="1">
      <c r="D94" s="3"/>
      <c r="E94" s="3"/>
    </row>
    <row r="95" ht="15.75" customHeight="1">
      <c r="D95" s="3"/>
      <c r="E95" s="3"/>
    </row>
    <row r="96" ht="15.75" customHeight="1">
      <c r="D96" s="3"/>
      <c r="E96" s="3"/>
    </row>
    <row r="97" ht="15.75" customHeight="1">
      <c r="D97" s="3"/>
      <c r="E97" s="3"/>
    </row>
    <row r="98" ht="15.75" customHeight="1">
      <c r="D98" s="3"/>
      <c r="E98" s="3"/>
    </row>
    <row r="99" ht="15.75" customHeight="1">
      <c r="D99" s="3"/>
      <c r="E99" s="3"/>
    </row>
    <row r="100" ht="15.75" customHeight="1">
      <c r="D100" s="3"/>
      <c r="E100" s="3"/>
    </row>
    <row r="101" ht="15.75" customHeight="1">
      <c r="D101" s="3"/>
      <c r="E101" s="3"/>
    </row>
    <row r="102" ht="15.75" customHeight="1">
      <c r="D102" s="3"/>
      <c r="E102" s="3"/>
    </row>
    <row r="103" ht="15.75" customHeight="1">
      <c r="D103" s="3"/>
      <c r="E103" s="3"/>
    </row>
    <row r="104" ht="15.75" customHeight="1">
      <c r="D104" s="3"/>
      <c r="E104" s="3"/>
    </row>
    <row r="105" ht="15.75" customHeight="1">
      <c r="D105" s="3"/>
      <c r="E105" s="3"/>
    </row>
    <row r="106" ht="15.75" customHeight="1">
      <c r="D106" s="3"/>
      <c r="E106" s="3"/>
    </row>
    <row r="107" ht="15.75" customHeight="1">
      <c r="D107" s="3"/>
      <c r="E107" s="3"/>
    </row>
    <row r="108" ht="15.75" customHeight="1">
      <c r="D108" s="3"/>
      <c r="E108" s="3"/>
    </row>
    <row r="109" ht="15.75" customHeight="1">
      <c r="D109" s="3"/>
      <c r="E109" s="3"/>
    </row>
    <row r="110" ht="15.75" customHeight="1">
      <c r="D110" s="3"/>
      <c r="E110" s="3"/>
    </row>
    <row r="111" ht="15.75" customHeight="1">
      <c r="D111" s="3"/>
      <c r="E111" s="3"/>
    </row>
    <row r="112" ht="15.75" customHeight="1">
      <c r="D112" s="3"/>
      <c r="E112" s="3"/>
    </row>
    <row r="113" ht="15.75" customHeight="1">
      <c r="D113" s="3"/>
      <c r="E113" s="3"/>
    </row>
    <row r="114" ht="15.75" customHeight="1">
      <c r="D114" s="3"/>
      <c r="E114" s="3"/>
    </row>
    <row r="115" ht="15.75" customHeight="1">
      <c r="D115" s="3"/>
      <c r="E115" s="3"/>
    </row>
    <row r="116" ht="15.75" customHeight="1">
      <c r="D116" s="3"/>
      <c r="E116" s="3"/>
    </row>
    <row r="117" ht="15.75" customHeight="1">
      <c r="D117" s="3"/>
      <c r="E117" s="3"/>
    </row>
    <row r="118" ht="15.75" customHeight="1">
      <c r="D118" s="3"/>
      <c r="E118" s="3"/>
    </row>
    <row r="119" ht="15.75" customHeight="1">
      <c r="D119" s="3"/>
      <c r="E119" s="3"/>
    </row>
    <row r="120" ht="15.75" customHeight="1">
      <c r="D120" s="3"/>
      <c r="E120" s="3"/>
    </row>
    <row r="121" ht="15.75" customHeight="1">
      <c r="D121" s="3"/>
      <c r="E121" s="3"/>
    </row>
    <row r="122" ht="15.75" customHeight="1">
      <c r="D122" s="3"/>
      <c r="E122" s="3"/>
    </row>
    <row r="123" ht="15.75" customHeight="1">
      <c r="D123" s="3"/>
      <c r="E123" s="3"/>
    </row>
    <row r="124" ht="15.75" customHeight="1">
      <c r="D124" s="3"/>
      <c r="E124" s="3"/>
    </row>
    <row r="125" ht="15.75" customHeight="1">
      <c r="D125" s="3"/>
      <c r="E125" s="3"/>
    </row>
    <row r="126" ht="15.75" customHeight="1">
      <c r="D126" s="3"/>
      <c r="E126" s="3"/>
    </row>
    <row r="127" ht="15.75" customHeight="1">
      <c r="D127" s="3"/>
      <c r="E127" s="3"/>
    </row>
    <row r="128" ht="15.75" customHeight="1">
      <c r="D128" s="3"/>
      <c r="E128" s="3"/>
    </row>
    <row r="129" ht="15.75" customHeight="1">
      <c r="D129" s="3"/>
      <c r="E129" s="3"/>
    </row>
    <row r="130" ht="15.75" customHeight="1">
      <c r="D130" s="3"/>
      <c r="E130" s="3"/>
    </row>
    <row r="131" ht="15.75" customHeight="1">
      <c r="D131" s="3"/>
      <c r="E131" s="3"/>
    </row>
    <row r="132" ht="15.75" customHeight="1">
      <c r="D132" s="3"/>
      <c r="E132" s="3"/>
    </row>
    <row r="133" ht="15.75" customHeight="1">
      <c r="D133" s="3"/>
      <c r="E133" s="3"/>
    </row>
    <row r="134" ht="15.75" customHeight="1">
      <c r="D134" s="3"/>
      <c r="E134" s="3"/>
    </row>
    <row r="135" ht="15.75" customHeight="1">
      <c r="D135" s="3"/>
      <c r="E135" s="3"/>
    </row>
    <row r="136" ht="15.75" customHeight="1">
      <c r="D136" s="3"/>
      <c r="E136" s="3"/>
    </row>
    <row r="137" ht="15.75" customHeight="1">
      <c r="D137" s="3"/>
      <c r="E137" s="3"/>
    </row>
    <row r="138" ht="15.75" customHeight="1">
      <c r="D138" s="3"/>
      <c r="E138" s="3"/>
    </row>
    <row r="139" ht="15.75" customHeight="1">
      <c r="D139" s="3"/>
      <c r="E139" s="3"/>
    </row>
    <row r="140" ht="15.75" customHeight="1">
      <c r="D140" s="3"/>
      <c r="E140" s="3"/>
    </row>
    <row r="141" ht="15.75" customHeight="1">
      <c r="D141" s="3"/>
      <c r="E141" s="3"/>
    </row>
    <row r="142" ht="15.75" customHeight="1">
      <c r="D142" s="3"/>
      <c r="E142" s="3"/>
    </row>
    <row r="143" ht="15.75" customHeight="1">
      <c r="D143" s="3"/>
      <c r="E143" s="3"/>
    </row>
    <row r="144" ht="15.75" customHeight="1">
      <c r="D144" s="3"/>
      <c r="E144" s="3"/>
    </row>
    <row r="145" ht="15.75" customHeight="1">
      <c r="D145" s="3"/>
      <c r="E145" s="3"/>
    </row>
    <row r="146" ht="15.75" customHeight="1">
      <c r="D146" s="3"/>
      <c r="E146" s="3"/>
    </row>
    <row r="147" ht="15.75" customHeight="1">
      <c r="D147" s="3"/>
      <c r="E147" s="3"/>
    </row>
    <row r="148" ht="15.75" customHeight="1">
      <c r="D148" s="3"/>
      <c r="E148" s="3"/>
    </row>
    <row r="149" ht="15.75" customHeight="1">
      <c r="D149" s="3"/>
      <c r="E149" s="3"/>
    </row>
    <row r="150" ht="15.75" customHeight="1">
      <c r="D150" s="3"/>
      <c r="E150" s="3"/>
    </row>
    <row r="151" ht="15.75" customHeight="1">
      <c r="D151" s="3"/>
      <c r="E151" s="3"/>
    </row>
    <row r="152" ht="15.75" customHeight="1">
      <c r="D152" s="3"/>
      <c r="E152" s="3"/>
    </row>
    <row r="153" ht="15.75" customHeight="1">
      <c r="D153" s="3"/>
      <c r="E153" s="3"/>
    </row>
    <row r="154" ht="15.75" customHeight="1">
      <c r="D154" s="3"/>
      <c r="E154" s="3"/>
    </row>
    <row r="155" ht="15.75" customHeight="1">
      <c r="D155" s="3"/>
      <c r="E155" s="3"/>
    </row>
    <row r="156" ht="15.75" customHeight="1">
      <c r="D156" s="3"/>
      <c r="E156" s="3"/>
    </row>
    <row r="157" ht="15.75" customHeight="1">
      <c r="D157" s="3"/>
      <c r="E157" s="3"/>
    </row>
    <row r="158" ht="15.75" customHeight="1">
      <c r="D158" s="3"/>
      <c r="E158" s="3"/>
    </row>
    <row r="159" ht="15.75" customHeight="1">
      <c r="D159" s="3"/>
      <c r="E159" s="3"/>
    </row>
    <row r="160" ht="15.75" customHeight="1">
      <c r="D160" s="3"/>
      <c r="E160" s="3"/>
    </row>
    <row r="161" ht="15.75" customHeight="1">
      <c r="D161" s="3"/>
      <c r="E161" s="3"/>
    </row>
    <row r="162" ht="15.75" customHeight="1">
      <c r="D162" s="3"/>
      <c r="E162" s="3"/>
    </row>
    <row r="163" ht="15.75" customHeight="1">
      <c r="D163" s="3"/>
      <c r="E163" s="3"/>
    </row>
    <row r="164" ht="15.75" customHeight="1">
      <c r="D164" s="3"/>
      <c r="E164" s="3"/>
    </row>
    <row r="165" ht="15.75" customHeight="1">
      <c r="D165" s="3"/>
      <c r="E165" s="3"/>
    </row>
    <row r="166" ht="15.75" customHeight="1">
      <c r="D166" s="3"/>
      <c r="E166" s="3"/>
    </row>
    <row r="167" ht="15.75" customHeight="1">
      <c r="D167" s="3"/>
      <c r="E167" s="3"/>
    </row>
    <row r="168" ht="15.75" customHeight="1">
      <c r="D168" s="3"/>
      <c r="E168" s="3"/>
    </row>
    <row r="169" ht="15.75" customHeight="1">
      <c r="D169" s="3"/>
      <c r="E169" s="3"/>
    </row>
    <row r="170" ht="15.75" customHeight="1">
      <c r="D170" s="3"/>
      <c r="E170" s="3"/>
    </row>
    <row r="171" ht="15.75" customHeight="1">
      <c r="D171" s="3"/>
      <c r="E171" s="3"/>
    </row>
    <row r="172" ht="15.75" customHeight="1">
      <c r="D172" s="3"/>
      <c r="E172" s="3"/>
    </row>
    <row r="173" ht="15.75" customHeight="1">
      <c r="D173" s="3"/>
      <c r="E173" s="3"/>
    </row>
    <row r="174" ht="15.75" customHeight="1">
      <c r="D174" s="3"/>
      <c r="E174" s="3"/>
    </row>
    <row r="175" ht="15.75" customHeight="1">
      <c r="D175" s="3"/>
      <c r="E175" s="3"/>
    </row>
    <row r="176" ht="15.75" customHeight="1">
      <c r="D176" s="3"/>
      <c r="E176" s="3"/>
    </row>
    <row r="177" ht="15.75" customHeight="1">
      <c r="D177" s="3"/>
      <c r="E177" s="3"/>
    </row>
    <row r="178" ht="15.75" customHeight="1">
      <c r="D178" s="3"/>
      <c r="E178" s="3"/>
    </row>
    <row r="179" ht="15.75" customHeight="1">
      <c r="D179" s="3"/>
      <c r="E179" s="3"/>
    </row>
    <row r="180" ht="15.75" customHeight="1">
      <c r="D180" s="3"/>
      <c r="E180" s="3"/>
    </row>
    <row r="181" ht="15.75" customHeight="1">
      <c r="D181" s="3"/>
      <c r="E181" s="3"/>
    </row>
    <row r="182" ht="15.75" customHeight="1">
      <c r="D182" s="3"/>
      <c r="E182" s="3"/>
    </row>
    <row r="183" ht="15.75" customHeight="1">
      <c r="D183" s="3"/>
      <c r="E183" s="3"/>
    </row>
    <row r="184" ht="15.75" customHeight="1">
      <c r="D184" s="3"/>
      <c r="E184" s="3"/>
    </row>
    <row r="185" ht="15.75" customHeight="1">
      <c r="D185" s="3"/>
      <c r="E185" s="3"/>
    </row>
    <row r="186" ht="15.75" customHeight="1">
      <c r="D186" s="3"/>
      <c r="E186" s="3"/>
    </row>
    <row r="187" ht="15.75" customHeight="1">
      <c r="D187" s="3"/>
      <c r="E187" s="3"/>
    </row>
    <row r="188" ht="15.75" customHeight="1">
      <c r="D188" s="3"/>
      <c r="E188" s="3"/>
    </row>
    <row r="189" ht="15.75" customHeight="1">
      <c r="D189" s="3"/>
      <c r="E189" s="3"/>
    </row>
    <row r="190" ht="15.75" customHeight="1">
      <c r="D190" s="3"/>
      <c r="E190" s="3"/>
    </row>
    <row r="191" ht="15.75" customHeight="1">
      <c r="D191" s="3"/>
      <c r="E191" s="3"/>
    </row>
    <row r="192" ht="15.75" customHeight="1">
      <c r="D192" s="3"/>
      <c r="E192" s="3"/>
    </row>
    <row r="193" ht="15.75" customHeight="1">
      <c r="D193" s="3"/>
      <c r="E193" s="3"/>
    </row>
    <row r="194" ht="15.75" customHeight="1">
      <c r="D194" s="3"/>
      <c r="E194" s="3"/>
    </row>
    <row r="195" ht="15.75" customHeight="1">
      <c r="D195" s="3"/>
      <c r="E195" s="3"/>
    </row>
    <row r="196" ht="15.75" customHeight="1">
      <c r="D196" s="3"/>
      <c r="E196" s="3"/>
    </row>
    <row r="197" ht="15.75" customHeight="1">
      <c r="D197" s="3"/>
      <c r="E197" s="3"/>
    </row>
    <row r="198" ht="15.75" customHeight="1">
      <c r="D198" s="3"/>
      <c r="E198" s="3"/>
    </row>
    <row r="199" ht="15.75" customHeight="1">
      <c r="D199" s="3"/>
      <c r="E199" s="3"/>
    </row>
    <row r="200" ht="15.75" customHeight="1">
      <c r="D200" s="3"/>
      <c r="E200" s="3"/>
    </row>
    <row r="201" ht="15.75" customHeight="1">
      <c r="D201" s="3"/>
      <c r="E201" s="3"/>
    </row>
    <row r="202" ht="15.75" customHeight="1">
      <c r="D202" s="3"/>
      <c r="E202" s="3"/>
    </row>
    <row r="203" ht="15.75" customHeight="1">
      <c r="D203" s="3"/>
      <c r="E203" s="3"/>
    </row>
    <row r="204" ht="15.75" customHeight="1">
      <c r="D204" s="3"/>
      <c r="E204" s="3"/>
    </row>
    <row r="205" ht="15.75" customHeight="1">
      <c r="D205" s="3"/>
      <c r="E205" s="3"/>
    </row>
    <row r="206" ht="15.75" customHeight="1">
      <c r="D206" s="3"/>
      <c r="E206" s="3"/>
    </row>
    <row r="207" ht="15.75" customHeight="1">
      <c r="D207" s="3"/>
      <c r="E207" s="3"/>
    </row>
    <row r="208" ht="15.75" customHeight="1">
      <c r="D208" s="3"/>
      <c r="E208" s="3"/>
    </row>
    <row r="209" ht="15.75" customHeight="1">
      <c r="D209" s="3"/>
      <c r="E209" s="3"/>
    </row>
    <row r="210" ht="15.75" customHeight="1">
      <c r="D210" s="3"/>
      <c r="E210" s="3"/>
    </row>
    <row r="211" ht="15.75" customHeight="1">
      <c r="D211" s="3"/>
      <c r="E211" s="3"/>
    </row>
    <row r="212" ht="15.75" customHeight="1">
      <c r="D212" s="3"/>
      <c r="E212" s="3"/>
    </row>
    <row r="213" ht="15.75" customHeight="1">
      <c r="D213" s="3"/>
      <c r="E213" s="3"/>
    </row>
    <row r="214" ht="15.75" customHeight="1">
      <c r="D214" s="3"/>
      <c r="E214" s="3"/>
    </row>
    <row r="215" ht="15.75" customHeight="1">
      <c r="D215" s="3"/>
      <c r="E215" s="3"/>
    </row>
    <row r="216" ht="15.75" customHeight="1">
      <c r="D216" s="3"/>
      <c r="E216" s="3"/>
    </row>
    <row r="217" ht="15.75" customHeight="1">
      <c r="D217" s="3"/>
      <c r="E217" s="3"/>
    </row>
    <row r="218" ht="15.75" customHeight="1">
      <c r="D218" s="3"/>
      <c r="E218" s="3"/>
    </row>
    <row r="219" ht="15.75" customHeight="1">
      <c r="D219" s="3"/>
      <c r="E219" s="3"/>
    </row>
    <row r="220" ht="15.75" customHeight="1">
      <c r="D220" s="3"/>
      <c r="E220" s="3"/>
    </row>
    <row r="221" ht="15.75" customHeight="1">
      <c r="D221" s="3"/>
      <c r="E221" s="3"/>
    </row>
    <row r="222" ht="15.75" customHeight="1">
      <c r="D222" s="3"/>
      <c r="E222" s="3"/>
    </row>
    <row r="223" ht="15.75" customHeight="1">
      <c r="D223" s="3"/>
      <c r="E223" s="3"/>
    </row>
    <row r="224" ht="15.75" customHeight="1">
      <c r="D224" s="3"/>
      <c r="E224" s="3"/>
    </row>
    <row r="225" ht="15.75" customHeight="1">
      <c r="D225" s="3"/>
      <c r="E225" s="3"/>
    </row>
    <row r="226" ht="15.75" customHeight="1">
      <c r="D226" s="3"/>
      <c r="E226" s="3"/>
    </row>
    <row r="227" ht="15.75" customHeight="1">
      <c r="D227" s="3"/>
      <c r="E227" s="3"/>
    </row>
    <row r="228" ht="15.75" customHeight="1">
      <c r="D228" s="3"/>
      <c r="E228" s="3"/>
    </row>
    <row r="229" ht="15.75" customHeight="1">
      <c r="D229" s="3"/>
      <c r="E229" s="3"/>
    </row>
    <row r="230" ht="15.75" customHeight="1">
      <c r="D230" s="3"/>
      <c r="E230" s="3"/>
    </row>
    <row r="231" ht="15.75" customHeight="1">
      <c r="D231" s="3"/>
      <c r="E231" s="3"/>
    </row>
    <row r="232" ht="15.75" customHeight="1">
      <c r="D232" s="3"/>
      <c r="E232" s="3"/>
    </row>
    <row r="233" ht="15.75" customHeight="1">
      <c r="D233" s="3"/>
      <c r="E233" s="3"/>
    </row>
    <row r="234" ht="15.75" customHeight="1">
      <c r="D234" s="3"/>
      <c r="E234" s="3"/>
    </row>
    <row r="235" ht="15.75" customHeight="1">
      <c r="D235" s="3"/>
      <c r="E235" s="3"/>
    </row>
    <row r="236" ht="15.75" customHeight="1">
      <c r="D236" s="3"/>
      <c r="E236" s="3"/>
    </row>
    <row r="237" ht="15.75" customHeight="1">
      <c r="D237" s="3"/>
      <c r="E237" s="3"/>
    </row>
    <row r="238" ht="15.75" customHeight="1">
      <c r="D238" s="3"/>
      <c r="E238" s="3"/>
    </row>
    <row r="239" ht="15.75" customHeight="1">
      <c r="D239" s="3"/>
      <c r="E239" s="3"/>
    </row>
    <row r="240" ht="15.75" customHeight="1">
      <c r="D240" s="3"/>
      <c r="E240" s="3"/>
    </row>
    <row r="241" ht="15.75" customHeight="1">
      <c r="D241" s="3"/>
      <c r="E241" s="3"/>
    </row>
    <row r="242" ht="15.75" customHeight="1">
      <c r="D242" s="3"/>
      <c r="E242" s="3"/>
    </row>
    <row r="243" ht="15.75" customHeight="1">
      <c r="D243" s="3"/>
      <c r="E243" s="3"/>
    </row>
    <row r="244" ht="15.75" customHeight="1">
      <c r="D244" s="3"/>
      <c r="E244" s="3"/>
    </row>
    <row r="245" ht="15.75" customHeight="1">
      <c r="D245" s="3"/>
      <c r="E245" s="3"/>
    </row>
    <row r="246" ht="15.75" customHeight="1">
      <c r="D246" s="3"/>
      <c r="E246" s="3"/>
    </row>
    <row r="247" ht="15.75" customHeight="1">
      <c r="D247" s="3"/>
      <c r="E247" s="3"/>
    </row>
    <row r="248" ht="15.75" customHeight="1">
      <c r="D248" s="3"/>
      <c r="E248" s="3"/>
    </row>
    <row r="249" ht="15.75" customHeight="1">
      <c r="D249" s="3"/>
      <c r="E249" s="3"/>
    </row>
    <row r="250" ht="15.75" customHeight="1">
      <c r="D250" s="3"/>
      <c r="E250" s="3"/>
    </row>
    <row r="251" ht="15.75" customHeight="1">
      <c r="D251" s="3"/>
      <c r="E251" s="3"/>
    </row>
    <row r="252" ht="15.75" customHeight="1">
      <c r="D252" s="3"/>
      <c r="E252" s="3"/>
    </row>
    <row r="253" ht="15.75" customHeight="1">
      <c r="D253" s="3"/>
      <c r="E253" s="3"/>
    </row>
    <row r="254" ht="15.75" customHeight="1">
      <c r="D254" s="3"/>
      <c r="E254" s="3"/>
    </row>
    <row r="255" ht="15.75" customHeight="1">
      <c r="D255" s="3"/>
      <c r="E255" s="3"/>
    </row>
    <row r="256" ht="15.75" customHeight="1">
      <c r="D256" s="3"/>
      <c r="E256" s="3"/>
    </row>
    <row r="257" ht="15.75" customHeight="1">
      <c r="D257" s="3"/>
      <c r="E257" s="3"/>
    </row>
    <row r="258" ht="15.75" customHeight="1">
      <c r="D258" s="3"/>
      <c r="E258" s="3"/>
    </row>
    <row r="259" ht="15.75" customHeight="1">
      <c r="D259" s="3"/>
      <c r="E259" s="3"/>
    </row>
    <row r="260" ht="15.75" customHeight="1">
      <c r="D260" s="3"/>
      <c r="E260" s="3"/>
    </row>
    <row r="261" ht="15.75" customHeight="1">
      <c r="D261" s="3"/>
      <c r="E261" s="3"/>
    </row>
    <row r="262" ht="15.75" customHeight="1">
      <c r="D262" s="3"/>
      <c r="E262" s="3"/>
    </row>
    <row r="263" ht="15.75" customHeight="1">
      <c r="D263" s="3"/>
      <c r="E263" s="3"/>
    </row>
    <row r="264" ht="15.75" customHeight="1">
      <c r="D264" s="3"/>
      <c r="E264" s="3"/>
    </row>
    <row r="265" ht="15.75" customHeight="1">
      <c r="D265" s="3"/>
      <c r="E265" s="3"/>
    </row>
    <row r="266" ht="15.75" customHeight="1">
      <c r="D266" s="3"/>
      <c r="E266" s="3"/>
    </row>
    <row r="267" ht="15.75" customHeight="1">
      <c r="D267" s="3"/>
      <c r="E267" s="3"/>
    </row>
    <row r="268" ht="15.75" customHeight="1">
      <c r="D268" s="3"/>
      <c r="E268" s="3"/>
    </row>
    <row r="269" ht="15.75" customHeight="1">
      <c r="D269" s="3"/>
      <c r="E269" s="3"/>
    </row>
    <row r="270" ht="15.75" customHeight="1">
      <c r="D270" s="3"/>
      <c r="E270" s="3"/>
    </row>
    <row r="271" ht="15.75" customHeight="1">
      <c r="D271" s="3"/>
      <c r="E271" s="3"/>
    </row>
    <row r="272" ht="15.75" customHeight="1">
      <c r="D272" s="3"/>
      <c r="E272" s="3"/>
    </row>
    <row r="273" ht="15.75" customHeight="1">
      <c r="D273" s="3"/>
      <c r="E273" s="3"/>
    </row>
    <row r="274" ht="15.75" customHeight="1">
      <c r="D274" s="3"/>
      <c r="E274" s="3"/>
    </row>
    <row r="275" ht="15.75" customHeight="1">
      <c r="D275" s="3"/>
      <c r="E275" s="3"/>
    </row>
    <row r="276" ht="15.75" customHeight="1">
      <c r="D276" s="3"/>
      <c r="E276" s="3"/>
    </row>
    <row r="277" ht="15.75" customHeight="1">
      <c r="D277" s="3"/>
      <c r="E277" s="3"/>
    </row>
    <row r="278" ht="15.75" customHeight="1">
      <c r="D278" s="3"/>
      <c r="E278" s="3"/>
    </row>
    <row r="279" ht="15.75" customHeight="1">
      <c r="D279" s="3"/>
      <c r="E279" s="3"/>
    </row>
    <row r="280" ht="15.75" customHeight="1">
      <c r="D280" s="3"/>
      <c r="E280" s="3"/>
    </row>
    <row r="281" ht="15.75" customHeight="1">
      <c r="D281" s="3"/>
      <c r="E281" s="3"/>
    </row>
    <row r="282" ht="15.75" customHeight="1">
      <c r="D282" s="3"/>
      <c r="E282" s="3"/>
    </row>
    <row r="283" ht="15.75" customHeight="1">
      <c r="D283" s="3"/>
      <c r="E283" s="3"/>
    </row>
    <row r="284" ht="15.75" customHeight="1">
      <c r="D284" s="3"/>
      <c r="E284" s="3"/>
    </row>
    <row r="285" ht="15.75" customHeight="1">
      <c r="D285" s="3"/>
      <c r="E285" s="3"/>
    </row>
    <row r="286" ht="15.75" customHeight="1">
      <c r="D286" s="3"/>
      <c r="E286" s="3"/>
    </row>
    <row r="287" ht="15.75" customHeight="1">
      <c r="D287" s="3"/>
      <c r="E287" s="3"/>
    </row>
    <row r="288" ht="15.75" customHeight="1">
      <c r="D288" s="3"/>
      <c r="E288" s="3"/>
    </row>
    <row r="289" ht="15.75" customHeight="1">
      <c r="D289" s="3"/>
      <c r="E289" s="3"/>
    </row>
    <row r="290" ht="15.75" customHeight="1">
      <c r="D290" s="3"/>
      <c r="E290" s="3"/>
    </row>
    <row r="291" ht="15.75" customHeight="1">
      <c r="D291" s="3"/>
      <c r="E291" s="3"/>
    </row>
    <row r="292" ht="15.75" customHeight="1">
      <c r="D292" s="3"/>
      <c r="E292" s="3"/>
    </row>
    <row r="293" ht="15.75" customHeight="1">
      <c r="D293" s="3"/>
      <c r="E293" s="3"/>
    </row>
    <row r="294" ht="15.75" customHeight="1">
      <c r="D294" s="3"/>
      <c r="E294" s="3"/>
    </row>
    <row r="295" ht="15.75" customHeight="1">
      <c r="D295" s="3"/>
      <c r="E295" s="3"/>
    </row>
    <row r="296" ht="15.75" customHeight="1">
      <c r="D296" s="3"/>
      <c r="E296" s="3"/>
    </row>
    <row r="297" ht="15.75" customHeight="1">
      <c r="D297" s="3"/>
      <c r="E297" s="3"/>
    </row>
    <row r="298" ht="15.75" customHeight="1">
      <c r="D298" s="3"/>
      <c r="E298" s="3"/>
    </row>
    <row r="299" ht="15.75" customHeight="1">
      <c r="D299" s="3"/>
      <c r="E299" s="3"/>
    </row>
    <row r="300" ht="15.75" customHeight="1">
      <c r="D300" s="3"/>
      <c r="E300" s="3"/>
    </row>
    <row r="301" ht="15.75" customHeight="1">
      <c r="D301" s="3"/>
      <c r="E301" s="3"/>
    </row>
    <row r="302" ht="15.75" customHeight="1">
      <c r="D302" s="3"/>
      <c r="E302" s="3"/>
    </row>
    <row r="303" ht="15.75" customHeight="1">
      <c r="D303" s="3"/>
      <c r="E303" s="3"/>
    </row>
    <row r="304" ht="15.75" customHeight="1">
      <c r="D304" s="3"/>
      <c r="E304" s="3"/>
    </row>
    <row r="305" ht="15.75" customHeight="1">
      <c r="D305" s="3"/>
      <c r="E305" s="3"/>
    </row>
    <row r="306" ht="15.75" customHeight="1">
      <c r="D306" s="3"/>
      <c r="E306" s="3"/>
    </row>
    <row r="307" ht="15.75" customHeight="1">
      <c r="D307" s="3"/>
      <c r="E307" s="3"/>
    </row>
    <row r="308" ht="15.75" customHeight="1">
      <c r="D308" s="3"/>
      <c r="E308" s="3"/>
    </row>
    <row r="309" ht="15.75" customHeight="1">
      <c r="D309" s="3"/>
      <c r="E309" s="3"/>
    </row>
    <row r="310" ht="15.75" customHeight="1">
      <c r="D310" s="3"/>
      <c r="E310" s="3"/>
    </row>
    <row r="311" ht="15.75" customHeight="1">
      <c r="D311" s="3"/>
      <c r="E311" s="3"/>
    </row>
    <row r="312" ht="15.75" customHeight="1">
      <c r="D312" s="3"/>
      <c r="E312" s="3"/>
    </row>
    <row r="313" ht="15.75" customHeight="1">
      <c r="D313" s="3"/>
      <c r="E313" s="3"/>
    </row>
    <row r="314" ht="15.75" customHeight="1">
      <c r="D314" s="3"/>
      <c r="E314" s="3"/>
    </row>
    <row r="315" ht="15.75" customHeight="1">
      <c r="D315" s="3"/>
      <c r="E315" s="3"/>
    </row>
    <row r="316" ht="15.75" customHeight="1">
      <c r="D316" s="3"/>
      <c r="E316" s="3"/>
    </row>
    <row r="317" ht="15.75" customHeight="1">
      <c r="D317" s="3"/>
      <c r="E317" s="3"/>
    </row>
    <row r="318" ht="15.75" customHeight="1">
      <c r="D318" s="3"/>
      <c r="E318" s="3"/>
    </row>
    <row r="319" ht="15.75" customHeight="1">
      <c r="D319" s="3"/>
      <c r="E319" s="3"/>
    </row>
    <row r="320" ht="15.75" customHeight="1">
      <c r="D320" s="3"/>
      <c r="E320" s="3"/>
    </row>
    <row r="321" ht="15.75" customHeight="1">
      <c r="D321" s="3"/>
      <c r="E321" s="3"/>
    </row>
    <row r="322" ht="15.75" customHeight="1">
      <c r="D322" s="3"/>
      <c r="E322" s="3"/>
    </row>
    <row r="323" ht="15.75" customHeight="1">
      <c r="D323" s="3"/>
      <c r="E323" s="3"/>
    </row>
    <row r="324" ht="15.75" customHeight="1">
      <c r="D324" s="3"/>
      <c r="E324" s="3"/>
    </row>
    <row r="325" ht="15.75" customHeight="1">
      <c r="D325" s="3"/>
      <c r="E325" s="3"/>
    </row>
    <row r="326" ht="15.75" customHeight="1">
      <c r="D326" s="3"/>
      <c r="E326" s="3"/>
    </row>
    <row r="327" ht="15.75" customHeight="1">
      <c r="D327" s="3"/>
      <c r="E327" s="3"/>
    </row>
    <row r="328" ht="15.75" customHeight="1">
      <c r="D328" s="3"/>
      <c r="E328" s="3"/>
    </row>
    <row r="329" ht="15.75" customHeight="1">
      <c r="D329" s="3"/>
      <c r="E329" s="3"/>
    </row>
    <row r="330" ht="15.75" customHeight="1">
      <c r="D330" s="3"/>
      <c r="E330" s="3"/>
    </row>
    <row r="331" ht="15.75" customHeight="1">
      <c r="D331" s="3"/>
      <c r="E331" s="3"/>
    </row>
    <row r="332" ht="15.75" customHeight="1">
      <c r="D332" s="3"/>
      <c r="E332" s="3"/>
    </row>
    <row r="333" ht="15.75" customHeight="1">
      <c r="D333" s="3"/>
      <c r="E333" s="3"/>
    </row>
    <row r="334" ht="15.75" customHeight="1">
      <c r="D334" s="3"/>
      <c r="E334" s="3"/>
    </row>
    <row r="335" ht="15.75" customHeight="1">
      <c r="D335" s="3"/>
      <c r="E335" s="3"/>
    </row>
    <row r="336" ht="15.75" customHeight="1">
      <c r="D336" s="3"/>
      <c r="E336" s="3"/>
    </row>
    <row r="337" ht="15.75" customHeight="1">
      <c r="D337" s="3"/>
      <c r="E337" s="3"/>
    </row>
    <row r="338" ht="15.75" customHeight="1">
      <c r="D338" s="3"/>
      <c r="E338" s="3"/>
    </row>
    <row r="339" ht="15.75" customHeight="1">
      <c r="D339" s="3"/>
      <c r="E339" s="3"/>
    </row>
    <row r="340" ht="15.75" customHeight="1">
      <c r="D340" s="3"/>
      <c r="E340" s="3"/>
    </row>
    <row r="341" ht="15.75" customHeight="1">
      <c r="D341" s="3"/>
      <c r="E341" s="3"/>
    </row>
    <row r="342" ht="15.75" customHeight="1">
      <c r="D342" s="3"/>
      <c r="E342" s="3"/>
    </row>
    <row r="343" ht="15.75" customHeight="1">
      <c r="D343" s="3"/>
      <c r="E343" s="3"/>
    </row>
    <row r="344" ht="15.75" customHeight="1">
      <c r="D344" s="3"/>
      <c r="E344" s="3"/>
    </row>
    <row r="345" ht="15.75" customHeight="1">
      <c r="D345" s="3"/>
      <c r="E345" s="3"/>
    </row>
    <row r="346" ht="15.75" customHeight="1">
      <c r="D346" s="3"/>
      <c r="E346" s="3"/>
    </row>
    <row r="347" ht="15.75" customHeight="1">
      <c r="D347" s="3"/>
      <c r="E347" s="3"/>
    </row>
    <row r="348" ht="15.75" customHeight="1">
      <c r="D348" s="3"/>
      <c r="E348" s="3"/>
    </row>
    <row r="349" ht="15.75" customHeight="1">
      <c r="D349" s="3"/>
      <c r="E349" s="3"/>
    </row>
    <row r="350" ht="15.75" customHeight="1">
      <c r="D350" s="3"/>
      <c r="E350" s="3"/>
    </row>
    <row r="351" ht="15.75" customHeight="1">
      <c r="D351" s="3"/>
      <c r="E351" s="3"/>
    </row>
    <row r="352" ht="15.75" customHeight="1">
      <c r="D352" s="3"/>
      <c r="E352" s="3"/>
    </row>
    <row r="353" ht="15.75" customHeight="1">
      <c r="D353" s="3"/>
      <c r="E353" s="3"/>
    </row>
    <row r="354" ht="15.75" customHeight="1">
      <c r="D354" s="3"/>
      <c r="E354" s="3"/>
    </row>
    <row r="355" ht="15.75" customHeight="1">
      <c r="D355" s="3"/>
      <c r="E355" s="3"/>
    </row>
    <row r="356" ht="15.75" customHeight="1">
      <c r="D356" s="3"/>
      <c r="E356" s="3"/>
    </row>
    <row r="357" ht="15.75" customHeight="1">
      <c r="D357" s="3"/>
      <c r="E357" s="3"/>
    </row>
    <row r="358" ht="15.75" customHeight="1">
      <c r="D358" s="3"/>
      <c r="E358" s="3"/>
    </row>
    <row r="359" ht="15.75" customHeight="1">
      <c r="D359" s="3"/>
      <c r="E359" s="3"/>
    </row>
    <row r="360" ht="15.75" customHeight="1">
      <c r="D360" s="3"/>
      <c r="E360" s="3"/>
    </row>
    <row r="361" ht="15.75" customHeight="1">
      <c r="D361" s="3"/>
      <c r="E361" s="3"/>
    </row>
    <row r="362" ht="15.75" customHeight="1">
      <c r="D362" s="3"/>
      <c r="E362" s="3"/>
    </row>
    <row r="363" ht="15.75" customHeight="1">
      <c r="D363" s="3"/>
      <c r="E363" s="3"/>
    </row>
    <row r="364" ht="15.75" customHeight="1">
      <c r="D364" s="3"/>
      <c r="E364" s="3"/>
    </row>
    <row r="365" ht="15.75" customHeight="1">
      <c r="D365" s="3"/>
      <c r="E365" s="3"/>
    </row>
    <row r="366" ht="15.75" customHeight="1">
      <c r="D366" s="3"/>
      <c r="E366" s="3"/>
    </row>
    <row r="367" ht="15.75" customHeight="1">
      <c r="D367" s="3"/>
      <c r="E367" s="3"/>
    </row>
    <row r="368" ht="15.75" customHeight="1">
      <c r="D368" s="3"/>
      <c r="E368" s="3"/>
    </row>
    <row r="369" ht="15.75" customHeight="1">
      <c r="D369" s="3"/>
      <c r="E369" s="3"/>
    </row>
    <row r="370" ht="15.75" customHeight="1">
      <c r="D370" s="3"/>
      <c r="E370" s="3"/>
    </row>
    <row r="371" ht="15.75" customHeight="1">
      <c r="D371" s="3"/>
      <c r="E371" s="3"/>
    </row>
    <row r="372" ht="15.75" customHeight="1">
      <c r="D372" s="3"/>
      <c r="E372" s="3"/>
    </row>
    <row r="373" ht="15.75" customHeight="1">
      <c r="D373" s="3"/>
      <c r="E373" s="3"/>
    </row>
    <row r="374" ht="15.75" customHeight="1">
      <c r="D374" s="3"/>
      <c r="E374" s="3"/>
    </row>
    <row r="375" ht="15.75" customHeight="1">
      <c r="D375" s="3"/>
      <c r="E375" s="3"/>
    </row>
    <row r="376" ht="15.75" customHeight="1">
      <c r="D376" s="3"/>
      <c r="E376" s="3"/>
    </row>
    <row r="377" ht="15.75" customHeight="1">
      <c r="D377" s="3"/>
      <c r="E377" s="3"/>
    </row>
    <row r="378" ht="15.75" customHeight="1">
      <c r="D378" s="3"/>
      <c r="E378" s="3"/>
    </row>
    <row r="379" ht="15.75" customHeight="1">
      <c r="D379" s="3"/>
      <c r="E379" s="3"/>
    </row>
    <row r="380" ht="15.75" customHeight="1">
      <c r="D380" s="3"/>
      <c r="E380" s="3"/>
    </row>
    <row r="381" ht="15.75" customHeight="1">
      <c r="D381" s="3"/>
      <c r="E381" s="3"/>
    </row>
    <row r="382" ht="15.75" customHeight="1">
      <c r="D382" s="3"/>
      <c r="E382" s="3"/>
    </row>
    <row r="383" ht="15.75" customHeight="1">
      <c r="D383" s="3"/>
      <c r="E383" s="3"/>
    </row>
    <row r="384" ht="15.75" customHeight="1">
      <c r="D384" s="3"/>
      <c r="E384" s="3"/>
    </row>
    <row r="385" ht="15.75" customHeight="1">
      <c r="D385" s="3"/>
      <c r="E385" s="3"/>
    </row>
    <row r="386" ht="15.75" customHeight="1">
      <c r="D386" s="3"/>
      <c r="E386" s="3"/>
    </row>
    <row r="387" ht="15.75" customHeight="1">
      <c r="D387" s="3"/>
      <c r="E387" s="3"/>
    </row>
    <row r="388" ht="15.75" customHeight="1">
      <c r="D388" s="3"/>
      <c r="E388" s="3"/>
    </row>
    <row r="389" ht="15.75" customHeight="1">
      <c r="D389" s="3"/>
      <c r="E389" s="3"/>
    </row>
    <row r="390" ht="15.75" customHeight="1">
      <c r="D390" s="3"/>
      <c r="E390" s="3"/>
    </row>
    <row r="391" ht="15.75" customHeight="1">
      <c r="D391" s="3"/>
      <c r="E391" s="3"/>
    </row>
    <row r="392" ht="15.75" customHeight="1">
      <c r="D392" s="3"/>
      <c r="E392" s="3"/>
    </row>
    <row r="393" ht="15.75" customHeight="1">
      <c r="D393" s="3"/>
      <c r="E393" s="3"/>
    </row>
    <row r="394" ht="15.75" customHeight="1">
      <c r="D394" s="3"/>
      <c r="E394" s="3"/>
    </row>
    <row r="395" ht="15.75" customHeight="1">
      <c r="D395" s="3"/>
      <c r="E395" s="3"/>
    </row>
    <row r="396" ht="15.75" customHeight="1">
      <c r="D396" s="3"/>
      <c r="E396" s="3"/>
    </row>
    <row r="397" ht="15.75" customHeight="1">
      <c r="D397" s="3"/>
      <c r="E397" s="3"/>
    </row>
    <row r="398" ht="15.75" customHeight="1">
      <c r="D398" s="3"/>
      <c r="E398" s="3"/>
    </row>
    <row r="399" ht="15.75" customHeight="1">
      <c r="D399" s="3"/>
      <c r="E399" s="3"/>
    </row>
    <row r="400" ht="15.75" customHeight="1">
      <c r="D400" s="3"/>
      <c r="E400" s="3"/>
    </row>
    <row r="401" ht="15.75" customHeight="1">
      <c r="D401" s="3"/>
      <c r="E401" s="3"/>
    </row>
    <row r="402" ht="15.75" customHeight="1">
      <c r="D402" s="3"/>
      <c r="E402" s="3"/>
    </row>
    <row r="403" ht="15.75" customHeight="1">
      <c r="D403" s="3"/>
      <c r="E403" s="3"/>
    </row>
    <row r="404" ht="15.75" customHeight="1">
      <c r="D404" s="3"/>
      <c r="E404" s="3"/>
    </row>
    <row r="405" ht="15.75" customHeight="1">
      <c r="D405" s="3"/>
      <c r="E405" s="3"/>
    </row>
    <row r="406" ht="15.75" customHeight="1">
      <c r="D406" s="3"/>
      <c r="E406" s="3"/>
    </row>
    <row r="407" ht="15.75" customHeight="1">
      <c r="D407" s="3"/>
      <c r="E407" s="3"/>
    </row>
    <row r="408" ht="15.75" customHeight="1">
      <c r="D408" s="3"/>
      <c r="E408" s="3"/>
    </row>
    <row r="409" ht="15.75" customHeight="1">
      <c r="D409" s="3"/>
      <c r="E409" s="3"/>
    </row>
    <row r="410" ht="15.75" customHeight="1">
      <c r="D410" s="3"/>
      <c r="E410" s="3"/>
    </row>
    <row r="411" ht="15.75" customHeight="1">
      <c r="D411" s="3"/>
      <c r="E411" s="3"/>
    </row>
    <row r="412" ht="15.75" customHeight="1">
      <c r="D412" s="3"/>
      <c r="E412" s="3"/>
    </row>
    <row r="413" ht="15.75" customHeight="1">
      <c r="D413" s="3"/>
      <c r="E413" s="3"/>
    </row>
    <row r="414" ht="15.75" customHeight="1">
      <c r="D414" s="3"/>
      <c r="E414" s="3"/>
    </row>
    <row r="415" ht="15.75" customHeight="1">
      <c r="D415" s="3"/>
      <c r="E415" s="3"/>
    </row>
    <row r="416" ht="15.75" customHeight="1">
      <c r="D416" s="3"/>
      <c r="E416" s="3"/>
    </row>
    <row r="417" ht="15.75" customHeight="1">
      <c r="D417" s="3"/>
      <c r="E417" s="3"/>
    </row>
    <row r="418" ht="15.75" customHeight="1">
      <c r="D418" s="3"/>
      <c r="E418" s="3"/>
    </row>
    <row r="419" ht="15.75" customHeight="1">
      <c r="D419" s="3"/>
      <c r="E419" s="3"/>
    </row>
    <row r="420" ht="15.75" customHeight="1">
      <c r="D420" s="3"/>
      <c r="E420" s="3"/>
    </row>
    <row r="421" ht="15.75" customHeight="1">
      <c r="D421" s="3"/>
      <c r="E421" s="3"/>
    </row>
    <row r="422" ht="15.75" customHeight="1">
      <c r="D422" s="3"/>
      <c r="E422" s="3"/>
    </row>
    <row r="423" ht="15.75" customHeight="1">
      <c r="D423" s="3"/>
      <c r="E423" s="3"/>
    </row>
    <row r="424" ht="15.75" customHeight="1">
      <c r="D424" s="3"/>
      <c r="E424" s="3"/>
    </row>
    <row r="425" ht="15.75" customHeight="1">
      <c r="D425" s="3"/>
      <c r="E425" s="3"/>
    </row>
    <row r="426" ht="15.75" customHeight="1">
      <c r="D426" s="3"/>
      <c r="E426" s="3"/>
    </row>
    <row r="427" ht="15.75" customHeight="1">
      <c r="D427" s="3"/>
      <c r="E427" s="3"/>
    </row>
    <row r="428" ht="15.75" customHeight="1">
      <c r="D428" s="3"/>
      <c r="E428" s="3"/>
    </row>
    <row r="429" ht="15.75" customHeight="1">
      <c r="D429" s="3"/>
      <c r="E429" s="3"/>
    </row>
    <row r="430" ht="15.75" customHeight="1">
      <c r="D430" s="3"/>
      <c r="E430" s="3"/>
    </row>
    <row r="431" ht="15.75" customHeight="1">
      <c r="D431" s="3"/>
      <c r="E431" s="3"/>
    </row>
    <row r="432" ht="15.75" customHeight="1">
      <c r="D432" s="3"/>
      <c r="E432" s="3"/>
    </row>
    <row r="433" ht="15.75" customHeight="1">
      <c r="D433" s="3"/>
      <c r="E433" s="3"/>
    </row>
    <row r="434" ht="15.75" customHeight="1">
      <c r="D434" s="3"/>
      <c r="E434" s="3"/>
    </row>
    <row r="435" ht="15.75" customHeight="1">
      <c r="D435" s="3"/>
      <c r="E435" s="3"/>
    </row>
    <row r="436" ht="15.75" customHeight="1">
      <c r="D436" s="3"/>
      <c r="E436" s="3"/>
    </row>
    <row r="437" ht="15.75" customHeight="1">
      <c r="D437" s="3"/>
      <c r="E437" s="3"/>
    </row>
    <row r="438" ht="15.75" customHeight="1">
      <c r="D438" s="3"/>
      <c r="E438" s="3"/>
    </row>
    <row r="439" ht="15.75" customHeight="1">
      <c r="D439" s="3"/>
      <c r="E439" s="3"/>
    </row>
    <row r="440" ht="15.75" customHeight="1">
      <c r="D440" s="3"/>
      <c r="E440" s="3"/>
    </row>
    <row r="441" ht="15.75" customHeight="1">
      <c r="D441" s="3"/>
      <c r="E441" s="3"/>
    </row>
    <row r="442" ht="15.75" customHeight="1">
      <c r="D442" s="3"/>
      <c r="E442" s="3"/>
    </row>
    <row r="443" ht="15.75" customHeight="1">
      <c r="D443" s="3"/>
      <c r="E443" s="3"/>
    </row>
    <row r="444" ht="15.75" customHeight="1">
      <c r="D444" s="3"/>
      <c r="E444" s="3"/>
    </row>
    <row r="445" ht="15.75" customHeight="1">
      <c r="D445" s="3"/>
      <c r="E445" s="3"/>
    </row>
    <row r="446" ht="15.75" customHeight="1">
      <c r="D446" s="3"/>
      <c r="E446" s="3"/>
    </row>
    <row r="447" ht="15.75" customHeight="1">
      <c r="D447" s="3"/>
      <c r="E447" s="3"/>
    </row>
    <row r="448" ht="15.75" customHeight="1">
      <c r="D448" s="3"/>
      <c r="E448" s="3"/>
    </row>
    <row r="449" ht="15.75" customHeight="1">
      <c r="D449" s="3"/>
      <c r="E449" s="3"/>
    </row>
    <row r="450" ht="15.75" customHeight="1">
      <c r="D450" s="3"/>
      <c r="E450" s="3"/>
    </row>
    <row r="451" ht="15.75" customHeight="1">
      <c r="D451" s="3"/>
      <c r="E451" s="3"/>
    </row>
    <row r="452" ht="15.75" customHeight="1">
      <c r="D452" s="3"/>
      <c r="E452" s="3"/>
    </row>
    <row r="453" ht="15.75" customHeight="1">
      <c r="D453" s="3"/>
      <c r="E453" s="3"/>
    </row>
    <row r="454" ht="15.75" customHeight="1">
      <c r="D454" s="3"/>
      <c r="E454" s="3"/>
    </row>
    <row r="455" ht="15.75" customHeight="1">
      <c r="D455" s="3"/>
      <c r="E455" s="3"/>
    </row>
    <row r="456" ht="15.75" customHeight="1">
      <c r="D456" s="3"/>
      <c r="E456" s="3"/>
    </row>
    <row r="457" ht="15.75" customHeight="1">
      <c r="D457" s="3"/>
      <c r="E457" s="3"/>
    </row>
    <row r="458" ht="15.75" customHeight="1">
      <c r="D458" s="3"/>
      <c r="E458" s="3"/>
    </row>
    <row r="459" ht="15.75" customHeight="1">
      <c r="D459" s="3"/>
      <c r="E459" s="3"/>
    </row>
    <row r="460" ht="15.75" customHeight="1">
      <c r="D460" s="3"/>
      <c r="E460" s="3"/>
    </row>
    <row r="461" ht="15.75" customHeight="1">
      <c r="D461" s="3"/>
      <c r="E461" s="3"/>
    </row>
    <row r="462" ht="15.75" customHeight="1">
      <c r="D462" s="3"/>
      <c r="E462" s="3"/>
    </row>
    <row r="463" ht="15.75" customHeight="1">
      <c r="D463" s="3"/>
      <c r="E463" s="3"/>
    </row>
    <row r="464" ht="15.75" customHeight="1">
      <c r="D464" s="3"/>
      <c r="E464" s="3"/>
    </row>
    <row r="465" ht="15.75" customHeight="1">
      <c r="D465" s="3"/>
      <c r="E465" s="3"/>
    </row>
    <row r="466" ht="15.75" customHeight="1">
      <c r="D466" s="3"/>
      <c r="E466" s="3"/>
    </row>
    <row r="467" ht="15.75" customHeight="1">
      <c r="D467" s="3"/>
      <c r="E467" s="3"/>
    </row>
    <row r="468" ht="15.75" customHeight="1">
      <c r="D468" s="3"/>
      <c r="E468" s="3"/>
    </row>
    <row r="469" ht="15.75" customHeight="1">
      <c r="D469" s="3"/>
      <c r="E469" s="3"/>
    </row>
    <row r="470" ht="15.75" customHeight="1">
      <c r="D470" s="3"/>
      <c r="E470" s="3"/>
    </row>
    <row r="471" ht="15.75" customHeight="1">
      <c r="D471" s="3"/>
      <c r="E471" s="3"/>
    </row>
    <row r="472" ht="15.75" customHeight="1">
      <c r="D472" s="3"/>
      <c r="E472" s="3"/>
    </row>
    <row r="473" ht="15.75" customHeight="1">
      <c r="D473" s="3"/>
      <c r="E473" s="3"/>
    </row>
    <row r="474" ht="15.75" customHeight="1">
      <c r="D474" s="3"/>
      <c r="E474" s="3"/>
    </row>
    <row r="475" ht="15.75" customHeight="1">
      <c r="D475" s="3"/>
      <c r="E475" s="3"/>
    </row>
    <row r="476" ht="15.75" customHeight="1">
      <c r="D476" s="3"/>
      <c r="E476" s="3"/>
    </row>
    <row r="477" ht="15.75" customHeight="1">
      <c r="D477" s="3"/>
      <c r="E477" s="3"/>
    </row>
    <row r="478" ht="15.75" customHeight="1">
      <c r="D478" s="3"/>
      <c r="E478" s="3"/>
    </row>
    <row r="479" ht="15.75" customHeight="1">
      <c r="D479" s="3"/>
      <c r="E479" s="3"/>
    </row>
    <row r="480" ht="15.75" customHeight="1">
      <c r="D480" s="3"/>
      <c r="E480" s="3"/>
    </row>
    <row r="481" ht="15.75" customHeight="1">
      <c r="D481" s="3"/>
      <c r="E481" s="3"/>
    </row>
    <row r="482" ht="15.75" customHeight="1">
      <c r="D482" s="3"/>
      <c r="E482" s="3"/>
    </row>
    <row r="483" ht="15.75" customHeight="1">
      <c r="D483" s="3"/>
      <c r="E483" s="3"/>
    </row>
    <row r="484" ht="15.75" customHeight="1">
      <c r="D484" s="3"/>
      <c r="E484" s="3"/>
    </row>
    <row r="485" ht="15.75" customHeight="1">
      <c r="D485" s="3"/>
      <c r="E485" s="3"/>
    </row>
    <row r="486" ht="15.75" customHeight="1">
      <c r="D486" s="3"/>
      <c r="E486" s="3"/>
    </row>
    <row r="487" ht="15.75" customHeight="1">
      <c r="D487" s="3"/>
      <c r="E487" s="3"/>
    </row>
    <row r="488" ht="15.75" customHeight="1">
      <c r="D488" s="3"/>
      <c r="E488" s="3"/>
    </row>
    <row r="489" ht="15.75" customHeight="1">
      <c r="D489" s="3"/>
      <c r="E489" s="3"/>
    </row>
    <row r="490" ht="15.75" customHeight="1">
      <c r="D490" s="3"/>
      <c r="E490" s="3"/>
    </row>
    <row r="491" ht="15.75" customHeight="1">
      <c r="D491" s="3"/>
      <c r="E491" s="3"/>
    </row>
    <row r="492" ht="15.75" customHeight="1">
      <c r="D492" s="3"/>
      <c r="E492" s="3"/>
    </row>
    <row r="493" ht="15.75" customHeight="1">
      <c r="D493" s="3"/>
      <c r="E493" s="3"/>
    </row>
    <row r="494" ht="15.75" customHeight="1">
      <c r="D494" s="3"/>
      <c r="E494" s="3"/>
    </row>
    <row r="495" ht="15.75" customHeight="1">
      <c r="D495" s="3"/>
      <c r="E495" s="3"/>
    </row>
    <row r="496" ht="15.75" customHeight="1">
      <c r="D496" s="3"/>
      <c r="E496" s="3"/>
    </row>
    <row r="497" ht="15.75" customHeight="1">
      <c r="D497" s="3"/>
      <c r="E497" s="3"/>
    </row>
    <row r="498" ht="15.75" customHeight="1">
      <c r="D498" s="3"/>
      <c r="E498" s="3"/>
    </row>
    <row r="499" ht="15.75" customHeight="1">
      <c r="D499" s="3"/>
      <c r="E499" s="3"/>
    </row>
    <row r="500" ht="15.75" customHeight="1">
      <c r="D500" s="3"/>
      <c r="E500" s="3"/>
    </row>
    <row r="501" ht="15.75" customHeight="1">
      <c r="D501" s="3"/>
      <c r="E501" s="3"/>
    </row>
    <row r="502" ht="15.75" customHeight="1">
      <c r="D502" s="3"/>
      <c r="E502" s="3"/>
    </row>
    <row r="503" ht="15.75" customHeight="1">
      <c r="D503" s="3"/>
      <c r="E503" s="3"/>
    </row>
    <row r="504" ht="15.75" customHeight="1">
      <c r="D504" s="3"/>
      <c r="E504" s="3"/>
    </row>
    <row r="505" ht="15.75" customHeight="1">
      <c r="D505" s="3"/>
      <c r="E505" s="3"/>
    </row>
    <row r="506" ht="15.75" customHeight="1">
      <c r="D506" s="3"/>
      <c r="E506" s="3"/>
    </row>
    <row r="507" ht="15.75" customHeight="1">
      <c r="D507" s="3"/>
      <c r="E507" s="3"/>
    </row>
    <row r="508" ht="15.75" customHeight="1">
      <c r="D508" s="3"/>
      <c r="E508" s="3"/>
    </row>
    <row r="509" ht="15.75" customHeight="1">
      <c r="D509" s="3"/>
      <c r="E509" s="3"/>
    </row>
    <row r="510" ht="15.75" customHeight="1">
      <c r="D510" s="3"/>
      <c r="E510" s="3"/>
    </row>
    <row r="511" ht="15.75" customHeight="1">
      <c r="D511" s="3"/>
      <c r="E511" s="3"/>
    </row>
    <row r="512" ht="15.75" customHeight="1">
      <c r="D512" s="3"/>
      <c r="E512" s="3"/>
    </row>
    <row r="513" ht="15.75" customHeight="1">
      <c r="D513" s="3"/>
      <c r="E513" s="3"/>
    </row>
    <row r="514" ht="15.75" customHeight="1">
      <c r="D514" s="3"/>
      <c r="E514" s="3"/>
    </row>
    <row r="515" ht="15.75" customHeight="1">
      <c r="D515" s="3"/>
      <c r="E515" s="3"/>
    </row>
    <row r="516" ht="15.75" customHeight="1">
      <c r="D516" s="3"/>
      <c r="E516" s="3"/>
    </row>
    <row r="517" ht="15.75" customHeight="1">
      <c r="D517" s="3"/>
      <c r="E517" s="3"/>
    </row>
    <row r="518" ht="15.75" customHeight="1">
      <c r="D518" s="3"/>
      <c r="E518" s="3"/>
    </row>
    <row r="519" ht="15.75" customHeight="1">
      <c r="D519" s="3"/>
      <c r="E519" s="3"/>
    </row>
    <row r="520" ht="15.75" customHeight="1">
      <c r="D520" s="3"/>
      <c r="E520" s="3"/>
    </row>
    <row r="521" ht="15.75" customHeight="1">
      <c r="D521" s="3"/>
      <c r="E521" s="3"/>
    </row>
    <row r="522" ht="15.75" customHeight="1">
      <c r="D522" s="3"/>
      <c r="E522" s="3"/>
    </row>
    <row r="523" ht="15.75" customHeight="1">
      <c r="D523" s="3"/>
      <c r="E523" s="3"/>
    </row>
    <row r="524" ht="15.75" customHeight="1">
      <c r="D524" s="3"/>
      <c r="E524" s="3"/>
    </row>
    <row r="525" ht="15.75" customHeight="1">
      <c r="D525" s="3"/>
      <c r="E525" s="3"/>
    </row>
    <row r="526" ht="15.75" customHeight="1">
      <c r="D526" s="3"/>
      <c r="E526" s="3"/>
    </row>
    <row r="527" ht="15.75" customHeight="1">
      <c r="D527" s="3"/>
      <c r="E527" s="3"/>
    </row>
    <row r="528" ht="15.75" customHeight="1">
      <c r="D528" s="3"/>
      <c r="E528" s="3"/>
    </row>
    <row r="529" ht="15.75" customHeight="1">
      <c r="D529" s="3"/>
      <c r="E529" s="3"/>
    </row>
    <row r="530" ht="15.75" customHeight="1">
      <c r="D530" s="3"/>
      <c r="E530" s="3"/>
    </row>
    <row r="531" ht="15.75" customHeight="1">
      <c r="D531" s="3"/>
      <c r="E531" s="3"/>
    </row>
    <row r="532" ht="15.75" customHeight="1">
      <c r="D532" s="3"/>
      <c r="E532" s="3"/>
    </row>
    <row r="533" ht="15.75" customHeight="1">
      <c r="D533" s="3"/>
      <c r="E533" s="3"/>
    </row>
    <row r="534" ht="15.75" customHeight="1">
      <c r="D534" s="3"/>
      <c r="E534" s="3"/>
    </row>
    <row r="535" ht="15.75" customHeight="1">
      <c r="D535" s="3"/>
      <c r="E535" s="3"/>
    </row>
    <row r="536" ht="15.75" customHeight="1">
      <c r="D536" s="3"/>
      <c r="E536" s="3"/>
    </row>
    <row r="537" ht="15.75" customHeight="1">
      <c r="D537" s="3"/>
      <c r="E537" s="3"/>
    </row>
    <row r="538" ht="15.75" customHeight="1">
      <c r="D538" s="3"/>
      <c r="E538" s="3"/>
    </row>
    <row r="539" ht="15.75" customHeight="1">
      <c r="D539" s="3"/>
      <c r="E539" s="3"/>
    </row>
    <row r="540" ht="15.75" customHeight="1">
      <c r="D540" s="3"/>
      <c r="E540" s="3"/>
    </row>
    <row r="541" ht="15.75" customHeight="1">
      <c r="D541" s="3"/>
      <c r="E541" s="3"/>
    </row>
    <row r="542" ht="15.75" customHeight="1">
      <c r="D542" s="3"/>
      <c r="E542" s="3"/>
    </row>
    <row r="543" ht="15.75" customHeight="1">
      <c r="D543" s="3"/>
      <c r="E543" s="3"/>
    </row>
    <row r="544" ht="15.75" customHeight="1">
      <c r="D544" s="3"/>
      <c r="E544" s="3"/>
    </row>
    <row r="545" ht="15.75" customHeight="1">
      <c r="D545" s="3"/>
      <c r="E545" s="3"/>
    </row>
    <row r="546" ht="15.75" customHeight="1">
      <c r="D546" s="3"/>
      <c r="E546" s="3"/>
    </row>
    <row r="547" ht="15.75" customHeight="1">
      <c r="D547" s="3"/>
      <c r="E547" s="3"/>
    </row>
    <row r="548" ht="15.75" customHeight="1">
      <c r="D548" s="3"/>
      <c r="E548" s="3"/>
    </row>
    <row r="549" ht="15.75" customHeight="1">
      <c r="D549" s="3"/>
      <c r="E549" s="3"/>
    </row>
    <row r="550" ht="15.75" customHeight="1">
      <c r="D550" s="3"/>
      <c r="E550" s="3"/>
    </row>
    <row r="551" ht="15.75" customHeight="1">
      <c r="D551" s="3"/>
      <c r="E551" s="3"/>
    </row>
    <row r="552" ht="15.75" customHeight="1">
      <c r="D552" s="3"/>
      <c r="E552" s="3"/>
    </row>
    <row r="553" ht="15.75" customHeight="1">
      <c r="D553" s="3"/>
      <c r="E553" s="3"/>
    </row>
    <row r="554" ht="15.75" customHeight="1">
      <c r="D554" s="3"/>
      <c r="E554" s="3"/>
    </row>
    <row r="555" ht="15.75" customHeight="1">
      <c r="D555" s="3"/>
      <c r="E555" s="3"/>
    </row>
    <row r="556" ht="15.75" customHeight="1">
      <c r="D556" s="3"/>
      <c r="E556" s="3"/>
    </row>
    <row r="557" ht="15.75" customHeight="1">
      <c r="D557" s="3"/>
      <c r="E557" s="3"/>
    </row>
    <row r="558" ht="15.75" customHeight="1">
      <c r="D558" s="3"/>
      <c r="E558" s="3"/>
    </row>
    <row r="559" ht="15.75" customHeight="1">
      <c r="D559" s="3"/>
      <c r="E559" s="3"/>
    </row>
    <row r="560" ht="15.75" customHeight="1">
      <c r="D560" s="3"/>
      <c r="E560" s="3"/>
    </row>
    <row r="561" ht="15.75" customHeight="1">
      <c r="D561" s="3"/>
      <c r="E561" s="3"/>
    </row>
    <row r="562" ht="15.75" customHeight="1">
      <c r="D562" s="3"/>
      <c r="E562" s="3"/>
    </row>
    <row r="563" ht="15.75" customHeight="1">
      <c r="D563" s="3"/>
      <c r="E563" s="3"/>
    </row>
    <row r="564" ht="15.75" customHeight="1">
      <c r="D564" s="3"/>
      <c r="E564" s="3"/>
    </row>
    <row r="565" ht="15.75" customHeight="1">
      <c r="D565" s="3"/>
      <c r="E565" s="3"/>
    </row>
    <row r="566" ht="15.75" customHeight="1">
      <c r="D566" s="3"/>
      <c r="E566" s="3"/>
    </row>
    <row r="567" ht="15.75" customHeight="1">
      <c r="D567" s="3"/>
      <c r="E567" s="3"/>
    </row>
    <row r="568" ht="15.75" customHeight="1">
      <c r="D568" s="3"/>
      <c r="E568" s="3"/>
    </row>
    <row r="569" ht="15.75" customHeight="1">
      <c r="D569" s="3"/>
      <c r="E569" s="3"/>
    </row>
    <row r="570" ht="15.75" customHeight="1">
      <c r="D570" s="3"/>
      <c r="E570" s="3"/>
    </row>
    <row r="571" ht="15.75" customHeight="1">
      <c r="D571" s="3"/>
      <c r="E571" s="3"/>
    </row>
    <row r="572" ht="15.75" customHeight="1">
      <c r="D572" s="3"/>
      <c r="E572" s="3"/>
    </row>
    <row r="573" ht="15.75" customHeight="1">
      <c r="D573" s="3"/>
      <c r="E573" s="3"/>
    </row>
    <row r="574" ht="15.75" customHeight="1">
      <c r="D574" s="3"/>
      <c r="E574" s="3"/>
    </row>
    <row r="575" ht="15.75" customHeight="1">
      <c r="D575" s="3"/>
      <c r="E575" s="3"/>
    </row>
    <row r="576" ht="15.75" customHeight="1">
      <c r="D576" s="3"/>
      <c r="E576" s="3"/>
    </row>
    <row r="577" ht="15.75" customHeight="1">
      <c r="D577" s="3"/>
      <c r="E577" s="3"/>
    </row>
    <row r="578" ht="15.75" customHeight="1">
      <c r="D578" s="3"/>
      <c r="E578" s="3"/>
    </row>
    <row r="579" ht="15.75" customHeight="1">
      <c r="D579" s="3"/>
      <c r="E579" s="3"/>
    </row>
    <row r="580" ht="15.75" customHeight="1">
      <c r="D580" s="3"/>
      <c r="E580" s="3"/>
    </row>
    <row r="581" ht="15.75" customHeight="1">
      <c r="D581" s="3"/>
      <c r="E581" s="3"/>
    </row>
    <row r="582" ht="15.75" customHeight="1">
      <c r="D582" s="3"/>
      <c r="E582" s="3"/>
    </row>
    <row r="583" ht="15.75" customHeight="1">
      <c r="D583" s="3"/>
      <c r="E583" s="3"/>
    </row>
    <row r="584" ht="15.75" customHeight="1">
      <c r="D584" s="3"/>
      <c r="E584" s="3"/>
    </row>
    <row r="585" ht="15.75" customHeight="1">
      <c r="D585" s="3"/>
      <c r="E585" s="3"/>
    </row>
    <row r="586" ht="15.75" customHeight="1">
      <c r="D586" s="3"/>
      <c r="E586" s="3"/>
    </row>
    <row r="587" ht="15.75" customHeight="1">
      <c r="D587" s="3"/>
      <c r="E587" s="3"/>
    </row>
    <row r="588" ht="15.75" customHeight="1">
      <c r="D588" s="3"/>
      <c r="E588" s="3"/>
    </row>
    <row r="589" ht="15.75" customHeight="1">
      <c r="D589" s="3"/>
      <c r="E589" s="3"/>
    </row>
    <row r="590" ht="15.75" customHeight="1">
      <c r="D590" s="3"/>
      <c r="E590" s="3"/>
    </row>
    <row r="591" ht="15.75" customHeight="1">
      <c r="D591" s="3"/>
      <c r="E591" s="3"/>
    </row>
    <row r="592" ht="15.75" customHeight="1">
      <c r="D592" s="3"/>
      <c r="E592" s="3"/>
    </row>
    <row r="593" ht="15.75" customHeight="1">
      <c r="D593" s="3"/>
      <c r="E593" s="3"/>
    </row>
    <row r="594" ht="15.75" customHeight="1">
      <c r="D594" s="3"/>
      <c r="E594" s="3"/>
    </row>
    <row r="595" ht="15.75" customHeight="1">
      <c r="D595" s="3"/>
      <c r="E595" s="3"/>
    </row>
    <row r="596" ht="15.75" customHeight="1">
      <c r="D596" s="3"/>
      <c r="E596" s="3"/>
    </row>
    <row r="597" ht="15.75" customHeight="1">
      <c r="D597" s="3"/>
      <c r="E597" s="3"/>
    </row>
    <row r="598" ht="15.75" customHeight="1">
      <c r="D598" s="3"/>
      <c r="E598" s="3"/>
    </row>
    <row r="599" ht="15.75" customHeight="1">
      <c r="D599" s="3"/>
      <c r="E599" s="3"/>
    </row>
    <row r="600" ht="15.75" customHeight="1">
      <c r="D600" s="3"/>
      <c r="E600" s="3"/>
    </row>
    <row r="601" ht="15.75" customHeight="1">
      <c r="D601" s="3"/>
      <c r="E601" s="3"/>
    </row>
    <row r="602" ht="15.75" customHeight="1">
      <c r="D602" s="3"/>
      <c r="E602" s="3"/>
    </row>
    <row r="603" ht="15.75" customHeight="1">
      <c r="D603" s="3"/>
      <c r="E603" s="3"/>
    </row>
    <row r="604" ht="15.75" customHeight="1">
      <c r="D604" s="3"/>
      <c r="E604" s="3"/>
    </row>
    <row r="605" ht="15.75" customHeight="1">
      <c r="D605" s="3"/>
      <c r="E605" s="3"/>
    </row>
    <row r="606" ht="15.75" customHeight="1">
      <c r="D606" s="3"/>
      <c r="E606" s="3"/>
    </row>
    <row r="607" ht="15.75" customHeight="1">
      <c r="D607" s="3"/>
      <c r="E607" s="3"/>
    </row>
    <row r="608" ht="15.75" customHeight="1">
      <c r="D608" s="3"/>
      <c r="E608" s="3"/>
    </row>
    <row r="609" ht="15.75" customHeight="1">
      <c r="D609" s="3"/>
      <c r="E609" s="3"/>
    </row>
    <row r="610" ht="15.75" customHeight="1">
      <c r="D610" s="3"/>
      <c r="E610" s="3"/>
    </row>
    <row r="611" ht="15.75" customHeight="1">
      <c r="D611" s="3"/>
      <c r="E611" s="3"/>
    </row>
    <row r="612" ht="15.75" customHeight="1">
      <c r="D612" s="3"/>
      <c r="E612" s="3"/>
    </row>
    <row r="613" ht="15.75" customHeight="1">
      <c r="D613" s="3"/>
      <c r="E613" s="3"/>
    </row>
    <row r="614" ht="15.75" customHeight="1">
      <c r="D614" s="3"/>
      <c r="E614" s="3"/>
    </row>
    <row r="615" ht="15.75" customHeight="1">
      <c r="D615" s="3"/>
      <c r="E615" s="3"/>
    </row>
    <row r="616" ht="15.75" customHeight="1">
      <c r="D616" s="3"/>
      <c r="E616" s="3"/>
    </row>
    <row r="617" ht="15.75" customHeight="1">
      <c r="D617" s="3"/>
      <c r="E617" s="3"/>
    </row>
    <row r="618" ht="15.75" customHeight="1">
      <c r="D618" s="3"/>
      <c r="E618" s="3"/>
    </row>
    <row r="619" ht="15.75" customHeight="1">
      <c r="D619" s="3"/>
      <c r="E619" s="3"/>
    </row>
    <row r="620" ht="15.75" customHeight="1">
      <c r="D620" s="3"/>
      <c r="E620" s="3"/>
    </row>
    <row r="621" ht="15.75" customHeight="1">
      <c r="D621" s="3"/>
      <c r="E621" s="3"/>
    </row>
    <row r="622" ht="15.75" customHeight="1">
      <c r="D622" s="3"/>
      <c r="E622" s="3"/>
    </row>
    <row r="623" ht="15.75" customHeight="1">
      <c r="D623" s="3"/>
      <c r="E623" s="3"/>
    </row>
    <row r="624" ht="15.75" customHeight="1">
      <c r="D624" s="3"/>
      <c r="E624" s="3"/>
    </row>
    <row r="625" ht="15.75" customHeight="1">
      <c r="D625" s="3"/>
      <c r="E625" s="3"/>
    </row>
    <row r="626" ht="15.75" customHeight="1">
      <c r="D626" s="3"/>
      <c r="E626" s="3"/>
    </row>
    <row r="627" ht="15.75" customHeight="1">
      <c r="D627" s="3"/>
      <c r="E627" s="3"/>
    </row>
    <row r="628" ht="15.75" customHeight="1">
      <c r="D628" s="3"/>
      <c r="E628" s="3"/>
    </row>
    <row r="629" ht="15.75" customHeight="1">
      <c r="D629" s="3"/>
      <c r="E629" s="3"/>
    </row>
    <row r="630" ht="15.75" customHeight="1">
      <c r="D630" s="3"/>
      <c r="E630" s="3"/>
    </row>
    <row r="631" ht="15.75" customHeight="1">
      <c r="D631" s="3"/>
      <c r="E631" s="3"/>
    </row>
    <row r="632" ht="15.75" customHeight="1">
      <c r="D632" s="3"/>
      <c r="E632" s="3"/>
    </row>
    <row r="633" ht="15.75" customHeight="1">
      <c r="D633" s="3"/>
      <c r="E633" s="3"/>
    </row>
    <row r="634" ht="15.75" customHeight="1">
      <c r="D634" s="3"/>
      <c r="E634" s="3"/>
    </row>
    <row r="635" ht="15.75" customHeight="1">
      <c r="D635" s="3"/>
      <c r="E635" s="3"/>
    </row>
    <row r="636" ht="15.75" customHeight="1">
      <c r="D636" s="3"/>
      <c r="E636" s="3"/>
    </row>
    <row r="637" ht="15.75" customHeight="1">
      <c r="D637" s="3"/>
      <c r="E637" s="3"/>
    </row>
    <row r="638" ht="15.75" customHeight="1">
      <c r="D638" s="3"/>
      <c r="E638" s="3"/>
    </row>
    <row r="639" ht="15.75" customHeight="1">
      <c r="D639" s="3"/>
      <c r="E639" s="3"/>
    </row>
    <row r="640" ht="15.75" customHeight="1">
      <c r="D640" s="3"/>
      <c r="E640" s="3"/>
    </row>
    <row r="641" ht="15.75" customHeight="1">
      <c r="D641" s="3"/>
      <c r="E641" s="3"/>
    </row>
    <row r="642" ht="15.75" customHeight="1">
      <c r="D642" s="3"/>
      <c r="E642" s="3"/>
    </row>
    <row r="643" ht="15.75" customHeight="1">
      <c r="D643" s="3"/>
      <c r="E643" s="3"/>
    </row>
    <row r="644" ht="15.75" customHeight="1">
      <c r="D644" s="3"/>
      <c r="E644" s="3"/>
    </row>
    <row r="645" ht="15.75" customHeight="1">
      <c r="D645" s="3"/>
      <c r="E645" s="3"/>
    </row>
    <row r="646" ht="15.75" customHeight="1">
      <c r="D646" s="3"/>
      <c r="E646" s="3"/>
    </row>
    <row r="647" ht="15.75" customHeight="1">
      <c r="D647" s="3"/>
      <c r="E647" s="3"/>
    </row>
    <row r="648" ht="15.75" customHeight="1">
      <c r="D648" s="3"/>
      <c r="E648" s="3"/>
    </row>
    <row r="649" ht="15.75" customHeight="1">
      <c r="D649" s="3"/>
      <c r="E649" s="3"/>
    </row>
    <row r="650" ht="15.75" customHeight="1">
      <c r="D650" s="3"/>
      <c r="E650" s="3"/>
    </row>
    <row r="651" ht="15.75" customHeight="1">
      <c r="D651" s="3"/>
      <c r="E651" s="3"/>
    </row>
    <row r="652" ht="15.75" customHeight="1">
      <c r="D652" s="3"/>
      <c r="E652" s="3"/>
    </row>
    <row r="653" ht="15.75" customHeight="1">
      <c r="D653" s="3"/>
      <c r="E653" s="3"/>
    </row>
    <row r="654" ht="15.75" customHeight="1">
      <c r="D654" s="3"/>
      <c r="E654" s="3"/>
    </row>
    <row r="655" ht="15.75" customHeight="1">
      <c r="D655" s="3"/>
      <c r="E655" s="3"/>
    </row>
    <row r="656" ht="15.75" customHeight="1">
      <c r="D656" s="3"/>
      <c r="E656" s="3"/>
    </row>
    <row r="657" ht="15.75" customHeight="1">
      <c r="D657" s="3"/>
      <c r="E657" s="3"/>
    </row>
    <row r="658" ht="15.75" customHeight="1">
      <c r="D658" s="3"/>
      <c r="E658" s="3"/>
    </row>
    <row r="659" ht="15.75" customHeight="1">
      <c r="D659" s="3"/>
      <c r="E659" s="3"/>
    </row>
    <row r="660" ht="15.75" customHeight="1">
      <c r="D660" s="3"/>
      <c r="E660" s="3"/>
    </row>
    <row r="661" ht="15.75" customHeight="1">
      <c r="D661" s="3"/>
      <c r="E661" s="3"/>
    </row>
    <row r="662" ht="15.75" customHeight="1">
      <c r="D662" s="3"/>
      <c r="E662" s="3"/>
    </row>
    <row r="663" ht="15.75" customHeight="1">
      <c r="D663" s="3"/>
      <c r="E663" s="3"/>
    </row>
    <row r="664" ht="15.75" customHeight="1">
      <c r="D664" s="3"/>
      <c r="E664" s="3"/>
    </row>
    <row r="665" ht="15.75" customHeight="1">
      <c r="D665" s="3"/>
      <c r="E665" s="3"/>
    </row>
    <row r="666" ht="15.75" customHeight="1">
      <c r="D666" s="3"/>
      <c r="E666" s="3"/>
    </row>
    <row r="667" ht="15.75" customHeight="1">
      <c r="D667" s="3"/>
      <c r="E667" s="3"/>
    </row>
    <row r="668" ht="15.75" customHeight="1">
      <c r="D668" s="3"/>
      <c r="E668" s="3"/>
    </row>
    <row r="669" ht="15.75" customHeight="1">
      <c r="D669" s="3"/>
      <c r="E669" s="3"/>
    </row>
    <row r="670" ht="15.75" customHeight="1">
      <c r="D670" s="3"/>
      <c r="E670" s="3"/>
    </row>
    <row r="671" ht="15.75" customHeight="1">
      <c r="D671" s="3"/>
      <c r="E671" s="3"/>
    </row>
    <row r="672" ht="15.75" customHeight="1">
      <c r="D672" s="3"/>
      <c r="E672" s="3"/>
    </row>
    <row r="673" ht="15.75" customHeight="1">
      <c r="D673" s="3"/>
      <c r="E673" s="3"/>
    </row>
    <row r="674" ht="15.75" customHeight="1">
      <c r="D674" s="3"/>
      <c r="E674" s="3"/>
    </row>
    <row r="675" ht="15.75" customHeight="1">
      <c r="D675" s="3"/>
      <c r="E675" s="3"/>
    </row>
    <row r="676" ht="15.75" customHeight="1">
      <c r="D676" s="3"/>
      <c r="E676" s="3"/>
    </row>
    <row r="677" ht="15.75" customHeight="1">
      <c r="D677" s="3"/>
      <c r="E677" s="3"/>
    </row>
    <row r="678" ht="15.75" customHeight="1">
      <c r="D678" s="3"/>
      <c r="E678" s="3"/>
    </row>
    <row r="679" ht="15.75" customHeight="1">
      <c r="D679" s="3"/>
      <c r="E679" s="3"/>
    </row>
    <row r="680" ht="15.75" customHeight="1">
      <c r="D680" s="3"/>
      <c r="E680" s="3"/>
    </row>
    <row r="681" ht="15.75" customHeight="1">
      <c r="D681" s="3"/>
      <c r="E681" s="3"/>
    </row>
    <row r="682" ht="15.75" customHeight="1">
      <c r="D682" s="3"/>
      <c r="E682" s="3"/>
    </row>
    <row r="683" ht="15.75" customHeight="1">
      <c r="D683" s="3"/>
      <c r="E683" s="3"/>
    </row>
    <row r="684" ht="15.75" customHeight="1">
      <c r="D684" s="3"/>
      <c r="E684" s="3"/>
    </row>
    <row r="685" ht="15.75" customHeight="1">
      <c r="D685" s="3"/>
      <c r="E685" s="3"/>
    </row>
    <row r="686" ht="15.75" customHeight="1">
      <c r="D686" s="3"/>
      <c r="E686" s="3"/>
    </row>
    <row r="687" ht="15.75" customHeight="1">
      <c r="D687" s="3"/>
      <c r="E687" s="3"/>
    </row>
    <row r="688" ht="15.75" customHeight="1">
      <c r="D688" s="3"/>
      <c r="E688" s="3"/>
    </row>
    <row r="689" ht="15.75" customHeight="1">
      <c r="D689" s="3"/>
      <c r="E689" s="3"/>
    </row>
    <row r="690" ht="15.75" customHeight="1">
      <c r="D690" s="3"/>
      <c r="E690" s="3"/>
    </row>
    <row r="691" ht="15.75" customHeight="1">
      <c r="D691" s="3"/>
      <c r="E691" s="3"/>
    </row>
    <row r="692" ht="15.75" customHeight="1">
      <c r="D692" s="3"/>
      <c r="E692" s="3"/>
    </row>
    <row r="693" ht="15.75" customHeight="1">
      <c r="D693" s="3"/>
      <c r="E693" s="3"/>
    </row>
    <row r="694" ht="15.75" customHeight="1">
      <c r="D694" s="3"/>
      <c r="E694" s="3"/>
    </row>
    <row r="695" ht="15.75" customHeight="1">
      <c r="D695" s="3"/>
      <c r="E695" s="3"/>
    </row>
    <row r="696" ht="15.75" customHeight="1">
      <c r="D696" s="3"/>
      <c r="E696" s="3"/>
    </row>
    <row r="697" ht="15.75" customHeight="1">
      <c r="D697" s="3"/>
      <c r="E697" s="3"/>
    </row>
    <row r="698" ht="15.75" customHeight="1">
      <c r="D698" s="3"/>
      <c r="E698" s="3"/>
    </row>
    <row r="699" ht="15.75" customHeight="1">
      <c r="D699" s="3"/>
      <c r="E699" s="3"/>
    </row>
    <row r="700" ht="15.75" customHeight="1">
      <c r="D700" s="3"/>
      <c r="E700" s="3"/>
    </row>
    <row r="701" ht="15.75" customHeight="1">
      <c r="D701" s="3"/>
      <c r="E701" s="3"/>
    </row>
    <row r="702" ht="15.75" customHeight="1">
      <c r="D702" s="3"/>
      <c r="E702" s="3"/>
    </row>
    <row r="703" ht="15.75" customHeight="1">
      <c r="D703" s="3"/>
      <c r="E703" s="3"/>
    </row>
    <row r="704" ht="15.75" customHeight="1">
      <c r="D704" s="3"/>
      <c r="E704" s="3"/>
    </row>
    <row r="705" ht="15.75" customHeight="1">
      <c r="D705" s="3"/>
      <c r="E705" s="3"/>
    </row>
    <row r="706" ht="15.75" customHeight="1">
      <c r="D706" s="3"/>
      <c r="E706" s="3"/>
    </row>
    <row r="707" ht="15.75" customHeight="1">
      <c r="D707" s="3"/>
      <c r="E707" s="3"/>
    </row>
    <row r="708" ht="15.75" customHeight="1">
      <c r="D708" s="3"/>
      <c r="E708" s="3"/>
    </row>
    <row r="709" ht="15.75" customHeight="1">
      <c r="D709" s="3"/>
      <c r="E709" s="3"/>
    </row>
    <row r="710" ht="15.75" customHeight="1">
      <c r="D710" s="3"/>
      <c r="E710" s="3"/>
    </row>
    <row r="711" ht="15.75" customHeight="1">
      <c r="D711" s="3"/>
      <c r="E711" s="3"/>
    </row>
    <row r="712" ht="15.75" customHeight="1">
      <c r="D712" s="3"/>
      <c r="E712" s="3"/>
    </row>
    <row r="713" ht="15.75" customHeight="1">
      <c r="D713" s="3"/>
      <c r="E713" s="3"/>
    </row>
    <row r="714" ht="15.75" customHeight="1">
      <c r="D714" s="3"/>
      <c r="E714" s="3"/>
    </row>
    <row r="715" ht="15.75" customHeight="1">
      <c r="D715" s="3"/>
      <c r="E715" s="3"/>
    </row>
    <row r="716" ht="15.75" customHeight="1">
      <c r="D716" s="3"/>
      <c r="E716" s="3"/>
    </row>
    <row r="717" ht="15.75" customHeight="1">
      <c r="D717" s="3"/>
      <c r="E717" s="3"/>
    </row>
    <row r="718" ht="15.75" customHeight="1">
      <c r="D718" s="3"/>
      <c r="E718" s="3"/>
    </row>
    <row r="719" ht="15.75" customHeight="1">
      <c r="D719" s="3"/>
      <c r="E719" s="3"/>
    </row>
    <row r="720" ht="15.75" customHeight="1">
      <c r="D720" s="3"/>
      <c r="E720" s="3"/>
    </row>
    <row r="721" ht="15.75" customHeight="1">
      <c r="D721" s="3"/>
      <c r="E721" s="3"/>
    </row>
    <row r="722" ht="15.75" customHeight="1">
      <c r="D722" s="3"/>
      <c r="E722" s="3"/>
    </row>
    <row r="723" ht="15.75" customHeight="1">
      <c r="D723" s="3"/>
      <c r="E723" s="3"/>
    </row>
    <row r="724" ht="15.75" customHeight="1">
      <c r="D724" s="3"/>
      <c r="E724" s="3"/>
    </row>
    <row r="725" ht="15.75" customHeight="1">
      <c r="D725" s="3"/>
      <c r="E725" s="3"/>
    </row>
    <row r="726" ht="15.75" customHeight="1">
      <c r="D726" s="3"/>
      <c r="E726" s="3"/>
    </row>
    <row r="727" ht="15.75" customHeight="1">
      <c r="D727" s="3"/>
      <c r="E727" s="3"/>
    </row>
    <row r="728" ht="15.75" customHeight="1">
      <c r="D728" s="3"/>
      <c r="E728" s="3"/>
    </row>
    <row r="729" ht="15.75" customHeight="1">
      <c r="D729" s="3"/>
      <c r="E729" s="3"/>
    </row>
    <row r="730" ht="15.75" customHeight="1">
      <c r="D730" s="3"/>
      <c r="E730" s="3"/>
    </row>
    <row r="731" ht="15.75" customHeight="1">
      <c r="D731" s="3"/>
      <c r="E731" s="3"/>
    </row>
    <row r="732" ht="15.75" customHeight="1">
      <c r="D732" s="3"/>
      <c r="E732" s="3"/>
    </row>
    <row r="733" ht="15.75" customHeight="1">
      <c r="D733" s="3"/>
      <c r="E733" s="3"/>
    </row>
    <row r="734" ht="15.75" customHeight="1">
      <c r="D734" s="3"/>
      <c r="E734" s="3"/>
    </row>
    <row r="735" ht="15.75" customHeight="1">
      <c r="D735" s="3"/>
      <c r="E735" s="3"/>
    </row>
    <row r="736" ht="15.75" customHeight="1">
      <c r="D736" s="3"/>
      <c r="E736" s="3"/>
    </row>
    <row r="737" ht="15.75" customHeight="1">
      <c r="D737" s="3"/>
      <c r="E737" s="3"/>
    </row>
    <row r="738" ht="15.75" customHeight="1">
      <c r="D738" s="3"/>
      <c r="E738" s="3"/>
    </row>
    <row r="739" ht="15.75" customHeight="1">
      <c r="D739" s="3"/>
      <c r="E739" s="3"/>
    </row>
    <row r="740" ht="15.75" customHeight="1">
      <c r="D740" s="3"/>
      <c r="E740" s="3"/>
    </row>
    <row r="741" ht="15.75" customHeight="1">
      <c r="D741" s="3"/>
      <c r="E741" s="3"/>
    </row>
    <row r="742" ht="15.75" customHeight="1">
      <c r="D742" s="3"/>
      <c r="E742" s="3"/>
    </row>
    <row r="743" ht="15.75" customHeight="1">
      <c r="D743" s="3"/>
      <c r="E743" s="3"/>
    </row>
    <row r="744" ht="15.75" customHeight="1">
      <c r="D744" s="3"/>
      <c r="E744" s="3"/>
    </row>
    <row r="745" ht="15.75" customHeight="1">
      <c r="D745" s="3"/>
      <c r="E745" s="3"/>
    </row>
    <row r="746" ht="15.75" customHeight="1">
      <c r="D746" s="3"/>
      <c r="E746" s="3"/>
    </row>
    <row r="747" ht="15.75" customHeight="1">
      <c r="D747" s="3"/>
      <c r="E747" s="3"/>
    </row>
    <row r="748" ht="15.75" customHeight="1">
      <c r="D748" s="3"/>
      <c r="E748" s="3"/>
    </row>
    <row r="749" ht="15.75" customHeight="1">
      <c r="D749" s="3"/>
      <c r="E749" s="3"/>
    </row>
    <row r="750" ht="15.75" customHeight="1">
      <c r="D750" s="3"/>
      <c r="E750" s="3"/>
    </row>
    <row r="751" ht="15.75" customHeight="1">
      <c r="D751" s="3"/>
      <c r="E751" s="3"/>
    </row>
    <row r="752" ht="15.75" customHeight="1">
      <c r="D752" s="3"/>
      <c r="E752" s="3"/>
    </row>
    <row r="753" ht="15.75" customHeight="1">
      <c r="D753" s="3"/>
      <c r="E753" s="3"/>
    </row>
    <row r="754" ht="15.75" customHeight="1">
      <c r="D754" s="3"/>
      <c r="E754" s="3"/>
    </row>
    <row r="755" ht="15.75" customHeight="1">
      <c r="D755" s="3"/>
      <c r="E755" s="3"/>
    </row>
    <row r="756" ht="15.75" customHeight="1">
      <c r="D756" s="3"/>
      <c r="E756" s="3"/>
    </row>
    <row r="757" ht="15.75" customHeight="1">
      <c r="D757" s="3"/>
      <c r="E757" s="3"/>
    </row>
    <row r="758" ht="15.75" customHeight="1">
      <c r="D758" s="3"/>
      <c r="E758" s="3"/>
    </row>
    <row r="759" ht="15.75" customHeight="1">
      <c r="D759" s="3"/>
      <c r="E759" s="3"/>
    </row>
    <row r="760" ht="15.75" customHeight="1">
      <c r="D760" s="3"/>
      <c r="E760" s="3"/>
    </row>
    <row r="761" ht="15.75" customHeight="1">
      <c r="D761" s="3"/>
      <c r="E761" s="3"/>
    </row>
    <row r="762" ht="15.75" customHeight="1">
      <c r="D762" s="3"/>
      <c r="E762" s="3"/>
    </row>
    <row r="763" ht="15.75" customHeight="1">
      <c r="D763" s="3"/>
      <c r="E763" s="3"/>
    </row>
    <row r="764" ht="15.75" customHeight="1">
      <c r="D764" s="3"/>
      <c r="E764" s="3"/>
    </row>
    <row r="765" ht="15.75" customHeight="1">
      <c r="D765" s="3"/>
      <c r="E765" s="3"/>
    </row>
    <row r="766" ht="15.75" customHeight="1">
      <c r="D766" s="3"/>
      <c r="E766" s="3"/>
    </row>
    <row r="767" ht="15.75" customHeight="1">
      <c r="D767" s="3"/>
      <c r="E767" s="3"/>
    </row>
    <row r="768" ht="15.75" customHeight="1">
      <c r="D768" s="3"/>
      <c r="E768" s="3"/>
    </row>
    <row r="769" ht="15.75" customHeight="1">
      <c r="D769" s="3"/>
      <c r="E769" s="3"/>
    </row>
    <row r="770" ht="15.75" customHeight="1">
      <c r="D770" s="3"/>
      <c r="E770" s="3"/>
    </row>
    <row r="771" ht="15.75" customHeight="1">
      <c r="D771" s="3"/>
      <c r="E771" s="3"/>
    </row>
    <row r="772" ht="15.75" customHeight="1">
      <c r="D772" s="3"/>
      <c r="E772" s="3"/>
    </row>
    <row r="773" ht="15.75" customHeight="1">
      <c r="D773" s="3"/>
      <c r="E773" s="3"/>
    </row>
    <row r="774" ht="15.75" customHeight="1">
      <c r="D774" s="3"/>
      <c r="E774" s="3"/>
    </row>
    <row r="775" ht="15.75" customHeight="1">
      <c r="D775" s="3"/>
      <c r="E775" s="3"/>
    </row>
    <row r="776" ht="15.75" customHeight="1">
      <c r="D776" s="3"/>
      <c r="E776" s="3"/>
    </row>
    <row r="777" ht="15.75" customHeight="1">
      <c r="D777" s="3"/>
      <c r="E777" s="3"/>
    </row>
    <row r="778" ht="15.75" customHeight="1">
      <c r="D778" s="3"/>
      <c r="E778" s="3"/>
    </row>
    <row r="779" ht="15.75" customHeight="1">
      <c r="D779" s="3"/>
      <c r="E779" s="3"/>
    </row>
    <row r="780" ht="15.75" customHeight="1">
      <c r="D780" s="3"/>
      <c r="E780" s="3"/>
    </row>
    <row r="781" ht="15.75" customHeight="1">
      <c r="D781" s="3"/>
      <c r="E781" s="3"/>
    </row>
    <row r="782" ht="15.75" customHeight="1">
      <c r="D782" s="3"/>
      <c r="E782" s="3"/>
    </row>
    <row r="783" ht="15.75" customHeight="1">
      <c r="D783" s="3"/>
      <c r="E783" s="3"/>
    </row>
    <row r="784" ht="15.75" customHeight="1">
      <c r="D784" s="3"/>
      <c r="E784" s="3"/>
    </row>
    <row r="785" ht="15.75" customHeight="1">
      <c r="D785" s="3"/>
      <c r="E785" s="3"/>
    </row>
    <row r="786" ht="15.75" customHeight="1">
      <c r="D786" s="3"/>
      <c r="E786" s="3"/>
    </row>
    <row r="787" ht="15.75" customHeight="1">
      <c r="D787" s="3"/>
      <c r="E787" s="3"/>
    </row>
    <row r="788" ht="15.75" customHeight="1">
      <c r="D788" s="3"/>
      <c r="E788" s="3"/>
    </row>
    <row r="789" ht="15.75" customHeight="1">
      <c r="D789" s="3"/>
      <c r="E789" s="3"/>
    </row>
    <row r="790" ht="15.75" customHeight="1">
      <c r="D790" s="3"/>
      <c r="E790" s="3"/>
    </row>
    <row r="791" ht="15.75" customHeight="1">
      <c r="D791" s="3"/>
      <c r="E791" s="3"/>
    </row>
    <row r="792" ht="15.75" customHeight="1">
      <c r="D792" s="3"/>
      <c r="E792" s="3"/>
    </row>
    <row r="793" ht="15.75" customHeight="1">
      <c r="D793" s="3"/>
      <c r="E793" s="3"/>
    </row>
    <row r="794" ht="15.75" customHeight="1">
      <c r="D794" s="3"/>
      <c r="E794" s="3"/>
    </row>
    <row r="795" ht="15.75" customHeight="1">
      <c r="D795" s="3"/>
      <c r="E795" s="3"/>
    </row>
    <row r="796" ht="15.75" customHeight="1">
      <c r="D796" s="3"/>
      <c r="E796" s="3"/>
    </row>
    <row r="797" ht="15.75" customHeight="1">
      <c r="D797" s="3"/>
      <c r="E797" s="3"/>
    </row>
    <row r="798" ht="15.75" customHeight="1">
      <c r="D798" s="3"/>
      <c r="E798" s="3"/>
    </row>
    <row r="799" ht="15.75" customHeight="1">
      <c r="D799" s="3"/>
      <c r="E799" s="3"/>
    </row>
    <row r="800" ht="15.75" customHeight="1">
      <c r="D800" s="3"/>
      <c r="E800" s="3"/>
    </row>
    <row r="801" ht="15.75" customHeight="1">
      <c r="D801" s="3"/>
      <c r="E801" s="3"/>
    </row>
    <row r="802" ht="15.75" customHeight="1">
      <c r="D802" s="3"/>
      <c r="E802" s="3"/>
    </row>
    <row r="803" ht="15.75" customHeight="1">
      <c r="D803" s="3"/>
      <c r="E803" s="3"/>
    </row>
    <row r="804" ht="15.75" customHeight="1">
      <c r="D804" s="3"/>
      <c r="E804" s="3"/>
    </row>
    <row r="805" ht="15.75" customHeight="1">
      <c r="D805" s="3"/>
      <c r="E805" s="3"/>
    </row>
    <row r="806" ht="15.75" customHeight="1">
      <c r="D806" s="3"/>
      <c r="E806" s="3"/>
    </row>
    <row r="807" ht="15.75" customHeight="1">
      <c r="D807" s="3"/>
      <c r="E807" s="3"/>
    </row>
    <row r="808" ht="15.75" customHeight="1">
      <c r="D808" s="3"/>
      <c r="E808" s="3"/>
    </row>
    <row r="809" ht="15.75" customHeight="1">
      <c r="D809" s="3"/>
      <c r="E809" s="3"/>
    </row>
    <row r="810" ht="15.75" customHeight="1">
      <c r="D810" s="3"/>
      <c r="E810" s="3"/>
    </row>
    <row r="811" ht="15.75" customHeight="1">
      <c r="D811" s="3"/>
      <c r="E811" s="3"/>
    </row>
    <row r="812" ht="15.75" customHeight="1">
      <c r="D812" s="3"/>
      <c r="E812" s="3"/>
    </row>
    <row r="813" ht="15.75" customHeight="1">
      <c r="D813" s="3"/>
      <c r="E813" s="3"/>
    </row>
    <row r="814" ht="15.75" customHeight="1">
      <c r="D814" s="3"/>
      <c r="E814" s="3"/>
    </row>
    <row r="815" ht="15.75" customHeight="1">
      <c r="D815" s="3"/>
      <c r="E815" s="3"/>
    </row>
    <row r="816" ht="15.75" customHeight="1">
      <c r="D816" s="3"/>
      <c r="E816" s="3"/>
    </row>
    <row r="817" ht="15.75" customHeight="1">
      <c r="D817" s="3"/>
      <c r="E817" s="3"/>
    </row>
    <row r="818" ht="15.75" customHeight="1">
      <c r="D818" s="3"/>
      <c r="E818" s="3"/>
    </row>
    <row r="819" ht="15.75" customHeight="1">
      <c r="D819" s="3"/>
      <c r="E819" s="3"/>
    </row>
    <row r="820" ht="15.75" customHeight="1">
      <c r="D820" s="3"/>
      <c r="E820" s="3"/>
    </row>
    <row r="821" ht="15.75" customHeight="1">
      <c r="D821" s="3"/>
      <c r="E821" s="3"/>
    </row>
    <row r="822" ht="15.75" customHeight="1">
      <c r="D822" s="3"/>
      <c r="E822" s="3"/>
    </row>
    <row r="823" ht="15.75" customHeight="1">
      <c r="D823" s="3"/>
      <c r="E823" s="3"/>
    </row>
    <row r="824" ht="15.75" customHeight="1">
      <c r="D824" s="3"/>
      <c r="E824" s="3"/>
    </row>
    <row r="825" ht="15.75" customHeight="1">
      <c r="D825" s="3"/>
      <c r="E825" s="3"/>
    </row>
    <row r="826" ht="15.75" customHeight="1">
      <c r="D826" s="3"/>
      <c r="E826" s="3"/>
    </row>
    <row r="827" ht="15.75" customHeight="1">
      <c r="D827" s="3"/>
      <c r="E827" s="3"/>
    </row>
    <row r="828" ht="15.75" customHeight="1">
      <c r="D828" s="3"/>
      <c r="E828" s="3"/>
    </row>
    <row r="829" ht="15.75" customHeight="1">
      <c r="D829" s="3"/>
      <c r="E829" s="3"/>
    </row>
    <row r="830" ht="15.75" customHeight="1">
      <c r="D830" s="3"/>
      <c r="E830" s="3"/>
    </row>
    <row r="831" ht="15.75" customHeight="1">
      <c r="D831" s="3"/>
      <c r="E831" s="3"/>
    </row>
    <row r="832" ht="15.75" customHeight="1">
      <c r="D832" s="3"/>
      <c r="E832" s="3"/>
    </row>
    <row r="833" ht="15.75" customHeight="1">
      <c r="D833" s="3"/>
      <c r="E833" s="3"/>
    </row>
    <row r="834" ht="15.75" customHeight="1">
      <c r="D834" s="3"/>
      <c r="E834" s="3"/>
    </row>
    <row r="835" ht="15.75" customHeight="1">
      <c r="D835" s="3"/>
      <c r="E835" s="3"/>
    </row>
    <row r="836" ht="15.75" customHeight="1">
      <c r="D836" s="3"/>
      <c r="E836" s="3"/>
    </row>
    <row r="837" ht="15.75" customHeight="1">
      <c r="D837" s="3"/>
      <c r="E837" s="3"/>
    </row>
    <row r="838" ht="15.75" customHeight="1">
      <c r="D838" s="3"/>
      <c r="E838" s="3"/>
    </row>
    <row r="839" ht="15.75" customHeight="1">
      <c r="D839" s="3"/>
      <c r="E839" s="3"/>
    </row>
    <row r="840" ht="15.75" customHeight="1">
      <c r="D840" s="3"/>
      <c r="E840" s="3"/>
    </row>
    <row r="841" ht="15.75" customHeight="1">
      <c r="D841" s="3"/>
      <c r="E841" s="3"/>
    </row>
    <row r="842" ht="15.75" customHeight="1">
      <c r="D842" s="3"/>
      <c r="E842" s="3"/>
    </row>
    <row r="843" ht="15.75" customHeight="1">
      <c r="D843" s="3"/>
      <c r="E843" s="3"/>
    </row>
    <row r="844" ht="15.75" customHeight="1">
      <c r="D844" s="3"/>
      <c r="E844" s="3"/>
    </row>
    <row r="845" ht="15.75" customHeight="1">
      <c r="D845" s="3"/>
      <c r="E845" s="3"/>
    </row>
    <row r="846" ht="15.75" customHeight="1">
      <c r="D846" s="3"/>
      <c r="E846" s="3"/>
    </row>
    <row r="847" ht="15.75" customHeight="1">
      <c r="D847" s="3"/>
      <c r="E847" s="3"/>
    </row>
    <row r="848" ht="15.75" customHeight="1">
      <c r="D848" s="3"/>
      <c r="E848" s="3"/>
    </row>
    <row r="849" ht="15.75" customHeight="1">
      <c r="D849" s="3"/>
      <c r="E849" s="3"/>
    </row>
    <row r="850" ht="15.75" customHeight="1">
      <c r="D850" s="3"/>
      <c r="E850" s="3"/>
    </row>
    <row r="851" ht="15.75" customHeight="1">
      <c r="D851" s="3"/>
      <c r="E851" s="3"/>
    </row>
    <row r="852" ht="15.75" customHeight="1">
      <c r="D852" s="3"/>
      <c r="E852" s="3"/>
    </row>
    <row r="853" ht="15.75" customHeight="1">
      <c r="D853" s="3"/>
      <c r="E853" s="3"/>
    </row>
    <row r="854" ht="15.75" customHeight="1">
      <c r="D854" s="3"/>
      <c r="E854" s="3"/>
    </row>
    <row r="855" ht="15.75" customHeight="1">
      <c r="D855" s="3"/>
      <c r="E855" s="3"/>
    </row>
    <row r="856" ht="15.75" customHeight="1">
      <c r="D856" s="3"/>
      <c r="E856" s="3"/>
    </row>
    <row r="857" ht="15.75" customHeight="1">
      <c r="D857" s="3"/>
      <c r="E857" s="3"/>
    </row>
    <row r="858" ht="15.75" customHeight="1">
      <c r="D858" s="3"/>
      <c r="E858" s="3"/>
    </row>
    <row r="859" ht="15.75" customHeight="1">
      <c r="D859" s="3"/>
      <c r="E859" s="3"/>
    </row>
    <row r="860" ht="15.75" customHeight="1">
      <c r="D860" s="3"/>
      <c r="E860" s="3"/>
    </row>
    <row r="861" ht="15.75" customHeight="1">
      <c r="D861" s="3"/>
      <c r="E861" s="3"/>
    </row>
    <row r="862" ht="15.75" customHeight="1">
      <c r="D862" s="3"/>
      <c r="E862" s="3"/>
    </row>
    <row r="863" ht="15.75" customHeight="1">
      <c r="D863" s="3"/>
      <c r="E863" s="3"/>
    </row>
    <row r="864" ht="15.75" customHeight="1">
      <c r="D864" s="3"/>
      <c r="E864" s="3"/>
    </row>
    <row r="865" ht="15.75" customHeight="1">
      <c r="D865" s="3"/>
      <c r="E865" s="3"/>
    </row>
    <row r="866" ht="15.75" customHeight="1">
      <c r="D866" s="3"/>
      <c r="E866" s="3"/>
    </row>
    <row r="867" ht="15.75" customHeight="1">
      <c r="D867" s="3"/>
      <c r="E867" s="3"/>
    </row>
    <row r="868" ht="15.75" customHeight="1">
      <c r="D868" s="3"/>
      <c r="E868" s="3"/>
    </row>
    <row r="869" ht="15.75" customHeight="1">
      <c r="D869" s="3"/>
      <c r="E869" s="3"/>
    </row>
    <row r="870" ht="15.75" customHeight="1">
      <c r="D870" s="3"/>
      <c r="E870" s="3"/>
    </row>
    <row r="871" ht="15.75" customHeight="1">
      <c r="D871" s="3"/>
      <c r="E871" s="3"/>
    </row>
    <row r="872" ht="15.75" customHeight="1">
      <c r="D872" s="3"/>
      <c r="E872" s="3"/>
    </row>
    <row r="873" ht="15.75" customHeight="1">
      <c r="D873" s="3"/>
      <c r="E873" s="3"/>
    </row>
    <row r="874" ht="15.75" customHeight="1">
      <c r="D874" s="3"/>
      <c r="E874" s="3"/>
    </row>
    <row r="875" ht="15.75" customHeight="1">
      <c r="D875" s="3"/>
      <c r="E875" s="3"/>
    </row>
    <row r="876" ht="15.75" customHeight="1">
      <c r="D876" s="3"/>
      <c r="E876" s="3"/>
    </row>
    <row r="877" ht="15.75" customHeight="1">
      <c r="D877" s="3"/>
      <c r="E877" s="3"/>
    </row>
    <row r="878" ht="15.75" customHeight="1">
      <c r="D878" s="3"/>
      <c r="E878" s="3"/>
    </row>
    <row r="879" ht="15.75" customHeight="1">
      <c r="D879" s="3"/>
      <c r="E879" s="3"/>
    </row>
    <row r="880" ht="15.75" customHeight="1">
      <c r="D880" s="3"/>
      <c r="E880" s="3"/>
    </row>
    <row r="881" ht="15.75" customHeight="1">
      <c r="D881" s="3"/>
      <c r="E881" s="3"/>
    </row>
    <row r="882" ht="15.75" customHeight="1">
      <c r="D882" s="3"/>
      <c r="E882" s="3"/>
    </row>
    <row r="883" ht="15.75" customHeight="1">
      <c r="D883" s="3"/>
      <c r="E883" s="3"/>
    </row>
    <row r="884" ht="15.75" customHeight="1">
      <c r="D884" s="3"/>
      <c r="E884" s="3"/>
    </row>
    <row r="885" ht="15.75" customHeight="1">
      <c r="D885" s="3"/>
      <c r="E885" s="3"/>
    </row>
    <row r="886" ht="15.75" customHeight="1">
      <c r="D886" s="3"/>
      <c r="E886" s="3"/>
    </row>
    <row r="887" ht="15.75" customHeight="1">
      <c r="D887" s="3"/>
      <c r="E887" s="3"/>
    </row>
    <row r="888" ht="15.75" customHeight="1">
      <c r="D888" s="3"/>
      <c r="E888" s="3"/>
    </row>
    <row r="889" ht="15.75" customHeight="1">
      <c r="D889" s="3"/>
      <c r="E889" s="3"/>
    </row>
    <row r="890" ht="15.75" customHeight="1">
      <c r="D890" s="3"/>
      <c r="E890" s="3"/>
    </row>
    <row r="891" ht="15.75" customHeight="1">
      <c r="D891" s="3"/>
      <c r="E891" s="3"/>
    </row>
    <row r="892" ht="15.75" customHeight="1">
      <c r="D892" s="3"/>
      <c r="E892" s="3"/>
    </row>
    <row r="893" ht="15.75" customHeight="1">
      <c r="D893" s="3"/>
      <c r="E893" s="3"/>
    </row>
    <row r="894" ht="15.75" customHeight="1">
      <c r="D894" s="3"/>
      <c r="E894" s="3"/>
    </row>
    <row r="895" ht="15.75" customHeight="1">
      <c r="D895" s="3"/>
      <c r="E895" s="3"/>
    </row>
    <row r="896" ht="15.75" customHeight="1">
      <c r="D896" s="3"/>
      <c r="E896" s="3"/>
    </row>
    <row r="897" ht="15.75" customHeight="1">
      <c r="D897" s="3"/>
      <c r="E897" s="3"/>
    </row>
    <row r="898" ht="15.75" customHeight="1">
      <c r="D898" s="3"/>
      <c r="E898" s="3"/>
    </row>
    <row r="899" ht="15.75" customHeight="1">
      <c r="D899" s="3"/>
      <c r="E899" s="3"/>
    </row>
    <row r="900" ht="15.75" customHeight="1">
      <c r="D900" s="3"/>
      <c r="E900" s="3"/>
    </row>
    <row r="901" ht="15.75" customHeight="1">
      <c r="D901" s="3"/>
      <c r="E901" s="3"/>
    </row>
    <row r="902" ht="15.75" customHeight="1">
      <c r="D902" s="3"/>
      <c r="E902" s="3"/>
    </row>
    <row r="903" ht="15.75" customHeight="1">
      <c r="D903" s="3"/>
      <c r="E903" s="3"/>
    </row>
    <row r="904" ht="15.75" customHeight="1">
      <c r="D904" s="3"/>
      <c r="E904" s="3"/>
    </row>
    <row r="905" ht="15.75" customHeight="1">
      <c r="D905" s="3"/>
      <c r="E905" s="3"/>
    </row>
    <row r="906" ht="15.75" customHeight="1">
      <c r="D906" s="3"/>
      <c r="E906" s="3"/>
    </row>
    <row r="907" ht="15.75" customHeight="1">
      <c r="D907" s="3"/>
      <c r="E907" s="3"/>
    </row>
    <row r="908" ht="15.75" customHeight="1">
      <c r="D908" s="3"/>
      <c r="E908" s="3"/>
    </row>
    <row r="909" ht="15.75" customHeight="1">
      <c r="D909" s="3"/>
      <c r="E909" s="3"/>
    </row>
    <row r="910" ht="15.75" customHeight="1">
      <c r="D910" s="3"/>
      <c r="E910" s="3"/>
    </row>
    <row r="911" ht="15.75" customHeight="1">
      <c r="D911" s="3"/>
      <c r="E911" s="3"/>
    </row>
    <row r="912" ht="15.75" customHeight="1">
      <c r="D912" s="3"/>
      <c r="E912" s="3"/>
    </row>
    <row r="913" ht="15.75" customHeight="1">
      <c r="D913" s="3"/>
      <c r="E913" s="3"/>
    </row>
    <row r="914" ht="15.75" customHeight="1">
      <c r="D914" s="3"/>
      <c r="E914" s="3"/>
    </row>
    <row r="915" ht="15.75" customHeight="1">
      <c r="D915" s="3"/>
      <c r="E915" s="3"/>
    </row>
    <row r="916" ht="15.75" customHeight="1">
      <c r="D916" s="3"/>
      <c r="E916" s="3"/>
    </row>
    <row r="917" ht="15.75" customHeight="1">
      <c r="D917" s="3"/>
      <c r="E917" s="3"/>
    </row>
    <row r="918" ht="15.75" customHeight="1">
      <c r="D918" s="3"/>
      <c r="E918" s="3"/>
    </row>
    <row r="919" ht="15.75" customHeight="1">
      <c r="D919" s="3"/>
      <c r="E919" s="3"/>
    </row>
    <row r="920" ht="15.75" customHeight="1">
      <c r="D920" s="3"/>
      <c r="E920" s="3"/>
    </row>
    <row r="921" ht="15.75" customHeight="1">
      <c r="D921" s="3"/>
      <c r="E921" s="3"/>
    </row>
    <row r="922" ht="15.75" customHeight="1">
      <c r="D922" s="3"/>
      <c r="E922" s="3"/>
    </row>
    <row r="923" ht="15.75" customHeight="1">
      <c r="D923" s="3"/>
      <c r="E923" s="3"/>
    </row>
    <row r="924" ht="15.75" customHeight="1">
      <c r="D924" s="3"/>
      <c r="E924" s="3"/>
    </row>
    <row r="925" ht="15.75" customHeight="1">
      <c r="D925" s="3"/>
      <c r="E925" s="3"/>
    </row>
    <row r="926" ht="15.75" customHeight="1">
      <c r="D926" s="3"/>
      <c r="E926" s="3"/>
    </row>
    <row r="927" ht="15.75" customHeight="1">
      <c r="D927" s="3"/>
      <c r="E927" s="3"/>
    </row>
    <row r="928" ht="15.75" customHeight="1">
      <c r="D928" s="3"/>
      <c r="E928" s="3"/>
    </row>
    <row r="929" ht="15.75" customHeight="1">
      <c r="D929" s="3"/>
      <c r="E929" s="3"/>
    </row>
    <row r="930" ht="15.75" customHeight="1">
      <c r="D930" s="3"/>
      <c r="E930" s="3"/>
    </row>
    <row r="931" ht="15.75" customHeight="1">
      <c r="D931" s="3"/>
      <c r="E931" s="3"/>
    </row>
    <row r="932" ht="15.75" customHeight="1">
      <c r="D932" s="3"/>
      <c r="E932" s="3"/>
    </row>
    <row r="933" ht="15.75" customHeight="1">
      <c r="D933" s="3"/>
      <c r="E933" s="3"/>
    </row>
    <row r="934" ht="15.75" customHeight="1">
      <c r="D934" s="3"/>
      <c r="E934" s="3"/>
    </row>
    <row r="935" ht="15.75" customHeight="1">
      <c r="D935" s="3"/>
      <c r="E935" s="3"/>
    </row>
    <row r="936" ht="15.75" customHeight="1">
      <c r="D936" s="3"/>
      <c r="E936" s="3"/>
    </row>
    <row r="937" ht="15.75" customHeight="1">
      <c r="D937" s="3"/>
      <c r="E937" s="3"/>
    </row>
    <row r="938" ht="15.75" customHeight="1">
      <c r="D938" s="3"/>
      <c r="E938" s="3"/>
    </row>
    <row r="939" ht="15.75" customHeight="1">
      <c r="D939" s="3"/>
      <c r="E939" s="3"/>
    </row>
    <row r="940" ht="15.75" customHeight="1">
      <c r="D940" s="3"/>
      <c r="E940" s="3"/>
    </row>
    <row r="941" ht="15.75" customHeight="1">
      <c r="D941" s="3"/>
      <c r="E941" s="3"/>
    </row>
    <row r="942" ht="15.75" customHeight="1">
      <c r="D942" s="3"/>
      <c r="E942" s="3"/>
    </row>
    <row r="943" ht="15.75" customHeight="1">
      <c r="D943" s="3"/>
      <c r="E943" s="3"/>
    </row>
    <row r="944" ht="15.75" customHeight="1">
      <c r="D944" s="3"/>
      <c r="E944" s="3"/>
    </row>
    <row r="945" ht="15.75" customHeight="1">
      <c r="D945" s="3"/>
      <c r="E945" s="3"/>
    </row>
    <row r="946" ht="15.75" customHeight="1">
      <c r="D946" s="3"/>
      <c r="E946" s="3"/>
    </row>
    <row r="947" ht="15.75" customHeight="1">
      <c r="D947" s="3"/>
      <c r="E947" s="3"/>
    </row>
    <row r="948" ht="15.75" customHeight="1">
      <c r="D948" s="3"/>
      <c r="E948" s="3"/>
    </row>
    <row r="949" ht="15.75" customHeight="1">
      <c r="D949" s="3"/>
      <c r="E949" s="3"/>
    </row>
    <row r="950" ht="15.75" customHeight="1">
      <c r="D950" s="3"/>
      <c r="E950" s="3"/>
    </row>
    <row r="951" ht="15.75" customHeight="1">
      <c r="D951" s="3"/>
      <c r="E951" s="3"/>
    </row>
    <row r="952" ht="15.75" customHeight="1">
      <c r="D952" s="3"/>
      <c r="E952" s="3"/>
    </row>
    <row r="953" ht="15.75" customHeight="1">
      <c r="D953" s="3"/>
      <c r="E953" s="3"/>
    </row>
    <row r="954" ht="15.75" customHeight="1">
      <c r="D954" s="3"/>
      <c r="E954" s="3"/>
    </row>
    <row r="955" ht="15.75" customHeight="1">
      <c r="D955" s="3"/>
      <c r="E955" s="3"/>
    </row>
    <row r="956" ht="15.75" customHeight="1">
      <c r="D956" s="3"/>
      <c r="E956" s="3"/>
    </row>
    <row r="957" ht="15.75" customHeight="1">
      <c r="D957" s="3"/>
      <c r="E957" s="3"/>
    </row>
    <row r="958" ht="15.75" customHeight="1">
      <c r="D958" s="3"/>
      <c r="E958" s="3"/>
    </row>
    <row r="959" ht="15.75" customHeight="1">
      <c r="D959" s="3"/>
      <c r="E959" s="3"/>
    </row>
    <row r="960" ht="15.75" customHeight="1">
      <c r="D960" s="3"/>
      <c r="E960" s="3"/>
    </row>
    <row r="961" ht="15.75" customHeight="1">
      <c r="D961" s="3"/>
      <c r="E961" s="3"/>
    </row>
    <row r="962" ht="15.75" customHeight="1">
      <c r="D962" s="3"/>
      <c r="E962" s="3"/>
    </row>
    <row r="963" ht="15.75" customHeight="1">
      <c r="D963" s="3"/>
      <c r="E963" s="3"/>
    </row>
    <row r="964" ht="15.75" customHeight="1">
      <c r="D964" s="3"/>
      <c r="E964" s="3"/>
    </row>
    <row r="965" ht="15.75" customHeight="1">
      <c r="D965" s="3"/>
      <c r="E965" s="3"/>
    </row>
    <row r="966" ht="15.75" customHeight="1">
      <c r="D966" s="3"/>
      <c r="E966" s="3"/>
    </row>
    <row r="967" ht="15.75" customHeight="1">
      <c r="D967" s="3"/>
      <c r="E967" s="3"/>
    </row>
    <row r="968" ht="15.75" customHeight="1">
      <c r="D968" s="3"/>
      <c r="E968" s="3"/>
    </row>
    <row r="969" ht="15.75" customHeight="1">
      <c r="D969" s="3"/>
      <c r="E969" s="3"/>
    </row>
    <row r="970" ht="15.75" customHeight="1">
      <c r="D970" s="3"/>
      <c r="E970" s="3"/>
    </row>
    <row r="971" ht="15.75" customHeight="1">
      <c r="D971" s="3"/>
      <c r="E971" s="3"/>
    </row>
    <row r="972" ht="15.75" customHeight="1">
      <c r="D972" s="3"/>
      <c r="E972" s="3"/>
    </row>
    <row r="973" ht="15.75" customHeight="1">
      <c r="D973" s="3"/>
      <c r="E973" s="3"/>
    </row>
    <row r="974" ht="15.75" customHeight="1">
      <c r="D974" s="3"/>
      <c r="E974" s="3"/>
    </row>
    <row r="975" ht="15.75" customHeight="1">
      <c r="D975" s="3"/>
      <c r="E975" s="3"/>
    </row>
    <row r="976" ht="15.75" customHeight="1">
      <c r="D976" s="3"/>
      <c r="E976" s="3"/>
    </row>
    <row r="977" ht="15.75" customHeight="1">
      <c r="D977" s="3"/>
      <c r="E977" s="3"/>
    </row>
    <row r="978" ht="15.75" customHeight="1">
      <c r="D978" s="3"/>
      <c r="E978" s="3"/>
    </row>
    <row r="979" ht="15.75" customHeight="1">
      <c r="D979" s="3"/>
      <c r="E979" s="3"/>
    </row>
    <row r="980" ht="15.75" customHeight="1">
      <c r="D980" s="3"/>
      <c r="E980" s="3"/>
    </row>
    <row r="981" ht="15.75" customHeight="1">
      <c r="D981" s="3"/>
      <c r="E981" s="3"/>
    </row>
    <row r="982" ht="15.75" customHeight="1">
      <c r="D982" s="3"/>
      <c r="E982" s="3"/>
    </row>
    <row r="983" ht="15.75" customHeight="1">
      <c r="D983" s="3"/>
      <c r="E983" s="3"/>
    </row>
    <row r="984" ht="15.75" customHeight="1">
      <c r="D984" s="3"/>
      <c r="E984" s="3"/>
    </row>
    <row r="985" ht="15.75" customHeight="1">
      <c r="D985" s="3"/>
      <c r="E985" s="3"/>
    </row>
    <row r="986" ht="15.75" customHeight="1">
      <c r="D986" s="3"/>
      <c r="E986" s="3"/>
    </row>
    <row r="987" ht="15.75" customHeight="1">
      <c r="D987" s="3"/>
      <c r="E987" s="3"/>
    </row>
    <row r="988" ht="15.75" customHeight="1">
      <c r="D988" s="3"/>
      <c r="E988" s="3"/>
    </row>
    <row r="989" ht="15.75" customHeight="1">
      <c r="D989" s="3"/>
      <c r="E989" s="3"/>
    </row>
    <row r="990" ht="15.75" customHeight="1">
      <c r="D990" s="3"/>
      <c r="E990" s="3"/>
    </row>
    <row r="991" ht="15.75" customHeight="1">
      <c r="D991" s="3"/>
      <c r="E991" s="3"/>
    </row>
    <row r="992" ht="15.75" customHeight="1">
      <c r="D992" s="3"/>
      <c r="E992" s="3"/>
    </row>
    <row r="993" ht="15.75" customHeight="1">
      <c r="D993" s="3"/>
      <c r="E993" s="3"/>
    </row>
    <row r="994" ht="15.75" customHeight="1">
      <c r="D994" s="3"/>
      <c r="E994" s="3"/>
    </row>
    <row r="995" ht="15.75" customHeight="1">
      <c r="D995" s="3"/>
      <c r="E995" s="3"/>
    </row>
    <row r="996" ht="15.75" customHeight="1">
      <c r="D996" s="3"/>
      <c r="E996" s="3"/>
    </row>
    <row r="997" ht="15.75" customHeight="1">
      <c r="D997" s="3"/>
      <c r="E997" s="3"/>
    </row>
    <row r="998" ht="15.75" customHeight="1">
      <c r="D998" s="3"/>
      <c r="E998" s="3"/>
    </row>
    <row r="999" ht="15.75" customHeight="1">
      <c r="D999" s="3"/>
      <c r="E999" s="3"/>
    </row>
    <row r="1000" ht="15.75" customHeight="1">
      <c r="D1000" s="3"/>
      <c r="E1000" s="3"/>
    </row>
  </sheetData>
  <mergeCells count="13">
    <mergeCell ref="B20:B23"/>
    <mergeCell ref="B28:B31"/>
    <mergeCell ref="A24:A31"/>
    <mergeCell ref="B24:B27"/>
    <mergeCell ref="B3:B6"/>
    <mergeCell ref="B7:B13"/>
    <mergeCell ref="D1:D2"/>
    <mergeCell ref="A1:C1"/>
    <mergeCell ref="E1:E2"/>
    <mergeCell ref="B16:B19"/>
    <mergeCell ref="B14:B15"/>
    <mergeCell ref="A16:A23"/>
    <mergeCell ref="A3:A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7.29"/>
    <col customWidth="1" min="3" max="3" width="12.71"/>
    <col customWidth="1" min="4" max="4" width="56.43"/>
    <col customWidth="1" min="5" max="5" width="149.57"/>
    <col customWidth="1" min="6" max="6" width="17.29"/>
  </cols>
  <sheetData>
    <row r="1" ht="15.75" customHeight="1">
      <c r="A1" s="178" t="s">
        <v>902</v>
      </c>
      <c r="B1" s="179"/>
      <c r="C1" s="180"/>
      <c r="D1" s="181" t="s">
        <v>903</v>
      </c>
      <c r="E1" s="181" t="s">
        <v>904</v>
      </c>
    </row>
    <row r="2" ht="15.75" customHeight="1">
      <c r="A2" s="182" t="s">
        <v>905</v>
      </c>
      <c r="B2" s="182" t="s">
        <v>906</v>
      </c>
      <c r="C2" s="182" t="s">
        <v>907</v>
      </c>
      <c r="D2" s="183"/>
      <c r="E2" s="183"/>
    </row>
    <row r="3" ht="15.75" customHeight="1">
      <c r="A3" s="184" t="s">
        <v>1120</v>
      </c>
      <c r="B3" s="189" t="s">
        <v>910</v>
      </c>
      <c r="C3" s="180"/>
      <c r="D3" s="185" t="s">
        <v>1121</v>
      </c>
      <c r="E3" s="185" t="s">
        <v>1122</v>
      </c>
    </row>
    <row r="4" ht="15.75" customHeight="1">
      <c r="A4" s="186"/>
      <c r="B4" s="189" t="s">
        <v>913</v>
      </c>
      <c r="C4" s="180"/>
      <c r="D4" s="185" t="s">
        <v>1123</v>
      </c>
      <c r="E4" s="185" t="s">
        <v>1122</v>
      </c>
    </row>
    <row r="5" ht="15.75" customHeight="1">
      <c r="A5" s="183"/>
      <c r="B5" s="189" t="s">
        <v>1042</v>
      </c>
      <c r="C5" s="180"/>
      <c r="D5" s="187" t="s">
        <v>1124</v>
      </c>
      <c r="E5" s="187" t="s">
        <v>1125</v>
      </c>
    </row>
    <row r="6" ht="15.75" customHeight="1">
      <c r="C6" s="3"/>
      <c r="D6" s="3"/>
      <c r="E6" s="3"/>
    </row>
    <row r="7" ht="15.75" customHeight="1">
      <c r="C7" s="3"/>
      <c r="D7" s="3"/>
      <c r="E7" s="3"/>
    </row>
    <row r="8" ht="15.75" customHeight="1">
      <c r="C8" s="3"/>
      <c r="D8" s="3"/>
      <c r="E8" s="3"/>
    </row>
    <row r="9" ht="15.75" customHeight="1">
      <c r="C9" s="3"/>
      <c r="D9" s="3"/>
      <c r="E9" s="3"/>
    </row>
    <row r="10" ht="15.75" customHeight="1">
      <c r="C10" s="3"/>
      <c r="D10" s="3"/>
      <c r="E10" s="3"/>
    </row>
    <row r="11" ht="15.75" customHeight="1">
      <c r="C11" s="3"/>
      <c r="D11" s="3"/>
      <c r="E11" s="3"/>
    </row>
    <row r="12" ht="15.75" customHeight="1">
      <c r="C12" s="3"/>
      <c r="D12" s="3"/>
      <c r="E12" s="3"/>
    </row>
    <row r="13" ht="15.75" customHeight="1">
      <c r="C13" s="3"/>
      <c r="D13" s="3"/>
      <c r="E13" s="3"/>
    </row>
    <row r="14" ht="15.75" customHeight="1">
      <c r="C14" s="3"/>
      <c r="D14" s="3"/>
      <c r="E14" s="3"/>
    </row>
    <row r="15" ht="15.75" customHeight="1">
      <c r="C15" s="3"/>
      <c r="D15" s="3"/>
      <c r="E15" s="3"/>
    </row>
    <row r="16" ht="15.75" customHeight="1">
      <c r="C16" s="3"/>
      <c r="D16" s="3"/>
      <c r="E16" s="3"/>
    </row>
    <row r="17" ht="15.75" customHeight="1">
      <c r="C17" s="3"/>
      <c r="D17" s="3"/>
      <c r="E17" s="3"/>
    </row>
    <row r="18" ht="15.75" customHeight="1">
      <c r="C18" s="3"/>
      <c r="D18" s="3"/>
      <c r="E18" s="3"/>
    </row>
    <row r="19" ht="15.75" customHeight="1">
      <c r="C19" s="3"/>
      <c r="D19" s="3"/>
      <c r="E19" s="3"/>
    </row>
    <row r="20" ht="15.75" customHeight="1">
      <c r="C20" s="3"/>
      <c r="D20" s="3"/>
      <c r="E20" s="3"/>
    </row>
    <row r="21" ht="15.75" customHeight="1">
      <c r="C21" s="3"/>
      <c r="D21" s="3"/>
      <c r="E21" s="3"/>
    </row>
    <row r="22" ht="15.75" customHeight="1">
      <c r="C22" s="3"/>
      <c r="D22" s="3"/>
      <c r="E22" s="3"/>
    </row>
    <row r="23" ht="15.75" customHeight="1">
      <c r="C23" s="3"/>
      <c r="D23" s="3"/>
      <c r="E23" s="3"/>
    </row>
    <row r="24" ht="15.75" customHeight="1">
      <c r="C24" s="3"/>
      <c r="D24" s="3"/>
      <c r="E24" s="3"/>
    </row>
    <row r="25" ht="15.75" customHeight="1">
      <c r="C25" s="3"/>
      <c r="D25" s="3"/>
      <c r="E25" s="3"/>
    </row>
    <row r="26" ht="15.75" customHeight="1">
      <c r="C26" s="3"/>
      <c r="D26" s="3"/>
      <c r="E26" s="3"/>
    </row>
    <row r="27" ht="15.75" customHeight="1">
      <c r="C27" s="3"/>
      <c r="D27" s="3"/>
      <c r="E27" s="3"/>
    </row>
    <row r="28" ht="15.75" customHeight="1">
      <c r="C28" s="3"/>
      <c r="D28" s="3"/>
      <c r="E28" s="3"/>
    </row>
    <row r="29" ht="15.75" customHeight="1">
      <c r="C29" s="3"/>
      <c r="D29" s="3"/>
      <c r="E29" s="3"/>
    </row>
    <row r="30" ht="15.75" customHeight="1">
      <c r="C30" s="3"/>
      <c r="D30" s="3"/>
      <c r="E30" s="3"/>
    </row>
    <row r="31" ht="15.75" customHeight="1">
      <c r="C31" s="3"/>
      <c r="D31" s="3"/>
      <c r="E31" s="3"/>
    </row>
    <row r="32" ht="15.75" customHeight="1">
      <c r="C32" s="3"/>
      <c r="D32" s="3"/>
      <c r="E32" s="3"/>
    </row>
    <row r="33" ht="15.75" customHeight="1">
      <c r="C33" s="3"/>
      <c r="D33" s="3"/>
      <c r="E33" s="3"/>
    </row>
    <row r="34" ht="15.75" customHeight="1">
      <c r="C34" s="3"/>
      <c r="D34" s="3"/>
      <c r="E34" s="3"/>
    </row>
    <row r="35" ht="15.75" customHeight="1">
      <c r="C35" s="3"/>
      <c r="D35" s="3"/>
      <c r="E35" s="3"/>
    </row>
    <row r="36" ht="15.75" customHeight="1">
      <c r="C36" s="3"/>
      <c r="D36" s="3"/>
      <c r="E36" s="3"/>
    </row>
    <row r="37" ht="15.75" customHeight="1">
      <c r="C37" s="3"/>
      <c r="D37" s="3"/>
      <c r="E37" s="3"/>
    </row>
    <row r="38" ht="15.75" customHeight="1">
      <c r="C38" s="3"/>
      <c r="D38" s="3"/>
      <c r="E38" s="3"/>
    </row>
    <row r="39" ht="15.75" customHeight="1">
      <c r="C39" s="3"/>
      <c r="D39" s="3"/>
      <c r="E39" s="3"/>
    </row>
    <row r="40" ht="15.75" customHeight="1">
      <c r="C40" s="3"/>
      <c r="D40" s="3"/>
      <c r="E40" s="3"/>
    </row>
    <row r="41" ht="15.75" customHeight="1">
      <c r="C41" s="3"/>
      <c r="D41" s="3"/>
      <c r="E41" s="3"/>
    </row>
    <row r="42" ht="15.75" customHeight="1">
      <c r="C42" s="3"/>
      <c r="D42" s="3"/>
      <c r="E42" s="3"/>
    </row>
    <row r="43" ht="15.75" customHeight="1">
      <c r="C43" s="3"/>
      <c r="D43" s="3"/>
      <c r="E43" s="3"/>
    </row>
    <row r="44" ht="15.75" customHeight="1">
      <c r="C44" s="3"/>
      <c r="D44" s="3"/>
      <c r="E44" s="3"/>
    </row>
    <row r="45" ht="15.75" customHeight="1">
      <c r="C45" s="3"/>
      <c r="D45" s="3"/>
      <c r="E45" s="3"/>
    </row>
    <row r="46" ht="15.75" customHeight="1">
      <c r="C46" s="3"/>
      <c r="D46" s="3"/>
      <c r="E46" s="3"/>
    </row>
    <row r="47" ht="15.75" customHeight="1">
      <c r="C47" s="3"/>
      <c r="D47" s="3"/>
      <c r="E47" s="3"/>
    </row>
    <row r="48" ht="15.75" customHeight="1">
      <c r="C48" s="3"/>
      <c r="D48" s="3"/>
      <c r="E48" s="3"/>
    </row>
    <row r="49" ht="15.75" customHeight="1">
      <c r="C49" s="3"/>
      <c r="D49" s="3"/>
      <c r="E49" s="3"/>
    </row>
    <row r="50" ht="15.75" customHeight="1">
      <c r="C50" s="3"/>
      <c r="D50" s="3"/>
      <c r="E50" s="3"/>
    </row>
    <row r="51" ht="15.75" customHeight="1">
      <c r="C51" s="3"/>
      <c r="D51" s="3"/>
      <c r="E51" s="3"/>
    </row>
    <row r="52" ht="15.75" customHeight="1">
      <c r="C52" s="3"/>
      <c r="D52" s="3"/>
      <c r="E52" s="3"/>
    </row>
    <row r="53" ht="15.75" customHeight="1">
      <c r="C53" s="3"/>
      <c r="D53" s="3"/>
      <c r="E53" s="3"/>
    </row>
    <row r="54" ht="15.75" customHeight="1">
      <c r="C54" s="3"/>
      <c r="D54" s="3"/>
      <c r="E54" s="3"/>
    </row>
    <row r="55" ht="15.75" customHeight="1">
      <c r="C55" s="3"/>
      <c r="D55" s="3"/>
      <c r="E55" s="3"/>
    </row>
    <row r="56" ht="15.75" customHeight="1">
      <c r="C56" s="3"/>
      <c r="D56" s="3"/>
      <c r="E56" s="3"/>
    </row>
    <row r="57" ht="15.75" customHeight="1">
      <c r="C57" s="3"/>
      <c r="D57" s="3"/>
      <c r="E57" s="3"/>
    </row>
    <row r="58" ht="15.75" customHeight="1">
      <c r="C58" s="3"/>
      <c r="D58" s="3"/>
      <c r="E58" s="3"/>
    </row>
    <row r="59" ht="15.75" customHeight="1">
      <c r="C59" s="3"/>
      <c r="D59" s="3"/>
      <c r="E59" s="3"/>
    </row>
    <row r="60" ht="15.75" customHeight="1">
      <c r="C60" s="3"/>
      <c r="D60" s="3"/>
      <c r="E60" s="3"/>
    </row>
    <row r="61" ht="15.75" customHeight="1">
      <c r="C61" s="3"/>
      <c r="D61" s="3"/>
      <c r="E61" s="3"/>
    </row>
    <row r="62" ht="15.75" customHeight="1">
      <c r="C62" s="3"/>
      <c r="D62" s="3"/>
      <c r="E62" s="3"/>
    </row>
    <row r="63" ht="15.75" customHeight="1">
      <c r="C63" s="3"/>
      <c r="D63" s="3"/>
      <c r="E63" s="3"/>
    </row>
    <row r="64" ht="15.75" customHeight="1">
      <c r="C64" s="3"/>
      <c r="D64" s="3"/>
      <c r="E64" s="3"/>
    </row>
    <row r="65" ht="15.75" customHeight="1">
      <c r="C65" s="3"/>
      <c r="D65" s="3"/>
      <c r="E65" s="3"/>
    </row>
    <row r="66" ht="15.75" customHeight="1">
      <c r="C66" s="3"/>
      <c r="D66" s="3"/>
      <c r="E66" s="3"/>
    </row>
    <row r="67" ht="15.75" customHeight="1">
      <c r="C67" s="3"/>
      <c r="D67" s="3"/>
      <c r="E67" s="3"/>
    </row>
    <row r="68" ht="15.75" customHeight="1">
      <c r="C68" s="3"/>
      <c r="D68" s="3"/>
      <c r="E68" s="3"/>
    </row>
    <row r="69" ht="15.75" customHeight="1">
      <c r="C69" s="3"/>
      <c r="D69" s="3"/>
      <c r="E69" s="3"/>
    </row>
    <row r="70" ht="15.75" customHeight="1">
      <c r="C70" s="3"/>
      <c r="D70" s="3"/>
      <c r="E70" s="3"/>
    </row>
    <row r="71" ht="15.75" customHeight="1">
      <c r="C71" s="3"/>
      <c r="D71" s="3"/>
      <c r="E71" s="3"/>
    </row>
    <row r="72" ht="15.75" customHeight="1">
      <c r="C72" s="3"/>
      <c r="D72" s="3"/>
      <c r="E72" s="3"/>
    </row>
    <row r="73" ht="15.75" customHeight="1">
      <c r="C73" s="3"/>
      <c r="D73" s="3"/>
      <c r="E73" s="3"/>
    </row>
    <row r="74" ht="15.75" customHeight="1">
      <c r="C74" s="3"/>
      <c r="D74" s="3"/>
      <c r="E74" s="3"/>
    </row>
    <row r="75" ht="15.75" customHeight="1">
      <c r="C75" s="3"/>
      <c r="D75" s="3"/>
      <c r="E75" s="3"/>
    </row>
    <row r="76" ht="15.75" customHeight="1">
      <c r="C76" s="3"/>
      <c r="D76" s="3"/>
      <c r="E76" s="3"/>
    </row>
    <row r="77" ht="15.75" customHeight="1">
      <c r="C77" s="3"/>
      <c r="D77" s="3"/>
      <c r="E77" s="3"/>
    </row>
    <row r="78" ht="15.75" customHeight="1">
      <c r="C78" s="3"/>
      <c r="D78" s="3"/>
      <c r="E78" s="3"/>
    </row>
    <row r="79" ht="15.75" customHeight="1">
      <c r="C79" s="3"/>
      <c r="D79" s="3"/>
      <c r="E79" s="3"/>
    </row>
    <row r="80" ht="15.75" customHeight="1">
      <c r="C80" s="3"/>
      <c r="D80" s="3"/>
      <c r="E80" s="3"/>
    </row>
    <row r="81" ht="15.75" customHeight="1">
      <c r="C81" s="3"/>
      <c r="D81" s="3"/>
      <c r="E81" s="3"/>
    </row>
    <row r="82" ht="15.75" customHeight="1">
      <c r="C82" s="3"/>
      <c r="D82" s="3"/>
      <c r="E82" s="3"/>
    </row>
    <row r="83" ht="15.75" customHeight="1">
      <c r="C83" s="3"/>
      <c r="D83" s="3"/>
      <c r="E83" s="3"/>
    </row>
    <row r="84" ht="15.75" customHeight="1">
      <c r="C84" s="3"/>
      <c r="D84" s="3"/>
      <c r="E84" s="3"/>
    </row>
    <row r="85" ht="15.75" customHeight="1">
      <c r="C85" s="3"/>
      <c r="D85" s="3"/>
      <c r="E85" s="3"/>
    </row>
    <row r="86" ht="15.75" customHeight="1">
      <c r="C86" s="3"/>
      <c r="D86" s="3"/>
      <c r="E86" s="3"/>
    </row>
    <row r="87" ht="15.75" customHeight="1">
      <c r="C87" s="3"/>
      <c r="D87" s="3"/>
      <c r="E87" s="3"/>
    </row>
    <row r="88" ht="15.75" customHeight="1">
      <c r="C88" s="3"/>
      <c r="D88" s="3"/>
      <c r="E88" s="3"/>
    </row>
    <row r="89" ht="15.75" customHeight="1">
      <c r="C89" s="3"/>
      <c r="D89" s="3"/>
      <c r="E89" s="3"/>
    </row>
    <row r="90" ht="15.75" customHeight="1">
      <c r="C90" s="3"/>
      <c r="D90" s="3"/>
      <c r="E90" s="3"/>
    </row>
    <row r="91" ht="15.75" customHeight="1">
      <c r="C91" s="3"/>
      <c r="D91" s="3"/>
      <c r="E91" s="3"/>
    </row>
    <row r="92" ht="15.75" customHeight="1">
      <c r="C92" s="3"/>
      <c r="D92" s="3"/>
      <c r="E92" s="3"/>
    </row>
    <row r="93" ht="15.75" customHeight="1">
      <c r="C93" s="3"/>
      <c r="D93" s="3"/>
      <c r="E93" s="3"/>
    </row>
    <row r="94" ht="15.75" customHeight="1">
      <c r="C94" s="3"/>
      <c r="D94" s="3"/>
      <c r="E94" s="3"/>
    </row>
    <row r="95" ht="15.75" customHeight="1">
      <c r="C95" s="3"/>
      <c r="D95" s="3"/>
      <c r="E95" s="3"/>
    </row>
    <row r="96" ht="15.75" customHeight="1">
      <c r="C96" s="3"/>
      <c r="D96" s="3"/>
      <c r="E96" s="3"/>
    </row>
    <row r="97" ht="15.75" customHeight="1">
      <c r="C97" s="3"/>
      <c r="D97" s="3"/>
      <c r="E97" s="3"/>
    </row>
    <row r="98" ht="15.75" customHeight="1">
      <c r="C98" s="3"/>
      <c r="D98" s="3"/>
      <c r="E98" s="3"/>
    </row>
    <row r="99" ht="15.75" customHeight="1">
      <c r="C99" s="3"/>
      <c r="D99" s="3"/>
      <c r="E99" s="3"/>
    </row>
    <row r="100" ht="15.75" customHeight="1">
      <c r="C100" s="3"/>
      <c r="D100" s="3"/>
      <c r="E100" s="3"/>
    </row>
    <row r="101" ht="15.75" customHeight="1">
      <c r="C101" s="3"/>
      <c r="D101" s="3"/>
      <c r="E101" s="3"/>
    </row>
    <row r="102" ht="15.75" customHeight="1">
      <c r="C102" s="3"/>
      <c r="D102" s="3"/>
      <c r="E102" s="3"/>
    </row>
    <row r="103" ht="15.75" customHeight="1">
      <c r="C103" s="3"/>
      <c r="D103" s="3"/>
      <c r="E103" s="3"/>
    </row>
    <row r="104" ht="15.75" customHeight="1">
      <c r="C104" s="3"/>
      <c r="D104" s="3"/>
      <c r="E104" s="3"/>
    </row>
    <row r="105" ht="15.75" customHeight="1">
      <c r="C105" s="3"/>
      <c r="D105" s="3"/>
      <c r="E105" s="3"/>
    </row>
    <row r="106" ht="15.75" customHeight="1">
      <c r="C106" s="3"/>
      <c r="D106" s="3"/>
      <c r="E106" s="3"/>
    </row>
    <row r="107" ht="15.75" customHeight="1">
      <c r="C107" s="3"/>
      <c r="D107" s="3"/>
      <c r="E107" s="3"/>
    </row>
    <row r="108" ht="15.75" customHeight="1">
      <c r="C108" s="3"/>
      <c r="D108" s="3"/>
      <c r="E108" s="3"/>
    </row>
    <row r="109" ht="15.75" customHeight="1">
      <c r="C109" s="3"/>
      <c r="D109" s="3"/>
      <c r="E109" s="3"/>
    </row>
    <row r="110" ht="15.75" customHeight="1">
      <c r="C110" s="3"/>
      <c r="D110" s="3"/>
      <c r="E110" s="3"/>
    </row>
    <row r="111" ht="15.75" customHeight="1">
      <c r="C111" s="3"/>
      <c r="D111" s="3"/>
      <c r="E111" s="3"/>
    </row>
    <row r="112" ht="15.75" customHeight="1">
      <c r="C112" s="3"/>
      <c r="D112" s="3"/>
      <c r="E112" s="3"/>
    </row>
    <row r="113" ht="15.75" customHeight="1">
      <c r="C113" s="3"/>
      <c r="D113" s="3"/>
      <c r="E113" s="3"/>
    </row>
    <row r="114" ht="15.75" customHeight="1">
      <c r="C114" s="3"/>
      <c r="D114" s="3"/>
      <c r="E114" s="3"/>
    </row>
    <row r="115" ht="15.75" customHeight="1">
      <c r="C115" s="3"/>
      <c r="D115" s="3"/>
      <c r="E115" s="3"/>
    </row>
    <row r="116" ht="15.75" customHeight="1">
      <c r="C116" s="3"/>
      <c r="D116" s="3"/>
      <c r="E116" s="3"/>
    </row>
    <row r="117" ht="15.75" customHeight="1">
      <c r="C117" s="3"/>
      <c r="D117" s="3"/>
      <c r="E117" s="3"/>
    </row>
    <row r="118" ht="15.75" customHeight="1">
      <c r="C118" s="3"/>
      <c r="D118" s="3"/>
      <c r="E118" s="3"/>
    </row>
    <row r="119" ht="15.75" customHeight="1">
      <c r="C119" s="3"/>
      <c r="D119" s="3"/>
      <c r="E119" s="3"/>
    </row>
    <row r="120" ht="15.75" customHeight="1">
      <c r="C120" s="3"/>
      <c r="D120" s="3"/>
      <c r="E120" s="3"/>
    </row>
    <row r="121" ht="15.75" customHeight="1">
      <c r="C121" s="3"/>
      <c r="D121" s="3"/>
      <c r="E121" s="3"/>
    </row>
    <row r="122" ht="15.75" customHeight="1">
      <c r="C122" s="3"/>
      <c r="D122" s="3"/>
      <c r="E122" s="3"/>
    </row>
    <row r="123" ht="15.75" customHeight="1">
      <c r="C123" s="3"/>
      <c r="D123" s="3"/>
      <c r="E123" s="3"/>
    </row>
    <row r="124" ht="15.75" customHeight="1">
      <c r="C124" s="3"/>
      <c r="D124" s="3"/>
      <c r="E124" s="3"/>
    </row>
    <row r="125" ht="15.75" customHeight="1">
      <c r="C125" s="3"/>
      <c r="D125" s="3"/>
      <c r="E125" s="3"/>
    </row>
    <row r="126" ht="15.75" customHeight="1">
      <c r="C126" s="3"/>
      <c r="D126" s="3"/>
      <c r="E126" s="3"/>
    </row>
    <row r="127" ht="15.75" customHeight="1">
      <c r="C127" s="3"/>
      <c r="D127" s="3"/>
      <c r="E127" s="3"/>
    </row>
    <row r="128" ht="15.75" customHeight="1">
      <c r="C128" s="3"/>
      <c r="D128" s="3"/>
      <c r="E128" s="3"/>
    </row>
    <row r="129" ht="15.75" customHeight="1">
      <c r="C129" s="3"/>
      <c r="D129" s="3"/>
      <c r="E129" s="3"/>
    </row>
    <row r="130" ht="15.75" customHeight="1">
      <c r="C130" s="3"/>
      <c r="D130" s="3"/>
      <c r="E130" s="3"/>
    </row>
    <row r="131" ht="15.75" customHeight="1">
      <c r="C131" s="3"/>
      <c r="D131" s="3"/>
      <c r="E131" s="3"/>
    </row>
    <row r="132" ht="15.75" customHeight="1">
      <c r="C132" s="3"/>
      <c r="D132" s="3"/>
      <c r="E132" s="3"/>
    </row>
    <row r="133" ht="15.75" customHeight="1">
      <c r="C133" s="3"/>
      <c r="D133" s="3"/>
      <c r="E133" s="3"/>
    </row>
    <row r="134" ht="15.75" customHeight="1">
      <c r="C134" s="3"/>
      <c r="D134" s="3"/>
      <c r="E134" s="3"/>
    </row>
    <row r="135" ht="15.75" customHeight="1">
      <c r="C135" s="3"/>
      <c r="D135" s="3"/>
      <c r="E135" s="3"/>
    </row>
    <row r="136" ht="15.75" customHeight="1">
      <c r="C136" s="3"/>
      <c r="D136" s="3"/>
      <c r="E136" s="3"/>
    </row>
    <row r="137" ht="15.75" customHeight="1">
      <c r="C137" s="3"/>
      <c r="D137" s="3"/>
      <c r="E137" s="3"/>
    </row>
    <row r="138" ht="15.75" customHeight="1">
      <c r="C138" s="3"/>
      <c r="D138" s="3"/>
      <c r="E138" s="3"/>
    </row>
    <row r="139" ht="15.75" customHeight="1">
      <c r="C139" s="3"/>
      <c r="D139" s="3"/>
      <c r="E139" s="3"/>
    </row>
    <row r="140" ht="15.75" customHeight="1">
      <c r="C140" s="3"/>
      <c r="D140" s="3"/>
      <c r="E140" s="3"/>
    </row>
    <row r="141" ht="15.75" customHeight="1">
      <c r="C141" s="3"/>
      <c r="D141" s="3"/>
      <c r="E141" s="3"/>
    </row>
    <row r="142" ht="15.75" customHeight="1">
      <c r="C142" s="3"/>
      <c r="D142" s="3"/>
      <c r="E142" s="3"/>
    </row>
    <row r="143" ht="15.75" customHeight="1">
      <c r="C143" s="3"/>
      <c r="D143" s="3"/>
      <c r="E143" s="3"/>
    </row>
    <row r="144" ht="15.75" customHeight="1">
      <c r="C144" s="3"/>
      <c r="D144" s="3"/>
      <c r="E144" s="3"/>
    </row>
    <row r="145" ht="15.75" customHeight="1">
      <c r="C145" s="3"/>
      <c r="D145" s="3"/>
      <c r="E145" s="3"/>
    </row>
    <row r="146" ht="15.75" customHeight="1">
      <c r="C146" s="3"/>
      <c r="D146" s="3"/>
      <c r="E146" s="3"/>
    </row>
    <row r="147" ht="15.75" customHeight="1">
      <c r="C147" s="3"/>
      <c r="D147" s="3"/>
      <c r="E147" s="3"/>
    </row>
    <row r="148" ht="15.75" customHeight="1">
      <c r="C148" s="3"/>
      <c r="D148" s="3"/>
      <c r="E148" s="3"/>
    </row>
    <row r="149" ht="15.75" customHeight="1">
      <c r="C149" s="3"/>
      <c r="D149" s="3"/>
      <c r="E149" s="3"/>
    </row>
    <row r="150" ht="15.75" customHeight="1">
      <c r="C150" s="3"/>
      <c r="D150" s="3"/>
      <c r="E150" s="3"/>
    </row>
    <row r="151" ht="15.75" customHeight="1">
      <c r="C151" s="3"/>
      <c r="D151" s="3"/>
      <c r="E151" s="3"/>
    </row>
    <row r="152" ht="15.75" customHeight="1">
      <c r="C152" s="3"/>
      <c r="D152" s="3"/>
      <c r="E152" s="3"/>
    </row>
    <row r="153" ht="15.75" customHeight="1">
      <c r="C153" s="3"/>
      <c r="D153" s="3"/>
      <c r="E153" s="3"/>
    </row>
    <row r="154" ht="15.75" customHeight="1">
      <c r="C154" s="3"/>
      <c r="D154" s="3"/>
      <c r="E154" s="3"/>
    </row>
    <row r="155" ht="15.75" customHeight="1">
      <c r="C155" s="3"/>
      <c r="D155" s="3"/>
      <c r="E155" s="3"/>
    </row>
    <row r="156" ht="15.75" customHeight="1">
      <c r="C156" s="3"/>
      <c r="D156" s="3"/>
      <c r="E156" s="3"/>
    </row>
    <row r="157" ht="15.75" customHeight="1">
      <c r="C157" s="3"/>
      <c r="D157" s="3"/>
      <c r="E157" s="3"/>
    </row>
    <row r="158" ht="15.75" customHeight="1">
      <c r="C158" s="3"/>
      <c r="D158" s="3"/>
      <c r="E158" s="3"/>
    </row>
    <row r="159" ht="15.75" customHeight="1">
      <c r="C159" s="3"/>
      <c r="D159" s="3"/>
      <c r="E159" s="3"/>
    </row>
    <row r="160" ht="15.75" customHeight="1">
      <c r="C160" s="3"/>
      <c r="D160" s="3"/>
      <c r="E160" s="3"/>
    </row>
    <row r="161" ht="15.75" customHeight="1">
      <c r="C161" s="3"/>
      <c r="D161" s="3"/>
      <c r="E161" s="3"/>
    </row>
    <row r="162" ht="15.75" customHeight="1">
      <c r="C162" s="3"/>
      <c r="D162" s="3"/>
      <c r="E162" s="3"/>
    </row>
    <row r="163" ht="15.75" customHeight="1">
      <c r="C163" s="3"/>
      <c r="D163" s="3"/>
      <c r="E163" s="3"/>
    </row>
    <row r="164" ht="15.75" customHeight="1">
      <c r="C164" s="3"/>
      <c r="D164" s="3"/>
      <c r="E164" s="3"/>
    </row>
    <row r="165" ht="15.75" customHeight="1">
      <c r="C165" s="3"/>
      <c r="D165" s="3"/>
      <c r="E165" s="3"/>
    </row>
    <row r="166" ht="15.75" customHeight="1">
      <c r="C166" s="3"/>
      <c r="D166" s="3"/>
      <c r="E166" s="3"/>
    </row>
    <row r="167" ht="15.75" customHeight="1">
      <c r="C167" s="3"/>
      <c r="D167" s="3"/>
      <c r="E167" s="3"/>
    </row>
    <row r="168" ht="15.75" customHeight="1">
      <c r="C168" s="3"/>
      <c r="D168" s="3"/>
      <c r="E168" s="3"/>
    </row>
    <row r="169" ht="15.75" customHeight="1">
      <c r="C169" s="3"/>
      <c r="D169" s="3"/>
      <c r="E169" s="3"/>
    </row>
    <row r="170" ht="15.75" customHeight="1">
      <c r="C170" s="3"/>
      <c r="D170" s="3"/>
      <c r="E170" s="3"/>
    </row>
    <row r="171" ht="15.75" customHeight="1">
      <c r="C171" s="3"/>
      <c r="D171" s="3"/>
      <c r="E171" s="3"/>
    </row>
    <row r="172" ht="15.75" customHeight="1">
      <c r="C172" s="3"/>
      <c r="D172" s="3"/>
      <c r="E172" s="3"/>
    </row>
    <row r="173" ht="15.75" customHeight="1">
      <c r="C173" s="3"/>
      <c r="D173" s="3"/>
      <c r="E173" s="3"/>
    </row>
    <row r="174" ht="15.75" customHeight="1">
      <c r="C174" s="3"/>
      <c r="D174" s="3"/>
      <c r="E174" s="3"/>
    </row>
    <row r="175" ht="15.75" customHeight="1">
      <c r="C175" s="3"/>
      <c r="D175" s="3"/>
      <c r="E175" s="3"/>
    </row>
    <row r="176" ht="15.75" customHeight="1">
      <c r="C176" s="3"/>
      <c r="D176" s="3"/>
      <c r="E176" s="3"/>
    </row>
    <row r="177" ht="15.75" customHeight="1">
      <c r="C177" s="3"/>
      <c r="D177" s="3"/>
      <c r="E177" s="3"/>
    </row>
    <row r="178" ht="15.75" customHeight="1">
      <c r="C178" s="3"/>
      <c r="D178" s="3"/>
      <c r="E178" s="3"/>
    </row>
    <row r="179" ht="15.75" customHeight="1">
      <c r="C179" s="3"/>
      <c r="D179" s="3"/>
      <c r="E179" s="3"/>
    </row>
    <row r="180" ht="15.75" customHeight="1">
      <c r="C180" s="3"/>
      <c r="D180" s="3"/>
      <c r="E180" s="3"/>
    </row>
    <row r="181" ht="15.75" customHeight="1">
      <c r="C181" s="3"/>
      <c r="D181" s="3"/>
      <c r="E181" s="3"/>
    </row>
    <row r="182" ht="15.75" customHeight="1">
      <c r="C182" s="3"/>
      <c r="D182" s="3"/>
      <c r="E182" s="3"/>
    </row>
    <row r="183" ht="15.75" customHeight="1">
      <c r="C183" s="3"/>
      <c r="D183" s="3"/>
      <c r="E183" s="3"/>
    </row>
    <row r="184" ht="15.75" customHeight="1">
      <c r="C184" s="3"/>
      <c r="D184" s="3"/>
      <c r="E184" s="3"/>
    </row>
    <row r="185" ht="15.75" customHeight="1">
      <c r="C185" s="3"/>
      <c r="D185" s="3"/>
      <c r="E185" s="3"/>
    </row>
    <row r="186" ht="15.75" customHeight="1">
      <c r="C186" s="3"/>
      <c r="D186" s="3"/>
      <c r="E186" s="3"/>
    </row>
    <row r="187" ht="15.75" customHeight="1">
      <c r="C187" s="3"/>
      <c r="D187" s="3"/>
      <c r="E187" s="3"/>
    </row>
    <row r="188" ht="15.75" customHeight="1">
      <c r="C188" s="3"/>
      <c r="D188" s="3"/>
      <c r="E188" s="3"/>
    </row>
    <row r="189" ht="15.75" customHeight="1">
      <c r="C189" s="3"/>
      <c r="D189" s="3"/>
      <c r="E189" s="3"/>
    </row>
    <row r="190" ht="15.75" customHeight="1">
      <c r="C190" s="3"/>
      <c r="D190" s="3"/>
      <c r="E190" s="3"/>
    </row>
    <row r="191" ht="15.75" customHeight="1">
      <c r="C191" s="3"/>
      <c r="D191" s="3"/>
      <c r="E191" s="3"/>
    </row>
    <row r="192" ht="15.75" customHeight="1">
      <c r="C192" s="3"/>
      <c r="D192" s="3"/>
      <c r="E192" s="3"/>
    </row>
    <row r="193" ht="15.75" customHeight="1">
      <c r="C193" s="3"/>
      <c r="D193" s="3"/>
      <c r="E193" s="3"/>
    </row>
    <row r="194" ht="15.75" customHeight="1">
      <c r="C194" s="3"/>
      <c r="D194" s="3"/>
      <c r="E194" s="3"/>
    </row>
    <row r="195" ht="15.75" customHeight="1">
      <c r="C195" s="3"/>
      <c r="D195" s="3"/>
      <c r="E195" s="3"/>
    </row>
    <row r="196" ht="15.75" customHeight="1">
      <c r="C196" s="3"/>
      <c r="D196" s="3"/>
      <c r="E196" s="3"/>
    </row>
    <row r="197" ht="15.75" customHeight="1">
      <c r="C197" s="3"/>
      <c r="D197" s="3"/>
      <c r="E197" s="3"/>
    </row>
    <row r="198" ht="15.75" customHeight="1">
      <c r="C198" s="3"/>
      <c r="D198" s="3"/>
      <c r="E198" s="3"/>
    </row>
    <row r="199" ht="15.75" customHeight="1">
      <c r="C199" s="3"/>
      <c r="D199" s="3"/>
      <c r="E199" s="3"/>
    </row>
    <row r="200" ht="15.75" customHeight="1">
      <c r="C200" s="3"/>
      <c r="D200" s="3"/>
      <c r="E200" s="3"/>
    </row>
    <row r="201" ht="15.75" customHeight="1">
      <c r="C201" s="3"/>
      <c r="D201" s="3"/>
      <c r="E201" s="3"/>
    </row>
    <row r="202" ht="15.75" customHeight="1">
      <c r="C202" s="3"/>
      <c r="D202" s="3"/>
      <c r="E202" s="3"/>
    </row>
    <row r="203" ht="15.75" customHeight="1">
      <c r="C203" s="3"/>
      <c r="D203" s="3"/>
      <c r="E203" s="3"/>
    </row>
    <row r="204" ht="15.75" customHeight="1">
      <c r="C204" s="3"/>
      <c r="D204" s="3"/>
      <c r="E204" s="3"/>
    </row>
    <row r="205" ht="15.75" customHeight="1">
      <c r="C205" s="3"/>
      <c r="D205" s="3"/>
      <c r="E205" s="3"/>
    </row>
    <row r="206" ht="15.75" customHeight="1">
      <c r="C206" s="3"/>
      <c r="D206" s="3"/>
      <c r="E206" s="3"/>
    </row>
    <row r="207" ht="15.75" customHeight="1">
      <c r="C207" s="3"/>
      <c r="D207" s="3"/>
      <c r="E207" s="3"/>
    </row>
    <row r="208" ht="15.75" customHeight="1">
      <c r="C208" s="3"/>
      <c r="D208" s="3"/>
      <c r="E208" s="3"/>
    </row>
    <row r="209" ht="15.75" customHeight="1">
      <c r="C209" s="3"/>
      <c r="D209" s="3"/>
      <c r="E209" s="3"/>
    </row>
    <row r="210" ht="15.75" customHeight="1">
      <c r="C210" s="3"/>
      <c r="D210" s="3"/>
      <c r="E210" s="3"/>
    </row>
    <row r="211" ht="15.75" customHeight="1">
      <c r="C211" s="3"/>
      <c r="D211" s="3"/>
      <c r="E211" s="3"/>
    </row>
    <row r="212" ht="15.75" customHeight="1">
      <c r="C212" s="3"/>
      <c r="D212" s="3"/>
      <c r="E212" s="3"/>
    </row>
    <row r="213" ht="15.75" customHeight="1">
      <c r="C213" s="3"/>
      <c r="D213" s="3"/>
      <c r="E213" s="3"/>
    </row>
    <row r="214" ht="15.75" customHeight="1">
      <c r="C214" s="3"/>
      <c r="D214" s="3"/>
      <c r="E214" s="3"/>
    </row>
    <row r="215" ht="15.75" customHeight="1">
      <c r="C215" s="3"/>
      <c r="D215" s="3"/>
      <c r="E215" s="3"/>
    </row>
    <row r="216" ht="15.75" customHeight="1">
      <c r="C216" s="3"/>
      <c r="D216" s="3"/>
      <c r="E216" s="3"/>
    </row>
    <row r="217" ht="15.75" customHeight="1">
      <c r="C217" s="3"/>
      <c r="D217" s="3"/>
      <c r="E217" s="3"/>
    </row>
    <row r="218" ht="15.75" customHeight="1">
      <c r="C218" s="3"/>
      <c r="D218" s="3"/>
      <c r="E218" s="3"/>
    </row>
    <row r="219" ht="15.75" customHeight="1">
      <c r="C219" s="3"/>
      <c r="D219" s="3"/>
      <c r="E219" s="3"/>
    </row>
    <row r="220" ht="15.75" customHeight="1">
      <c r="C220" s="3"/>
      <c r="D220" s="3"/>
      <c r="E220" s="3"/>
    </row>
    <row r="221" ht="15.75" customHeight="1">
      <c r="C221" s="3"/>
      <c r="D221" s="3"/>
      <c r="E221" s="3"/>
    </row>
    <row r="222" ht="15.75" customHeight="1">
      <c r="C222" s="3"/>
      <c r="D222" s="3"/>
      <c r="E222" s="3"/>
    </row>
    <row r="223" ht="15.75" customHeight="1">
      <c r="C223" s="3"/>
      <c r="D223" s="3"/>
      <c r="E223" s="3"/>
    </row>
    <row r="224" ht="15.75" customHeight="1">
      <c r="C224" s="3"/>
      <c r="D224" s="3"/>
      <c r="E224" s="3"/>
    </row>
    <row r="225" ht="15.75" customHeight="1">
      <c r="C225" s="3"/>
      <c r="D225" s="3"/>
      <c r="E225" s="3"/>
    </row>
    <row r="226" ht="15.75" customHeight="1">
      <c r="C226" s="3"/>
      <c r="D226" s="3"/>
      <c r="E226" s="3"/>
    </row>
    <row r="227" ht="15.75" customHeight="1">
      <c r="C227" s="3"/>
      <c r="D227" s="3"/>
      <c r="E227" s="3"/>
    </row>
    <row r="228" ht="15.75" customHeight="1">
      <c r="C228" s="3"/>
      <c r="D228" s="3"/>
      <c r="E228" s="3"/>
    </row>
    <row r="229" ht="15.75" customHeight="1">
      <c r="C229" s="3"/>
      <c r="D229" s="3"/>
      <c r="E229" s="3"/>
    </row>
    <row r="230" ht="15.75" customHeight="1">
      <c r="C230" s="3"/>
      <c r="D230" s="3"/>
      <c r="E230" s="3"/>
    </row>
    <row r="231" ht="15.75" customHeight="1">
      <c r="C231" s="3"/>
      <c r="D231" s="3"/>
      <c r="E231" s="3"/>
    </row>
    <row r="232" ht="15.75" customHeight="1">
      <c r="C232" s="3"/>
      <c r="D232" s="3"/>
      <c r="E232" s="3"/>
    </row>
    <row r="233" ht="15.75" customHeight="1">
      <c r="C233" s="3"/>
      <c r="D233" s="3"/>
      <c r="E233" s="3"/>
    </row>
    <row r="234" ht="15.75" customHeight="1">
      <c r="C234" s="3"/>
      <c r="D234" s="3"/>
      <c r="E234" s="3"/>
    </row>
    <row r="235" ht="15.75" customHeight="1">
      <c r="C235" s="3"/>
      <c r="D235" s="3"/>
      <c r="E235" s="3"/>
    </row>
    <row r="236" ht="15.75" customHeight="1">
      <c r="C236" s="3"/>
      <c r="D236" s="3"/>
      <c r="E236" s="3"/>
    </row>
    <row r="237" ht="15.75" customHeight="1">
      <c r="C237" s="3"/>
      <c r="D237" s="3"/>
      <c r="E237" s="3"/>
    </row>
    <row r="238" ht="15.75" customHeight="1">
      <c r="C238" s="3"/>
      <c r="D238" s="3"/>
      <c r="E238" s="3"/>
    </row>
    <row r="239" ht="15.75" customHeight="1">
      <c r="C239" s="3"/>
      <c r="D239" s="3"/>
      <c r="E239" s="3"/>
    </row>
    <row r="240" ht="15.75" customHeight="1">
      <c r="C240" s="3"/>
      <c r="D240" s="3"/>
      <c r="E240" s="3"/>
    </row>
    <row r="241" ht="15.75" customHeight="1">
      <c r="C241" s="3"/>
      <c r="D241" s="3"/>
      <c r="E241" s="3"/>
    </row>
    <row r="242" ht="15.75" customHeight="1">
      <c r="C242" s="3"/>
      <c r="D242" s="3"/>
      <c r="E242" s="3"/>
    </row>
    <row r="243" ht="15.75" customHeight="1">
      <c r="C243" s="3"/>
      <c r="D243" s="3"/>
      <c r="E243" s="3"/>
    </row>
    <row r="244" ht="15.75" customHeight="1">
      <c r="C244" s="3"/>
      <c r="D244" s="3"/>
      <c r="E244" s="3"/>
    </row>
    <row r="245" ht="15.75" customHeight="1">
      <c r="C245" s="3"/>
      <c r="D245" s="3"/>
      <c r="E245" s="3"/>
    </row>
    <row r="246" ht="15.75" customHeight="1">
      <c r="C246" s="3"/>
      <c r="D246" s="3"/>
      <c r="E246" s="3"/>
    </row>
    <row r="247" ht="15.75" customHeight="1">
      <c r="C247" s="3"/>
      <c r="D247" s="3"/>
      <c r="E247" s="3"/>
    </row>
    <row r="248" ht="15.75" customHeight="1">
      <c r="C248" s="3"/>
      <c r="D248" s="3"/>
      <c r="E248" s="3"/>
    </row>
    <row r="249" ht="15.75" customHeight="1">
      <c r="C249" s="3"/>
      <c r="D249" s="3"/>
      <c r="E249" s="3"/>
    </row>
    <row r="250" ht="15.75" customHeight="1">
      <c r="C250" s="3"/>
      <c r="D250" s="3"/>
      <c r="E250" s="3"/>
    </row>
    <row r="251" ht="15.75" customHeight="1">
      <c r="C251" s="3"/>
      <c r="D251" s="3"/>
      <c r="E251" s="3"/>
    </row>
    <row r="252" ht="15.75" customHeight="1">
      <c r="C252" s="3"/>
      <c r="D252" s="3"/>
      <c r="E252" s="3"/>
    </row>
    <row r="253" ht="15.75" customHeight="1">
      <c r="C253" s="3"/>
      <c r="D253" s="3"/>
      <c r="E253" s="3"/>
    </row>
    <row r="254" ht="15.75" customHeight="1">
      <c r="C254" s="3"/>
      <c r="D254" s="3"/>
      <c r="E254" s="3"/>
    </row>
    <row r="255" ht="15.75" customHeight="1">
      <c r="C255" s="3"/>
      <c r="D255" s="3"/>
      <c r="E255" s="3"/>
    </row>
    <row r="256" ht="15.75" customHeight="1">
      <c r="C256" s="3"/>
      <c r="D256" s="3"/>
      <c r="E256" s="3"/>
    </row>
    <row r="257" ht="15.75" customHeight="1">
      <c r="C257" s="3"/>
      <c r="D257" s="3"/>
      <c r="E257" s="3"/>
    </row>
    <row r="258" ht="15.75" customHeight="1">
      <c r="C258" s="3"/>
      <c r="D258" s="3"/>
      <c r="E258" s="3"/>
    </row>
    <row r="259" ht="15.75" customHeight="1">
      <c r="C259" s="3"/>
      <c r="D259" s="3"/>
      <c r="E259" s="3"/>
    </row>
    <row r="260" ht="15.75" customHeight="1">
      <c r="C260" s="3"/>
      <c r="D260" s="3"/>
      <c r="E260" s="3"/>
    </row>
    <row r="261" ht="15.75" customHeight="1">
      <c r="C261" s="3"/>
      <c r="D261" s="3"/>
      <c r="E261" s="3"/>
    </row>
    <row r="262" ht="15.75" customHeight="1">
      <c r="C262" s="3"/>
      <c r="D262" s="3"/>
      <c r="E262" s="3"/>
    </row>
    <row r="263" ht="15.75" customHeight="1">
      <c r="C263" s="3"/>
      <c r="D263" s="3"/>
      <c r="E263" s="3"/>
    </row>
    <row r="264" ht="15.75" customHeight="1">
      <c r="C264" s="3"/>
      <c r="D264" s="3"/>
      <c r="E264" s="3"/>
    </row>
    <row r="265" ht="15.75" customHeight="1">
      <c r="C265" s="3"/>
      <c r="D265" s="3"/>
      <c r="E265" s="3"/>
    </row>
    <row r="266" ht="15.75" customHeight="1">
      <c r="C266" s="3"/>
      <c r="D266" s="3"/>
      <c r="E266" s="3"/>
    </row>
    <row r="267" ht="15.75" customHeight="1">
      <c r="C267" s="3"/>
      <c r="D267" s="3"/>
      <c r="E267" s="3"/>
    </row>
    <row r="268" ht="15.75" customHeight="1">
      <c r="C268" s="3"/>
      <c r="D268" s="3"/>
      <c r="E268" s="3"/>
    </row>
    <row r="269" ht="15.75" customHeight="1">
      <c r="C269" s="3"/>
      <c r="D269" s="3"/>
      <c r="E269" s="3"/>
    </row>
    <row r="270" ht="15.75" customHeight="1">
      <c r="C270" s="3"/>
      <c r="D270" s="3"/>
      <c r="E270" s="3"/>
    </row>
    <row r="271" ht="15.75" customHeight="1">
      <c r="C271" s="3"/>
      <c r="D271" s="3"/>
      <c r="E271" s="3"/>
    </row>
    <row r="272" ht="15.75" customHeight="1">
      <c r="C272" s="3"/>
      <c r="D272" s="3"/>
      <c r="E272" s="3"/>
    </row>
    <row r="273" ht="15.75" customHeight="1">
      <c r="C273" s="3"/>
      <c r="D273" s="3"/>
      <c r="E273" s="3"/>
    </row>
    <row r="274" ht="15.75" customHeight="1">
      <c r="C274" s="3"/>
      <c r="D274" s="3"/>
      <c r="E274" s="3"/>
    </row>
    <row r="275" ht="15.75" customHeight="1">
      <c r="C275" s="3"/>
      <c r="D275" s="3"/>
      <c r="E275" s="3"/>
    </row>
    <row r="276" ht="15.75" customHeight="1">
      <c r="C276" s="3"/>
      <c r="D276" s="3"/>
      <c r="E276" s="3"/>
    </row>
    <row r="277" ht="15.75" customHeight="1">
      <c r="C277" s="3"/>
      <c r="D277" s="3"/>
      <c r="E277" s="3"/>
    </row>
    <row r="278" ht="15.75" customHeight="1">
      <c r="C278" s="3"/>
      <c r="D278" s="3"/>
      <c r="E278" s="3"/>
    </row>
    <row r="279" ht="15.75" customHeight="1">
      <c r="C279" s="3"/>
      <c r="D279" s="3"/>
      <c r="E279" s="3"/>
    </row>
    <row r="280" ht="15.75" customHeight="1">
      <c r="C280" s="3"/>
      <c r="D280" s="3"/>
      <c r="E280" s="3"/>
    </row>
    <row r="281" ht="15.75" customHeight="1">
      <c r="C281" s="3"/>
      <c r="D281" s="3"/>
      <c r="E281" s="3"/>
    </row>
    <row r="282" ht="15.75" customHeight="1">
      <c r="C282" s="3"/>
      <c r="D282" s="3"/>
      <c r="E282" s="3"/>
    </row>
    <row r="283" ht="15.75" customHeight="1">
      <c r="C283" s="3"/>
      <c r="D283" s="3"/>
      <c r="E283" s="3"/>
    </row>
    <row r="284" ht="15.75" customHeight="1">
      <c r="C284" s="3"/>
      <c r="D284" s="3"/>
      <c r="E284" s="3"/>
    </row>
    <row r="285" ht="15.75" customHeight="1">
      <c r="C285" s="3"/>
      <c r="D285" s="3"/>
      <c r="E285" s="3"/>
    </row>
    <row r="286" ht="15.75" customHeight="1">
      <c r="C286" s="3"/>
      <c r="D286" s="3"/>
      <c r="E286" s="3"/>
    </row>
    <row r="287" ht="15.75" customHeight="1">
      <c r="C287" s="3"/>
      <c r="D287" s="3"/>
      <c r="E287" s="3"/>
    </row>
    <row r="288" ht="15.75" customHeight="1">
      <c r="C288" s="3"/>
      <c r="D288" s="3"/>
      <c r="E288" s="3"/>
    </row>
    <row r="289" ht="15.75" customHeight="1">
      <c r="C289" s="3"/>
      <c r="D289" s="3"/>
      <c r="E289" s="3"/>
    </row>
    <row r="290" ht="15.75" customHeight="1">
      <c r="C290" s="3"/>
      <c r="D290" s="3"/>
      <c r="E290" s="3"/>
    </row>
    <row r="291" ht="15.75" customHeight="1">
      <c r="C291" s="3"/>
      <c r="D291" s="3"/>
      <c r="E291" s="3"/>
    </row>
    <row r="292" ht="15.75" customHeight="1">
      <c r="C292" s="3"/>
      <c r="D292" s="3"/>
      <c r="E292" s="3"/>
    </row>
    <row r="293" ht="15.75" customHeight="1">
      <c r="C293" s="3"/>
      <c r="D293" s="3"/>
      <c r="E293" s="3"/>
    </row>
    <row r="294" ht="15.75" customHeight="1">
      <c r="C294" s="3"/>
      <c r="D294" s="3"/>
      <c r="E294" s="3"/>
    </row>
    <row r="295" ht="15.75" customHeight="1">
      <c r="C295" s="3"/>
      <c r="D295" s="3"/>
      <c r="E295" s="3"/>
    </row>
    <row r="296" ht="15.75" customHeight="1">
      <c r="C296" s="3"/>
      <c r="D296" s="3"/>
      <c r="E296" s="3"/>
    </row>
    <row r="297" ht="15.75" customHeight="1">
      <c r="C297" s="3"/>
      <c r="D297" s="3"/>
      <c r="E297" s="3"/>
    </row>
    <row r="298" ht="15.75" customHeight="1">
      <c r="C298" s="3"/>
      <c r="D298" s="3"/>
      <c r="E298" s="3"/>
    </row>
    <row r="299" ht="15.75" customHeight="1">
      <c r="C299" s="3"/>
      <c r="D299" s="3"/>
      <c r="E299" s="3"/>
    </row>
    <row r="300" ht="15.75" customHeight="1">
      <c r="C300" s="3"/>
      <c r="D300" s="3"/>
      <c r="E300" s="3"/>
    </row>
    <row r="301" ht="15.75" customHeight="1">
      <c r="C301" s="3"/>
      <c r="D301" s="3"/>
      <c r="E301" s="3"/>
    </row>
    <row r="302" ht="15.75" customHeight="1">
      <c r="C302" s="3"/>
      <c r="D302" s="3"/>
      <c r="E302" s="3"/>
    </row>
    <row r="303" ht="15.75" customHeight="1">
      <c r="C303" s="3"/>
      <c r="D303" s="3"/>
      <c r="E303" s="3"/>
    </row>
    <row r="304" ht="15.75" customHeight="1">
      <c r="C304" s="3"/>
      <c r="D304" s="3"/>
      <c r="E304" s="3"/>
    </row>
    <row r="305" ht="15.75" customHeight="1">
      <c r="C305" s="3"/>
      <c r="D305" s="3"/>
      <c r="E305" s="3"/>
    </row>
    <row r="306" ht="15.75" customHeight="1">
      <c r="C306" s="3"/>
      <c r="D306" s="3"/>
      <c r="E306" s="3"/>
    </row>
    <row r="307" ht="15.75" customHeight="1">
      <c r="C307" s="3"/>
      <c r="D307" s="3"/>
      <c r="E307" s="3"/>
    </row>
    <row r="308" ht="15.75" customHeight="1">
      <c r="C308" s="3"/>
      <c r="D308" s="3"/>
      <c r="E308" s="3"/>
    </row>
    <row r="309" ht="15.75" customHeight="1">
      <c r="C309" s="3"/>
      <c r="D309" s="3"/>
      <c r="E309" s="3"/>
    </row>
    <row r="310" ht="15.75" customHeight="1">
      <c r="C310" s="3"/>
      <c r="D310" s="3"/>
      <c r="E310" s="3"/>
    </row>
    <row r="311" ht="15.75" customHeight="1">
      <c r="C311" s="3"/>
      <c r="D311" s="3"/>
      <c r="E311" s="3"/>
    </row>
    <row r="312" ht="15.75" customHeight="1">
      <c r="C312" s="3"/>
      <c r="D312" s="3"/>
      <c r="E312" s="3"/>
    </row>
    <row r="313" ht="15.75" customHeight="1">
      <c r="C313" s="3"/>
      <c r="D313" s="3"/>
      <c r="E313" s="3"/>
    </row>
    <row r="314" ht="15.75" customHeight="1">
      <c r="C314" s="3"/>
      <c r="D314" s="3"/>
      <c r="E314" s="3"/>
    </row>
    <row r="315" ht="15.75" customHeight="1">
      <c r="C315" s="3"/>
      <c r="D315" s="3"/>
      <c r="E315" s="3"/>
    </row>
    <row r="316" ht="15.75" customHeight="1">
      <c r="C316" s="3"/>
      <c r="D316" s="3"/>
      <c r="E316" s="3"/>
    </row>
    <row r="317" ht="15.75" customHeight="1">
      <c r="C317" s="3"/>
      <c r="D317" s="3"/>
      <c r="E317" s="3"/>
    </row>
    <row r="318" ht="15.75" customHeight="1">
      <c r="C318" s="3"/>
      <c r="D318" s="3"/>
      <c r="E318" s="3"/>
    </row>
    <row r="319" ht="15.75" customHeight="1">
      <c r="C319" s="3"/>
      <c r="D319" s="3"/>
      <c r="E319" s="3"/>
    </row>
    <row r="320" ht="15.75" customHeight="1">
      <c r="C320" s="3"/>
      <c r="D320" s="3"/>
      <c r="E320" s="3"/>
    </row>
    <row r="321" ht="15.75" customHeight="1">
      <c r="C321" s="3"/>
      <c r="D321" s="3"/>
      <c r="E321" s="3"/>
    </row>
    <row r="322" ht="15.75" customHeight="1">
      <c r="C322" s="3"/>
      <c r="D322" s="3"/>
      <c r="E322" s="3"/>
    </row>
    <row r="323" ht="15.75" customHeight="1">
      <c r="C323" s="3"/>
      <c r="D323" s="3"/>
      <c r="E323" s="3"/>
    </row>
    <row r="324" ht="15.75" customHeight="1">
      <c r="C324" s="3"/>
      <c r="D324" s="3"/>
      <c r="E324" s="3"/>
    </row>
    <row r="325" ht="15.75" customHeight="1">
      <c r="C325" s="3"/>
      <c r="D325" s="3"/>
      <c r="E325" s="3"/>
    </row>
    <row r="326" ht="15.75" customHeight="1">
      <c r="C326" s="3"/>
      <c r="D326" s="3"/>
      <c r="E326" s="3"/>
    </row>
    <row r="327" ht="15.75" customHeight="1">
      <c r="C327" s="3"/>
      <c r="D327" s="3"/>
      <c r="E327" s="3"/>
    </row>
    <row r="328" ht="15.75" customHeight="1">
      <c r="C328" s="3"/>
      <c r="D328" s="3"/>
      <c r="E328" s="3"/>
    </row>
    <row r="329" ht="15.75" customHeight="1">
      <c r="C329" s="3"/>
      <c r="D329" s="3"/>
      <c r="E329" s="3"/>
    </row>
    <row r="330" ht="15.75" customHeight="1">
      <c r="C330" s="3"/>
      <c r="D330" s="3"/>
      <c r="E330" s="3"/>
    </row>
    <row r="331" ht="15.75" customHeight="1">
      <c r="C331" s="3"/>
      <c r="D331" s="3"/>
      <c r="E331" s="3"/>
    </row>
    <row r="332" ht="15.75" customHeight="1">
      <c r="C332" s="3"/>
      <c r="D332" s="3"/>
      <c r="E332" s="3"/>
    </row>
    <row r="333" ht="15.75" customHeight="1">
      <c r="C333" s="3"/>
      <c r="D333" s="3"/>
      <c r="E333" s="3"/>
    </row>
    <row r="334" ht="15.75" customHeight="1">
      <c r="C334" s="3"/>
      <c r="D334" s="3"/>
      <c r="E334" s="3"/>
    </row>
    <row r="335" ht="15.75" customHeight="1">
      <c r="C335" s="3"/>
      <c r="D335" s="3"/>
      <c r="E335" s="3"/>
    </row>
    <row r="336" ht="15.75" customHeight="1">
      <c r="C336" s="3"/>
      <c r="D336" s="3"/>
      <c r="E336" s="3"/>
    </row>
    <row r="337" ht="15.75" customHeight="1">
      <c r="C337" s="3"/>
      <c r="D337" s="3"/>
      <c r="E337" s="3"/>
    </row>
    <row r="338" ht="15.75" customHeight="1">
      <c r="C338" s="3"/>
      <c r="D338" s="3"/>
      <c r="E338" s="3"/>
    </row>
    <row r="339" ht="15.75" customHeight="1">
      <c r="C339" s="3"/>
      <c r="D339" s="3"/>
      <c r="E339" s="3"/>
    </row>
    <row r="340" ht="15.75" customHeight="1">
      <c r="C340" s="3"/>
      <c r="D340" s="3"/>
      <c r="E340" s="3"/>
    </row>
    <row r="341" ht="15.75" customHeight="1">
      <c r="C341" s="3"/>
      <c r="D341" s="3"/>
      <c r="E341" s="3"/>
    </row>
    <row r="342" ht="15.75" customHeight="1">
      <c r="C342" s="3"/>
      <c r="D342" s="3"/>
      <c r="E342" s="3"/>
    </row>
    <row r="343" ht="15.75" customHeight="1">
      <c r="C343" s="3"/>
      <c r="D343" s="3"/>
      <c r="E343" s="3"/>
    </row>
    <row r="344" ht="15.75" customHeight="1">
      <c r="C344" s="3"/>
      <c r="D344" s="3"/>
      <c r="E344" s="3"/>
    </row>
    <row r="345" ht="15.75" customHeight="1">
      <c r="C345" s="3"/>
      <c r="D345" s="3"/>
      <c r="E345" s="3"/>
    </row>
    <row r="346" ht="15.75" customHeight="1">
      <c r="C346" s="3"/>
      <c r="D346" s="3"/>
      <c r="E346" s="3"/>
    </row>
    <row r="347" ht="15.75" customHeight="1">
      <c r="C347" s="3"/>
      <c r="D347" s="3"/>
      <c r="E347" s="3"/>
    </row>
    <row r="348" ht="15.75" customHeight="1">
      <c r="C348" s="3"/>
      <c r="D348" s="3"/>
      <c r="E348" s="3"/>
    </row>
    <row r="349" ht="15.75" customHeight="1">
      <c r="C349" s="3"/>
      <c r="D349" s="3"/>
      <c r="E349" s="3"/>
    </row>
    <row r="350" ht="15.75" customHeight="1">
      <c r="C350" s="3"/>
      <c r="D350" s="3"/>
      <c r="E350" s="3"/>
    </row>
    <row r="351" ht="15.75" customHeight="1">
      <c r="C351" s="3"/>
      <c r="D351" s="3"/>
      <c r="E351" s="3"/>
    </row>
    <row r="352" ht="15.75" customHeight="1">
      <c r="C352" s="3"/>
      <c r="D352" s="3"/>
      <c r="E352" s="3"/>
    </row>
    <row r="353" ht="15.75" customHeight="1">
      <c r="C353" s="3"/>
      <c r="D353" s="3"/>
      <c r="E353" s="3"/>
    </row>
    <row r="354" ht="15.75" customHeight="1">
      <c r="C354" s="3"/>
      <c r="D354" s="3"/>
      <c r="E354" s="3"/>
    </row>
    <row r="355" ht="15.75" customHeight="1">
      <c r="C355" s="3"/>
      <c r="D355" s="3"/>
      <c r="E355" s="3"/>
    </row>
    <row r="356" ht="15.75" customHeight="1">
      <c r="C356" s="3"/>
      <c r="D356" s="3"/>
      <c r="E356" s="3"/>
    </row>
    <row r="357" ht="15.75" customHeight="1">
      <c r="C357" s="3"/>
      <c r="D357" s="3"/>
      <c r="E357" s="3"/>
    </row>
    <row r="358" ht="15.75" customHeight="1">
      <c r="C358" s="3"/>
      <c r="D358" s="3"/>
      <c r="E358" s="3"/>
    </row>
    <row r="359" ht="15.75" customHeight="1">
      <c r="C359" s="3"/>
      <c r="D359" s="3"/>
      <c r="E359" s="3"/>
    </row>
    <row r="360" ht="15.75" customHeight="1">
      <c r="C360" s="3"/>
      <c r="D360" s="3"/>
      <c r="E360" s="3"/>
    </row>
    <row r="361" ht="15.75" customHeight="1">
      <c r="C361" s="3"/>
      <c r="D361" s="3"/>
      <c r="E361" s="3"/>
    </row>
    <row r="362" ht="15.75" customHeight="1">
      <c r="C362" s="3"/>
      <c r="D362" s="3"/>
      <c r="E362" s="3"/>
    </row>
    <row r="363" ht="15.75" customHeight="1">
      <c r="C363" s="3"/>
      <c r="D363" s="3"/>
      <c r="E363" s="3"/>
    </row>
    <row r="364" ht="15.75" customHeight="1">
      <c r="C364" s="3"/>
      <c r="D364" s="3"/>
      <c r="E364" s="3"/>
    </row>
    <row r="365" ht="15.75" customHeight="1">
      <c r="C365" s="3"/>
      <c r="D365" s="3"/>
      <c r="E365" s="3"/>
    </row>
    <row r="366" ht="15.75" customHeight="1">
      <c r="C366" s="3"/>
      <c r="D366" s="3"/>
      <c r="E366" s="3"/>
    </row>
    <row r="367" ht="15.75" customHeight="1">
      <c r="C367" s="3"/>
      <c r="D367" s="3"/>
      <c r="E367" s="3"/>
    </row>
    <row r="368" ht="15.75" customHeight="1">
      <c r="C368" s="3"/>
      <c r="D368" s="3"/>
      <c r="E368" s="3"/>
    </row>
    <row r="369" ht="15.75" customHeight="1">
      <c r="C369" s="3"/>
      <c r="D369" s="3"/>
      <c r="E369" s="3"/>
    </row>
    <row r="370" ht="15.75" customHeight="1">
      <c r="C370" s="3"/>
      <c r="D370" s="3"/>
      <c r="E370" s="3"/>
    </row>
    <row r="371" ht="15.75" customHeight="1">
      <c r="C371" s="3"/>
      <c r="D371" s="3"/>
      <c r="E371" s="3"/>
    </row>
    <row r="372" ht="15.75" customHeight="1">
      <c r="C372" s="3"/>
      <c r="D372" s="3"/>
      <c r="E372" s="3"/>
    </row>
    <row r="373" ht="15.75" customHeight="1">
      <c r="C373" s="3"/>
      <c r="D373" s="3"/>
      <c r="E373" s="3"/>
    </row>
    <row r="374" ht="15.75" customHeight="1">
      <c r="C374" s="3"/>
      <c r="D374" s="3"/>
      <c r="E374" s="3"/>
    </row>
    <row r="375" ht="15.75" customHeight="1">
      <c r="C375" s="3"/>
      <c r="D375" s="3"/>
      <c r="E375" s="3"/>
    </row>
    <row r="376" ht="15.75" customHeight="1">
      <c r="C376" s="3"/>
      <c r="D376" s="3"/>
      <c r="E376" s="3"/>
    </row>
    <row r="377" ht="15.75" customHeight="1">
      <c r="C377" s="3"/>
      <c r="D377" s="3"/>
      <c r="E377" s="3"/>
    </row>
    <row r="378" ht="15.75" customHeight="1">
      <c r="C378" s="3"/>
      <c r="D378" s="3"/>
      <c r="E378" s="3"/>
    </row>
    <row r="379" ht="15.75" customHeight="1">
      <c r="C379" s="3"/>
      <c r="D379" s="3"/>
      <c r="E379" s="3"/>
    </row>
    <row r="380" ht="15.75" customHeight="1">
      <c r="C380" s="3"/>
      <c r="D380" s="3"/>
      <c r="E380" s="3"/>
    </row>
    <row r="381" ht="15.75" customHeight="1">
      <c r="C381" s="3"/>
      <c r="D381" s="3"/>
      <c r="E381" s="3"/>
    </row>
    <row r="382" ht="15.75" customHeight="1">
      <c r="C382" s="3"/>
      <c r="D382" s="3"/>
      <c r="E382" s="3"/>
    </row>
    <row r="383" ht="15.75" customHeight="1">
      <c r="C383" s="3"/>
      <c r="D383" s="3"/>
      <c r="E383" s="3"/>
    </row>
    <row r="384" ht="15.75" customHeight="1">
      <c r="C384" s="3"/>
      <c r="D384" s="3"/>
      <c r="E384" s="3"/>
    </row>
    <row r="385" ht="15.75" customHeight="1">
      <c r="C385" s="3"/>
      <c r="D385" s="3"/>
      <c r="E385" s="3"/>
    </row>
    <row r="386" ht="15.75" customHeight="1">
      <c r="C386" s="3"/>
      <c r="D386" s="3"/>
      <c r="E386" s="3"/>
    </row>
    <row r="387" ht="15.75" customHeight="1">
      <c r="C387" s="3"/>
      <c r="D387" s="3"/>
      <c r="E387" s="3"/>
    </row>
    <row r="388" ht="15.75" customHeight="1">
      <c r="C388" s="3"/>
      <c r="D388" s="3"/>
      <c r="E388" s="3"/>
    </row>
    <row r="389" ht="15.75" customHeight="1">
      <c r="C389" s="3"/>
      <c r="D389" s="3"/>
      <c r="E389" s="3"/>
    </row>
    <row r="390" ht="15.75" customHeight="1">
      <c r="C390" s="3"/>
      <c r="D390" s="3"/>
      <c r="E390" s="3"/>
    </row>
    <row r="391" ht="15.75" customHeight="1">
      <c r="C391" s="3"/>
      <c r="D391" s="3"/>
      <c r="E391" s="3"/>
    </row>
    <row r="392" ht="15.75" customHeight="1">
      <c r="C392" s="3"/>
      <c r="D392" s="3"/>
      <c r="E392" s="3"/>
    </row>
    <row r="393" ht="15.75" customHeight="1">
      <c r="C393" s="3"/>
      <c r="D393" s="3"/>
      <c r="E393" s="3"/>
    </row>
    <row r="394" ht="15.75" customHeight="1">
      <c r="C394" s="3"/>
      <c r="D394" s="3"/>
      <c r="E394" s="3"/>
    </row>
    <row r="395" ht="15.75" customHeight="1">
      <c r="C395" s="3"/>
      <c r="D395" s="3"/>
      <c r="E395" s="3"/>
    </row>
    <row r="396" ht="15.75" customHeight="1">
      <c r="C396" s="3"/>
      <c r="D396" s="3"/>
      <c r="E396" s="3"/>
    </row>
    <row r="397" ht="15.75" customHeight="1">
      <c r="C397" s="3"/>
      <c r="D397" s="3"/>
      <c r="E397" s="3"/>
    </row>
    <row r="398" ht="15.75" customHeight="1">
      <c r="C398" s="3"/>
      <c r="D398" s="3"/>
      <c r="E398" s="3"/>
    </row>
    <row r="399" ht="15.75" customHeight="1">
      <c r="C399" s="3"/>
      <c r="D399" s="3"/>
      <c r="E399" s="3"/>
    </row>
    <row r="400" ht="15.75" customHeight="1">
      <c r="C400" s="3"/>
      <c r="D400" s="3"/>
      <c r="E400" s="3"/>
    </row>
    <row r="401" ht="15.75" customHeight="1">
      <c r="C401" s="3"/>
      <c r="D401" s="3"/>
      <c r="E401" s="3"/>
    </row>
    <row r="402" ht="15.75" customHeight="1">
      <c r="C402" s="3"/>
      <c r="D402" s="3"/>
      <c r="E402" s="3"/>
    </row>
    <row r="403" ht="15.75" customHeight="1">
      <c r="C403" s="3"/>
      <c r="D403" s="3"/>
      <c r="E403" s="3"/>
    </row>
    <row r="404" ht="15.75" customHeight="1">
      <c r="C404" s="3"/>
      <c r="D404" s="3"/>
      <c r="E404" s="3"/>
    </row>
    <row r="405" ht="15.75" customHeight="1">
      <c r="C405" s="3"/>
      <c r="D405" s="3"/>
      <c r="E405" s="3"/>
    </row>
    <row r="406" ht="15.75" customHeight="1">
      <c r="C406" s="3"/>
      <c r="D406" s="3"/>
      <c r="E406" s="3"/>
    </row>
    <row r="407" ht="15.75" customHeight="1">
      <c r="C407" s="3"/>
      <c r="D407" s="3"/>
      <c r="E407" s="3"/>
    </row>
    <row r="408" ht="15.75" customHeight="1">
      <c r="C408" s="3"/>
      <c r="D408" s="3"/>
      <c r="E408" s="3"/>
    </row>
    <row r="409" ht="15.75" customHeight="1">
      <c r="C409" s="3"/>
      <c r="D409" s="3"/>
      <c r="E409" s="3"/>
    </row>
    <row r="410" ht="15.75" customHeight="1">
      <c r="C410" s="3"/>
      <c r="D410" s="3"/>
      <c r="E410" s="3"/>
    </row>
    <row r="411" ht="15.75" customHeight="1">
      <c r="C411" s="3"/>
      <c r="D411" s="3"/>
      <c r="E411" s="3"/>
    </row>
    <row r="412" ht="15.75" customHeight="1">
      <c r="C412" s="3"/>
      <c r="D412" s="3"/>
      <c r="E412" s="3"/>
    </row>
    <row r="413" ht="15.75" customHeight="1">
      <c r="C413" s="3"/>
      <c r="D413" s="3"/>
      <c r="E413" s="3"/>
    </row>
    <row r="414" ht="15.75" customHeight="1">
      <c r="C414" s="3"/>
      <c r="D414" s="3"/>
      <c r="E414" s="3"/>
    </row>
    <row r="415" ht="15.75" customHeight="1">
      <c r="C415" s="3"/>
      <c r="D415" s="3"/>
      <c r="E415" s="3"/>
    </row>
    <row r="416" ht="15.75" customHeight="1">
      <c r="C416" s="3"/>
      <c r="D416" s="3"/>
      <c r="E416" s="3"/>
    </row>
    <row r="417" ht="15.75" customHeight="1">
      <c r="C417" s="3"/>
      <c r="D417" s="3"/>
      <c r="E417" s="3"/>
    </row>
    <row r="418" ht="15.75" customHeight="1">
      <c r="C418" s="3"/>
      <c r="D418" s="3"/>
      <c r="E418" s="3"/>
    </row>
    <row r="419" ht="15.75" customHeight="1">
      <c r="C419" s="3"/>
      <c r="D419" s="3"/>
      <c r="E419" s="3"/>
    </row>
    <row r="420" ht="15.75" customHeight="1">
      <c r="C420" s="3"/>
      <c r="D420" s="3"/>
      <c r="E420" s="3"/>
    </row>
    <row r="421" ht="15.75" customHeight="1">
      <c r="C421" s="3"/>
      <c r="D421" s="3"/>
      <c r="E421" s="3"/>
    </row>
    <row r="422" ht="15.75" customHeight="1">
      <c r="C422" s="3"/>
      <c r="D422" s="3"/>
      <c r="E422" s="3"/>
    </row>
    <row r="423" ht="15.75" customHeight="1">
      <c r="C423" s="3"/>
      <c r="D423" s="3"/>
      <c r="E423" s="3"/>
    </row>
    <row r="424" ht="15.75" customHeight="1">
      <c r="C424" s="3"/>
      <c r="D424" s="3"/>
      <c r="E424" s="3"/>
    </row>
    <row r="425" ht="15.75" customHeight="1">
      <c r="C425" s="3"/>
      <c r="D425" s="3"/>
      <c r="E425" s="3"/>
    </row>
    <row r="426" ht="15.75" customHeight="1">
      <c r="C426" s="3"/>
      <c r="D426" s="3"/>
      <c r="E426" s="3"/>
    </row>
    <row r="427" ht="15.75" customHeight="1">
      <c r="C427" s="3"/>
      <c r="D427" s="3"/>
      <c r="E427" s="3"/>
    </row>
    <row r="428" ht="15.75" customHeight="1">
      <c r="C428" s="3"/>
      <c r="D428" s="3"/>
      <c r="E428" s="3"/>
    </row>
    <row r="429" ht="15.75" customHeight="1">
      <c r="C429" s="3"/>
      <c r="D429" s="3"/>
      <c r="E429" s="3"/>
    </row>
    <row r="430" ht="15.75" customHeight="1">
      <c r="C430" s="3"/>
      <c r="D430" s="3"/>
      <c r="E430" s="3"/>
    </row>
    <row r="431" ht="15.75" customHeight="1">
      <c r="C431" s="3"/>
      <c r="D431" s="3"/>
      <c r="E431" s="3"/>
    </row>
    <row r="432" ht="15.75" customHeight="1">
      <c r="C432" s="3"/>
      <c r="D432" s="3"/>
      <c r="E432" s="3"/>
    </row>
    <row r="433" ht="15.75" customHeight="1">
      <c r="C433" s="3"/>
      <c r="D433" s="3"/>
      <c r="E433" s="3"/>
    </row>
    <row r="434" ht="15.75" customHeight="1">
      <c r="C434" s="3"/>
      <c r="D434" s="3"/>
      <c r="E434" s="3"/>
    </row>
    <row r="435" ht="15.75" customHeight="1">
      <c r="C435" s="3"/>
      <c r="D435" s="3"/>
      <c r="E435" s="3"/>
    </row>
    <row r="436" ht="15.75" customHeight="1">
      <c r="C436" s="3"/>
      <c r="D436" s="3"/>
      <c r="E436" s="3"/>
    </row>
    <row r="437" ht="15.75" customHeight="1">
      <c r="C437" s="3"/>
      <c r="D437" s="3"/>
      <c r="E437" s="3"/>
    </row>
    <row r="438" ht="15.75" customHeight="1">
      <c r="C438" s="3"/>
      <c r="D438" s="3"/>
      <c r="E438" s="3"/>
    </row>
    <row r="439" ht="15.75" customHeight="1">
      <c r="C439" s="3"/>
      <c r="D439" s="3"/>
      <c r="E439" s="3"/>
    </row>
    <row r="440" ht="15.75" customHeight="1">
      <c r="C440" s="3"/>
      <c r="D440" s="3"/>
      <c r="E440" s="3"/>
    </row>
    <row r="441" ht="15.75" customHeight="1">
      <c r="C441" s="3"/>
      <c r="D441" s="3"/>
      <c r="E441" s="3"/>
    </row>
    <row r="442" ht="15.75" customHeight="1">
      <c r="C442" s="3"/>
      <c r="D442" s="3"/>
      <c r="E442" s="3"/>
    </row>
    <row r="443" ht="15.75" customHeight="1">
      <c r="C443" s="3"/>
      <c r="D443" s="3"/>
      <c r="E443" s="3"/>
    </row>
    <row r="444" ht="15.75" customHeight="1">
      <c r="C444" s="3"/>
      <c r="D444" s="3"/>
      <c r="E444" s="3"/>
    </row>
    <row r="445" ht="15.75" customHeight="1">
      <c r="C445" s="3"/>
      <c r="D445" s="3"/>
      <c r="E445" s="3"/>
    </row>
    <row r="446" ht="15.75" customHeight="1">
      <c r="C446" s="3"/>
      <c r="D446" s="3"/>
      <c r="E446" s="3"/>
    </row>
    <row r="447" ht="15.75" customHeight="1">
      <c r="C447" s="3"/>
      <c r="D447" s="3"/>
      <c r="E447" s="3"/>
    </row>
    <row r="448" ht="15.75" customHeight="1">
      <c r="C448" s="3"/>
      <c r="D448" s="3"/>
      <c r="E448" s="3"/>
    </row>
    <row r="449" ht="15.75" customHeight="1">
      <c r="C449" s="3"/>
      <c r="D449" s="3"/>
      <c r="E449" s="3"/>
    </row>
    <row r="450" ht="15.75" customHeight="1">
      <c r="C450" s="3"/>
      <c r="D450" s="3"/>
      <c r="E450" s="3"/>
    </row>
    <row r="451" ht="15.75" customHeight="1">
      <c r="C451" s="3"/>
      <c r="D451" s="3"/>
      <c r="E451" s="3"/>
    </row>
    <row r="452" ht="15.75" customHeight="1">
      <c r="C452" s="3"/>
      <c r="D452" s="3"/>
      <c r="E452" s="3"/>
    </row>
    <row r="453" ht="15.75" customHeight="1">
      <c r="C453" s="3"/>
      <c r="D453" s="3"/>
      <c r="E453" s="3"/>
    </row>
    <row r="454" ht="15.75" customHeight="1">
      <c r="C454" s="3"/>
      <c r="D454" s="3"/>
      <c r="E454" s="3"/>
    </row>
    <row r="455" ht="15.75" customHeight="1">
      <c r="C455" s="3"/>
      <c r="D455" s="3"/>
      <c r="E455" s="3"/>
    </row>
    <row r="456" ht="15.75" customHeight="1">
      <c r="C456" s="3"/>
      <c r="D456" s="3"/>
      <c r="E456" s="3"/>
    </row>
    <row r="457" ht="15.75" customHeight="1">
      <c r="C457" s="3"/>
      <c r="D457" s="3"/>
      <c r="E457" s="3"/>
    </row>
    <row r="458" ht="15.75" customHeight="1">
      <c r="C458" s="3"/>
      <c r="D458" s="3"/>
      <c r="E458" s="3"/>
    </row>
    <row r="459" ht="15.75" customHeight="1">
      <c r="C459" s="3"/>
      <c r="D459" s="3"/>
      <c r="E459" s="3"/>
    </row>
    <row r="460" ht="15.75" customHeight="1">
      <c r="C460" s="3"/>
      <c r="D460" s="3"/>
      <c r="E460" s="3"/>
    </row>
    <row r="461" ht="15.75" customHeight="1">
      <c r="C461" s="3"/>
      <c r="D461" s="3"/>
      <c r="E461" s="3"/>
    </row>
    <row r="462" ht="15.75" customHeight="1">
      <c r="C462" s="3"/>
      <c r="D462" s="3"/>
      <c r="E462" s="3"/>
    </row>
    <row r="463" ht="15.75" customHeight="1">
      <c r="C463" s="3"/>
      <c r="D463" s="3"/>
      <c r="E463" s="3"/>
    </row>
    <row r="464" ht="15.75" customHeight="1">
      <c r="C464" s="3"/>
      <c r="D464" s="3"/>
      <c r="E464" s="3"/>
    </row>
    <row r="465" ht="15.75" customHeight="1">
      <c r="C465" s="3"/>
      <c r="D465" s="3"/>
      <c r="E465" s="3"/>
    </row>
    <row r="466" ht="15.75" customHeight="1">
      <c r="C466" s="3"/>
      <c r="D466" s="3"/>
      <c r="E466" s="3"/>
    </row>
    <row r="467" ht="15.75" customHeight="1">
      <c r="C467" s="3"/>
      <c r="D467" s="3"/>
      <c r="E467" s="3"/>
    </row>
    <row r="468" ht="15.75" customHeight="1">
      <c r="C468" s="3"/>
      <c r="D468" s="3"/>
      <c r="E468" s="3"/>
    </row>
    <row r="469" ht="15.75" customHeight="1">
      <c r="C469" s="3"/>
      <c r="D469" s="3"/>
      <c r="E469" s="3"/>
    </row>
    <row r="470" ht="15.75" customHeight="1">
      <c r="C470" s="3"/>
      <c r="D470" s="3"/>
      <c r="E470" s="3"/>
    </row>
    <row r="471" ht="15.75" customHeight="1">
      <c r="C471" s="3"/>
      <c r="D471" s="3"/>
      <c r="E471" s="3"/>
    </row>
    <row r="472" ht="15.75" customHeight="1">
      <c r="C472" s="3"/>
      <c r="D472" s="3"/>
      <c r="E472" s="3"/>
    </row>
    <row r="473" ht="15.75" customHeight="1">
      <c r="C473" s="3"/>
      <c r="D473" s="3"/>
      <c r="E473" s="3"/>
    </row>
    <row r="474" ht="15.75" customHeight="1">
      <c r="C474" s="3"/>
      <c r="D474" s="3"/>
      <c r="E474" s="3"/>
    </row>
    <row r="475" ht="15.75" customHeight="1">
      <c r="C475" s="3"/>
      <c r="D475" s="3"/>
      <c r="E475" s="3"/>
    </row>
    <row r="476" ht="15.75" customHeight="1">
      <c r="C476" s="3"/>
      <c r="D476" s="3"/>
      <c r="E476" s="3"/>
    </row>
    <row r="477" ht="15.75" customHeight="1">
      <c r="C477" s="3"/>
      <c r="D477" s="3"/>
      <c r="E477" s="3"/>
    </row>
    <row r="478" ht="15.75" customHeight="1">
      <c r="C478" s="3"/>
      <c r="D478" s="3"/>
      <c r="E478" s="3"/>
    </row>
    <row r="479" ht="15.75" customHeight="1">
      <c r="C479" s="3"/>
      <c r="D479" s="3"/>
      <c r="E479" s="3"/>
    </row>
    <row r="480" ht="15.75" customHeight="1">
      <c r="C480" s="3"/>
      <c r="D480" s="3"/>
      <c r="E480" s="3"/>
    </row>
    <row r="481" ht="15.75" customHeight="1">
      <c r="C481" s="3"/>
      <c r="D481" s="3"/>
      <c r="E481" s="3"/>
    </row>
    <row r="482" ht="15.75" customHeight="1">
      <c r="C482" s="3"/>
      <c r="D482" s="3"/>
      <c r="E482" s="3"/>
    </row>
    <row r="483" ht="15.75" customHeight="1">
      <c r="C483" s="3"/>
      <c r="D483" s="3"/>
      <c r="E483" s="3"/>
    </row>
    <row r="484" ht="15.75" customHeight="1">
      <c r="C484" s="3"/>
      <c r="D484" s="3"/>
      <c r="E484" s="3"/>
    </row>
    <row r="485" ht="15.75" customHeight="1">
      <c r="C485" s="3"/>
      <c r="D485" s="3"/>
      <c r="E485" s="3"/>
    </row>
    <row r="486" ht="15.75" customHeight="1">
      <c r="C486" s="3"/>
      <c r="D486" s="3"/>
      <c r="E486" s="3"/>
    </row>
    <row r="487" ht="15.75" customHeight="1">
      <c r="C487" s="3"/>
      <c r="D487" s="3"/>
      <c r="E487" s="3"/>
    </row>
    <row r="488" ht="15.75" customHeight="1">
      <c r="C488" s="3"/>
      <c r="D488" s="3"/>
      <c r="E488" s="3"/>
    </row>
    <row r="489" ht="15.75" customHeight="1">
      <c r="C489" s="3"/>
      <c r="D489" s="3"/>
      <c r="E489" s="3"/>
    </row>
    <row r="490" ht="15.75" customHeight="1">
      <c r="C490" s="3"/>
      <c r="D490" s="3"/>
      <c r="E490" s="3"/>
    </row>
    <row r="491" ht="15.75" customHeight="1">
      <c r="C491" s="3"/>
      <c r="D491" s="3"/>
      <c r="E491" s="3"/>
    </row>
    <row r="492" ht="15.75" customHeight="1">
      <c r="C492" s="3"/>
      <c r="D492" s="3"/>
      <c r="E492" s="3"/>
    </row>
    <row r="493" ht="15.75" customHeight="1">
      <c r="C493" s="3"/>
      <c r="D493" s="3"/>
      <c r="E493" s="3"/>
    </row>
    <row r="494" ht="15.75" customHeight="1">
      <c r="C494" s="3"/>
      <c r="D494" s="3"/>
      <c r="E494" s="3"/>
    </row>
    <row r="495" ht="15.75" customHeight="1">
      <c r="C495" s="3"/>
      <c r="D495" s="3"/>
      <c r="E495" s="3"/>
    </row>
    <row r="496" ht="15.75" customHeight="1">
      <c r="C496" s="3"/>
      <c r="D496" s="3"/>
      <c r="E496" s="3"/>
    </row>
    <row r="497" ht="15.75" customHeight="1">
      <c r="C497" s="3"/>
      <c r="D497" s="3"/>
      <c r="E497" s="3"/>
    </row>
    <row r="498" ht="15.75" customHeight="1">
      <c r="C498" s="3"/>
      <c r="D498" s="3"/>
      <c r="E498" s="3"/>
    </row>
    <row r="499" ht="15.75" customHeight="1">
      <c r="C499" s="3"/>
      <c r="D499" s="3"/>
      <c r="E499" s="3"/>
    </row>
    <row r="500" ht="15.75" customHeight="1">
      <c r="C500" s="3"/>
      <c r="D500" s="3"/>
      <c r="E500" s="3"/>
    </row>
    <row r="501" ht="15.75" customHeight="1">
      <c r="C501" s="3"/>
      <c r="D501" s="3"/>
      <c r="E501" s="3"/>
    </row>
    <row r="502" ht="15.75" customHeight="1">
      <c r="C502" s="3"/>
      <c r="D502" s="3"/>
      <c r="E502" s="3"/>
    </row>
    <row r="503" ht="15.75" customHeight="1">
      <c r="C503" s="3"/>
      <c r="D503" s="3"/>
      <c r="E503" s="3"/>
    </row>
    <row r="504" ht="15.75" customHeight="1">
      <c r="C504" s="3"/>
      <c r="D504" s="3"/>
      <c r="E504" s="3"/>
    </row>
    <row r="505" ht="15.75" customHeight="1">
      <c r="C505" s="3"/>
      <c r="D505" s="3"/>
      <c r="E505" s="3"/>
    </row>
    <row r="506" ht="15.75" customHeight="1">
      <c r="C506" s="3"/>
      <c r="D506" s="3"/>
      <c r="E506" s="3"/>
    </row>
    <row r="507" ht="15.75" customHeight="1">
      <c r="C507" s="3"/>
      <c r="D507" s="3"/>
      <c r="E507" s="3"/>
    </row>
    <row r="508" ht="15.75" customHeight="1">
      <c r="C508" s="3"/>
      <c r="D508" s="3"/>
      <c r="E508" s="3"/>
    </row>
    <row r="509" ht="15.75" customHeight="1">
      <c r="C509" s="3"/>
      <c r="D509" s="3"/>
      <c r="E509" s="3"/>
    </row>
    <row r="510" ht="15.75" customHeight="1">
      <c r="C510" s="3"/>
      <c r="D510" s="3"/>
      <c r="E510" s="3"/>
    </row>
    <row r="511" ht="15.75" customHeight="1">
      <c r="C511" s="3"/>
      <c r="D511" s="3"/>
      <c r="E511" s="3"/>
    </row>
    <row r="512" ht="15.75" customHeight="1">
      <c r="C512" s="3"/>
      <c r="D512" s="3"/>
      <c r="E512" s="3"/>
    </row>
    <row r="513" ht="15.75" customHeight="1">
      <c r="C513" s="3"/>
      <c r="D513" s="3"/>
      <c r="E513" s="3"/>
    </row>
    <row r="514" ht="15.75" customHeight="1">
      <c r="C514" s="3"/>
      <c r="D514" s="3"/>
      <c r="E514" s="3"/>
    </row>
    <row r="515" ht="15.75" customHeight="1">
      <c r="C515" s="3"/>
      <c r="D515" s="3"/>
      <c r="E515" s="3"/>
    </row>
    <row r="516" ht="15.75" customHeight="1">
      <c r="C516" s="3"/>
      <c r="D516" s="3"/>
      <c r="E516" s="3"/>
    </row>
    <row r="517" ht="15.75" customHeight="1">
      <c r="C517" s="3"/>
      <c r="D517" s="3"/>
      <c r="E517" s="3"/>
    </row>
    <row r="518" ht="15.75" customHeight="1">
      <c r="C518" s="3"/>
      <c r="D518" s="3"/>
      <c r="E518" s="3"/>
    </row>
    <row r="519" ht="15.75" customHeight="1">
      <c r="C519" s="3"/>
      <c r="D519" s="3"/>
      <c r="E519" s="3"/>
    </row>
    <row r="520" ht="15.75" customHeight="1">
      <c r="C520" s="3"/>
      <c r="D520" s="3"/>
      <c r="E520" s="3"/>
    </row>
    <row r="521" ht="15.75" customHeight="1">
      <c r="C521" s="3"/>
      <c r="D521" s="3"/>
      <c r="E521" s="3"/>
    </row>
    <row r="522" ht="15.75" customHeight="1">
      <c r="C522" s="3"/>
      <c r="D522" s="3"/>
      <c r="E522" s="3"/>
    </row>
    <row r="523" ht="15.75" customHeight="1">
      <c r="C523" s="3"/>
      <c r="D523" s="3"/>
      <c r="E523" s="3"/>
    </row>
    <row r="524" ht="15.75" customHeight="1">
      <c r="C524" s="3"/>
      <c r="D524" s="3"/>
      <c r="E524" s="3"/>
    </row>
    <row r="525" ht="15.75" customHeight="1">
      <c r="C525" s="3"/>
      <c r="D525" s="3"/>
      <c r="E525" s="3"/>
    </row>
    <row r="526" ht="15.75" customHeight="1">
      <c r="C526" s="3"/>
      <c r="D526" s="3"/>
      <c r="E526" s="3"/>
    </row>
    <row r="527" ht="15.75" customHeight="1">
      <c r="C527" s="3"/>
      <c r="D527" s="3"/>
      <c r="E527" s="3"/>
    </row>
    <row r="528" ht="15.75" customHeight="1">
      <c r="C528" s="3"/>
      <c r="D528" s="3"/>
      <c r="E528" s="3"/>
    </row>
    <row r="529" ht="15.75" customHeight="1">
      <c r="C529" s="3"/>
      <c r="D529" s="3"/>
      <c r="E529" s="3"/>
    </row>
    <row r="530" ht="15.75" customHeight="1">
      <c r="C530" s="3"/>
      <c r="D530" s="3"/>
      <c r="E530" s="3"/>
    </row>
    <row r="531" ht="15.75" customHeight="1">
      <c r="C531" s="3"/>
      <c r="D531" s="3"/>
      <c r="E531" s="3"/>
    </row>
    <row r="532" ht="15.75" customHeight="1">
      <c r="C532" s="3"/>
      <c r="D532" s="3"/>
      <c r="E532" s="3"/>
    </row>
    <row r="533" ht="15.75" customHeight="1">
      <c r="C533" s="3"/>
      <c r="D533" s="3"/>
      <c r="E533" s="3"/>
    </row>
    <row r="534" ht="15.75" customHeight="1">
      <c r="C534" s="3"/>
      <c r="D534" s="3"/>
      <c r="E534" s="3"/>
    </row>
    <row r="535" ht="15.75" customHeight="1">
      <c r="C535" s="3"/>
      <c r="D535" s="3"/>
      <c r="E535" s="3"/>
    </row>
    <row r="536" ht="15.75" customHeight="1">
      <c r="C536" s="3"/>
      <c r="D536" s="3"/>
      <c r="E536" s="3"/>
    </row>
    <row r="537" ht="15.75" customHeight="1">
      <c r="C537" s="3"/>
      <c r="D537" s="3"/>
      <c r="E537" s="3"/>
    </row>
    <row r="538" ht="15.75" customHeight="1">
      <c r="C538" s="3"/>
      <c r="D538" s="3"/>
      <c r="E538" s="3"/>
    </row>
    <row r="539" ht="15.75" customHeight="1">
      <c r="C539" s="3"/>
      <c r="D539" s="3"/>
      <c r="E539" s="3"/>
    </row>
    <row r="540" ht="15.75" customHeight="1">
      <c r="C540" s="3"/>
      <c r="D540" s="3"/>
      <c r="E540" s="3"/>
    </row>
    <row r="541" ht="15.75" customHeight="1">
      <c r="C541" s="3"/>
      <c r="D541" s="3"/>
      <c r="E541" s="3"/>
    </row>
    <row r="542" ht="15.75" customHeight="1">
      <c r="C542" s="3"/>
      <c r="D542" s="3"/>
      <c r="E542" s="3"/>
    </row>
    <row r="543" ht="15.75" customHeight="1">
      <c r="C543" s="3"/>
      <c r="D543" s="3"/>
      <c r="E543" s="3"/>
    </row>
    <row r="544" ht="15.75" customHeight="1">
      <c r="C544" s="3"/>
      <c r="D544" s="3"/>
      <c r="E544" s="3"/>
    </row>
    <row r="545" ht="15.75" customHeight="1">
      <c r="C545" s="3"/>
      <c r="D545" s="3"/>
      <c r="E545" s="3"/>
    </row>
    <row r="546" ht="15.75" customHeight="1">
      <c r="C546" s="3"/>
      <c r="D546" s="3"/>
      <c r="E546" s="3"/>
    </row>
    <row r="547" ht="15.75" customHeight="1">
      <c r="C547" s="3"/>
      <c r="D547" s="3"/>
      <c r="E547" s="3"/>
    </row>
    <row r="548" ht="15.75" customHeight="1">
      <c r="C548" s="3"/>
      <c r="D548" s="3"/>
      <c r="E548" s="3"/>
    </row>
    <row r="549" ht="15.75" customHeight="1">
      <c r="C549" s="3"/>
      <c r="D549" s="3"/>
      <c r="E549" s="3"/>
    </row>
    <row r="550" ht="15.75" customHeight="1">
      <c r="C550" s="3"/>
      <c r="D550" s="3"/>
      <c r="E550" s="3"/>
    </row>
    <row r="551" ht="15.75" customHeight="1">
      <c r="C551" s="3"/>
      <c r="D551" s="3"/>
      <c r="E551" s="3"/>
    </row>
    <row r="552" ht="15.75" customHeight="1">
      <c r="C552" s="3"/>
      <c r="D552" s="3"/>
      <c r="E552" s="3"/>
    </row>
    <row r="553" ht="15.75" customHeight="1">
      <c r="C553" s="3"/>
      <c r="D553" s="3"/>
      <c r="E553" s="3"/>
    </row>
    <row r="554" ht="15.75" customHeight="1">
      <c r="C554" s="3"/>
      <c r="D554" s="3"/>
      <c r="E554" s="3"/>
    </row>
    <row r="555" ht="15.75" customHeight="1">
      <c r="C555" s="3"/>
      <c r="D555" s="3"/>
      <c r="E555" s="3"/>
    </row>
    <row r="556" ht="15.75" customHeight="1">
      <c r="C556" s="3"/>
      <c r="D556" s="3"/>
      <c r="E556" s="3"/>
    </row>
    <row r="557" ht="15.75" customHeight="1">
      <c r="C557" s="3"/>
      <c r="D557" s="3"/>
      <c r="E557" s="3"/>
    </row>
    <row r="558" ht="15.75" customHeight="1">
      <c r="C558" s="3"/>
      <c r="D558" s="3"/>
      <c r="E558" s="3"/>
    </row>
    <row r="559" ht="15.75" customHeight="1">
      <c r="C559" s="3"/>
      <c r="D559" s="3"/>
      <c r="E559" s="3"/>
    </row>
    <row r="560" ht="15.75" customHeight="1">
      <c r="C560" s="3"/>
      <c r="D560" s="3"/>
      <c r="E560" s="3"/>
    </row>
    <row r="561" ht="15.75" customHeight="1">
      <c r="C561" s="3"/>
      <c r="D561" s="3"/>
      <c r="E561" s="3"/>
    </row>
    <row r="562" ht="15.75" customHeight="1">
      <c r="C562" s="3"/>
      <c r="D562" s="3"/>
      <c r="E562" s="3"/>
    </row>
    <row r="563" ht="15.75" customHeight="1">
      <c r="C563" s="3"/>
      <c r="D563" s="3"/>
      <c r="E563" s="3"/>
    </row>
    <row r="564" ht="15.75" customHeight="1">
      <c r="C564" s="3"/>
      <c r="D564" s="3"/>
      <c r="E564" s="3"/>
    </row>
    <row r="565" ht="15.75" customHeight="1">
      <c r="C565" s="3"/>
      <c r="D565" s="3"/>
      <c r="E565" s="3"/>
    </row>
    <row r="566" ht="15.75" customHeight="1">
      <c r="C566" s="3"/>
      <c r="D566" s="3"/>
      <c r="E566" s="3"/>
    </row>
    <row r="567" ht="15.75" customHeight="1">
      <c r="C567" s="3"/>
      <c r="D567" s="3"/>
      <c r="E567" s="3"/>
    </row>
    <row r="568" ht="15.75" customHeight="1">
      <c r="C568" s="3"/>
      <c r="D568" s="3"/>
      <c r="E568" s="3"/>
    </row>
    <row r="569" ht="15.75" customHeight="1">
      <c r="C569" s="3"/>
      <c r="D569" s="3"/>
      <c r="E569" s="3"/>
    </row>
    <row r="570" ht="15.75" customHeight="1">
      <c r="C570" s="3"/>
      <c r="D570" s="3"/>
      <c r="E570" s="3"/>
    </row>
    <row r="571" ht="15.75" customHeight="1">
      <c r="C571" s="3"/>
      <c r="D571" s="3"/>
      <c r="E571" s="3"/>
    </row>
    <row r="572" ht="15.75" customHeight="1">
      <c r="C572" s="3"/>
      <c r="D572" s="3"/>
      <c r="E572" s="3"/>
    </row>
    <row r="573" ht="15.75" customHeight="1">
      <c r="C573" s="3"/>
      <c r="D573" s="3"/>
      <c r="E573" s="3"/>
    </row>
    <row r="574" ht="15.75" customHeight="1">
      <c r="C574" s="3"/>
      <c r="D574" s="3"/>
      <c r="E574" s="3"/>
    </row>
    <row r="575" ht="15.75" customHeight="1">
      <c r="C575" s="3"/>
      <c r="D575" s="3"/>
      <c r="E575" s="3"/>
    </row>
    <row r="576" ht="15.75" customHeight="1">
      <c r="C576" s="3"/>
      <c r="D576" s="3"/>
      <c r="E576" s="3"/>
    </row>
    <row r="577" ht="15.75" customHeight="1">
      <c r="C577" s="3"/>
      <c r="D577" s="3"/>
      <c r="E577" s="3"/>
    </row>
    <row r="578" ht="15.75" customHeight="1">
      <c r="C578" s="3"/>
      <c r="D578" s="3"/>
      <c r="E578" s="3"/>
    </row>
    <row r="579" ht="15.75" customHeight="1">
      <c r="C579" s="3"/>
      <c r="D579" s="3"/>
      <c r="E579" s="3"/>
    </row>
    <row r="580" ht="15.75" customHeight="1">
      <c r="C580" s="3"/>
      <c r="D580" s="3"/>
      <c r="E580" s="3"/>
    </row>
    <row r="581" ht="15.75" customHeight="1">
      <c r="C581" s="3"/>
      <c r="D581" s="3"/>
      <c r="E581" s="3"/>
    </row>
    <row r="582" ht="15.75" customHeight="1">
      <c r="C582" s="3"/>
      <c r="D582" s="3"/>
      <c r="E582" s="3"/>
    </row>
    <row r="583" ht="15.75" customHeight="1">
      <c r="C583" s="3"/>
      <c r="D583" s="3"/>
      <c r="E583" s="3"/>
    </row>
    <row r="584" ht="15.75" customHeight="1">
      <c r="C584" s="3"/>
      <c r="D584" s="3"/>
      <c r="E584" s="3"/>
    </row>
    <row r="585" ht="15.75" customHeight="1">
      <c r="C585" s="3"/>
      <c r="D585" s="3"/>
      <c r="E585" s="3"/>
    </row>
    <row r="586" ht="15.75" customHeight="1">
      <c r="C586" s="3"/>
      <c r="D586" s="3"/>
      <c r="E586" s="3"/>
    </row>
    <row r="587" ht="15.75" customHeight="1">
      <c r="C587" s="3"/>
      <c r="D587" s="3"/>
      <c r="E587" s="3"/>
    </row>
    <row r="588" ht="15.75" customHeight="1">
      <c r="C588" s="3"/>
      <c r="D588" s="3"/>
      <c r="E588" s="3"/>
    </row>
    <row r="589" ht="15.75" customHeight="1">
      <c r="C589" s="3"/>
      <c r="D589" s="3"/>
      <c r="E589" s="3"/>
    </row>
    <row r="590" ht="15.75" customHeight="1">
      <c r="C590" s="3"/>
      <c r="D590" s="3"/>
      <c r="E590" s="3"/>
    </row>
    <row r="591" ht="15.75" customHeight="1">
      <c r="C591" s="3"/>
      <c r="D591" s="3"/>
      <c r="E591" s="3"/>
    </row>
    <row r="592" ht="15.75" customHeight="1">
      <c r="C592" s="3"/>
      <c r="D592" s="3"/>
      <c r="E592" s="3"/>
    </row>
    <row r="593" ht="15.75" customHeight="1">
      <c r="C593" s="3"/>
      <c r="D593" s="3"/>
      <c r="E593" s="3"/>
    </row>
    <row r="594" ht="15.75" customHeight="1">
      <c r="C594" s="3"/>
      <c r="D594" s="3"/>
      <c r="E594" s="3"/>
    </row>
    <row r="595" ht="15.75" customHeight="1">
      <c r="C595" s="3"/>
      <c r="D595" s="3"/>
      <c r="E595" s="3"/>
    </row>
    <row r="596" ht="15.75" customHeight="1">
      <c r="C596" s="3"/>
      <c r="D596" s="3"/>
      <c r="E596" s="3"/>
    </row>
    <row r="597" ht="15.75" customHeight="1">
      <c r="C597" s="3"/>
      <c r="D597" s="3"/>
      <c r="E597" s="3"/>
    </row>
    <row r="598" ht="15.75" customHeight="1">
      <c r="C598" s="3"/>
      <c r="D598" s="3"/>
      <c r="E598" s="3"/>
    </row>
    <row r="599" ht="15.75" customHeight="1">
      <c r="C599" s="3"/>
      <c r="D599" s="3"/>
      <c r="E599" s="3"/>
    </row>
    <row r="600" ht="15.75" customHeight="1">
      <c r="C600" s="3"/>
      <c r="D600" s="3"/>
      <c r="E600" s="3"/>
    </row>
    <row r="601" ht="15.75" customHeight="1">
      <c r="C601" s="3"/>
      <c r="D601" s="3"/>
      <c r="E601" s="3"/>
    </row>
    <row r="602" ht="15.75" customHeight="1">
      <c r="C602" s="3"/>
      <c r="D602" s="3"/>
      <c r="E602" s="3"/>
    </row>
    <row r="603" ht="15.75" customHeight="1">
      <c r="C603" s="3"/>
      <c r="D603" s="3"/>
      <c r="E603" s="3"/>
    </row>
    <row r="604" ht="15.75" customHeight="1">
      <c r="C604" s="3"/>
      <c r="D604" s="3"/>
      <c r="E604" s="3"/>
    </row>
    <row r="605" ht="15.75" customHeight="1">
      <c r="C605" s="3"/>
      <c r="D605" s="3"/>
      <c r="E605" s="3"/>
    </row>
    <row r="606" ht="15.75" customHeight="1">
      <c r="C606" s="3"/>
      <c r="D606" s="3"/>
      <c r="E606" s="3"/>
    </row>
    <row r="607" ht="15.75" customHeight="1">
      <c r="C607" s="3"/>
      <c r="D607" s="3"/>
      <c r="E607" s="3"/>
    </row>
    <row r="608" ht="15.75" customHeight="1">
      <c r="C608" s="3"/>
      <c r="D608" s="3"/>
      <c r="E608" s="3"/>
    </row>
    <row r="609" ht="15.75" customHeight="1">
      <c r="C609" s="3"/>
      <c r="D609" s="3"/>
      <c r="E609" s="3"/>
    </row>
    <row r="610" ht="15.75" customHeight="1">
      <c r="C610" s="3"/>
      <c r="D610" s="3"/>
      <c r="E610" s="3"/>
    </row>
    <row r="611" ht="15.75" customHeight="1">
      <c r="C611" s="3"/>
      <c r="D611" s="3"/>
      <c r="E611" s="3"/>
    </row>
    <row r="612" ht="15.75" customHeight="1">
      <c r="C612" s="3"/>
      <c r="D612" s="3"/>
      <c r="E612" s="3"/>
    </row>
    <row r="613" ht="15.75" customHeight="1">
      <c r="C613" s="3"/>
      <c r="D613" s="3"/>
      <c r="E613" s="3"/>
    </row>
    <row r="614" ht="15.75" customHeight="1">
      <c r="C614" s="3"/>
      <c r="D614" s="3"/>
      <c r="E614" s="3"/>
    </row>
    <row r="615" ht="15.75" customHeight="1">
      <c r="C615" s="3"/>
      <c r="D615" s="3"/>
      <c r="E615" s="3"/>
    </row>
    <row r="616" ht="15.75" customHeight="1">
      <c r="C616" s="3"/>
      <c r="D616" s="3"/>
      <c r="E616" s="3"/>
    </row>
    <row r="617" ht="15.75" customHeight="1">
      <c r="C617" s="3"/>
      <c r="D617" s="3"/>
      <c r="E617" s="3"/>
    </row>
    <row r="618" ht="15.75" customHeight="1">
      <c r="C618" s="3"/>
      <c r="D618" s="3"/>
      <c r="E618" s="3"/>
    </row>
    <row r="619" ht="15.75" customHeight="1">
      <c r="C619" s="3"/>
      <c r="D619" s="3"/>
      <c r="E619" s="3"/>
    </row>
    <row r="620" ht="15.75" customHeight="1">
      <c r="C620" s="3"/>
      <c r="D620" s="3"/>
      <c r="E620" s="3"/>
    </row>
    <row r="621" ht="15.75" customHeight="1">
      <c r="C621" s="3"/>
      <c r="D621" s="3"/>
      <c r="E621" s="3"/>
    </row>
    <row r="622" ht="15.75" customHeight="1">
      <c r="C622" s="3"/>
      <c r="D622" s="3"/>
      <c r="E622" s="3"/>
    </row>
    <row r="623" ht="15.75" customHeight="1">
      <c r="C623" s="3"/>
      <c r="D623" s="3"/>
      <c r="E623" s="3"/>
    </row>
    <row r="624" ht="15.75" customHeight="1">
      <c r="C624" s="3"/>
      <c r="D624" s="3"/>
      <c r="E624" s="3"/>
    </row>
    <row r="625" ht="15.75" customHeight="1">
      <c r="C625" s="3"/>
      <c r="D625" s="3"/>
      <c r="E625" s="3"/>
    </row>
    <row r="626" ht="15.75" customHeight="1">
      <c r="C626" s="3"/>
      <c r="D626" s="3"/>
      <c r="E626" s="3"/>
    </row>
    <row r="627" ht="15.75" customHeight="1">
      <c r="C627" s="3"/>
      <c r="D627" s="3"/>
      <c r="E627" s="3"/>
    </row>
    <row r="628" ht="15.75" customHeight="1">
      <c r="C628" s="3"/>
      <c r="D628" s="3"/>
      <c r="E628" s="3"/>
    </row>
    <row r="629" ht="15.75" customHeight="1">
      <c r="C629" s="3"/>
      <c r="D629" s="3"/>
      <c r="E629" s="3"/>
    </row>
    <row r="630" ht="15.75" customHeight="1">
      <c r="C630" s="3"/>
      <c r="D630" s="3"/>
      <c r="E630" s="3"/>
    </row>
    <row r="631" ht="15.75" customHeight="1">
      <c r="C631" s="3"/>
      <c r="D631" s="3"/>
      <c r="E631" s="3"/>
    </row>
    <row r="632" ht="15.75" customHeight="1">
      <c r="C632" s="3"/>
      <c r="D632" s="3"/>
      <c r="E632" s="3"/>
    </row>
    <row r="633" ht="15.75" customHeight="1">
      <c r="C633" s="3"/>
      <c r="D633" s="3"/>
      <c r="E633" s="3"/>
    </row>
    <row r="634" ht="15.75" customHeight="1">
      <c r="C634" s="3"/>
      <c r="D634" s="3"/>
      <c r="E634" s="3"/>
    </row>
    <row r="635" ht="15.75" customHeight="1">
      <c r="C635" s="3"/>
      <c r="D635" s="3"/>
      <c r="E635" s="3"/>
    </row>
    <row r="636" ht="15.75" customHeight="1">
      <c r="C636" s="3"/>
      <c r="D636" s="3"/>
      <c r="E636" s="3"/>
    </row>
    <row r="637" ht="15.75" customHeight="1">
      <c r="C637" s="3"/>
      <c r="D637" s="3"/>
      <c r="E637" s="3"/>
    </row>
    <row r="638" ht="15.75" customHeight="1">
      <c r="C638" s="3"/>
      <c r="D638" s="3"/>
      <c r="E638" s="3"/>
    </row>
    <row r="639" ht="15.75" customHeight="1">
      <c r="C639" s="3"/>
      <c r="D639" s="3"/>
      <c r="E639" s="3"/>
    </row>
    <row r="640" ht="15.75" customHeight="1">
      <c r="C640" s="3"/>
      <c r="D640" s="3"/>
      <c r="E640" s="3"/>
    </row>
    <row r="641" ht="15.75" customHeight="1">
      <c r="C641" s="3"/>
      <c r="D641" s="3"/>
      <c r="E641" s="3"/>
    </row>
    <row r="642" ht="15.75" customHeight="1">
      <c r="C642" s="3"/>
      <c r="D642" s="3"/>
      <c r="E642" s="3"/>
    </row>
    <row r="643" ht="15.75" customHeight="1">
      <c r="C643" s="3"/>
      <c r="D643" s="3"/>
      <c r="E643" s="3"/>
    </row>
    <row r="644" ht="15.75" customHeight="1">
      <c r="C644" s="3"/>
      <c r="D644" s="3"/>
      <c r="E644" s="3"/>
    </row>
    <row r="645" ht="15.75" customHeight="1">
      <c r="C645" s="3"/>
      <c r="D645" s="3"/>
      <c r="E645" s="3"/>
    </row>
    <row r="646" ht="15.75" customHeight="1">
      <c r="C646" s="3"/>
      <c r="D646" s="3"/>
      <c r="E646" s="3"/>
    </row>
    <row r="647" ht="15.75" customHeight="1">
      <c r="C647" s="3"/>
      <c r="D647" s="3"/>
      <c r="E647" s="3"/>
    </row>
    <row r="648" ht="15.75" customHeight="1">
      <c r="C648" s="3"/>
      <c r="D648" s="3"/>
      <c r="E648" s="3"/>
    </row>
    <row r="649" ht="15.75" customHeight="1">
      <c r="C649" s="3"/>
      <c r="D649" s="3"/>
      <c r="E649" s="3"/>
    </row>
    <row r="650" ht="15.75" customHeight="1">
      <c r="C650" s="3"/>
      <c r="D650" s="3"/>
      <c r="E650" s="3"/>
    </row>
    <row r="651" ht="15.75" customHeight="1">
      <c r="C651" s="3"/>
      <c r="D651" s="3"/>
      <c r="E651" s="3"/>
    </row>
    <row r="652" ht="15.75" customHeight="1">
      <c r="C652" s="3"/>
      <c r="D652" s="3"/>
      <c r="E652" s="3"/>
    </row>
    <row r="653" ht="15.75" customHeight="1">
      <c r="C653" s="3"/>
      <c r="D653" s="3"/>
      <c r="E653" s="3"/>
    </row>
    <row r="654" ht="15.75" customHeight="1">
      <c r="C654" s="3"/>
      <c r="D654" s="3"/>
      <c r="E654" s="3"/>
    </row>
    <row r="655" ht="15.75" customHeight="1">
      <c r="C655" s="3"/>
      <c r="D655" s="3"/>
      <c r="E655" s="3"/>
    </row>
    <row r="656" ht="15.75" customHeight="1">
      <c r="C656" s="3"/>
      <c r="D656" s="3"/>
      <c r="E656" s="3"/>
    </row>
    <row r="657" ht="15.75" customHeight="1">
      <c r="C657" s="3"/>
      <c r="D657" s="3"/>
      <c r="E657" s="3"/>
    </row>
    <row r="658" ht="15.75" customHeight="1">
      <c r="C658" s="3"/>
      <c r="D658" s="3"/>
      <c r="E658" s="3"/>
    </row>
    <row r="659" ht="15.75" customHeight="1">
      <c r="C659" s="3"/>
      <c r="D659" s="3"/>
      <c r="E659" s="3"/>
    </row>
    <row r="660" ht="15.75" customHeight="1">
      <c r="C660" s="3"/>
      <c r="D660" s="3"/>
      <c r="E660" s="3"/>
    </row>
    <row r="661" ht="15.75" customHeight="1">
      <c r="C661" s="3"/>
      <c r="D661" s="3"/>
      <c r="E661" s="3"/>
    </row>
    <row r="662" ht="15.75" customHeight="1">
      <c r="C662" s="3"/>
      <c r="D662" s="3"/>
      <c r="E662" s="3"/>
    </row>
    <row r="663" ht="15.75" customHeight="1">
      <c r="C663" s="3"/>
      <c r="D663" s="3"/>
      <c r="E663" s="3"/>
    </row>
    <row r="664" ht="15.75" customHeight="1">
      <c r="C664" s="3"/>
      <c r="D664" s="3"/>
      <c r="E664" s="3"/>
    </row>
    <row r="665" ht="15.75" customHeight="1">
      <c r="C665" s="3"/>
      <c r="D665" s="3"/>
      <c r="E665" s="3"/>
    </row>
    <row r="666" ht="15.75" customHeight="1">
      <c r="C666" s="3"/>
      <c r="D666" s="3"/>
      <c r="E666" s="3"/>
    </row>
    <row r="667" ht="15.75" customHeight="1">
      <c r="C667" s="3"/>
      <c r="D667" s="3"/>
      <c r="E667" s="3"/>
    </row>
    <row r="668" ht="15.75" customHeight="1">
      <c r="C668" s="3"/>
      <c r="D668" s="3"/>
      <c r="E668" s="3"/>
    </row>
    <row r="669" ht="15.75" customHeight="1">
      <c r="C669" s="3"/>
      <c r="D669" s="3"/>
      <c r="E669" s="3"/>
    </row>
    <row r="670" ht="15.75" customHeight="1">
      <c r="C670" s="3"/>
      <c r="D670" s="3"/>
      <c r="E670" s="3"/>
    </row>
    <row r="671" ht="15.75" customHeight="1">
      <c r="C671" s="3"/>
      <c r="D671" s="3"/>
      <c r="E671" s="3"/>
    </row>
    <row r="672" ht="15.75" customHeight="1">
      <c r="C672" s="3"/>
      <c r="D672" s="3"/>
      <c r="E672" s="3"/>
    </row>
    <row r="673" ht="15.75" customHeight="1">
      <c r="C673" s="3"/>
      <c r="D673" s="3"/>
      <c r="E673" s="3"/>
    </row>
    <row r="674" ht="15.75" customHeight="1">
      <c r="C674" s="3"/>
      <c r="D674" s="3"/>
      <c r="E674" s="3"/>
    </row>
    <row r="675" ht="15.75" customHeight="1">
      <c r="C675" s="3"/>
      <c r="D675" s="3"/>
      <c r="E675" s="3"/>
    </row>
    <row r="676" ht="15.75" customHeight="1">
      <c r="C676" s="3"/>
      <c r="D676" s="3"/>
      <c r="E676" s="3"/>
    </row>
    <row r="677" ht="15.75" customHeight="1">
      <c r="C677" s="3"/>
      <c r="D677" s="3"/>
      <c r="E677" s="3"/>
    </row>
    <row r="678" ht="15.75" customHeight="1">
      <c r="C678" s="3"/>
      <c r="D678" s="3"/>
      <c r="E678" s="3"/>
    </row>
    <row r="679" ht="15.75" customHeight="1">
      <c r="C679" s="3"/>
      <c r="D679" s="3"/>
      <c r="E679" s="3"/>
    </row>
    <row r="680" ht="15.75" customHeight="1">
      <c r="C680" s="3"/>
      <c r="D680" s="3"/>
      <c r="E680" s="3"/>
    </row>
    <row r="681" ht="15.75" customHeight="1">
      <c r="C681" s="3"/>
      <c r="D681" s="3"/>
      <c r="E681" s="3"/>
    </row>
    <row r="682" ht="15.75" customHeight="1">
      <c r="C682" s="3"/>
      <c r="D682" s="3"/>
      <c r="E682" s="3"/>
    </row>
    <row r="683" ht="15.75" customHeight="1">
      <c r="C683" s="3"/>
      <c r="D683" s="3"/>
      <c r="E683" s="3"/>
    </row>
    <row r="684" ht="15.75" customHeight="1">
      <c r="C684" s="3"/>
      <c r="D684" s="3"/>
      <c r="E684" s="3"/>
    </row>
    <row r="685" ht="15.75" customHeight="1">
      <c r="C685" s="3"/>
      <c r="D685" s="3"/>
      <c r="E685" s="3"/>
    </row>
    <row r="686" ht="15.75" customHeight="1">
      <c r="C686" s="3"/>
      <c r="D686" s="3"/>
      <c r="E686" s="3"/>
    </row>
    <row r="687" ht="15.75" customHeight="1">
      <c r="C687" s="3"/>
      <c r="D687" s="3"/>
      <c r="E687" s="3"/>
    </row>
    <row r="688" ht="15.75" customHeight="1">
      <c r="C688" s="3"/>
      <c r="D688" s="3"/>
      <c r="E688" s="3"/>
    </row>
    <row r="689" ht="15.75" customHeight="1">
      <c r="C689" s="3"/>
      <c r="D689" s="3"/>
      <c r="E689" s="3"/>
    </row>
    <row r="690" ht="15.75" customHeight="1">
      <c r="C690" s="3"/>
      <c r="D690" s="3"/>
      <c r="E690" s="3"/>
    </row>
    <row r="691" ht="15.75" customHeight="1">
      <c r="C691" s="3"/>
      <c r="D691" s="3"/>
      <c r="E691" s="3"/>
    </row>
    <row r="692" ht="15.75" customHeight="1">
      <c r="C692" s="3"/>
      <c r="D692" s="3"/>
      <c r="E692" s="3"/>
    </row>
    <row r="693" ht="15.75" customHeight="1">
      <c r="C693" s="3"/>
      <c r="D693" s="3"/>
      <c r="E693" s="3"/>
    </row>
    <row r="694" ht="15.75" customHeight="1">
      <c r="C694" s="3"/>
      <c r="D694" s="3"/>
      <c r="E694" s="3"/>
    </row>
    <row r="695" ht="15.75" customHeight="1">
      <c r="C695" s="3"/>
      <c r="D695" s="3"/>
      <c r="E695" s="3"/>
    </row>
    <row r="696" ht="15.75" customHeight="1">
      <c r="C696" s="3"/>
      <c r="D696" s="3"/>
      <c r="E696" s="3"/>
    </row>
    <row r="697" ht="15.75" customHeight="1">
      <c r="C697" s="3"/>
      <c r="D697" s="3"/>
      <c r="E697" s="3"/>
    </row>
    <row r="698" ht="15.75" customHeight="1">
      <c r="C698" s="3"/>
      <c r="D698" s="3"/>
      <c r="E698" s="3"/>
    </row>
    <row r="699" ht="15.75" customHeight="1">
      <c r="C699" s="3"/>
      <c r="D699" s="3"/>
      <c r="E699" s="3"/>
    </row>
    <row r="700" ht="15.75" customHeight="1">
      <c r="C700" s="3"/>
      <c r="D700" s="3"/>
      <c r="E700" s="3"/>
    </row>
    <row r="701" ht="15.75" customHeight="1">
      <c r="C701" s="3"/>
      <c r="D701" s="3"/>
      <c r="E701" s="3"/>
    </row>
    <row r="702" ht="15.75" customHeight="1">
      <c r="C702" s="3"/>
      <c r="D702" s="3"/>
      <c r="E702" s="3"/>
    </row>
    <row r="703" ht="15.75" customHeight="1">
      <c r="C703" s="3"/>
      <c r="D703" s="3"/>
      <c r="E703" s="3"/>
    </row>
    <row r="704" ht="15.75" customHeight="1">
      <c r="C704" s="3"/>
      <c r="D704" s="3"/>
      <c r="E704" s="3"/>
    </row>
    <row r="705" ht="15.75" customHeight="1">
      <c r="C705" s="3"/>
      <c r="D705" s="3"/>
      <c r="E705" s="3"/>
    </row>
    <row r="706" ht="15.75" customHeight="1">
      <c r="C706" s="3"/>
      <c r="D706" s="3"/>
      <c r="E706" s="3"/>
    </row>
    <row r="707" ht="15.75" customHeight="1">
      <c r="C707" s="3"/>
      <c r="D707" s="3"/>
      <c r="E707" s="3"/>
    </row>
    <row r="708" ht="15.75" customHeight="1">
      <c r="C708" s="3"/>
      <c r="D708" s="3"/>
      <c r="E708" s="3"/>
    </row>
    <row r="709" ht="15.75" customHeight="1">
      <c r="C709" s="3"/>
      <c r="D709" s="3"/>
      <c r="E709" s="3"/>
    </row>
    <row r="710" ht="15.75" customHeight="1">
      <c r="C710" s="3"/>
      <c r="D710" s="3"/>
      <c r="E710" s="3"/>
    </row>
    <row r="711" ht="15.75" customHeight="1">
      <c r="C711" s="3"/>
      <c r="D711" s="3"/>
      <c r="E711" s="3"/>
    </row>
    <row r="712" ht="15.75" customHeight="1">
      <c r="C712" s="3"/>
      <c r="D712" s="3"/>
      <c r="E712" s="3"/>
    </row>
    <row r="713" ht="15.75" customHeight="1">
      <c r="C713" s="3"/>
      <c r="D713" s="3"/>
      <c r="E713" s="3"/>
    </row>
    <row r="714" ht="15.75" customHeight="1">
      <c r="C714" s="3"/>
      <c r="D714" s="3"/>
      <c r="E714" s="3"/>
    </row>
    <row r="715" ht="15.75" customHeight="1">
      <c r="C715" s="3"/>
      <c r="D715" s="3"/>
      <c r="E715" s="3"/>
    </row>
    <row r="716" ht="15.75" customHeight="1">
      <c r="C716" s="3"/>
      <c r="D716" s="3"/>
      <c r="E716" s="3"/>
    </row>
    <row r="717" ht="15.75" customHeight="1">
      <c r="C717" s="3"/>
      <c r="D717" s="3"/>
      <c r="E717" s="3"/>
    </row>
    <row r="718" ht="15.75" customHeight="1">
      <c r="C718" s="3"/>
      <c r="D718" s="3"/>
      <c r="E718" s="3"/>
    </row>
    <row r="719" ht="15.75" customHeight="1">
      <c r="C719" s="3"/>
      <c r="D719" s="3"/>
      <c r="E719" s="3"/>
    </row>
    <row r="720" ht="15.75" customHeight="1">
      <c r="C720" s="3"/>
      <c r="D720" s="3"/>
      <c r="E720" s="3"/>
    </row>
    <row r="721" ht="15.75" customHeight="1">
      <c r="C721" s="3"/>
      <c r="D721" s="3"/>
      <c r="E721" s="3"/>
    </row>
    <row r="722" ht="15.75" customHeight="1">
      <c r="C722" s="3"/>
      <c r="D722" s="3"/>
      <c r="E722" s="3"/>
    </row>
    <row r="723" ht="15.75" customHeight="1">
      <c r="C723" s="3"/>
      <c r="D723" s="3"/>
      <c r="E723" s="3"/>
    </row>
    <row r="724" ht="15.75" customHeight="1">
      <c r="C724" s="3"/>
      <c r="D724" s="3"/>
      <c r="E724" s="3"/>
    </row>
    <row r="725" ht="15.75" customHeight="1">
      <c r="C725" s="3"/>
      <c r="D725" s="3"/>
      <c r="E725" s="3"/>
    </row>
    <row r="726" ht="15.75" customHeight="1">
      <c r="C726" s="3"/>
      <c r="D726" s="3"/>
      <c r="E726" s="3"/>
    </row>
    <row r="727" ht="15.75" customHeight="1">
      <c r="C727" s="3"/>
      <c r="D727" s="3"/>
      <c r="E727" s="3"/>
    </row>
    <row r="728" ht="15.75" customHeight="1">
      <c r="C728" s="3"/>
      <c r="D728" s="3"/>
      <c r="E728" s="3"/>
    </row>
    <row r="729" ht="15.75" customHeight="1">
      <c r="C729" s="3"/>
      <c r="D729" s="3"/>
      <c r="E729" s="3"/>
    </row>
    <row r="730" ht="15.75" customHeight="1">
      <c r="C730" s="3"/>
      <c r="D730" s="3"/>
      <c r="E730" s="3"/>
    </row>
    <row r="731" ht="15.75" customHeight="1">
      <c r="C731" s="3"/>
      <c r="D731" s="3"/>
      <c r="E731" s="3"/>
    </row>
    <row r="732" ht="15.75" customHeight="1">
      <c r="C732" s="3"/>
      <c r="D732" s="3"/>
      <c r="E732" s="3"/>
    </row>
    <row r="733" ht="15.75" customHeight="1">
      <c r="C733" s="3"/>
      <c r="D733" s="3"/>
      <c r="E733" s="3"/>
    </row>
    <row r="734" ht="15.75" customHeight="1">
      <c r="C734" s="3"/>
      <c r="D734" s="3"/>
      <c r="E734" s="3"/>
    </row>
    <row r="735" ht="15.75" customHeight="1">
      <c r="C735" s="3"/>
      <c r="D735" s="3"/>
      <c r="E735" s="3"/>
    </row>
    <row r="736" ht="15.75" customHeight="1">
      <c r="C736" s="3"/>
      <c r="D736" s="3"/>
      <c r="E736" s="3"/>
    </row>
    <row r="737" ht="15.75" customHeight="1">
      <c r="C737" s="3"/>
      <c r="D737" s="3"/>
      <c r="E737" s="3"/>
    </row>
    <row r="738" ht="15.75" customHeight="1">
      <c r="C738" s="3"/>
      <c r="D738" s="3"/>
      <c r="E738" s="3"/>
    </row>
    <row r="739" ht="15.75" customHeight="1">
      <c r="C739" s="3"/>
      <c r="D739" s="3"/>
      <c r="E739" s="3"/>
    </row>
    <row r="740" ht="15.75" customHeight="1">
      <c r="C740" s="3"/>
      <c r="D740" s="3"/>
      <c r="E740" s="3"/>
    </row>
    <row r="741" ht="15.75" customHeight="1">
      <c r="C741" s="3"/>
      <c r="D741" s="3"/>
      <c r="E741" s="3"/>
    </row>
    <row r="742" ht="15.75" customHeight="1">
      <c r="C742" s="3"/>
      <c r="D742" s="3"/>
      <c r="E742" s="3"/>
    </row>
    <row r="743" ht="15.75" customHeight="1">
      <c r="C743" s="3"/>
      <c r="D743" s="3"/>
      <c r="E743" s="3"/>
    </row>
    <row r="744" ht="15.75" customHeight="1">
      <c r="C744" s="3"/>
      <c r="D744" s="3"/>
      <c r="E744" s="3"/>
    </row>
    <row r="745" ht="15.75" customHeight="1">
      <c r="C745" s="3"/>
      <c r="D745" s="3"/>
      <c r="E745" s="3"/>
    </row>
    <row r="746" ht="15.75" customHeight="1">
      <c r="C746" s="3"/>
      <c r="D746" s="3"/>
      <c r="E746" s="3"/>
    </row>
    <row r="747" ht="15.75" customHeight="1">
      <c r="C747" s="3"/>
      <c r="D747" s="3"/>
      <c r="E747" s="3"/>
    </row>
    <row r="748" ht="15.75" customHeight="1">
      <c r="C748" s="3"/>
      <c r="D748" s="3"/>
      <c r="E748" s="3"/>
    </row>
    <row r="749" ht="15.75" customHeight="1">
      <c r="C749" s="3"/>
      <c r="D749" s="3"/>
      <c r="E749" s="3"/>
    </row>
    <row r="750" ht="15.75" customHeight="1">
      <c r="C750" s="3"/>
      <c r="D750" s="3"/>
      <c r="E750" s="3"/>
    </row>
    <row r="751" ht="15.75" customHeight="1">
      <c r="C751" s="3"/>
      <c r="D751" s="3"/>
      <c r="E751" s="3"/>
    </row>
    <row r="752" ht="15.75" customHeight="1">
      <c r="C752" s="3"/>
      <c r="D752" s="3"/>
      <c r="E752" s="3"/>
    </row>
    <row r="753" ht="15.75" customHeight="1">
      <c r="C753" s="3"/>
      <c r="D753" s="3"/>
      <c r="E753" s="3"/>
    </row>
    <row r="754" ht="15.75" customHeight="1">
      <c r="C754" s="3"/>
      <c r="D754" s="3"/>
      <c r="E754" s="3"/>
    </row>
    <row r="755" ht="15.75" customHeight="1">
      <c r="C755" s="3"/>
      <c r="D755" s="3"/>
      <c r="E755" s="3"/>
    </row>
    <row r="756" ht="15.75" customHeight="1">
      <c r="C756" s="3"/>
      <c r="D756" s="3"/>
      <c r="E756" s="3"/>
    </row>
    <row r="757" ht="15.75" customHeight="1">
      <c r="C757" s="3"/>
      <c r="D757" s="3"/>
      <c r="E757" s="3"/>
    </row>
    <row r="758" ht="15.75" customHeight="1">
      <c r="C758" s="3"/>
      <c r="D758" s="3"/>
      <c r="E758" s="3"/>
    </row>
    <row r="759" ht="15.75" customHeight="1">
      <c r="C759" s="3"/>
      <c r="D759" s="3"/>
      <c r="E759" s="3"/>
    </row>
    <row r="760" ht="15.75" customHeight="1">
      <c r="C760" s="3"/>
      <c r="D760" s="3"/>
      <c r="E760" s="3"/>
    </row>
    <row r="761" ht="15.75" customHeight="1">
      <c r="C761" s="3"/>
      <c r="D761" s="3"/>
      <c r="E761" s="3"/>
    </row>
    <row r="762" ht="15.75" customHeight="1">
      <c r="C762" s="3"/>
      <c r="D762" s="3"/>
      <c r="E762" s="3"/>
    </row>
    <row r="763" ht="15.75" customHeight="1">
      <c r="C763" s="3"/>
      <c r="D763" s="3"/>
      <c r="E763" s="3"/>
    </row>
    <row r="764" ht="15.75" customHeight="1">
      <c r="C764" s="3"/>
      <c r="D764" s="3"/>
      <c r="E764" s="3"/>
    </row>
    <row r="765" ht="15.75" customHeight="1">
      <c r="C765" s="3"/>
      <c r="D765" s="3"/>
      <c r="E765" s="3"/>
    </row>
    <row r="766" ht="15.75" customHeight="1">
      <c r="C766" s="3"/>
      <c r="D766" s="3"/>
      <c r="E766" s="3"/>
    </row>
    <row r="767" ht="15.75" customHeight="1">
      <c r="C767" s="3"/>
      <c r="D767" s="3"/>
      <c r="E767" s="3"/>
    </row>
    <row r="768" ht="15.75" customHeight="1">
      <c r="C768" s="3"/>
      <c r="D768" s="3"/>
      <c r="E768" s="3"/>
    </row>
    <row r="769" ht="15.75" customHeight="1">
      <c r="C769" s="3"/>
      <c r="D769" s="3"/>
      <c r="E769" s="3"/>
    </row>
    <row r="770" ht="15.75" customHeight="1">
      <c r="C770" s="3"/>
      <c r="D770" s="3"/>
      <c r="E770" s="3"/>
    </row>
    <row r="771" ht="15.75" customHeight="1">
      <c r="C771" s="3"/>
      <c r="D771" s="3"/>
      <c r="E771" s="3"/>
    </row>
    <row r="772" ht="15.75" customHeight="1">
      <c r="C772" s="3"/>
      <c r="D772" s="3"/>
      <c r="E772" s="3"/>
    </row>
    <row r="773" ht="15.75" customHeight="1">
      <c r="C773" s="3"/>
      <c r="D773" s="3"/>
      <c r="E773" s="3"/>
    </row>
    <row r="774" ht="15.75" customHeight="1">
      <c r="C774" s="3"/>
      <c r="D774" s="3"/>
      <c r="E774" s="3"/>
    </row>
    <row r="775" ht="15.75" customHeight="1">
      <c r="C775" s="3"/>
      <c r="D775" s="3"/>
      <c r="E775" s="3"/>
    </row>
    <row r="776" ht="15.75" customHeight="1">
      <c r="C776" s="3"/>
      <c r="D776" s="3"/>
      <c r="E776" s="3"/>
    </row>
    <row r="777" ht="15.75" customHeight="1">
      <c r="C777" s="3"/>
      <c r="D777" s="3"/>
      <c r="E777" s="3"/>
    </row>
    <row r="778" ht="15.75" customHeight="1">
      <c r="C778" s="3"/>
      <c r="D778" s="3"/>
      <c r="E778" s="3"/>
    </row>
    <row r="779" ht="15.75" customHeight="1">
      <c r="C779" s="3"/>
      <c r="D779" s="3"/>
      <c r="E779" s="3"/>
    </row>
    <row r="780" ht="15.75" customHeight="1">
      <c r="C780" s="3"/>
      <c r="D780" s="3"/>
      <c r="E780" s="3"/>
    </row>
    <row r="781" ht="15.75" customHeight="1">
      <c r="C781" s="3"/>
      <c r="D781" s="3"/>
      <c r="E781" s="3"/>
    </row>
    <row r="782" ht="15.75" customHeight="1">
      <c r="C782" s="3"/>
      <c r="D782" s="3"/>
      <c r="E782" s="3"/>
    </row>
    <row r="783" ht="15.75" customHeight="1">
      <c r="C783" s="3"/>
      <c r="D783" s="3"/>
      <c r="E783" s="3"/>
    </row>
    <row r="784" ht="15.75" customHeight="1">
      <c r="C784" s="3"/>
      <c r="D784" s="3"/>
      <c r="E784" s="3"/>
    </row>
    <row r="785" ht="15.75" customHeight="1">
      <c r="C785" s="3"/>
      <c r="D785" s="3"/>
      <c r="E785" s="3"/>
    </row>
    <row r="786" ht="15.75" customHeight="1">
      <c r="C786" s="3"/>
      <c r="D786" s="3"/>
      <c r="E786" s="3"/>
    </row>
    <row r="787" ht="15.75" customHeight="1">
      <c r="C787" s="3"/>
      <c r="D787" s="3"/>
      <c r="E787" s="3"/>
    </row>
    <row r="788" ht="15.75" customHeight="1">
      <c r="C788" s="3"/>
      <c r="D788" s="3"/>
      <c r="E788" s="3"/>
    </row>
    <row r="789" ht="15.75" customHeight="1">
      <c r="C789" s="3"/>
      <c r="D789" s="3"/>
      <c r="E789" s="3"/>
    </row>
    <row r="790" ht="15.75" customHeight="1">
      <c r="C790" s="3"/>
      <c r="D790" s="3"/>
      <c r="E790" s="3"/>
    </row>
    <row r="791" ht="15.75" customHeight="1">
      <c r="C791" s="3"/>
      <c r="D791" s="3"/>
      <c r="E791" s="3"/>
    </row>
    <row r="792" ht="15.75" customHeight="1">
      <c r="C792" s="3"/>
      <c r="D792" s="3"/>
      <c r="E792" s="3"/>
    </row>
    <row r="793" ht="15.75" customHeight="1">
      <c r="C793" s="3"/>
      <c r="D793" s="3"/>
      <c r="E793" s="3"/>
    </row>
    <row r="794" ht="15.75" customHeight="1">
      <c r="C794" s="3"/>
      <c r="D794" s="3"/>
      <c r="E794" s="3"/>
    </row>
    <row r="795" ht="15.75" customHeight="1">
      <c r="C795" s="3"/>
      <c r="D795" s="3"/>
      <c r="E795" s="3"/>
    </row>
    <row r="796" ht="15.75" customHeight="1">
      <c r="C796" s="3"/>
      <c r="D796" s="3"/>
      <c r="E796" s="3"/>
    </row>
    <row r="797" ht="15.75" customHeight="1">
      <c r="C797" s="3"/>
      <c r="D797" s="3"/>
      <c r="E797" s="3"/>
    </row>
    <row r="798" ht="15.75" customHeight="1">
      <c r="C798" s="3"/>
      <c r="D798" s="3"/>
      <c r="E798" s="3"/>
    </row>
    <row r="799" ht="15.75" customHeight="1">
      <c r="C799" s="3"/>
      <c r="D799" s="3"/>
      <c r="E799" s="3"/>
    </row>
    <row r="800" ht="15.75" customHeight="1">
      <c r="C800" s="3"/>
      <c r="D800" s="3"/>
      <c r="E800" s="3"/>
    </row>
    <row r="801" ht="15.75" customHeight="1">
      <c r="C801" s="3"/>
      <c r="D801" s="3"/>
      <c r="E801" s="3"/>
    </row>
    <row r="802" ht="15.75" customHeight="1">
      <c r="C802" s="3"/>
      <c r="D802" s="3"/>
      <c r="E802" s="3"/>
    </row>
    <row r="803" ht="15.75" customHeight="1">
      <c r="C803" s="3"/>
      <c r="D803" s="3"/>
      <c r="E803" s="3"/>
    </row>
    <row r="804" ht="15.75" customHeight="1">
      <c r="C804" s="3"/>
      <c r="D804" s="3"/>
      <c r="E804" s="3"/>
    </row>
    <row r="805" ht="15.75" customHeight="1">
      <c r="C805" s="3"/>
      <c r="D805" s="3"/>
      <c r="E805" s="3"/>
    </row>
    <row r="806" ht="15.75" customHeight="1">
      <c r="C806" s="3"/>
      <c r="D806" s="3"/>
      <c r="E806" s="3"/>
    </row>
    <row r="807" ht="15.75" customHeight="1">
      <c r="C807" s="3"/>
      <c r="D807" s="3"/>
      <c r="E807" s="3"/>
    </row>
    <row r="808" ht="15.75" customHeight="1">
      <c r="C808" s="3"/>
      <c r="D808" s="3"/>
      <c r="E808" s="3"/>
    </row>
    <row r="809" ht="15.75" customHeight="1">
      <c r="C809" s="3"/>
      <c r="D809" s="3"/>
      <c r="E809" s="3"/>
    </row>
    <row r="810" ht="15.75" customHeight="1">
      <c r="C810" s="3"/>
      <c r="D810" s="3"/>
      <c r="E810" s="3"/>
    </row>
    <row r="811" ht="15.75" customHeight="1">
      <c r="C811" s="3"/>
      <c r="D811" s="3"/>
      <c r="E811" s="3"/>
    </row>
    <row r="812" ht="15.75" customHeight="1">
      <c r="C812" s="3"/>
      <c r="D812" s="3"/>
      <c r="E812" s="3"/>
    </row>
    <row r="813" ht="15.75" customHeight="1">
      <c r="C813" s="3"/>
      <c r="D813" s="3"/>
      <c r="E813" s="3"/>
    </row>
    <row r="814" ht="15.75" customHeight="1">
      <c r="C814" s="3"/>
      <c r="D814" s="3"/>
      <c r="E814" s="3"/>
    </row>
    <row r="815" ht="15.75" customHeight="1">
      <c r="C815" s="3"/>
      <c r="D815" s="3"/>
      <c r="E815" s="3"/>
    </row>
    <row r="816" ht="15.75" customHeight="1">
      <c r="C816" s="3"/>
      <c r="D816" s="3"/>
      <c r="E816" s="3"/>
    </row>
    <row r="817" ht="15.75" customHeight="1">
      <c r="C817" s="3"/>
      <c r="D817" s="3"/>
      <c r="E817" s="3"/>
    </row>
    <row r="818" ht="15.75" customHeight="1">
      <c r="C818" s="3"/>
      <c r="D818" s="3"/>
      <c r="E818" s="3"/>
    </row>
    <row r="819" ht="15.75" customHeight="1">
      <c r="C819" s="3"/>
      <c r="D819" s="3"/>
      <c r="E819" s="3"/>
    </row>
    <row r="820" ht="15.75" customHeight="1">
      <c r="C820" s="3"/>
      <c r="D820" s="3"/>
      <c r="E820" s="3"/>
    </row>
    <row r="821" ht="15.75" customHeight="1">
      <c r="C821" s="3"/>
      <c r="D821" s="3"/>
      <c r="E821" s="3"/>
    </row>
    <row r="822" ht="15.75" customHeight="1">
      <c r="C822" s="3"/>
      <c r="D822" s="3"/>
      <c r="E822" s="3"/>
    </row>
    <row r="823" ht="15.75" customHeight="1">
      <c r="C823" s="3"/>
      <c r="D823" s="3"/>
      <c r="E823" s="3"/>
    </row>
    <row r="824" ht="15.75" customHeight="1">
      <c r="C824" s="3"/>
      <c r="D824" s="3"/>
      <c r="E824" s="3"/>
    </row>
    <row r="825" ht="15.75" customHeight="1">
      <c r="C825" s="3"/>
      <c r="D825" s="3"/>
      <c r="E825" s="3"/>
    </row>
    <row r="826" ht="15.75" customHeight="1">
      <c r="C826" s="3"/>
      <c r="D826" s="3"/>
      <c r="E826" s="3"/>
    </row>
    <row r="827" ht="15.75" customHeight="1">
      <c r="C827" s="3"/>
      <c r="D827" s="3"/>
      <c r="E827" s="3"/>
    </row>
    <row r="828" ht="15.75" customHeight="1">
      <c r="C828" s="3"/>
      <c r="D828" s="3"/>
      <c r="E828" s="3"/>
    </row>
    <row r="829" ht="15.75" customHeight="1">
      <c r="C829" s="3"/>
      <c r="D829" s="3"/>
      <c r="E829" s="3"/>
    </row>
    <row r="830" ht="15.75" customHeight="1">
      <c r="C830" s="3"/>
      <c r="D830" s="3"/>
      <c r="E830" s="3"/>
    </row>
    <row r="831" ht="15.75" customHeight="1">
      <c r="C831" s="3"/>
      <c r="D831" s="3"/>
      <c r="E831" s="3"/>
    </row>
    <row r="832" ht="15.75" customHeight="1">
      <c r="C832" s="3"/>
      <c r="D832" s="3"/>
      <c r="E832" s="3"/>
    </row>
    <row r="833" ht="15.75" customHeight="1">
      <c r="C833" s="3"/>
      <c r="D833" s="3"/>
      <c r="E833" s="3"/>
    </row>
    <row r="834" ht="15.75" customHeight="1">
      <c r="C834" s="3"/>
      <c r="D834" s="3"/>
      <c r="E834" s="3"/>
    </row>
    <row r="835" ht="15.75" customHeight="1">
      <c r="C835" s="3"/>
      <c r="D835" s="3"/>
      <c r="E835" s="3"/>
    </row>
    <row r="836" ht="15.75" customHeight="1">
      <c r="C836" s="3"/>
      <c r="D836" s="3"/>
      <c r="E836" s="3"/>
    </row>
    <row r="837" ht="15.75" customHeight="1">
      <c r="C837" s="3"/>
      <c r="D837" s="3"/>
      <c r="E837" s="3"/>
    </row>
    <row r="838" ht="15.75" customHeight="1">
      <c r="C838" s="3"/>
      <c r="D838" s="3"/>
      <c r="E838" s="3"/>
    </row>
    <row r="839" ht="15.75" customHeight="1">
      <c r="C839" s="3"/>
      <c r="D839" s="3"/>
      <c r="E839" s="3"/>
    </row>
    <row r="840" ht="15.75" customHeight="1">
      <c r="C840" s="3"/>
      <c r="D840" s="3"/>
      <c r="E840" s="3"/>
    </row>
    <row r="841" ht="15.75" customHeight="1">
      <c r="C841" s="3"/>
      <c r="D841" s="3"/>
      <c r="E841" s="3"/>
    </row>
    <row r="842" ht="15.75" customHeight="1">
      <c r="C842" s="3"/>
      <c r="D842" s="3"/>
      <c r="E842" s="3"/>
    </row>
    <row r="843" ht="15.75" customHeight="1">
      <c r="C843" s="3"/>
      <c r="D843" s="3"/>
      <c r="E843" s="3"/>
    </row>
    <row r="844" ht="15.75" customHeight="1">
      <c r="C844" s="3"/>
      <c r="D844" s="3"/>
      <c r="E844" s="3"/>
    </row>
    <row r="845" ht="15.75" customHeight="1">
      <c r="C845" s="3"/>
      <c r="D845" s="3"/>
      <c r="E845" s="3"/>
    </row>
    <row r="846" ht="15.75" customHeight="1">
      <c r="C846" s="3"/>
      <c r="D846" s="3"/>
      <c r="E846" s="3"/>
    </row>
    <row r="847" ht="15.75" customHeight="1">
      <c r="C847" s="3"/>
      <c r="D847" s="3"/>
      <c r="E847" s="3"/>
    </row>
    <row r="848" ht="15.75" customHeight="1">
      <c r="C848" s="3"/>
      <c r="D848" s="3"/>
      <c r="E848" s="3"/>
    </row>
    <row r="849" ht="15.75" customHeight="1">
      <c r="C849" s="3"/>
      <c r="D849" s="3"/>
      <c r="E849" s="3"/>
    </row>
    <row r="850" ht="15.75" customHeight="1">
      <c r="C850" s="3"/>
      <c r="D850" s="3"/>
      <c r="E850" s="3"/>
    </row>
    <row r="851" ht="15.75" customHeight="1">
      <c r="C851" s="3"/>
      <c r="D851" s="3"/>
      <c r="E851" s="3"/>
    </row>
    <row r="852" ht="15.75" customHeight="1">
      <c r="C852" s="3"/>
      <c r="D852" s="3"/>
      <c r="E852" s="3"/>
    </row>
    <row r="853" ht="15.75" customHeight="1">
      <c r="C853" s="3"/>
      <c r="D853" s="3"/>
      <c r="E853" s="3"/>
    </row>
    <row r="854" ht="15.75" customHeight="1">
      <c r="C854" s="3"/>
      <c r="D854" s="3"/>
      <c r="E854" s="3"/>
    </row>
    <row r="855" ht="15.75" customHeight="1">
      <c r="C855" s="3"/>
      <c r="D855" s="3"/>
      <c r="E855" s="3"/>
    </row>
    <row r="856" ht="15.75" customHeight="1">
      <c r="C856" s="3"/>
      <c r="D856" s="3"/>
      <c r="E856" s="3"/>
    </row>
    <row r="857" ht="15.75" customHeight="1">
      <c r="C857" s="3"/>
      <c r="D857" s="3"/>
      <c r="E857" s="3"/>
    </row>
    <row r="858" ht="15.75" customHeight="1">
      <c r="C858" s="3"/>
      <c r="D858" s="3"/>
      <c r="E858" s="3"/>
    </row>
    <row r="859" ht="15.75" customHeight="1">
      <c r="C859" s="3"/>
      <c r="D859" s="3"/>
      <c r="E859" s="3"/>
    </row>
    <row r="860" ht="15.75" customHeight="1">
      <c r="C860" s="3"/>
      <c r="D860" s="3"/>
      <c r="E860" s="3"/>
    </row>
    <row r="861" ht="15.75" customHeight="1">
      <c r="C861" s="3"/>
      <c r="D861" s="3"/>
      <c r="E861" s="3"/>
    </row>
    <row r="862" ht="15.75" customHeight="1">
      <c r="C862" s="3"/>
      <c r="D862" s="3"/>
      <c r="E862" s="3"/>
    </row>
    <row r="863" ht="15.75" customHeight="1">
      <c r="C863" s="3"/>
      <c r="D863" s="3"/>
      <c r="E863" s="3"/>
    </row>
    <row r="864" ht="15.75" customHeight="1">
      <c r="C864" s="3"/>
      <c r="D864" s="3"/>
      <c r="E864" s="3"/>
    </row>
    <row r="865" ht="15.75" customHeight="1">
      <c r="C865" s="3"/>
      <c r="D865" s="3"/>
      <c r="E865" s="3"/>
    </row>
    <row r="866" ht="15.75" customHeight="1">
      <c r="C866" s="3"/>
      <c r="D866" s="3"/>
      <c r="E866" s="3"/>
    </row>
    <row r="867" ht="15.75" customHeight="1">
      <c r="C867" s="3"/>
      <c r="D867" s="3"/>
      <c r="E867" s="3"/>
    </row>
    <row r="868" ht="15.75" customHeight="1">
      <c r="C868" s="3"/>
      <c r="D868" s="3"/>
      <c r="E868" s="3"/>
    </row>
    <row r="869" ht="15.75" customHeight="1">
      <c r="C869" s="3"/>
      <c r="D869" s="3"/>
      <c r="E869" s="3"/>
    </row>
    <row r="870" ht="15.75" customHeight="1">
      <c r="C870" s="3"/>
      <c r="D870" s="3"/>
      <c r="E870" s="3"/>
    </row>
    <row r="871" ht="15.75" customHeight="1">
      <c r="C871" s="3"/>
      <c r="D871" s="3"/>
      <c r="E871" s="3"/>
    </row>
    <row r="872" ht="15.75" customHeight="1">
      <c r="C872" s="3"/>
      <c r="D872" s="3"/>
      <c r="E872" s="3"/>
    </row>
    <row r="873" ht="15.75" customHeight="1">
      <c r="C873" s="3"/>
      <c r="D873" s="3"/>
      <c r="E873" s="3"/>
    </row>
    <row r="874" ht="15.75" customHeight="1">
      <c r="C874" s="3"/>
      <c r="D874" s="3"/>
      <c r="E874" s="3"/>
    </row>
    <row r="875" ht="15.75" customHeight="1">
      <c r="C875" s="3"/>
      <c r="D875" s="3"/>
      <c r="E875" s="3"/>
    </row>
    <row r="876" ht="15.75" customHeight="1">
      <c r="C876" s="3"/>
      <c r="D876" s="3"/>
      <c r="E876" s="3"/>
    </row>
    <row r="877" ht="15.75" customHeight="1">
      <c r="C877" s="3"/>
      <c r="D877" s="3"/>
      <c r="E877" s="3"/>
    </row>
    <row r="878" ht="15.75" customHeight="1">
      <c r="C878" s="3"/>
      <c r="D878" s="3"/>
      <c r="E878" s="3"/>
    </row>
    <row r="879" ht="15.75" customHeight="1">
      <c r="C879" s="3"/>
      <c r="D879" s="3"/>
      <c r="E879" s="3"/>
    </row>
    <row r="880" ht="15.75" customHeight="1">
      <c r="C880" s="3"/>
      <c r="D880" s="3"/>
      <c r="E880" s="3"/>
    </row>
    <row r="881" ht="15.75" customHeight="1">
      <c r="C881" s="3"/>
      <c r="D881" s="3"/>
      <c r="E881" s="3"/>
    </row>
    <row r="882" ht="15.75" customHeight="1">
      <c r="C882" s="3"/>
      <c r="D882" s="3"/>
      <c r="E882" s="3"/>
    </row>
    <row r="883" ht="15.75" customHeight="1">
      <c r="C883" s="3"/>
      <c r="D883" s="3"/>
      <c r="E883" s="3"/>
    </row>
    <row r="884" ht="15.75" customHeight="1">
      <c r="C884" s="3"/>
      <c r="D884" s="3"/>
      <c r="E884" s="3"/>
    </row>
    <row r="885" ht="15.75" customHeight="1">
      <c r="C885" s="3"/>
      <c r="D885" s="3"/>
      <c r="E885" s="3"/>
    </row>
    <row r="886" ht="15.75" customHeight="1">
      <c r="C886" s="3"/>
      <c r="D886" s="3"/>
      <c r="E886" s="3"/>
    </row>
    <row r="887" ht="15.75" customHeight="1">
      <c r="C887" s="3"/>
      <c r="D887" s="3"/>
      <c r="E887" s="3"/>
    </row>
    <row r="888" ht="15.75" customHeight="1">
      <c r="C888" s="3"/>
      <c r="D888" s="3"/>
      <c r="E888" s="3"/>
    </row>
    <row r="889" ht="15.75" customHeight="1">
      <c r="C889" s="3"/>
      <c r="D889" s="3"/>
      <c r="E889" s="3"/>
    </row>
    <row r="890" ht="15.75" customHeight="1">
      <c r="C890" s="3"/>
      <c r="D890" s="3"/>
      <c r="E890" s="3"/>
    </row>
    <row r="891" ht="15.75" customHeight="1">
      <c r="C891" s="3"/>
      <c r="D891" s="3"/>
      <c r="E891" s="3"/>
    </row>
    <row r="892" ht="15.75" customHeight="1">
      <c r="C892" s="3"/>
      <c r="D892" s="3"/>
      <c r="E892" s="3"/>
    </row>
    <row r="893" ht="15.75" customHeight="1">
      <c r="C893" s="3"/>
      <c r="D893" s="3"/>
      <c r="E893" s="3"/>
    </row>
    <row r="894" ht="15.75" customHeight="1">
      <c r="C894" s="3"/>
      <c r="D894" s="3"/>
      <c r="E894" s="3"/>
    </row>
    <row r="895" ht="15.75" customHeight="1">
      <c r="C895" s="3"/>
      <c r="D895" s="3"/>
      <c r="E895" s="3"/>
    </row>
    <row r="896" ht="15.75" customHeight="1">
      <c r="C896" s="3"/>
      <c r="D896" s="3"/>
      <c r="E896" s="3"/>
    </row>
    <row r="897" ht="15.75" customHeight="1">
      <c r="C897" s="3"/>
      <c r="D897" s="3"/>
      <c r="E897" s="3"/>
    </row>
    <row r="898" ht="15.75" customHeight="1">
      <c r="C898" s="3"/>
      <c r="D898" s="3"/>
      <c r="E898" s="3"/>
    </row>
    <row r="899" ht="15.75" customHeight="1">
      <c r="C899" s="3"/>
      <c r="D899" s="3"/>
      <c r="E899" s="3"/>
    </row>
    <row r="900" ht="15.75" customHeight="1">
      <c r="C900" s="3"/>
      <c r="D900" s="3"/>
      <c r="E900" s="3"/>
    </row>
    <row r="901" ht="15.75" customHeight="1">
      <c r="C901" s="3"/>
      <c r="D901" s="3"/>
      <c r="E901" s="3"/>
    </row>
    <row r="902" ht="15.75" customHeight="1">
      <c r="C902" s="3"/>
      <c r="D902" s="3"/>
      <c r="E902" s="3"/>
    </row>
    <row r="903" ht="15.75" customHeight="1">
      <c r="C903" s="3"/>
      <c r="D903" s="3"/>
      <c r="E903" s="3"/>
    </row>
    <row r="904" ht="15.75" customHeight="1">
      <c r="C904" s="3"/>
      <c r="D904" s="3"/>
      <c r="E904" s="3"/>
    </row>
    <row r="905" ht="15.75" customHeight="1">
      <c r="C905" s="3"/>
      <c r="D905" s="3"/>
      <c r="E905" s="3"/>
    </row>
    <row r="906" ht="15.75" customHeight="1">
      <c r="C906" s="3"/>
      <c r="D906" s="3"/>
      <c r="E906" s="3"/>
    </row>
    <row r="907" ht="15.75" customHeight="1">
      <c r="C907" s="3"/>
      <c r="D907" s="3"/>
      <c r="E907" s="3"/>
    </row>
    <row r="908" ht="15.75" customHeight="1">
      <c r="C908" s="3"/>
      <c r="D908" s="3"/>
      <c r="E908" s="3"/>
    </row>
    <row r="909" ht="15.75" customHeight="1">
      <c r="C909" s="3"/>
      <c r="D909" s="3"/>
      <c r="E909" s="3"/>
    </row>
    <row r="910" ht="15.75" customHeight="1">
      <c r="C910" s="3"/>
      <c r="D910" s="3"/>
      <c r="E910" s="3"/>
    </row>
    <row r="911" ht="15.75" customHeight="1">
      <c r="C911" s="3"/>
      <c r="D911" s="3"/>
      <c r="E911" s="3"/>
    </row>
    <row r="912" ht="15.75" customHeight="1">
      <c r="C912" s="3"/>
      <c r="D912" s="3"/>
      <c r="E912" s="3"/>
    </row>
    <row r="913" ht="15.75" customHeight="1">
      <c r="C913" s="3"/>
      <c r="D913" s="3"/>
      <c r="E913" s="3"/>
    </row>
    <row r="914" ht="15.75" customHeight="1">
      <c r="C914" s="3"/>
      <c r="D914" s="3"/>
      <c r="E914" s="3"/>
    </row>
    <row r="915" ht="15.75" customHeight="1">
      <c r="C915" s="3"/>
      <c r="D915" s="3"/>
      <c r="E915" s="3"/>
    </row>
    <row r="916" ht="15.75" customHeight="1">
      <c r="C916" s="3"/>
      <c r="D916" s="3"/>
      <c r="E916" s="3"/>
    </row>
    <row r="917" ht="15.75" customHeight="1">
      <c r="C917" s="3"/>
      <c r="D917" s="3"/>
      <c r="E917" s="3"/>
    </row>
    <row r="918" ht="15.75" customHeight="1">
      <c r="C918" s="3"/>
      <c r="D918" s="3"/>
      <c r="E918" s="3"/>
    </row>
    <row r="919" ht="15.75" customHeight="1">
      <c r="C919" s="3"/>
      <c r="D919" s="3"/>
      <c r="E919" s="3"/>
    </row>
    <row r="920" ht="15.75" customHeight="1">
      <c r="C920" s="3"/>
      <c r="D920" s="3"/>
      <c r="E920" s="3"/>
    </row>
    <row r="921" ht="15.75" customHeight="1">
      <c r="C921" s="3"/>
      <c r="D921" s="3"/>
      <c r="E921" s="3"/>
    </row>
    <row r="922" ht="15.75" customHeight="1">
      <c r="C922" s="3"/>
      <c r="D922" s="3"/>
      <c r="E922" s="3"/>
    </row>
    <row r="923" ht="15.75" customHeight="1">
      <c r="C923" s="3"/>
      <c r="D923" s="3"/>
      <c r="E923" s="3"/>
    </row>
    <row r="924" ht="15.75" customHeight="1">
      <c r="C924" s="3"/>
      <c r="D924" s="3"/>
      <c r="E924" s="3"/>
    </row>
    <row r="925" ht="15.75" customHeight="1">
      <c r="C925" s="3"/>
      <c r="D925" s="3"/>
      <c r="E925" s="3"/>
    </row>
    <row r="926" ht="15.75" customHeight="1">
      <c r="C926" s="3"/>
      <c r="D926" s="3"/>
      <c r="E926" s="3"/>
    </row>
    <row r="927" ht="15.75" customHeight="1">
      <c r="C927" s="3"/>
      <c r="D927" s="3"/>
      <c r="E927" s="3"/>
    </row>
    <row r="928" ht="15.75" customHeight="1">
      <c r="C928" s="3"/>
      <c r="D928" s="3"/>
      <c r="E928" s="3"/>
    </row>
    <row r="929" ht="15.75" customHeight="1">
      <c r="C929" s="3"/>
      <c r="D929" s="3"/>
      <c r="E929" s="3"/>
    </row>
    <row r="930" ht="15.75" customHeight="1">
      <c r="C930" s="3"/>
      <c r="D930" s="3"/>
      <c r="E930" s="3"/>
    </row>
    <row r="931" ht="15.75" customHeight="1">
      <c r="C931" s="3"/>
      <c r="D931" s="3"/>
      <c r="E931" s="3"/>
    </row>
    <row r="932" ht="15.75" customHeight="1">
      <c r="C932" s="3"/>
      <c r="D932" s="3"/>
      <c r="E932" s="3"/>
    </row>
    <row r="933" ht="15.75" customHeight="1">
      <c r="C933" s="3"/>
      <c r="D933" s="3"/>
      <c r="E933" s="3"/>
    </row>
    <row r="934" ht="15.75" customHeight="1">
      <c r="C934" s="3"/>
      <c r="D934" s="3"/>
      <c r="E934" s="3"/>
    </row>
    <row r="935" ht="15.75" customHeight="1">
      <c r="C935" s="3"/>
      <c r="D935" s="3"/>
      <c r="E935" s="3"/>
    </row>
    <row r="936" ht="15.75" customHeight="1">
      <c r="C936" s="3"/>
      <c r="D936" s="3"/>
      <c r="E936" s="3"/>
    </row>
    <row r="937" ht="15.75" customHeight="1">
      <c r="C937" s="3"/>
      <c r="D937" s="3"/>
      <c r="E937" s="3"/>
    </row>
    <row r="938" ht="15.75" customHeight="1">
      <c r="C938" s="3"/>
      <c r="D938" s="3"/>
      <c r="E938" s="3"/>
    </row>
    <row r="939" ht="15.75" customHeight="1">
      <c r="C939" s="3"/>
      <c r="D939" s="3"/>
      <c r="E939" s="3"/>
    </row>
    <row r="940" ht="15.75" customHeight="1">
      <c r="C940" s="3"/>
      <c r="D940" s="3"/>
      <c r="E940" s="3"/>
    </row>
    <row r="941" ht="15.75" customHeight="1">
      <c r="C941" s="3"/>
      <c r="D941" s="3"/>
      <c r="E941" s="3"/>
    </row>
    <row r="942" ht="15.75" customHeight="1">
      <c r="C942" s="3"/>
      <c r="D942" s="3"/>
      <c r="E942" s="3"/>
    </row>
    <row r="943" ht="15.75" customHeight="1">
      <c r="C943" s="3"/>
      <c r="D943" s="3"/>
      <c r="E943" s="3"/>
    </row>
    <row r="944" ht="15.75" customHeight="1">
      <c r="C944" s="3"/>
      <c r="D944" s="3"/>
      <c r="E944" s="3"/>
    </row>
    <row r="945" ht="15.75" customHeight="1">
      <c r="C945" s="3"/>
      <c r="D945" s="3"/>
      <c r="E945" s="3"/>
    </row>
    <row r="946" ht="15.75" customHeight="1">
      <c r="C946" s="3"/>
      <c r="D946" s="3"/>
      <c r="E946" s="3"/>
    </row>
    <row r="947" ht="15.75" customHeight="1">
      <c r="C947" s="3"/>
      <c r="D947" s="3"/>
      <c r="E947" s="3"/>
    </row>
    <row r="948" ht="15.75" customHeight="1">
      <c r="C948" s="3"/>
      <c r="D948" s="3"/>
      <c r="E948" s="3"/>
    </row>
    <row r="949" ht="15.75" customHeight="1">
      <c r="C949" s="3"/>
      <c r="D949" s="3"/>
      <c r="E949" s="3"/>
    </row>
    <row r="950" ht="15.75" customHeight="1">
      <c r="C950" s="3"/>
      <c r="D950" s="3"/>
      <c r="E950" s="3"/>
    </row>
    <row r="951" ht="15.75" customHeight="1">
      <c r="C951" s="3"/>
      <c r="D951" s="3"/>
      <c r="E951" s="3"/>
    </row>
    <row r="952" ht="15.75" customHeight="1">
      <c r="C952" s="3"/>
      <c r="D952" s="3"/>
      <c r="E952" s="3"/>
    </row>
    <row r="953" ht="15.75" customHeight="1">
      <c r="C953" s="3"/>
      <c r="D953" s="3"/>
      <c r="E953" s="3"/>
    </row>
    <row r="954" ht="15.75" customHeight="1">
      <c r="C954" s="3"/>
      <c r="D954" s="3"/>
      <c r="E954" s="3"/>
    </row>
    <row r="955" ht="15.75" customHeight="1">
      <c r="C955" s="3"/>
      <c r="D955" s="3"/>
      <c r="E955" s="3"/>
    </row>
    <row r="956" ht="15.75" customHeight="1">
      <c r="C956" s="3"/>
      <c r="D956" s="3"/>
      <c r="E956" s="3"/>
    </row>
    <row r="957" ht="15.75" customHeight="1">
      <c r="C957" s="3"/>
      <c r="D957" s="3"/>
      <c r="E957" s="3"/>
    </row>
    <row r="958" ht="15.75" customHeight="1">
      <c r="C958" s="3"/>
      <c r="D958" s="3"/>
      <c r="E958" s="3"/>
    </row>
    <row r="959" ht="15.75" customHeight="1">
      <c r="C959" s="3"/>
      <c r="D959" s="3"/>
      <c r="E959" s="3"/>
    </row>
    <row r="960" ht="15.75" customHeight="1">
      <c r="C960" s="3"/>
      <c r="D960" s="3"/>
      <c r="E960" s="3"/>
    </row>
    <row r="961" ht="15.75" customHeight="1">
      <c r="C961" s="3"/>
      <c r="D961" s="3"/>
      <c r="E961" s="3"/>
    </row>
    <row r="962" ht="15.75" customHeight="1">
      <c r="C962" s="3"/>
      <c r="D962" s="3"/>
      <c r="E962" s="3"/>
    </row>
    <row r="963" ht="15.75" customHeight="1">
      <c r="C963" s="3"/>
      <c r="D963" s="3"/>
      <c r="E963" s="3"/>
    </row>
    <row r="964" ht="15.75" customHeight="1">
      <c r="C964" s="3"/>
      <c r="D964" s="3"/>
      <c r="E964" s="3"/>
    </row>
    <row r="965" ht="15.75" customHeight="1">
      <c r="C965" s="3"/>
      <c r="D965" s="3"/>
      <c r="E965" s="3"/>
    </row>
    <row r="966" ht="15.75" customHeight="1">
      <c r="C966" s="3"/>
      <c r="D966" s="3"/>
      <c r="E966" s="3"/>
    </row>
    <row r="967" ht="15.75" customHeight="1">
      <c r="C967" s="3"/>
      <c r="D967" s="3"/>
      <c r="E967" s="3"/>
    </row>
    <row r="968" ht="15.75" customHeight="1">
      <c r="C968" s="3"/>
      <c r="D968" s="3"/>
      <c r="E968" s="3"/>
    </row>
    <row r="969" ht="15.75" customHeight="1">
      <c r="C969" s="3"/>
      <c r="D969" s="3"/>
      <c r="E969" s="3"/>
    </row>
    <row r="970" ht="15.75" customHeight="1">
      <c r="C970" s="3"/>
      <c r="D970" s="3"/>
      <c r="E970" s="3"/>
    </row>
    <row r="971" ht="15.75" customHeight="1">
      <c r="C971" s="3"/>
      <c r="D971" s="3"/>
      <c r="E971" s="3"/>
    </row>
    <row r="972" ht="15.75" customHeight="1">
      <c r="C972" s="3"/>
      <c r="D972" s="3"/>
      <c r="E972" s="3"/>
    </row>
    <row r="973" ht="15.75" customHeight="1">
      <c r="C973" s="3"/>
      <c r="D973" s="3"/>
      <c r="E973" s="3"/>
    </row>
    <row r="974" ht="15.75" customHeight="1">
      <c r="C974" s="3"/>
      <c r="D974" s="3"/>
      <c r="E974" s="3"/>
    </row>
    <row r="975" ht="15.75" customHeight="1">
      <c r="C975" s="3"/>
      <c r="D975" s="3"/>
      <c r="E975" s="3"/>
    </row>
    <row r="976" ht="15.75" customHeight="1">
      <c r="C976" s="3"/>
      <c r="D976" s="3"/>
      <c r="E976" s="3"/>
    </row>
    <row r="977" ht="15.75" customHeight="1">
      <c r="C977" s="3"/>
      <c r="D977" s="3"/>
      <c r="E977" s="3"/>
    </row>
    <row r="978" ht="15.75" customHeight="1">
      <c r="C978" s="3"/>
      <c r="D978" s="3"/>
      <c r="E978" s="3"/>
    </row>
    <row r="979" ht="15.75" customHeight="1">
      <c r="C979" s="3"/>
      <c r="D979" s="3"/>
      <c r="E979" s="3"/>
    </row>
    <row r="980" ht="15.75" customHeight="1">
      <c r="C980" s="3"/>
      <c r="D980" s="3"/>
      <c r="E980" s="3"/>
    </row>
    <row r="981" ht="15.75" customHeight="1">
      <c r="C981" s="3"/>
      <c r="D981" s="3"/>
      <c r="E981" s="3"/>
    </row>
    <row r="982" ht="15.75" customHeight="1">
      <c r="C982" s="3"/>
      <c r="D982" s="3"/>
      <c r="E982" s="3"/>
    </row>
    <row r="983" ht="15.75" customHeight="1">
      <c r="C983" s="3"/>
      <c r="D983" s="3"/>
      <c r="E983" s="3"/>
    </row>
    <row r="984" ht="15.75" customHeight="1">
      <c r="C984" s="3"/>
      <c r="D984" s="3"/>
      <c r="E984" s="3"/>
    </row>
    <row r="985" ht="15.75" customHeight="1">
      <c r="C985" s="3"/>
      <c r="D985" s="3"/>
      <c r="E985" s="3"/>
    </row>
    <row r="986" ht="15.75" customHeight="1">
      <c r="C986" s="3"/>
      <c r="D986" s="3"/>
      <c r="E986" s="3"/>
    </row>
    <row r="987" ht="15.75" customHeight="1">
      <c r="C987" s="3"/>
      <c r="D987" s="3"/>
      <c r="E987" s="3"/>
    </row>
    <row r="988" ht="15.75" customHeight="1">
      <c r="C988" s="3"/>
      <c r="D988" s="3"/>
      <c r="E988" s="3"/>
    </row>
    <row r="989" ht="15.75" customHeight="1">
      <c r="C989" s="3"/>
      <c r="D989" s="3"/>
      <c r="E989" s="3"/>
    </row>
    <row r="990" ht="15.75" customHeight="1">
      <c r="C990" s="3"/>
      <c r="D990" s="3"/>
      <c r="E990" s="3"/>
    </row>
    <row r="991" ht="15.75" customHeight="1">
      <c r="C991" s="3"/>
      <c r="D991" s="3"/>
      <c r="E991" s="3"/>
    </row>
    <row r="992" ht="15.75" customHeight="1">
      <c r="C992" s="3"/>
      <c r="D992" s="3"/>
      <c r="E992" s="3"/>
    </row>
    <row r="993" ht="15.75" customHeight="1">
      <c r="C993" s="3"/>
      <c r="D993" s="3"/>
      <c r="E993" s="3"/>
    </row>
    <row r="994" ht="15.75" customHeight="1">
      <c r="C994" s="3"/>
      <c r="D994" s="3"/>
      <c r="E994" s="3"/>
    </row>
    <row r="995" ht="15.75" customHeight="1">
      <c r="C995" s="3"/>
      <c r="D995" s="3"/>
      <c r="E995" s="3"/>
    </row>
    <row r="996" ht="15.75" customHeight="1">
      <c r="C996" s="3"/>
      <c r="D996" s="3"/>
      <c r="E996" s="3"/>
    </row>
    <row r="997" ht="15.75" customHeight="1">
      <c r="C997" s="3"/>
      <c r="D997" s="3"/>
      <c r="E997" s="3"/>
    </row>
    <row r="998" ht="15.75" customHeight="1">
      <c r="C998" s="3"/>
      <c r="D998" s="3"/>
      <c r="E998" s="3"/>
    </row>
    <row r="999" ht="15.75" customHeight="1">
      <c r="C999" s="3"/>
      <c r="D999" s="3"/>
      <c r="E999" s="3"/>
    </row>
    <row r="1000" ht="15.75" customHeight="1">
      <c r="C1000" s="3"/>
      <c r="D1000" s="3"/>
      <c r="E1000" s="3"/>
    </row>
  </sheetData>
  <mergeCells count="7">
    <mergeCell ref="B3:C3"/>
    <mergeCell ref="B4:C4"/>
    <mergeCell ref="B5:C5"/>
    <mergeCell ref="A3:A5"/>
    <mergeCell ref="D1:D2"/>
    <mergeCell ref="E1:E2"/>
    <mergeCell ref="A1:C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7.29" defaultRowHeight="15.0"/>
  <cols>
    <col customWidth="1" min="1" max="3" width="17.29"/>
    <col customWidth="1" min="4" max="4" width="37.0"/>
    <col customWidth="1" min="5" max="5" width="89.0"/>
    <col customWidth="1" min="6" max="7" width="17.29"/>
  </cols>
  <sheetData>
    <row r="1" ht="15.75" customHeight="1">
      <c r="A1" s="178" t="s">
        <v>902</v>
      </c>
      <c r="B1" s="179"/>
      <c r="C1" s="180"/>
      <c r="D1" s="181" t="s">
        <v>903</v>
      </c>
      <c r="E1" s="181" t="s">
        <v>904</v>
      </c>
      <c r="F1" s="181" t="s">
        <v>130</v>
      </c>
      <c r="G1" s="181" t="s">
        <v>867</v>
      </c>
    </row>
    <row r="2" ht="15.75" customHeight="1">
      <c r="A2" s="182" t="s">
        <v>905</v>
      </c>
      <c r="B2" s="182" t="s">
        <v>906</v>
      </c>
      <c r="C2" s="182" t="s">
        <v>907</v>
      </c>
      <c r="D2" s="183"/>
      <c r="E2" s="183"/>
      <c r="F2" s="183"/>
      <c r="G2" s="183"/>
    </row>
    <row r="3" ht="15.75" customHeight="1">
      <c r="A3" s="184" t="s">
        <v>1126</v>
      </c>
      <c r="B3" s="184" t="s">
        <v>909</v>
      </c>
      <c r="C3" s="185" t="s">
        <v>1127</v>
      </c>
      <c r="D3" s="185" t="s">
        <v>1128</v>
      </c>
      <c r="E3" s="185" t="s">
        <v>1129</v>
      </c>
      <c r="F3" s="190">
        <v>1.0</v>
      </c>
      <c r="G3" s="190">
        <v>170.0</v>
      </c>
    </row>
    <row r="4" ht="15.75" customHeight="1">
      <c r="A4" s="186"/>
      <c r="B4" s="186"/>
      <c r="C4" s="185" t="s">
        <v>1130</v>
      </c>
      <c r="D4" s="185"/>
      <c r="E4" s="185" t="s">
        <v>1129</v>
      </c>
      <c r="F4" s="190">
        <v>2.0</v>
      </c>
      <c r="G4" s="190">
        <v>170.0</v>
      </c>
    </row>
    <row r="5" ht="15.75" customHeight="1">
      <c r="A5" s="186"/>
      <c r="B5" s="186"/>
      <c r="C5" s="185" t="s">
        <v>967</v>
      </c>
      <c r="D5" s="185" t="s">
        <v>1131</v>
      </c>
      <c r="E5" s="185" t="s">
        <v>1132</v>
      </c>
      <c r="F5" s="190">
        <v>3.0</v>
      </c>
      <c r="G5" s="190">
        <v>170.0</v>
      </c>
    </row>
    <row r="6" ht="15.75" customHeight="1">
      <c r="A6" s="186"/>
      <c r="B6" s="183"/>
      <c r="C6" s="185" t="s">
        <v>970</v>
      </c>
      <c r="D6" s="185" t="s">
        <v>1133</v>
      </c>
      <c r="E6" s="185" t="s">
        <v>1134</v>
      </c>
      <c r="F6" s="190">
        <v>4.0</v>
      </c>
      <c r="G6" s="190">
        <v>170.0</v>
      </c>
    </row>
    <row r="7" ht="15.75" customHeight="1">
      <c r="A7" s="186"/>
      <c r="B7" s="184" t="s">
        <v>916</v>
      </c>
      <c r="C7" s="185" t="s">
        <v>1135</v>
      </c>
      <c r="D7" s="185" t="s">
        <v>1136</v>
      </c>
      <c r="E7" s="185" t="s">
        <v>1137</v>
      </c>
      <c r="F7" s="190">
        <v>5.0</v>
      </c>
      <c r="G7" s="190">
        <v>85.0</v>
      </c>
    </row>
    <row r="8" ht="15.75" customHeight="1">
      <c r="A8" s="186"/>
      <c r="B8" s="186"/>
      <c r="C8" s="185" t="s">
        <v>1138</v>
      </c>
      <c r="D8" s="185"/>
      <c r="E8" s="185" t="s">
        <v>1137</v>
      </c>
      <c r="F8" s="190">
        <v>6.0</v>
      </c>
      <c r="G8" s="190">
        <v>85.0</v>
      </c>
    </row>
    <row r="9" ht="15.75" customHeight="1">
      <c r="A9" s="186"/>
      <c r="B9" s="186"/>
      <c r="C9" s="185" t="s">
        <v>983</v>
      </c>
      <c r="D9" s="185" t="s">
        <v>1139</v>
      </c>
      <c r="E9" s="185" t="s">
        <v>1140</v>
      </c>
      <c r="F9" s="190">
        <v>7.0</v>
      </c>
      <c r="G9" s="190">
        <v>85.0</v>
      </c>
    </row>
    <row r="10" ht="15.75" customHeight="1">
      <c r="A10" s="183"/>
      <c r="B10" s="183"/>
      <c r="C10" s="185" t="s">
        <v>985</v>
      </c>
      <c r="D10" s="185" t="s">
        <v>1141</v>
      </c>
      <c r="E10" s="185" t="s">
        <v>1142</v>
      </c>
      <c r="F10" s="190">
        <v>8.0</v>
      </c>
      <c r="G10" s="190">
        <v>85.0</v>
      </c>
    </row>
    <row r="11" ht="15.75" customHeight="1">
      <c r="A11" s="188" t="s">
        <v>1143</v>
      </c>
      <c r="B11" s="188" t="s">
        <v>1026</v>
      </c>
      <c r="C11" s="185" t="s">
        <v>910</v>
      </c>
      <c r="D11" s="187" t="s">
        <v>1144</v>
      </c>
      <c r="E11" s="185" t="s">
        <v>1145</v>
      </c>
      <c r="F11" s="190">
        <v>9.0</v>
      </c>
      <c r="G11" s="190">
        <v>17.0</v>
      </c>
    </row>
    <row r="12" ht="15.75" customHeight="1">
      <c r="A12" s="184" t="s">
        <v>1146</v>
      </c>
      <c r="B12" s="184" t="s">
        <v>909</v>
      </c>
      <c r="C12" s="185" t="s">
        <v>910</v>
      </c>
      <c r="D12" s="185" t="s">
        <v>1147</v>
      </c>
      <c r="E12" s="185" t="s">
        <v>1148</v>
      </c>
      <c r="F12" s="190">
        <v>10.0</v>
      </c>
      <c r="G12" s="190">
        <v>1700.0</v>
      </c>
    </row>
    <row r="13" ht="15.75" customHeight="1">
      <c r="A13" s="186"/>
      <c r="B13" s="186"/>
      <c r="C13" s="185" t="s">
        <v>913</v>
      </c>
      <c r="D13" s="185"/>
      <c r="E13" s="185" t="s">
        <v>1148</v>
      </c>
      <c r="F13" s="190">
        <v>11.0</v>
      </c>
      <c r="G13" s="190">
        <v>1700.0</v>
      </c>
    </row>
    <row r="14" ht="15.75" customHeight="1">
      <c r="A14" s="186"/>
      <c r="B14" s="186"/>
      <c r="C14" s="185" t="s">
        <v>967</v>
      </c>
      <c r="D14" s="185" t="s">
        <v>1149</v>
      </c>
      <c r="E14" s="185" t="s">
        <v>1150</v>
      </c>
      <c r="F14" s="190">
        <v>12.0</v>
      </c>
      <c r="G14" s="190">
        <v>1700.0</v>
      </c>
    </row>
    <row r="15" ht="15.75" customHeight="1">
      <c r="A15" s="186"/>
      <c r="B15" s="183"/>
      <c r="C15" s="185" t="s">
        <v>970</v>
      </c>
      <c r="D15" s="185" t="s">
        <v>1151</v>
      </c>
      <c r="E15" s="185" t="s">
        <v>1152</v>
      </c>
      <c r="F15" s="190">
        <v>13.0</v>
      </c>
      <c r="G15" s="190">
        <v>1700.0</v>
      </c>
    </row>
    <row r="16" ht="15.75" customHeight="1">
      <c r="A16" s="186"/>
      <c r="B16" s="184" t="s">
        <v>916</v>
      </c>
      <c r="C16" s="185" t="s">
        <v>983</v>
      </c>
      <c r="D16" s="185" t="s">
        <v>1153</v>
      </c>
      <c r="E16" s="185" t="s">
        <v>1152</v>
      </c>
      <c r="F16" s="190">
        <v>14.0</v>
      </c>
      <c r="G16" s="190">
        <v>570.0</v>
      </c>
    </row>
    <row r="17" ht="15.75" customHeight="1">
      <c r="A17" s="186"/>
      <c r="B17" s="186"/>
      <c r="C17" s="185" t="s">
        <v>973</v>
      </c>
      <c r="D17" s="185" t="s">
        <v>1154</v>
      </c>
      <c r="E17" s="185" t="s">
        <v>1152</v>
      </c>
      <c r="F17" s="190">
        <v>15.0</v>
      </c>
      <c r="G17" s="190">
        <v>570.0</v>
      </c>
    </row>
    <row r="18" ht="15.75" customHeight="1">
      <c r="A18" s="186"/>
      <c r="B18" s="186"/>
      <c r="C18" s="185" t="s">
        <v>975</v>
      </c>
      <c r="D18" s="185" t="s">
        <v>1155</v>
      </c>
      <c r="E18" s="185" t="s">
        <v>1152</v>
      </c>
      <c r="F18" s="190">
        <v>16.0</v>
      </c>
      <c r="G18" s="190">
        <v>280.0</v>
      </c>
    </row>
    <row r="19" ht="15.75" customHeight="1">
      <c r="A19" s="186"/>
      <c r="B19" s="186"/>
      <c r="C19" s="185" t="s">
        <v>981</v>
      </c>
      <c r="D19" s="185"/>
      <c r="E19" s="185" t="s">
        <v>1156</v>
      </c>
      <c r="F19" s="190">
        <v>17.0</v>
      </c>
      <c r="G19" s="190">
        <v>570.0</v>
      </c>
    </row>
    <row r="20" ht="15.75" customHeight="1">
      <c r="A20" s="186"/>
      <c r="B20" s="186"/>
      <c r="C20" s="185" t="s">
        <v>985</v>
      </c>
      <c r="D20" s="185" t="s">
        <v>1157</v>
      </c>
      <c r="E20" s="185" t="s">
        <v>1158</v>
      </c>
      <c r="F20" s="190">
        <v>18.0</v>
      </c>
      <c r="G20" s="190">
        <v>570.0</v>
      </c>
    </row>
    <row r="21" ht="15.75" customHeight="1">
      <c r="A21" s="186"/>
      <c r="B21" s="186"/>
      <c r="C21" s="185" t="s">
        <v>977</v>
      </c>
      <c r="D21" s="185"/>
      <c r="E21" s="185" t="s">
        <v>1159</v>
      </c>
      <c r="F21" s="190">
        <v>19.0</v>
      </c>
      <c r="G21" s="190">
        <v>570.0</v>
      </c>
    </row>
    <row r="22" ht="15.75" customHeight="1">
      <c r="A22" s="186"/>
      <c r="B22" s="183"/>
      <c r="C22" s="185" t="s">
        <v>979</v>
      </c>
      <c r="D22" s="185"/>
      <c r="E22" s="185" t="s">
        <v>1160</v>
      </c>
      <c r="F22" s="190">
        <v>20.0</v>
      </c>
      <c r="G22" s="190">
        <v>280.0</v>
      </c>
    </row>
    <row r="23" ht="15.75" customHeight="1">
      <c r="A23" s="186"/>
      <c r="B23" s="184" t="s">
        <v>934</v>
      </c>
      <c r="C23" s="185" t="s">
        <v>935</v>
      </c>
      <c r="D23" s="185" t="s">
        <v>1161</v>
      </c>
      <c r="E23" s="185" t="s">
        <v>1162</v>
      </c>
      <c r="F23" s="190">
        <v>21.0</v>
      </c>
      <c r="G23" s="190">
        <v>6.6</v>
      </c>
    </row>
    <row r="24" ht="15.75" customHeight="1">
      <c r="A24" s="183"/>
      <c r="B24" s="183"/>
      <c r="C24" s="185" t="s">
        <v>937</v>
      </c>
      <c r="D24" s="185" t="s">
        <v>1163</v>
      </c>
      <c r="E24" s="185" t="s">
        <v>1164</v>
      </c>
      <c r="F24" s="190">
        <v>22.0</v>
      </c>
      <c r="G24" s="190">
        <v>31.0</v>
      </c>
    </row>
    <row r="25" ht="15.75" customHeight="1">
      <c r="A25" s="184" t="s">
        <v>1165</v>
      </c>
      <c r="B25" s="184" t="s">
        <v>909</v>
      </c>
      <c r="C25" s="185" t="s">
        <v>1127</v>
      </c>
      <c r="D25" s="185" t="s">
        <v>1166</v>
      </c>
      <c r="E25" s="185" t="s">
        <v>1167</v>
      </c>
      <c r="F25" s="190">
        <v>23.0</v>
      </c>
      <c r="G25" s="190">
        <v>170.0</v>
      </c>
    </row>
    <row r="26" ht="15.75" customHeight="1">
      <c r="A26" s="186"/>
      <c r="B26" s="186"/>
      <c r="C26" s="185" t="s">
        <v>1130</v>
      </c>
      <c r="D26" s="185"/>
      <c r="E26" s="185" t="s">
        <v>1167</v>
      </c>
      <c r="F26" s="190">
        <v>24.0</v>
      </c>
      <c r="G26" s="190">
        <v>170.0</v>
      </c>
    </row>
    <row r="27" ht="15.75" customHeight="1">
      <c r="A27" s="186"/>
      <c r="B27" s="186"/>
      <c r="C27" s="185" t="s">
        <v>967</v>
      </c>
      <c r="D27" s="185" t="s">
        <v>1168</v>
      </c>
      <c r="E27" s="185" t="s">
        <v>1169</v>
      </c>
      <c r="F27" s="190">
        <v>25.0</v>
      </c>
      <c r="G27" s="190">
        <v>170.0</v>
      </c>
    </row>
    <row r="28" ht="15.75" customHeight="1">
      <c r="A28" s="186"/>
      <c r="B28" s="183"/>
      <c r="C28" s="185" t="s">
        <v>970</v>
      </c>
      <c r="D28" s="185" t="s">
        <v>1170</v>
      </c>
      <c r="E28" s="185" t="s">
        <v>1171</v>
      </c>
      <c r="F28" s="190">
        <v>26.0</v>
      </c>
      <c r="G28" s="190">
        <v>170.0</v>
      </c>
    </row>
    <row r="29" ht="15.75" customHeight="1">
      <c r="A29" s="186"/>
      <c r="B29" s="184" t="s">
        <v>916</v>
      </c>
      <c r="C29" s="185" t="s">
        <v>1135</v>
      </c>
      <c r="D29" s="185" t="s">
        <v>1172</v>
      </c>
      <c r="E29" s="185" t="s">
        <v>1173</v>
      </c>
      <c r="F29" s="190">
        <v>27.0</v>
      </c>
      <c r="G29" s="190">
        <v>85.0</v>
      </c>
    </row>
    <row r="30" ht="15.75" customHeight="1">
      <c r="A30" s="186"/>
      <c r="B30" s="186"/>
      <c r="C30" s="185" t="s">
        <v>1138</v>
      </c>
      <c r="D30" s="185"/>
      <c r="E30" s="185" t="s">
        <v>1173</v>
      </c>
      <c r="F30" s="190">
        <v>28.0</v>
      </c>
      <c r="G30" s="190">
        <v>85.0</v>
      </c>
    </row>
    <row r="31" ht="15.75" customHeight="1">
      <c r="A31" s="186"/>
      <c r="B31" s="186"/>
      <c r="C31" s="185" t="s">
        <v>983</v>
      </c>
      <c r="D31" s="185" t="s">
        <v>1174</v>
      </c>
      <c r="E31" s="185" t="s">
        <v>1175</v>
      </c>
      <c r="F31" s="190">
        <v>29.0</v>
      </c>
      <c r="G31" s="190">
        <v>85.0</v>
      </c>
    </row>
    <row r="32" ht="15.75" customHeight="1">
      <c r="A32" s="183"/>
      <c r="B32" s="183"/>
      <c r="C32" s="185" t="s">
        <v>985</v>
      </c>
      <c r="D32" s="185" t="s">
        <v>1176</v>
      </c>
      <c r="E32" s="185" t="s">
        <v>1177</v>
      </c>
      <c r="F32" s="190">
        <v>30.0</v>
      </c>
      <c r="G32" s="190">
        <v>85.0</v>
      </c>
    </row>
    <row r="33" ht="15.75" customHeight="1">
      <c r="A33" s="184" t="s">
        <v>1178</v>
      </c>
      <c r="B33" s="184" t="s">
        <v>909</v>
      </c>
      <c r="C33" s="185" t="s">
        <v>1127</v>
      </c>
      <c r="D33" s="185" t="s">
        <v>1179</v>
      </c>
      <c r="E33" s="185" t="s">
        <v>1180</v>
      </c>
      <c r="F33" s="190">
        <v>31.0</v>
      </c>
      <c r="G33" s="190">
        <v>170.0</v>
      </c>
    </row>
    <row r="34" ht="15.75" customHeight="1">
      <c r="A34" s="186"/>
      <c r="B34" s="186"/>
      <c r="C34" s="185" t="s">
        <v>1130</v>
      </c>
      <c r="D34" s="185"/>
      <c r="E34" s="185" t="s">
        <v>1180</v>
      </c>
      <c r="F34" s="190">
        <v>32.0</v>
      </c>
      <c r="G34" s="190">
        <v>170.0</v>
      </c>
    </row>
    <row r="35" ht="15.75" customHeight="1">
      <c r="A35" s="186"/>
      <c r="B35" s="186"/>
      <c r="C35" s="185" t="s">
        <v>967</v>
      </c>
      <c r="D35" s="185" t="s">
        <v>1181</v>
      </c>
      <c r="E35" s="185" t="s">
        <v>1182</v>
      </c>
      <c r="F35" s="190">
        <v>33.0</v>
      </c>
      <c r="G35" s="190">
        <v>170.0</v>
      </c>
    </row>
    <row r="36" ht="15.75" customHeight="1">
      <c r="A36" s="186"/>
      <c r="B36" s="183"/>
      <c r="C36" s="185" t="s">
        <v>970</v>
      </c>
      <c r="D36" s="185" t="s">
        <v>1183</v>
      </c>
      <c r="E36" s="185" t="s">
        <v>1184</v>
      </c>
      <c r="F36" s="190">
        <v>34.0</v>
      </c>
      <c r="G36" s="190">
        <v>170.0</v>
      </c>
    </row>
    <row r="37" ht="15.75" customHeight="1">
      <c r="A37" s="186"/>
      <c r="B37" s="184" t="s">
        <v>916</v>
      </c>
      <c r="C37" s="185" t="s">
        <v>1135</v>
      </c>
      <c r="D37" s="185" t="s">
        <v>1185</v>
      </c>
      <c r="E37" s="185" t="s">
        <v>1186</v>
      </c>
      <c r="F37" s="190">
        <v>35.0</v>
      </c>
      <c r="G37" s="190">
        <v>85.0</v>
      </c>
    </row>
    <row r="38" ht="15.75" customHeight="1">
      <c r="A38" s="186"/>
      <c r="B38" s="186"/>
      <c r="C38" s="185" t="s">
        <v>1138</v>
      </c>
      <c r="D38" s="185"/>
      <c r="E38" s="185" t="s">
        <v>1186</v>
      </c>
      <c r="F38" s="190">
        <v>36.0</v>
      </c>
      <c r="G38" s="190">
        <v>85.0</v>
      </c>
    </row>
    <row r="39" ht="15.75" customHeight="1">
      <c r="A39" s="186"/>
      <c r="B39" s="186"/>
      <c r="C39" s="185" t="s">
        <v>983</v>
      </c>
      <c r="D39" s="185" t="s">
        <v>1187</v>
      </c>
      <c r="E39" s="185" t="s">
        <v>1188</v>
      </c>
      <c r="F39" s="190">
        <v>37.0</v>
      </c>
      <c r="G39" s="190">
        <v>85.0</v>
      </c>
    </row>
    <row r="40" ht="15.75" customHeight="1">
      <c r="A40" s="183"/>
      <c r="B40" s="183"/>
      <c r="C40" s="185" t="s">
        <v>985</v>
      </c>
      <c r="D40" s="185" t="s">
        <v>1189</v>
      </c>
      <c r="E40" s="185" t="s">
        <v>1190</v>
      </c>
      <c r="F40" s="190">
        <v>38.0</v>
      </c>
      <c r="G40" s="190">
        <v>85.0</v>
      </c>
    </row>
    <row r="41" ht="15.75" customHeight="1">
      <c r="D41" s="3"/>
      <c r="E41" s="3"/>
    </row>
    <row r="42" ht="15.75" customHeight="1">
      <c r="D42" s="3"/>
      <c r="E42" s="3"/>
    </row>
    <row r="43" ht="15.75" customHeight="1">
      <c r="A43" s="178" t="s">
        <v>902</v>
      </c>
      <c r="B43" s="179"/>
      <c r="C43" s="180"/>
      <c r="D43" s="181" t="s">
        <v>1191</v>
      </c>
      <c r="E43" s="181" t="s">
        <v>1192</v>
      </c>
    </row>
    <row r="44" ht="15.75" customHeight="1">
      <c r="A44" s="182" t="s">
        <v>905</v>
      </c>
      <c r="B44" s="182" t="s">
        <v>906</v>
      </c>
      <c r="C44" s="182" t="s">
        <v>907</v>
      </c>
      <c r="D44" s="183"/>
      <c r="E44" s="183"/>
      <c r="G44" s="31"/>
    </row>
    <row r="45" ht="15.75" customHeight="1">
      <c r="A45" s="184" t="s">
        <v>1126</v>
      </c>
      <c r="B45" s="184" t="s">
        <v>909</v>
      </c>
      <c r="C45" s="185" t="s">
        <v>1127</v>
      </c>
      <c r="D45" s="185" t="s">
        <v>1193</v>
      </c>
      <c r="E45" s="191" t="s">
        <v>1194</v>
      </c>
    </row>
    <row r="46" ht="15.75" customHeight="1">
      <c r="A46" s="186"/>
      <c r="B46" s="186"/>
      <c r="C46" s="185" t="s">
        <v>1130</v>
      </c>
      <c r="D46" s="185"/>
      <c r="E46" s="185" t="s">
        <v>771</v>
      </c>
    </row>
    <row r="47" ht="15.75" customHeight="1">
      <c r="A47" s="186"/>
      <c r="B47" s="186"/>
      <c r="C47" s="185" t="s">
        <v>967</v>
      </c>
      <c r="D47" s="191" t="s">
        <v>1195</v>
      </c>
      <c r="E47" s="185" t="s">
        <v>1196</v>
      </c>
    </row>
    <row r="48" ht="15.75" customHeight="1">
      <c r="A48" s="186"/>
      <c r="B48" s="183"/>
      <c r="C48" s="185" t="s">
        <v>970</v>
      </c>
      <c r="D48" s="191" t="s">
        <v>1197</v>
      </c>
      <c r="E48" s="185" t="s">
        <v>1198</v>
      </c>
    </row>
    <row r="49" ht="15.75" customHeight="1">
      <c r="A49" s="186"/>
      <c r="B49" s="184" t="s">
        <v>916</v>
      </c>
      <c r="C49" s="185" t="s">
        <v>1135</v>
      </c>
      <c r="D49" s="191" t="s">
        <v>1197</v>
      </c>
      <c r="E49" s="30" t="s">
        <v>1199</v>
      </c>
    </row>
    <row r="50" ht="15.75" customHeight="1">
      <c r="A50" s="186"/>
      <c r="B50" s="186"/>
      <c r="C50" s="185" t="s">
        <v>1138</v>
      </c>
      <c r="D50" s="185"/>
      <c r="E50" s="185"/>
    </row>
    <row r="51" ht="15.75" customHeight="1">
      <c r="A51" s="186"/>
      <c r="B51" s="186"/>
      <c r="C51" s="185" t="s">
        <v>983</v>
      </c>
      <c r="D51" s="191" t="s">
        <v>1200</v>
      </c>
      <c r="E51" s="191" t="s">
        <v>1201</v>
      </c>
    </row>
    <row r="52" ht="15.75" customHeight="1">
      <c r="A52" s="183"/>
      <c r="B52" s="183"/>
      <c r="C52" s="185" t="s">
        <v>985</v>
      </c>
      <c r="D52" s="191" t="s">
        <v>1197</v>
      </c>
      <c r="E52" s="191" t="s">
        <v>1202</v>
      </c>
    </row>
    <row r="53" ht="15.75" customHeight="1">
      <c r="A53" s="188" t="s">
        <v>1143</v>
      </c>
      <c r="B53" s="188" t="s">
        <v>1026</v>
      </c>
      <c r="C53" s="185" t="s">
        <v>910</v>
      </c>
      <c r="D53" s="191" t="s">
        <v>1203</v>
      </c>
      <c r="E53" s="191" t="s">
        <v>1204</v>
      </c>
    </row>
    <row r="54" ht="15.75" customHeight="1">
      <c r="A54" s="184" t="s">
        <v>1146</v>
      </c>
      <c r="B54" s="184" t="s">
        <v>909</v>
      </c>
      <c r="C54" s="185" t="s">
        <v>910</v>
      </c>
      <c r="D54" s="29" t="s">
        <v>1205</v>
      </c>
      <c r="E54" s="191" t="s">
        <v>1206</v>
      </c>
    </row>
    <row r="55" ht="15.75" customHeight="1">
      <c r="A55" s="186"/>
      <c r="B55" s="186"/>
      <c r="C55" s="185" t="s">
        <v>913</v>
      </c>
      <c r="D55" s="185"/>
      <c r="E55" s="185"/>
    </row>
    <row r="56" ht="15.75" customHeight="1">
      <c r="A56" s="186"/>
      <c r="B56" s="186"/>
      <c r="C56" s="185" t="s">
        <v>967</v>
      </c>
      <c r="D56" s="191" t="s">
        <v>1207</v>
      </c>
      <c r="E56" s="185" t="s">
        <v>1208</v>
      </c>
    </row>
    <row r="57" ht="15.75" customHeight="1">
      <c r="A57" s="186"/>
      <c r="B57" s="183"/>
      <c r="C57" s="185" t="s">
        <v>970</v>
      </c>
      <c r="D57" s="191" t="s">
        <v>1197</v>
      </c>
      <c r="E57" s="185" t="s">
        <v>1209</v>
      </c>
    </row>
    <row r="58" ht="15.75" customHeight="1">
      <c r="A58" s="186"/>
      <c r="B58" s="184" t="s">
        <v>916</v>
      </c>
      <c r="C58" s="185" t="s">
        <v>983</v>
      </c>
      <c r="D58" s="191" t="s">
        <v>1210</v>
      </c>
      <c r="E58" s="185" t="s">
        <v>1211</v>
      </c>
    </row>
    <row r="59" ht="15.75" customHeight="1">
      <c r="A59" s="186"/>
      <c r="B59" s="186"/>
      <c r="C59" s="185" t="s">
        <v>973</v>
      </c>
      <c r="D59" s="191" t="s">
        <v>1197</v>
      </c>
      <c r="E59" s="191" t="s">
        <v>1212</v>
      </c>
    </row>
    <row r="60" ht="15.75" customHeight="1">
      <c r="A60" s="186"/>
      <c r="B60" s="186"/>
      <c r="C60" s="185" t="s">
        <v>975</v>
      </c>
      <c r="D60" s="191" t="s">
        <v>1197</v>
      </c>
      <c r="E60" s="191" t="s">
        <v>1213</v>
      </c>
    </row>
    <row r="61" ht="15.75" customHeight="1">
      <c r="A61" s="186"/>
      <c r="B61" s="186"/>
      <c r="C61" s="185" t="s">
        <v>981</v>
      </c>
      <c r="D61" s="185"/>
      <c r="E61" s="185"/>
    </row>
    <row r="62" ht="15.75" customHeight="1">
      <c r="A62" s="186"/>
      <c r="B62" s="186"/>
      <c r="C62" s="185" t="s">
        <v>985</v>
      </c>
      <c r="D62" s="191" t="s">
        <v>1214</v>
      </c>
      <c r="E62" s="191" t="s">
        <v>1215</v>
      </c>
    </row>
    <row r="63" ht="15.75" customHeight="1">
      <c r="A63" s="186"/>
      <c r="B63" s="186"/>
      <c r="C63" s="185" t="s">
        <v>977</v>
      </c>
      <c r="D63" s="185"/>
      <c r="E63" s="185"/>
    </row>
    <row r="64" ht="15.75" customHeight="1">
      <c r="A64" s="186"/>
      <c r="B64" s="183"/>
      <c r="C64" s="185" t="s">
        <v>979</v>
      </c>
      <c r="D64" s="185"/>
      <c r="E64" s="185"/>
    </row>
    <row r="65" ht="15.75" customHeight="1">
      <c r="A65" s="186"/>
      <c r="B65" s="184" t="s">
        <v>934</v>
      </c>
      <c r="C65" s="185" t="s">
        <v>935</v>
      </c>
      <c r="D65" s="191" t="s">
        <v>1197</v>
      </c>
      <c r="E65" s="191" t="s">
        <v>1216</v>
      </c>
    </row>
    <row r="66" ht="15.75" customHeight="1">
      <c r="A66" s="183"/>
      <c r="B66" s="183"/>
      <c r="C66" s="185" t="s">
        <v>937</v>
      </c>
      <c r="D66" s="191" t="s">
        <v>1197</v>
      </c>
      <c r="E66" s="191" t="s">
        <v>1199</v>
      </c>
    </row>
    <row r="67" ht="15.75" customHeight="1">
      <c r="A67" s="184" t="s">
        <v>1165</v>
      </c>
      <c r="B67" s="184" t="s">
        <v>909</v>
      </c>
      <c r="C67" s="185" t="s">
        <v>1127</v>
      </c>
      <c r="D67" s="29" t="s">
        <v>1217</v>
      </c>
      <c r="E67" s="191" t="s">
        <v>1218</v>
      </c>
    </row>
    <row r="68" ht="15.75" customHeight="1">
      <c r="A68" s="186"/>
      <c r="B68" s="186"/>
      <c r="C68" s="185" t="s">
        <v>1130</v>
      </c>
      <c r="D68" s="185"/>
      <c r="E68" s="185"/>
    </row>
    <row r="69" ht="15.75" customHeight="1">
      <c r="A69" s="186"/>
      <c r="B69" s="186"/>
      <c r="C69" s="185" t="s">
        <v>967</v>
      </c>
      <c r="D69" s="191" t="s">
        <v>1195</v>
      </c>
      <c r="E69" s="185" t="s">
        <v>1196</v>
      </c>
    </row>
    <row r="70" ht="15.75" customHeight="1">
      <c r="A70" s="186"/>
      <c r="B70" s="183"/>
      <c r="C70" s="185" t="s">
        <v>970</v>
      </c>
      <c r="D70" s="191" t="s">
        <v>1197</v>
      </c>
      <c r="E70" s="185" t="s">
        <v>1198</v>
      </c>
    </row>
    <row r="71" ht="15.75" customHeight="1">
      <c r="A71" s="186"/>
      <c r="B71" s="184" t="s">
        <v>916</v>
      </c>
      <c r="C71" s="185" t="s">
        <v>1135</v>
      </c>
      <c r="D71" s="191" t="s">
        <v>1197</v>
      </c>
      <c r="E71" s="191" t="s">
        <v>1199</v>
      </c>
    </row>
    <row r="72" ht="15.75" customHeight="1">
      <c r="A72" s="186"/>
      <c r="B72" s="186"/>
      <c r="C72" s="185" t="s">
        <v>1138</v>
      </c>
      <c r="D72" s="185"/>
      <c r="E72" s="185"/>
    </row>
    <row r="73" ht="15.75" customHeight="1">
      <c r="A73" s="186"/>
      <c r="B73" s="186"/>
      <c r="C73" s="185" t="s">
        <v>983</v>
      </c>
      <c r="D73" s="191" t="s">
        <v>1200</v>
      </c>
      <c r="E73" s="185" t="s">
        <v>1201</v>
      </c>
    </row>
    <row r="74" ht="15.75" customHeight="1">
      <c r="A74" s="183"/>
      <c r="B74" s="183"/>
      <c r="C74" s="185" t="s">
        <v>985</v>
      </c>
      <c r="D74" s="191" t="s">
        <v>1214</v>
      </c>
      <c r="E74" s="185" t="s">
        <v>1202</v>
      </c>
    </row>
    <row r="75" ht="15.75" customHeight="1">
      <c r="A75" s="184" t="s">
        <v>1178</v>
      </c>
      <c r="B75" s="184" t="s">
        <v>909</v>
      </c>
      <c r="C75" s="185" t="s">
        <v>1127</v>
      </c>
      <c r="D75" s="29" t="s">
        <v>1219</v>
      </c>
      <c r="E75" s="191" t="s">
        <v>1220</v>
      </c>
    </row>
    <row r="76" ht="15.75" customHeight="1">
      <c r="A76" s="186"/>
      <c r="B76" s="186"/>
      <c r="C76" s="185" t="s">
        <v>1130</v>
      </c>
      <c r="D76" s="185"/>
      <c r="E76" s="185"/>
    </row>
    <row r="77" ht="15.75" customHeight="1">
      <c r="A77" s="186"/>
      <c r="B77" s="186"/>
      <c r="C77" s="185" t="s">
        <v>967</v>
      </c>
      <c r="D77" s="191" t="s">
        <v>1195</v>
      </c>
      <c r="E77" s="185" t="s">
        <v>1196</v>
      </c>
    </row>
    <row r="78" ht="15.75" customHeight="1">
      <c r="A78" s="186"/>
      <c r="B78" s="183"/>
      <c r="C78" s="185" t="s">
        <v>970</v>
      </c>
      <c r="D78" s="191" t="s">
        <v>1197</v>
      </c>
      <c r="E78" s="185" t="s">
        <v>1198</v>
      </c>
    </row>
    <row r="79" ht="15.75" customHeight="1">
      <c r="A79" s="186"/>
      <c r="B79" s="184" t="s">
        <v>916</v>
      </c>
      <c r="C79" s="185" t="s">
        <v>1135</v>
      </c>
      <c r="D79" s="191" t="s">
        <v>1197</v>
      </c>
      <c r="E79" s="191" t="s">
        <v>1199</v>
      </c>
    </row>
    <row r="80" ht="15.75" customHeight="1">
      <c r="A80" s="186"/>
      <c r="B80" s="186"/>
      <c r="C80" s="185" t="s">
        <v>1138</v>
      </c>
      <c r="D80" s="185"/>
      <c r="E80" s="185"/>
    </row>
    <row r="81" ht="15.75" customHeight="1">
      <c r="A81" s="186"/>
      <c r="B81" s="186"/>
      <c r="C81" s="185" t="s">
        <v>983</v>
      </c>
      <c r="D81" s="191" t="s">
        <v>1200</v>
      </c>
      <c r="E81" s="185" t="s">
        <v>1221</v>
      </c>
    </row>
    <row r="82" ht="15.75" customHeight="1">
      <c r="A82" s="183"/>
      <c r="B82" s="183"/>
      <c r="C82" s="185" t="s">
        <v>985</v>
      </c>
      <c r="D82" s="191" t="s">
        <v>1197</v>
      </c>
      <c r="E82" s="185" t="s">
        <v>1202</v>
      </c>
    </row>
    <row r="83" ht="15.75" customHeight="1">
      <c r="D83" s="3"/>
      <c r="E83" s="3"/>
    </row>
    <row r="84" ht="15.75" customHeight="1">
      <c r="D84" s="3"/>
      <c r="E84" s="3"/>
    </row>
    <row r="85" ht="15.75" customHeight="1">
      <c r="D85" s="3"/>
      <c r="E85" s="3"/>
    </row>
    <row r="86" ht="15.75" customHeight="1">
      <c r="D86" s="3"/>
      <c r="E86" s="3"/>
    </row>
    <row r="87" ht="15.75" customHeight="1">
      <c r="D87" s="3"/>
      <c r="E87" s="3"/>
    </row>
    <row r="88" ht="15.75" customHeight="1">
      <c r="D88" s="3"/>
      <c r="E88" s="3"/>
    </row>
    <row r="89" ht="15.75" customHeight="1">
      <c r="D89" s="3"/>
      <c r="E89" s="3"/>
    </row>
    <row r="90" ht="15.75" customHeight="1">
      <c r="D90" s="3"/>
      <c r="E90" s="3"/>
    </row>
    <row r="91" ht="15.75" customHeight="1">
      <c r="D91" s="3"/>
      <c r="E91" s="3"/>
    </row>
    <row r="92" ht="15.75" customHeight="1">
      <c r="D92" s="3"/>
      <c r="E92" s="3"/>
    </row>
    <row r="93" ht="15.75" customHeight="1">
      <c r="D93" s="3"/>
      <c r="E93" s="3"/>
    </row>
    <row r="94" ht="15.75" customHeight="1">
      <c r="D94" s="3"/>
      <c r="E94" s="3"/>
    </row>
    <row r="95" ht="15.75" customHeight="1">
      <c r="D95" s="3"/>
      <c r="E95" s="3"/>
    </row>
    <row r="96" ht="15.75" customHeight="1">
      <c r="D96" s="3"/>
      <c r="E96" s="3"/>
    </row>
    <row r="97" ht="15.75" customHeight="1">
      <c r="D97" s="3"/>
      <c r="E97" s="3"/>
    </row>
    <row r="98" ht="15.75" customHeight="1">
      <c r="D98" s="3"/>
      <c r="E98" s="3"/>
    </row>
    <row r="99" ht="15.75" customHeight="1">
      <c r="D99" s="3"/>
      <c r="E99" s="3"/>
    </row>
    <row r="100" ht="15.75" customHeight="1">
      <c r="D100" s="3"/>
      <c r="E100" s="3"/>
    </row>
    <row r="101" ht="15.75" customHeight="1">
      <c r="D101" s="3"/>
      <c r="E101" s="3"/>
    </row>
    <row r="102" ht="15.75" customHeight="1">
      <c r="D102" s="3"/>
      <c r="E102" s="3"/>
    </row>
    <row r="103" ht="15.75" customHeight="1">
      <c r="D103" s="3"/>
      <c r="E103" s="3"/>
    </row>
    <row r="104" ht="15.75" customHeight="1">
      <c r="D104" s="3"/>
      <c r="E104" s="3"/>
    </row>
    <row r="105" ht="15.75" customHeight="1">
      <c r="D105" s="3"/>
      <c r="E105" s="3"/>
    </row>
    <row r="106" ht="15.75" customHeight="1">
      <c r="D106" s="3"/>
      <c r="E106" s="3"/>
    </row>
    <row r="107" ht="15.75" customHeight="1">
      <c r="D107" s="3"/>
      <c r="E107" s="3"/>
    </row>
    <row r="108" ht="15.75" customHeight="1">
      <c r="D108" s="3"/>
      <c r="E108" s="3"/>
    </row>
    <row r="109" ht="15.75" customHeight="1">
      <c r="D109" s="3"/>
      <c r="E109" s="3"/>
    </row>
    <row r="110" ht="15.75" customHeight="1">
      <c r="D110" s="3"/>
      <c r="E110" s="3"/>
    </row>
    <row r="111" ht="15.75" customHeight="1">
      <c r="D111" s="3"/>
      <c r="E111" s="3"/>
    </row>
    <row r="112" ht="15.75" customHeight="1">
      <c r="D112" s="3"/>
      <c r="E112" s="3"/>
    </row>
    <row r="113" ht="15.75" customHeight="1">
      <c r="D113" s="3"/>
      <c r="E113" s="3"/>
    </row>
    <row r="114" ht="15.75" customHeight="1">
      <c r="D114" s="3"/>
      <c r="E114" s="3"/>
    </row>
    <row r="115" ht="15.75" customHeight="1">
      <c r="D115" s="3"/>
      <c r="E115" s="3"/>
    </row>
    <row r="116" ht="15.75" customHeight="1">
      <c r="D116" s="3"/>
      <c r="E116" s="3"/>
    </row>
    <row r="117" ht="15.75" customHeight="1">
      <c r="D117" s="3"/>
      <c r="E117" s="3"/>
    </row>
    <row r="118" ht="15.75" customHeight="1">
      <c r="D118" s="3"/>
      <c r="E118" s="3"/>
    </row>
    <row r="119" ht="15.75" customHeight="1">
      <c r="D119" s="3"/>
      <c r="E119" s="3"/>
    </row>
    <row r="120" ht="15.75" customHeight="1">
      <c r="D120" s="3"/>
      <c r="E120" s="3"/>
    </row>
    <row r="121" ht="15.75" customHeight="1">
      <c r="D121" s="3"/>
      <c r="E121" s="3"/>
    </row>
    <row r="122" ht="15.75" customHeight="1">
      <c r="D122" s="3"/>
      <c r="E122" s="3"/>
    </row>
    <row r="123" ht="15.75" customHeight="1">
      <c r="D123" s="3"/>
      <c r="E123" s="3"/>
    </row>
    <row r="124" ht="15.75" customHeight="1">
      <c r="D124" s="3"/>
      <c r="E124" s="3"/>
    </row>
    <row r="125" ht="15.75" customHeight="1">
      <c r="D125" s="3"/>
      <c r="E125" s="3"/>
    </row>
    <row r="126" ht="15.75" customHeight="1">
      <c r="D126" s="3"/>
      <c r="E126" s="3"/>
    </row>
    <row r="127" ht="15.75" customHeight="1">
      <c r="D127" s="3"/>
      <c r="E127" s="3"/>
    </row>
    <row r="128" ht="15.75" customHeight="1">
      <c r="D128" s="3"/>
      <c r="E128" s="3"/>
    </row>
    <row r="129" ht="15.75" customHeight="1">
      <c r="D129" s="3"/>
      <c r="E129" s="3"/>
    </row>
    <row r="130" ht="15.75" customHeight="1">
      <c r="D130" s="3"/>
      <c r="E130" s="3"/>
    </row>
    <row r="131" ht="15.75" customHeight="1">
      <c r="D131" s="3"/>
      <c r="E131" s="3"/>
    </row>
    <row r="132" ht="15.75" customHeight="1">
      <c r="D132" s="3"/>
      <c r="E132" s="3"/>
    </row>
    <row r="133" ht="15.75" customHeight="1">
      <c r="D133" s="3"/>
      <c r="E133" s="3"/>
    </row>
    <row r="134" ht="15.75" customHeight="1">
      <c r="D134" s="3"/>
      <c r="E134" s="3"/>
    </row>
    <row r="135" ht="15.75" customHeight="1">
      <c r="D135" s="3"/>
      <c r="E135" s="3"/>
    </row>
    <row r="136" ht="15.75" customHeight="1">
      <c r="D136" s="3"/>
      <c r="E136" s="3"/>
    </row>
    <row r="137" ht="15.75" customHeight="1">
      <c r="D137" s="3"/>
      <c r="E137" s="3"/>
    </row>
    <row r="138" ht="15.75" customHeight="1">
      <c r="D138" s="3"/>
      <c r="E138" s="3"/>
    </row>
    <row r="139" ht="15.75" customHeight="1">
      <c r="D139" s="3"/>
      <c r="E139" s="3"/>
    </row>
    <row r="140" ht="15.75" customHeight="1">
      <c r="D140" s="3"/>
      <c r="E140" s="3"/>
    </row>
    <row r="141" ht="15.75" customHeight="1">
      <c r="D141" s="3"/>
      <c r="E141" s="3"/>
    </row>
    <row r="142" ht="15.75" customHeight="1">
      <c r="D142" s="3"/>
      <c r="E142" s="3"/>
    </row>
    <row r="143" ht="15.75" customHeight="1">
      <c r="D143" s="3"/>
      <c r="E143" s="3"/>
    </row>
    <row r="144" ht="15.75" customHeight="1">
      <c r="D144" s="3"/>
      <c r="E144" s="3"/>
    </row>
    <row r="145" ht="15.75" customHeight="1">
      <c r="D145" s="3"/>
      <c r="E145" s="3"/>
    </row>
    <row r="146" ht="15.75" customHeight="1">
      <c r="D146" s="3"/>
      <c r="E146" s="3"/>
    </row>
    <row r="147" ht="15.75" customHeight="1">
      <c r="D147" s="3"/>
      <c r="E147" s="3"/>
    </row>
    <row r="148" ht="15.75" customHeight="1">
      <c r="D148" s="3"/>
      <c r="E148" s="3"/>
    </row>
    <row r="149" ht="15.75" customHeight="1">
      <c r="D149" s="3"/>
      <c r="E149" s="3"/>
    </row>
    <row r="150" ht="15.75" customHeight="1">
      <c r="D150" s="3"/>
      <c r="E150" s="3"/>
    </row>
    <row r="151" ht="15.75" customHeight="1">
      <c r="D151" s="3"/>
      <c r="E151" s="3"/>
    </row>
    <row r="152" ht="15.75" customHeight="1">
      <c r="D152" s="3"/>
      <c r="E152" s="3"/>
    </row>
    <row r="153" ht="15.75" customHeight="1">
      <c r="D153" s="3"/>
      <c r="E153" s="3"/>
    </row>
    <row r="154" ht="15.75" customHeight="1">
      <c r="D154" s="3"/>
      <c r="E154" s="3"/>
    </row>
    <row r="155" ht="15.75" customHeight="1">
      <c r="D155" s="3"/>
      <c r="E155" s="3"/>
    </row>
    <row r="156" ht="15.75" customHeight="1">
      <c r="D156" s="3"/>
      <c r="E156" s="3"/>
    </row>
    <row r="157" ht="15.75" customHeight="1">
      <c r="D157" s="3"/>
      <c r="E157" s="3"/>
    </row>
    <row r="158" ht="15.75" customHeight="1">
      <c r="D158" s="3"/>
      <c r="E158" s="3"/>
    </row>
    <row r="159" ht="15.75" customHeight="1">
      <c r="D159" s="3"/>
      <c r="E159" s="3"/>
    </row>
    <row r="160" ht="15.75" customHeight="1">
      <c r="D160" s="3"/>
      <c r="E160" s="3"/>
    </row>
    <row r="161" ht="15.75" customHeight="1">
      <c r="D161" s="3"/>
      <c r="E161" s="3"/>
    </row>
    <row r="162" ht="15.75" customHeight="1">
      <c r="D162" s="3"/>
      <c r="E162" s="3"/>
    </row>
    <row r="163" ht="15.75" customHeight="1">
      <c r="D163" s="3"/>
      <c r="E163" s="3"/>
    </row>
    <row r="164" ht="15.75" customHeight="1">
      <c r="D164" s="3"/>
      <c r="E164" s="3"/>
    </row>
    <row r="165" ht="15.75" customHeight="1">
      <c r="D165" s="3"/>
      <c r="E165" s="3"/>
    </row>
    <row r="166" ht="15.75" customHeight="1">
      <c r="D166" s="3"/>
      <c r="E166" s="3"/>
    </row>
    <row r="167" ht="15.75" customHeight="1">
      <c r="D167" s="3"/>
      <c r="E167" s="3"/>
    </row>
    <row r="168" ht="15.75" customHeight="1">
      <c r="D168" s="3"/>
      <c r="E168" s="3"/>
    </row>
    <row r="169" ht="15.75" customHeight="1">
      <c r="D169" s="3"/>
      <c r="E169" s="3"/>
    </row>
    <row r="170" ht="15.75" customHeight="1">
      <c r="D170" s="3"/>
      <c r="E170" s="3"/>
    </row>
    <row r="171" ht="15.75" customHeight="1">
      <c r="D171" s="3"/>
      <c r="E171" s="3"/>
    </row>
    <row r="172" ht="15.75" customHeight="1">
      <c r="D172" s="3"/>
      <c r="E172" s="3"/>
    </row>
    <row r="173" ht="15.75" customHeight="1">
      <c r="D173" s="3"/>
      <c r="E173" s="3"/>
    </row>
    <row r="174" ht="15.75" customHeight="1">
      <c r="D174" s="3"/>
      <c r="E174" s="3"/>
    </row>
    <row r="175" ht="15.75" customHeight="1">
      <c r="D175" s="3"/>
      <c r="E175" s="3"/>
    </row>
    <row r="176" ht="15.75" customHeight="1">
      <c r="D176" s="3"/>
      <c r="E176" s="3"/>
    </row>
    <row r="177" ht="15.75" customHeight="1">
      <c r="D177" s="3"/>
      <c r="E177" s="3"/>
    </row>
    <row r="178" ht="15.75" customHeight="1">
      <c r="D178" s="3"/>
      <c r="E178" s="3"/>
    </row>
    <row r="179" ht="15.75" customHeight="1">
      <c r="D179" s="3"/>
      <c r="E179" s="3"/>
    </row>
    <row r="180" ht="15.75" customHeight="1">
      <c r="D180" s="3"/>
      <c r="E180" s="3"/>
    </row>
    <row r="181" ht="15.75" customHeight="1">
      <c r="D181" s="3"/>
      <c r="E181" s="3"/>
    </row>
    <row r="182" ht="15.75" customHeight="1">
      <c r="D182" s="3"/>
      <c r="E182" s="3"/>
    </row>
    <row r="183" ht="15.75" customHeight="1">
      <c r="D183" s="3"/>
      <c r="E183" s="3"/>
    </row>
    <row r="184" ht="15.75" customHeight="1">
      <c r="D184" s="3"/>
      <c r="E184" s="3"/>
    </row>
    <row r="185" ht="15.75" customHeight="1">
      <c r="D185" s="3"/>
      <c r="E185" s="3"/>
    </row>
    <row r="186" ht="15.75" customHeight="1">
      <c r="D186" s="3"/>
      <c r="E186" s="3"/>
    </row>
    <row r="187" ht="15.75" customHeight="1">
      <c r="D187" s="3"/>
      <c r="E187" s="3"/>
    </row>
    <row r="188" ht="15.75" customHeight="1">
      <c r="D188" s="3"/>
      <c r="E188" s="3"/>
    </row>
    <row r="189" ht="15.75" customHeight="1">
      <c r="D189" s="3"/>
      <c r="E189" s="3"/>
    </row>
    <row r="190" ht="15.75" customHeight="1">
      <c r="D190" s="3"/>
      <c r="E190" s="3"/>
    </row>
    <row r="191" ht="15.75" customHeight="1">
      <c r="D191" s="3"/>
      <c r="E191" s="3"/>
    </row>
    <row r="192" ht="15.75" customHeight="1">
      <c r="D192" s="3"/>
      <c r="E192" s="3"/>
    </row>
    <row r="193" ht="15.75" customHeight="1">
      <c r="D193" s="3"/>
      <c r="E193" s="3"/>
    </row>
    <row r="194" ht="15.75" customHeight="1">
      <c r="D194" s="3"/>
      <c r="E194" s="3"/>
    </row>
    <row r="195" ht="15.75" customHeight="1">
      <c r="D195" s="3"/>
      <c r="E195" s="3"/>
    </row>
    <row r="196" ht="15.75" customHeight="1">
      <c r="D196" s="3"/>
      <c r="E196" s="3"/>
    </row>
    <row r="197" ht="15.75" customHeight="1">
      <c r="D197" s="3"/>
      <c r="E197" s="3"/>
    </row>
    <row r="198" ht="15.75" customHeight="1">
      <c r="D198" s="3"/>
      <c r="E198" s="3"/>
    </row>
    <row r="199" ht="15.75" customHeight="1">
      <c r="D199" s="3"/>
      <c r="E199" s="3"/>
    </row>
    <row r="200" ht="15.75" customHeight="1">
      <c r="D200" s="3"/>
      <c r="E200" s="3"/>
    </row>
    <row r="201" ht="15.75" customHeight="1">
      <c r="D201" s="3"/>
      <c r="E201" s="3"/>
    </row>
    <row r="202" ht="15.75" customHeight="1">
      <c r="D202" s="3"/>
      <c r="E202" s="3"/>
    </row>
    <row r="203" ht="15.75" customHeight="1">
      <c r="D203" s="3"/>
      <c r="E203" s="3"/>
    </row>
    <row r="204" ht="15.75" customHeight="1">
      <c r="D204" s="3"/>
      <c r="E204" s="3"/>
    </row>
    <row r="205" ht="15.75" customHeight="1">
      <c r="D205" s="3"/>
      <c r="E205" s="3"/>
    </row>
    <row r="206" ht="15.75" customHeight="1">
      <c r="D206" s="3"/>
      <c r="E206" s="3"/>
    </row>
    <row r="207" ht="15.75" customHeight="1">
      <c r="D207" s="3"/>
      <c r="E207" s="3"/>
    </row>
    <row r="208" ht="15.75" customHeight="1">
      <c r="D208" s="3"/>
      <c r="E208" s="3"/>
    </row>
    <row r="209" ht="15.75" customHeight="1">
      <c r="D209" s="3"/>
      <c r="E209" s="3"/>
    </row>
    <row r="210" ht="15.75" customHeight="1">
      <c r="D210" s="3"/>
      <c r="E210" s="3"/>
    </row>
    <row r="211" ht="15.75" customHeight="1">
      <c r="D211" s="3"/>
      <c r="E211" s="3"/>
    </row>
    <row r="212" ht="15.75" customHeight="1">
      <c r="D212" s="3"/>
      <c r="E212" s="3"/>
    </row>
    <row r="213" ht="15.75" customHeight="1">
      <c r="D213" s="3"/>
      <c r="E213" s="3"/>
    </row>
    <row r="214" ht="15.75" customHeight="1">
      <c r="D214" s="3"/>
      <c r="E214" s="3"/>
    </row>
    <row r="215" ht="15.75" customHeight="1">
      <c r="D215" s="3"/>
      <c r="E215" s="3"/>
    </row>
    <row r="216" ht="15.75" customHeight="1">
      <c r="D216" s="3"/>
      <c r="E216" s="3"/>
    </row>
    <row r="217" ht="15.75" customHeight="1">
      <c r="D217" s="3"/>
      <c r="E217" s="3"/>
    </row>
    <row r="218" ht="15.75" customHeight="1">
      <c r="D218" s="3"/>
      <c r="E218" s="3"/>
    </row>
    <row r="219" ht="15.75" customHeight="1">
      <c r="D219" s="3"/>
      <c r="E219" s="3"/>
    </row>
    <row r="220" ht="15.75" customHeight="1">
      <c r="D220" s="3"/>
      <c r="E220" s="3"/>
    </row>
    <row r="221" ht="15.75" customHeight="1">
      <c r="D221" s="3"/>
      <c r="E221" s="3"/>
    </row>
    <row r="222" ht="15.75" customHeight="1">
      <c r="D222" s="3"/>
      <c r="E222" s="3"/>
    </row>
    <row r="223" ht="15.75" customHeight="1">
      <c r="D223" s="3"/>
      <c r="E223" s="3"/>
    </row>
    <row r="224" ht="15.75" customHeight="1">
      <c r="D224" s="3"/>
      <c r="E224" s="3"/>
    </row>
    <row r="225" ht="15.75" customHeight="1">
      <c r="D225" s="3"/>
      <c r="E225" s="3"/>
    </row>
    <row r="226" ht="15.75" customHeight="1">
      <c r="D226" s="3"/>
      <c r="E226" s="3"/>
    </row>
    <row r="227" ht="15.75" customHeight="1">
      <c r="D227" s="3"/>
      <c r="E227" s="3"/>
    </row>
    <row r="228" ht="15.75" customHeight="1">
      <c r="D228" s="3"/>
      <c r="E228" s="3"/>
    </row>
    <row r="229" ht="15.75" customHeight="1">
      <c r="D229" s="3"/>
      <c r="E229" s="3"/>
    </row>
    <row r="230" ht="15.75" customHeight="1">
      <c r="D230" s="3"/>
      <c r="E230" s="3"/>
    </row>
    <row r="231" ht="15.75" customHeight="1">
      <c r="D231" s="3"/>
      <c r="E231" s="3"/>
    </row>
    <row r="232" ht="15.75" customHeight="1">
      <c r="D232" s="3"/>
      <c r="E232" s="3"/>
    </row>
    <row r="233" ht="15.75" customHeight="1">
      <c r="D233" s="3"/>
      <c r="E233" s="3"/>
    </row>
    <row r="234" ht="15.75" customHeight="1">
      <c r="D234" s="3"/>
      <c r="E234" s="3"/>
    </row>
    <row r="235" ht="15.75" customHeight="1">
      <c r="D235" s="3"/>
      <c r="E235" s="3"/>
    </row>
    <row r="236" ht="15.75" customHeight="1">
      <c r="D236" s="3"/>
      <c r="E236" s="3"/>
    </row>
    <row r="237" ht="15.75" customHeight="1">
      <c r="D237" s="3"/>
      <c r="E237" s="3"/>
    </row>
    <row r="238" ht="15.75" customHeight="1">
      <c r="D238" s="3"/>
      <c r="E238" s="3"/>
    </row>
    <row r="239" ht="15.75" customHeight="1">
      <c r="D239" s="3"/>
      <c r="E239" s="3"/>
    </row>
    <row r="240" ht="15.75" customHeight="1">
      <c r="D240" s="3"/>
      <c r="E240" s="3"/>
    </row>
    <row r="241" ht="15.75" customHeight="1">
      <c r="D241" s="3"/>
      <c r="E241" s="3"/>
    </row>
    <row r="242" ht="15.75" customHeight="1">
      <c r="D242" s="3"/>
      <c r="E242" s="3"/>
    </row>
    <row r="243" ht="15.75" customHeight="1">
      <c r="D243" s="3"/>
      <c r="E243" s="3"/>
    </row>
    <row r="244" ht="15.75" customHeight="1">
      <c r="D244" s="3"/>
      <c r="E244" s="3"/>
    </row>
    <row r="245" ht="15.75" customHeight="1">
      <c r="D245" s="3"/>
      <c r="E245" s="3"/>
    </row>
    <row r="246" ht="15.75" customHeight="1">
      <c r="D246" s="3"/>
      <c r="E246" s="3"/>
    </row>
    <row r="247" ht="15.75" customHeight="1">
      <c r="D247" s="3"/>
      <c r="E247" s="3"/>
    </row>
    <row r="248" ht="15.75" customHeight="1">
      <c r="D248" s="3"/>
      <c r="E248" s="3"/>
    </row>
    <row r="249" ht="15.75" customHeight="1">
      <c r="D249" s="3"/>
      <c r="E249" s="3"/>
    </row>
    <row r="250" ht="15.75" customHeight="1">
      <c r="D250" s="3"/>
      <c r="E250" s="3"/>
    </row>
    <row r="251" ht="15.75" customHeight="1">
      <c r="D251" s="3"/>
      <c r="E251" s="3"/>
    </row>
    <row r="252" ht="15.75" customHeight="1">
      <c r="D252" s="3"/>
      <c r="E252" s="3"/>
    </row>
    <row r="253" ht="15.75" customHeight="1">
      <c r="D253" s="3"/>
      <c r="E253" s="3"/>
    </row>
    <row r="254" ht="15.75" customHeight="1">
      <c r="D254" s="3"/>
      <c r="E254" s="3"/>
    </row>
    <row r="255" ht="15.75" customHeight="1">
      <c r="D255" s="3"/>
      <c r="E255" s="3"/>
    </row>
    <row r="256" ht="15.75" customHeight="1">
      <c r="D256" s="3"/>
      <c r="E256" s="3"/>
    </row>
    <row r="257" ht="15.75" customHeight="1">
      <c r="D257" s="3"/>
      <c r="E257" s="3"/>
    </row>
    <row r="258" ht="15.75" customHeight="1">
      <c r="D258" s="3"/>
      <c r="E258" s="3"/>
    </row>
    <row r="259" ht="15.75" customHeight="1">
      <c r="D259" s="3"/>
      <c r="E259" s="3"/>
    </row>
    <row r="260" ht="15.75" customHeight="1">
      <c r="D260" s="3"/>
      <c r="E260" s="3"/>
    </row>
    <row r="261" ht="15.75" customHeight="1">
      <c r="D261" s="3"/>
      <c r="E261" s="3"/>
    </row>
    <row r="262" ht="15.75" customHeight="1">
      <c r="D262" s="3"/>
      <c r="E262" s="3"/>
    </row>
    <row r="263" ht="15.75" customHeight="1">
      <c r="D263" s="3"/>
      <c r="E263" s="3"/>
    </row>
    <row r="264" ht="15.75" customHeight="1">
      <c r="D264" s="3"/>
      <c r="E264" s="3"/>
    </row>
    <row r="265" ht="15.75" customHeight="1">
      <c r="D265" s="3"/>
      <c r="E265" s="3"/>
    </row>
    <row r="266" ht="15.75" customHeight="1">
      <c r="D266" s="3"/>
      <c r="E266" s="3"/>
    </row>
    <row r="267" ht="15.75" customHeight="1">
      <c r="D267" s="3"/>
      <c r="E267" s="3"/>
    </row>
    <row r="268" ht="15.75" customHeight="1">
      <c r="D268" s="3"/>
      <c r="E268" s="3"/>
    </row>
    <row r="269" ht="15.75" customHeight="1">
      <c r="D269" s="3"/>
      <c r="E269" s="3"/>
    </row>
    <row r="270" ht="15.75" customHeight="1">
      <c r="D270" s="3"/>
      <c r="E270" s="3"/>
    </row>
    <row r="271" ht="15.75" customHeight="1">
      <c r="D271" s="3"/>
      <c r="E271" s="3"/>
    </row>
    <row r="272" ht="15.75" customHeight="1">
      <c r="D272" s="3"/>
      <c r="E272" s="3"/>
    </row>
    <row r="273" ht="15.75" customHeight="1">
      <c r="D273" s="3"/>
      <c r="E273" s="3"/>
    </row>
    <row r="274" ht="15.75" customHeight="1">
      <c r="D274" s="3"/>
      <c r="E274" s="3"/>
    </row>
    <row r="275" ht="15.75" customHeight="1">
      <c r="D275" s="3"/>
      <c r="E275" s="3"/>
    </row>
    <row r="276" ht="15.75" customHeight="1">
      <c r="D276" s="3"/>
      <c r="E276" s="3"/>
    </row>
    <row r="277" ht="15.75" customHeight="1">
      <c r="D277" s="3"/>
      <c r="E277" s="3"/>
    </row>
    <row r="278" ht="15.75" customHeight="1">
      <c r="D278" s="3"/>
      <c r="E278" s="3"/>
    </row>
    <row r="279" ht="15.75" customHeight="1">
      <c r="D279" s="3"/>
      <c r="E279" s="3"/>
    </row>
    <row r="280" ht="15.75" customHeight="1">
      <c r="D280" s="3"/>
      <c r="E280" s="3"/>
    </row>
    <row r="281" ht="15.75" customHeight="1">
      <c r="D281" s="3"/>
      <c r="E281" s="3"/>
    </row>
    <row r="282" ht="15.75" customHeight="1">
      <c r="D282" s="3"/>
      <c r="E282" s="3"/>
    </row>
    <row r="283" ht="15.75" customHeight="1">
      <c r="D283" s="3"/>
      <c r="E283" s="3"/>
    </row>
    <row r="284" ht="15.75" customHeight="1">
      <c r="D284" s="3"/>
      <c r="E284" s="3"/>
    </row>
    <row r="285" ht="15.75" customHeight="1">
      <c r="D285" s="3"/>
      <c r="E285" s="3"/>
    </row>
    <row r="286" ht="15.75" customHeight="1">
      <c r="D286" s="3"/>
      <c r="E286" s="3"/>
    </row>
    <row r="287" ht="15.75" customHeight="1">
      <c r="D287" s="3"/>
      <c r="E287" s="3"/>
    </row>
    <row r="288" ht="15.75" customHeight="1">
      <c r="D288" s="3"/>
      <c r="E288" s="3"/>
    </row>
    <row r="289" ht="15.75" customHeight="1">
      <c r="D289" s="3"/>
      <c r="E289" s="3"/>
    </row>
    <row r="290" ht="15.75" customHeight="1">
      <c r="D290" s="3"/>
      <c r="E290" s="3"/>
    </row>
    <row r="291" ht="15.75" customHeight="1">
      <c r="D291" s="3"/>
      <c r="E291" s="3"/>
    </row>
    <row r="292" ht="15.75" customHeight="1">
      <c r="D292" s="3"/>
      <c r="E292" s="3"/>
    </row>
    <row r="293" ht="15.75" customHeight="1">
      <c r="D293" s="3"/>
      <c r="E293" s="3"/>
    </row>
    <row r="294" ht="15.75" customHeight="1">
      <c r="D294" s="3"/>
      <c r="E294" s="3"/>
    </row>
    <row r="295" ht="15.75" customHeight="1">
      <c r="D295" s="3"/>
      <c r="E295" s="3"/>
    </row>
    <row r="296" ht="15.75" customHeight="1">
      <c r="D296" s="3"/>
      <c r="E296" s="3"/>
    </row>
    <row r="297" ht="15.75" customHeight="1">
      <c r="D297" s="3"/>
      <c r="E297" s="3"/>
    </row>
    <row r="298" ht="15.75" customHeight="1">
      <c r="D298" s="3"/>
      <c r="E298" s="3"/>
    </row>
    <row r="299" ht="15.75" customHeight="1">
      <c r="D299" s="3"/>
      <c r="E299" s="3"/>
    </row>
    <row r="300" ht="15.75" customHeight="1">
      <c r="D300" s="3"/>
      <c r="E300" s="3"/>
    </row>
    <row r="301" ht="15.75" customHeight="1">
      <c r="D301" s="3"/>
      <c r="E301" s="3"/>
    </row>
    <row r="302" ht="15.75" customHeight="1">
      <c r="D302" s="3"/>
      <c r="E302" s="3"/>
    </row>
    <row r="303" ht="15.75" customHeight="1">
      <c r="D303" s="3"/>
      <c r="E303" s="3"/>
    </row>
    <row r="304" ht="15.75" customHeight="1">
      <c r="D304" s="3"/>
      <c r="E304" s="3"/>
    </row>
    <row r="305" ht="15.75" customHeight="1">
      <c r="D305" s="3"/>
      <c r="E305" s="3"/>
    </row>
    <row r="306" ht="15.75" customHeight="1">
      <c r="D306" s="3"/>
      <c r="E306" s="3"/>
    </row>
    <row r="307" ht="15.75" customHeight="1">
      <c r="D307" s="3"/>
      <c r="E307" s="3"/>
    </row>
    <row r="308" ht="15.75" customHeight="1">
      <c r="D308" s="3"/>
      <c r="E308" s="3"/>
    </row>
    <row r="309" ht="15.75" customHeight="1">
      <c r="D309" s="3"/>
      <c r="E309" s="3"/>
    </row>
    <row r="310" ht="15.75" customHeight="1">
      <c r="D310" s="3"/>
      <c r="E310" s="3"/>
    </row>
    <row r="311" ht="15.75" customHeight="1">
      <c r="D311" s="3"/>
      <c r="E311" s="3"/>
    </row>
    <row r="312" ht="15.75" customHeight="1">
      <c r="D312" s="3"/>
      <c r="E312" s="3"/>
    </row>
    <row r="313" ht="15.75" customHeight="1">
      <c r="D313" s="3"/>
      <c r="E313" s="3"/>
    </row>
    <row r="314" ht="15.75" customHeight="1">
      <c r="D314" s="3"/>
      <c r="E314" s="3"/>
    </row>
    <row r="315" ht="15.75" customHeight="1">
      <c r="D315" s="3"/>
      <c r="E315" s="3"/>
    </row>
    <row r="316" ht="15.75" customHeight="1">
      <c r="D316" s="3"/>
      <c r="E316" s="3"/>
    </row>
    <row r="317" ht="15.75" customHeight="1">
      <c r="D317" s="3"/>
      <c r="E317" s="3"/>
    </row>
    <row r="318" ht="15.75" customHeight="1">
      <c r="D318" s="3"/>
      <c r="E318" s="3"/>
    </row>
    <row r="319" ht="15.75" customHeight="1">
      <c r="D319" s="3"/>
      <c r="E319" s="3"/>
    </row>
    <row r="320" ht="15.75" customHeight="1">
      <c r="D320" s="3"/>
      <c r="E320" s="3"/>
    </row>
    <row r="321" ht="15.75" customHeight="1">
      <c r="D321" s="3"/>
      <c r="E321" s="3"/>
    </row>
    <row r="322" ht="15.75" customHeight="1">
      <c r="D322" s="3"/>
      <c r="E322" s="3"/>
    </row>
    <row r="323" ht="15.75" customHeight="1">
      <c r="D323" s="3"/>
      <c r="E323" s="3"/>
    </row>
    <row r="324" ht="15.75" customHeight="1">
      <c r="D324" s="3"/>
      <c r="E324" s="3"/>
    </row>
    <row r="325" ht="15.75" customHeight="1">
      <c r="D325" s="3"/>
      <c r="E325" s="3"/>
    </row>
    <row r="326" ht="15.75" customHeight="1">
      <c r="D326" s="3"/>
      <c r="E326" s="3"/>
    </row>
    <row r="327" ht="15.75" customHeight="1">
      <c r="D327" s="3"/>
      <c r="E327" s="3"/>
    </row>
    <row r="328" ht="15.75" customHeight="1">
      <c r="D328" s="3"/>
      <c r="E328" s="3"/>
    </row>
    <row r="329" ht="15.75" customHeight="1">
      <c r="D329" s="3"/>
      <c r="E329" s="3"/>
    </row>
    <row r="330" ht="15.75" customHeight="1">
      <c r="D330" s="3"/>
      <c r="E330" s="3"/>
    </row>
    <row r="331" ht="15.75" customHeight="1">
      <c r="D331" s="3"/>
      <c r="E331" s="3"/>
    </row>
    <row r="332" ht="15.75" customHeight="1">
      <c r="D332" s="3"/>
      <c r="E332" s="3"/>
    </row>
    <row r="333" ht="15.75" customHeight="1">
      <c r="D333" s="3"/>
      <c r="E333" s="3"/>
    </row>
    <row r="334" ht="15.75" customHeight="1">
      <c r="D334" s="3"/>
      <c r="E334" s="3"/>
    </row>
    <row r="335" ht="15.75" customHeight="1">
      <c r="D335" s="3"/>
      <c r="E335" s="3"/>
    </row>
    <row r="336" ht="15.75" customHeight="1">
      <c r="D336" s="3"/>
      <c r="E336" s="3"/>
    </row>
    <row r="337" ht="15.75" customHeight="1">
      <c r="D337" s="3"/>
      <c r="E337" s="3"/>
    </row>
    <row r="338" ht="15.75" customHeight="1">
      <c r="D338" s="3"/>
      <c r="E338" s="3"/>
    </row>
    <row r="339" ht="15.75" customHeight="1">
      <c r="D339" s="3"/>
      <c r="E339" s="3"/>
    </row>
    <row r="340" ht="15.75" customHeight="1">
      <c r="D340" s="3"/>
      <c r="E340" s="3"/>
    </row>
    <row r="341" ht="15.75" customHeight="1">
      <c r="D341" s="3"/>
      <c r="E341" s="3"/>
    </row>
    <row r="342" ht="15.75" customHeight="1">
      <c r="D342" s="3"/>
      <c r="E342" s="3"/>
    </row>
    <row r="343" ht="15.75" customHeight="1">
      <c r="D343" s="3"/>
      <c r="E343" s="3"/>
    </row>
    <row r="344" ht="15.75" customHeight="1">
      <c r="D344" s="3"/>
      <c r="E344" s="3"/>
    </row>
    <row r="345" ht="15.75" customHeight="1">
      <c r="D345" s="3"/>
      <c r="E345" s="3"/>
    </row>
    <row r="346" ht="15.75" customHeight="1">
      <c r="D346" s="3"/>
      <c r="E346" s="3"/>
    </row>
    <row r="347" ht="15.75" customHeight="1">
      <c r="D347" s="3"/>
      <c r="E347" s="3"/>
    </row>
    <row r="348" ht="15.75" customHeight="1">
      <c r="D348" s="3"/>
      <c r="E348" s="3"/>
    </row>
    <row r="349" ht="15.75" customHeight="1">
      <c r="D349" s="3"/>
      <c r="E349" s="3"/>
    </row>
    <row r="350" ht="15.75" customHeight="1">
      <c r="D350" s="3"/>
      <c r="E350" s="3"/>
    </row>
    <row r="351" ht="15.75" customHeight="1">
      <c r="D351" s="3"/>
      <c r="E351" s="3"/>
    </row>
    <row r="352" ht="15.75" customHeight="1">
      <c r="D352" s="3"/>
      <c r="E352" s="3"/>
    </row>
    <row r="353" ht="15.75" customHeight="1">
      <c r="D353" s="3"/>
      <c r="E353" s="3"/>
    </row>
    <row r="354" ht="15.75" customHeight="1">
      <c r="D354" s="3"/>
      <c r="E354" s="3"/>
    </row>
    <row r="355" ht="15.75" customHeight="1">
      <c r="D355" s="3"/>
      <c r="E355" s="3"/>
    </row>
    <row r="356" ht="15.75" customHeight="1">
      <c r="D356" s="3"/>
      <c r="E356" s="3"/>
    </row>
    <row r="357" ht="15.75" customHeight="1">
      <c r="D357" s="3"/>
      <c r="E357" s="3"/>
    </row>
    <row r="358" ht="15.75" customHeight="1">
      <c r="D358" s="3"/>
      <c r="E358" s="3"/>
    </row>
    <row r="359" ht="15.75" customHeight="1">
      <c r="D359" s="3"/>
      <c r="E359" s="3"/>
    </row>
    <row r="360" ht="15.75" customHeight="1">
      <c r="D360" s="3"/>
      <c r="E360" s="3"/>
    </row>
    <row r="361" ht="15.75" customHeight="1">
      <c r="D361" s="3"/>
      <c r="E361" s="3"/>
    </row>
    <row r="362" ht="15.75" customHeight="1">
      <c r="D362" s="3"/>
      <c r="E362" s="3"/>
    </row>
    <row r="363" ht="15.75" customHeight="1">
      <c r="D363" s="3"/>
      <c r="E363" s="3"/>
    </row>
    <row r="364" ht="15.75" customHeight="1">
      <c r="D364" s="3"/>
      <c r="E364" s="3"/>
    </row>
    <row r="365" ht="15.75" customHeight="1">
      <c r="D365" s="3"/>
      <c r="E365" s="3"/>
    </row>
    <row r="366" ht="15.75" customHeight="1">
      <c r="D366" s="3"/>
      <c r="E366" s="3"/>
    </row>
    <row r="367" ht="15.75" customHeight="1">
      <c r="D367" s="3"/>
      <c r="E367" s="3"/>
    </row>
    <row r="368" ht="15.75" customHeight="1">
      <c r="D368" s="3"/>
      <c r="E368" s="3"/>
    </row>
    <row r="369" ht="15.75" customHeight="1">
      <c r="D369" s="3"/>
      <c r="E369" s="3"/>
    </row>
    <row r="370" ht="15.75" customHeight="1">
      <c r="D370" s="3"/>
      <c r="E370" s="3"/>
    </row>
    <row r="371" ht="15.75" customHeight="1">
      <c r="D371" s="3"/>
      <c r="E371" s="3"/>
    </row>
    <row r="372" ht="15.75" customHeight="1">
      <c r="D372" s="3"/>
      <c r="E372" s="3"/>
    </row>
    <row r="373" ht="15.75" customHeight="1">
      <c r="D373" s="3"/>
      <c r="E373" s="3"/>
    </row>
    <row r="374" ht="15.75" customHeight="1">
      <c r="D374" s="3"/>
      <c r="E374" s="3"/>
    </row>
    <row r="375" ht="15.75" customHeight="1">
      <c r="D375" s="3"/>
      <c r="E375" s="3"/>
    </row>
    <row r="376" ht="15.75" customHeight="1">
      <c r="D376" s="3"/>
      <c r="E376" s="3"/>
    </row>
    <row r="377" ht="15.75" customHeight="1">
      <c r="D377" s="3"/>
      <c r="E377" s="3"/>
    </row>
    <row r="378" ht="15.75" customHeight="1">
      <c r="D378" s="3"/>
      <c r="E378" s="3"/>
    </row>
    <row r="379" ht="15.75" customHeight="1">
      <c r="D379" s="3"/>
      <c r="E379" s="3"/>
    </row>
    <row r="380" ht="15.75" customHeight="1">
      <c r="D380" s="3"/>
      <c r="E380" s="3"/>
    </row>
    <row r="381" ht="15.75" customHeight="1">
      <c r="D381" s="3"/>
      <c r="E381" s="3"/>
    </row>
    <row r="382" ht="15.75" customHeight="1">
      <c r="D382" s="3"/>
      <c r="E382" s="3"/>
    </row>
    <row r="383" ht="15.75" customHeight="1">
      <c r="D383" s="3"/>
      <c r="E383" s="3"/>
    </row>
    <row r="384" ht="15.75" customHeight="1">
      <c r="D384" s="3"/>
      <c r="E384" s="3"/>
    </row>
    <row r="385" ht="15.75" customHeight="1">
      <c r="D385" s="3"/>
      <c r="E385" s="3"/>
    </row>
    <row r="386" ht="15.75" customHeight="1">
      <c r="D386" s="3"/>
      <c r="E386" s="3"/>
    </row>
    <row r="387" ht="15.75" customHeight="1">
      <c r="D387" s="3"/>
      <c r="E387" s="3"/>
    </row>
    <row r="388" ht="15.75" customHeight="1">
      <c r="D388" s="3"/>
      <c r="E388" s="3"/>
    </row>
    <row r="389" ht="15.75" customHeight="1">
      <c r="D389" s="3"/>
      <c r="E389" s="3"/>
    </row>
    <row r="390" ht="15.75" customHeight="1">
      <c r="D390" s="3"/>
      <c r="E390" s="3"/>
    </row>
    <row r="391" ht="15.75" customHeight="1">
      <c r="D391" s="3"/>
      <c r="E391" s="3"/>
    </row>
    <row r="392" ht="15.75" customHeight="1">
      <c r="D392" s="3"/>
      <c r="E392" s="3"/>
    </row>
    <row r="393" ht="15.75" customHeight="1">
      <c r="D393" s="3"/>
      <c r="E393" s="3"/>
    </row>
    <row r="394" ht="15.75" customHeight="1">
      <c r="D394" s="3"/>
      <c r="E394" s="3"/>
    </row>
    <row r="395" ht="15.75" customHeight="1">
      <c r="D395" s="3"/>
      <c r="E395" s="3"/>
    </row>
    <row r="396" ht="15.75" customHeight="1">
      <c r="D396" s="3"/>
      <c r="E396" s="3"/>
    </row>
    <row r="397" ht="15.75" customHeight="1">
      <c r="D397" s="3"/>
      <c r="E397" s="3"/>
    </row>
    <row r="398" ht="15.75" customHeight="1">
      <c r="D398" s="3"/>
      <c r="E398" s="3"/>
    </row>
    <row r="399" ht="15.75" customHeight="1">
      <c r="D399" s="3"/>
      <c r="E399" s="3"/>
    </row>
    <row r="400" ht="15.75" customHeight="1">
      <c r="D400" s="3"/>
      <c r="E400" s="3"/>
    </row>
    <row r="401" ht="15.75" customHeight="1">
      <c r="D401" s="3"/>
      <c r="E401" s="3"/>
    </row>
    <row r="402" ht="15.75" customHeight="1">
      <c r="D402" s="3"/>
      <c r="E402" s="3"/>
    </row>
    <row r="403" ht="15.75" customHeight="1">
      <c r="D403" s="3"/>
      <c r="E403" s="3"/>
    </row>
    <row r="404" ht="15.75" customHeight="1">
      <c r="D404" s="3"/>
      <c r="E404" s="3"/>
    </row>
    <row r="405" ht="15.75" customHeight="1">
      <c r="D405" s="3"/>
      <c r="E405" s="3"/>
    </row>
    <row r="406" ht="15.75" customHeight="1">
      <c r="D406" s="3"/>
      <c r="E406" s="3"/>
    </row>
    <row r="407" ht="15.75" customHeight="1">
      <c r="D407" s="3"/>
      <c r="E407" s="3"/>
    </row>
    <row r="408" ht="15.75" customHeight="1">
      <c r="D408" s="3"/>
      <c r="E408" s="3"/>
    </row>
    <row r="409" ht="15.75" customHeight="1">
      <c r="D409" s="3"/>
      <c r="E409" s="3"/>
    </row>
    <row r="410" ht="15.75" customHeight="1">
      <c r="D410" s="3"/>
      <c r="E410" s="3"/>
    </row>
    <row r="411" ht="15.75" customHeight="1">
      <c r="D411" s="3"/>
      <c r="E411" s="3"/>
    </row>
    <row r="412" ht="15.75" customHeight="1">
      <c r="D412" s="3"/>
      <c r="E412" s="3"/>
    </row>
    <row r="413" ht="15.75" customHeight="1">
      <c r="D413" s="3"/>
      <c r="E413" s="3"/>
    </row>
    <row r="414" ht="15.75" customHeight="1">
      <c r="D414" s="3"/>
      <c r="E414" s="3"/>
    </row>
    <row r="415" ht="15.75" customHeight="1">
      <c r="D415" s="3"/>
      <c r="E415" s="3"/>
    </row>
    <row r="416" ht="15.75" customHeight="1">
      <c r="D416" s="3"/>
      <c r="E416" s="3"/>
    </row>
    <row r="417" ht="15.75" customHeight="1">
      <c r="D417" s="3"/>
      <c r="E417" s="3"/>
    </row>
    <row r="418" ht="15.75" customHeight="1">
      <c r="D418" s="3"/>
      <c r="E418" s="3"/>
    </row>
    <row r="419" ht="15.75" customHeight="1">
      <c r="D419" s="3"/>
      <c r="E419" s="3"/>
    </row>
    <row r="420" ht="15.75" customHeight="1">
      <c r="D420" s="3"/>
      <c r="E420" s="3"/>
    </row>
    <row r="421" ht="15.75" customHeight="1">
      <c r="D421" s="3"/>
      <c r="E421" s="3"/>
    </row>
    <row r="422" ht="15.75" customHeight="1">
      <c r="D422" s="3"/>
      <c r="E422" s="3"/>
    </row>
    <row r="423" ht="15.75" customHeight="1">
      <c r="D423" s="3"/>
      <c r="E423" s="3"/>
    </row>
    <row r="424" ht="15.75" customHeight="1">
      <c r="D424" s="3"/>
      <c r="E424" s="3"/>
    </row>
    <row r="425" ht="15.75" customHeight="1">
      <c r="D425" s="3"/>
      <c r="E425" s="3"/>
    </row>
    <row r="426" ht="15.75" customHeight="1">
      <c r="D426" s="3"/>
      <c r="E426" s="3"/>
    </row>
    <row r="427" ht="15.75" customHeight="1">
      <c r="D427" s="3"/>
      <c r="E427" s="3"/>
    </row>
    <row r="428" ht="15.75" customHeight="1">
      <c r="D428" s="3"/>
      <c r="E428" s="3"/>
    </row>
    <row r="429" ht="15.75" customHeight="1">
      <c r="D429" s="3"/>
      <c r="E429" s="3"/>
    </row>
    <row r="430" ht="15.75" customHeight="1">
      <c r="D430" s="3"/>
      <c r="E430" s="3"/>
    </row>
    <row r="431" ht="15.75" customHeight="1">
      <c r="D431" s="3"/>
      <c r="E431" s="3"/>
    </row>
    <row r="432" ht="15.75" customHeight="1">
      <c r="D432" s="3"/>
      <c r="E432" s="3"/>
    </row>
    <row r="433" ht="15.75" customHeight="1">
      <c r="D433" s="3"/>
      <c r="E433" s="3"/>
    </row>
    <row r="434" ht="15.75" customHeight="1">
      <c r="D434" s="3"/>
      <c r="E434" s="3"/>
    </row>
    <row r="435" ht="15.75" customHeight="1">
      <c r="D435" s="3"/>
      <c r="E435" s="3"/>
    </row>
    <row r="436" ht="15.75" customHeight="1">
      <c r="D436" s="3"/>
      <c r="E436" s="3"/>
    </row>
    <row r="437" ht="15.75" customHeight="1">
      <c r="D437" s="3"/>
      <c r="E437" s="3"/>
    </row>
    <row r="438" ht="15.75" customHeight="1">
      <c r="D438" s="3"/>
      <c r="E438" s="3"/>
    </row>
    <row r="439" ht="15.75" customHeight="1">
      <c r="D439" s="3"/>
      <c r="E439" s="3"/>
    </row>
    <row r="440" ht="15.75" customHeight="1">
      <c r="D440" s="3"/>
      <c r="E440" s="3"/>
    </row>
    <row r="441" ht="15.75" customHeight="1">
      <c r="D441" s="3"/>
      <c r="E441" s="3"/>
    </row>
    <row r="442" ht="15.75" customHeight="1">
      <c r="D442" s="3"/>
      <c r="E442" s="3"/>
    </row>
    <row r="443" ht="15.75" customHeight="1">
      <c r="D443" s="3"/>
      <c r="E443" s="3"/>
    </row>
    <row r="444" ht="15.75" customHeight="1">
      <c r="D444" s="3"/>
      <c r="E444" s="3"/>
    </row>
    <row r="445" ht="15.75" customHeight="1">
      <c r="D445" s="3"/>
      <c r="E445" s="3"/>
    </row>
    <row r="446" ht="15.75" customHeight="1">
      <c r="D446" s="3"/>
      <c r="E446" s="3"/>
    </row>
    <row r="447" ht="15.75" customHeight="1">
      <c r="D447" s="3"/>
      <c r="E447" s="3"/>
    </row>
    <row r="448" ht="15.75" customHeight="1">
      <c r="D448" s="3"/>
      <c r="E448" s="3"/>
    </row>
    <row r="449" ht="15.75" customHeight="1">
      <c r="D449" s="3"/>
      <c r="E449" s="3"/>
    </row>
    <row r="450" ht="15.75" customHeight="1">
      <c r="D450" s="3"/>
      <c r="E450" s="3"/>
    </row>
    <row r="451" ht="15.75" customHeight="1">
      <c r="D451" s="3"/>
      <c r="E451" s="3"/>
    </row>
    <row r="452" ht="15.75" customHeight="1">
      <c r="D452" s="3"/>
      <c r="E452" s="3"/>
    </row>
    <row r="453" ht="15.75" customHeight="1">
      <c r="D453" s="3"/>
      <c r="E453" s="3"/>
    </row>
    <row r="454" ht="15.75" customHeight="1">
      <c r="D454" s="3"/>
      <c r="E454" s="3"/>
    </row>
    <row r="455" ht="15.75" customHeight="1">
      <c r="D455" s="3"/>
      <c r="E455" s="3"/>
    </row>
    <row r="456" ht="15.75" customHeight="1">
      <c r="D456" s="3"/>
      <c r="E456" s="3"/>
    </row>
    <row r="457" ht="15.75" customHeight="1">
      <c r="D457" s="3"/>
      <c r="E457" s="3"/>
    </row>
    <row r="458" ht="15.75" customHeight="1">
      <c r="D458" s="3"/>
      <c r="E458" s="3"/>
    </row>
    <row r="459" ht="15.75" customHeight="1">
      <c r="D459" s="3"/>
      <c r="E459" s="3"/>
    </row>
    <row r="460" ht="15.75" customHeight="1">
      <c r="D460" s="3"/>
      <c r="E460" s="3"/>
    </row>
    <row r="461" ht="15.75" customHeight="1">
      <c r="D461" s="3"/>
      <c r="E461" s="3"/>
    </row>
    <row r="462" ht="15.75" customHeight="1">
      <c r="D462" s="3"/>
      <c r="E462" s="3"/>
    </row>
    <row r="463" ht="15.75" customHeight="1">
      <c r="D463" s="3"/>
      <c r="E463" s="3"/>
    </row>
    <row r="464" ht="15.75" customHeight="1">
      <c r="D464" s="3"/>
      <c r="E464" s="3"/>
    </row>
    <row r="465" ht="15.75" customHeight="1">
      <c r="D465" s="3"/>
      <c r="E465" s="3"/>
    </row>
    <row r="466" ht="15.75" customHeight="1">
      <c r="D466" s="3"/>
      <c r="E466" s="3"/>
    </row>
    <row r="467" ht="15.75" customHeight="1">
      <c r="D467" s="3"/>
      <c r="E467" s="3"/>
    </row>
    <row r="468" ht="15.75" customHeight="1">
      <c r="D468" s="3"/>
      <c r="E468" s="3"/>
    </row>
    <row r="469" ht="15.75" customHeight="1">
      <c r="D469" s="3"/>
      <c r="E469" s="3"/>
    </row>
    <row r="470" ht="15.75" customHeight="1">
      <c r="D470" s="3"/>
      <c r="E470" s="3"/>
    </row>
    <row r="471" ht="15.75" customHeight="1">
      <c r="D471" s="3"/>
      <c r="E471" s="3"/>
    </row>
    <row r="472" ht="15.75" customHeight="1">
      <c r="D472" s="3"/>
      <c r="E472" s="3"/>
    </row>
    <row r="473" ht="15.75" customHeight="1">
      <c r="D473" s="3"/>
      <c r="E473" s="3"/>
    </row>
    <row r="474" ht="15.75" customHeight="1">
      <c r="D474" s="3"/>
      <c r="E474" s="3"/>
    </row>
    <row r="475" ht="15.75" customHeight="1">
      <c r="D475" s="3"/>
      <c r="E475" s="3"/>
    </row>
    <row r="476" ht="15.75" customHeight="1">
      <c r="D476" s="3"/>
      <c r="E476" s="3"/>
    </row>
    <row r="477" ht="15.75" customHeight="1">
      <c r="D477" s="3"/>
      <c r="E477" s="3"/>
    </row>
    <row r="478" ht="15.75" customHeight="1">
      <c r="D478" s="3"/>
      <c r="E478" s="3"/>
    </row>
    <row r="479" ht="15.75" customHeight="1">
      <c r="D479" s="3"/>
      <c r="E479" s="3"/>
    </row>
    <row r="480" ht="15.75" customHeight="1">
      <c r="D480" s="3"/>
      <c r="E480" s="3"/>
    </row>
    <row r="481" ht="15.75" customHeight="1">
      <c r="D481" s="3"/>
      <c r="E481" s="3"/>
    </row>
    <row r="482" ht="15.75" customHeight="1">
      <c r="D482" s="3"/>
      <c r="E482" s="3"/>
    </row>
    <row r="483" ht="15.75" customHeight="1">
      <c r="D483" s="3"/>
      <c r="E483" s="3"/>
    </row>
    <row r="484" ht="15.75" customHeight="1">
      <c r="D484" s="3"/>
      <c r="E484" s="3"/>
    </row>
    <row r="485" ht="15.75" customHeight="1">
      <c r="D485" s="3"/>
      <c r="E485" s="3"/>
    </row>
    <row r="486" ht="15.75" customHeight="1">
      <c r="D486" s="3"/>
      <c r="E486" s="3"/>
    </row>
    <row r="487" ht="15.75" customHeight="1">
      <c r="D487" s="3"/>
      <c r="E487" s="3"/>
    </row>
    <row r="488" ht="15.75" customHeight="1">
      <c r="D488" s="3"/>
      <c r="E488" s="3"/>
    </row>
    <row r="489" ht="15.75" customHeight="1">
      <c r="D489" s="3"/>
      <c r="E489" s="3"/>
    </row>
    <row r="490" ht="15.75" customHeight="1">
      <c r="D490" s="3"/>
      <c r="E490" s="3"/>
    </row>
    <row r="491" ht="15.75" customHeight="1">
      <c r="D491" s="3"/>
      <c r="E491" s="3"/>
    </row>
    <row r="492" ht="15.75" customHeight="1">
      <c r="D492" s="3"/>
      <c r="E492" s="3"/>
    </row>
    <row r="493" ht="15.75" customHeight="1">
      <c r="D493" s="3"/>
      <c r="E493" s="3"/>
    </row>
    <row r="494" ht="15.75" customHeight="1">
      <c r="D494" s="3"/>
      <c r="E494" s="3"/>
    </row>
    <row r="495" ht="15.75" customHeight="1">
      <c r="D495" s="3"/>
      <c r="E495" s="3"/>
    </row>
    <row r="496" ht="15.75" customHeight="1">
      <c r="D496" s="3"/>
      <c r="E496" s="3"/>
    </row>
    <row r="497" ht="15.75" customHeight="1">
      <c r="D497" s="3"/>
      <c r="E497" s="3"/>
    </row>
    <row r="498" ht="15.75" customHeight="1">
      <c r="D498" s="3"/>
      <c r="E498" s="3"/>
    </row>
    <row r="499" ht="15.75" customHeight="1">
      <c r="D499" s="3"/>
      <c r="E499" s="3"/>
    </row>
    <row r="500" ht="15.75" customHeight="1">
      <c r="D500" s="3"/>
      <c r="E500" s="3"/>
    </row>
    <row r="501" ht="15.75" customHeight="1">
      <c r="D501" s="3"/>
      <c r="E501" s="3"/>
    </row>
    <row r="502" ht="15.75" customHeight="1">
      <c r="D502" s="3"/>
      <c r="E502" s="3"/>
    </row>
    <row r="503" ht="15.75" customHeight="1">
      <c r="D503" s="3"/>
      <c r="E503" s="3"/>
    </row>
    <row r="504" ht="15.75" customHeight="1">
      <c r="D504" s="3"/>
      <c r="E504" s="3"/>
    </row>
    <row r="505" ht="15.75" customHeight="1">
      <c r="D505" s="3"/>
      <c r="E505" s="3"/>
    </row>
    <row r="506" ht="15.75" customHeight="1">
      <c r="D506" s="3"/>
      <c r="E506" s="3"/>
    </row>
    <row r="507" ht="15.75" customHeight="1">
      <c r="D507" s="3"/>
      <c r="E507" s="3"/>
    </row>
    <row r="508" ht="15.75" customHeight="1">
      <c r="D508" s="3"/>
      <c r="E508" s="3"/>
    </row>
    <row r="509" ht="15.75" customHeight="1">
      <c r="D509" s="3"/>
      <c r="E509" s="3"/>
    </row>
    <row r="510" ht="15.75" customHeight="1">
      <c r="D510" s="3"/>
      <c r="E510" s="3"/>
    </row>
    <row r="511" ht="15.75" customHeight="1">
      <c r="D511" s="3"/>
      <c r="E511" s="3"/>
    </row>
    <row r="512" ht="15.75" customHeight="1">
      <c r="D512" s="3"/>
      <c r="E512" s="3"/>
    </row>
    <row r="513" ht="15.75" customHeight="1">
      <c r="D513" s="3"/>
      <c r="E513" s="3"/>
    </row>
    <row r="514" ht="15.75" customHeight="1">
      <c r="D514" s="3"/>
      <c r="E514" s="3"/>
    </row>
    <row r="515" ht="15.75" customHeight="1">
      <c r="D515" s="3"/>
      <c r="E515" s="3"/>
    </row>
    <row r="516" ht="15.75" customHeight="1">
      <c r="D516" s="3"/>
      <c r="E516" s="3"/>
    </row>
    <row r="517" ht="15.75" customHeight="1">
      <c r="D517" s="3"/>
      <c r="E517" s="3"/>
    </row>
    <row r="518" ht="15.75" customHeight="1">
      <c r="D518" s="3"/>
      <c r="E518" s="3"/>
    </row>
    <row r="519" ht="15.75" customHeight="1">
      <c r="D519" s="3"/>
      <c r="E519" s="3"/>
    </row>
    <row r="520" ht="15.75" customHeight="1">
      <c r="D520" s="3"/>
      <c r="E520" s="3"/>
    </row>
    <row r="521" ht="15.75" customHeight="1">
      <c r="D521" s="3"/>
      <c r="E521" s="3"/>
    </row>
    <row r="522" ht="15.75" customHeight="1">
      <c r="D522" s="3"/>
      <c r="E522" s="3"/>
    </row>
    <row r="523" ht="15.75" customHeight="1">
      <c r="D523" s="3"/>
      <c r="E523" s="3"/>
    </row>
    <row r="524" ht="15.75" customHeight="1">
      <c r="D524" s="3"/>
      <c r="E524" s="3"/>
    </row>
    <row r="525" ht="15.75" customHeight="1">
      <c r="D525" s="3"/>
      <c r="E525" s="3"/>
    </row>
    <row r="526" ht="15.75" customHeight="1">
      <c r="D526" s="3"/>
      <c r="E526" s="3"/>
    </row>
    <row r="527" ht="15.75" customHeight="1">
      <c r="D527" s="3"/>
      <c r="E527" s="3"/>
    </row>
    <row r="528" ht="15.75" customHeight="1">
      <c r="D528" s="3"/>
      <c r="E528" s="3"/>
    </row>
    <row r="529" ht="15.75" customHeight="1">
      <c r="D529" s="3"/>
      <c r="E529" s="3"/>
    </row>
    <row r="530" ht="15.75" customHeight="1">
      <c r="D530" s="3"/>
      <c r="E530" s="3"/>
    </row>
    <row r="531" ht="15.75" customHeight="1">
      <c r="D531" s="3"/>
      <c r="E531" s="3"/>
    </row>
    <row r="532" ht="15.75" customHeight="1">
      <c r="D532" s="3"/>
      <c r="E532" s="3"/>
    </row>
    <row r="533" ht="15.75" customHeight="1">
      <c r="D533" s="3"/>
      <c r="E533" s="3"/>
    </row>
    <row r="534" ht="15.75" customHeight="1">
      <c r="D534" s="3"/>
      <c r="E534" s="3"/>
    </row>
    <row r="535" ht="15.75" customHeight="1">
      <c r="D535" s="3"/>
      <c r="E535" s="3"/>
    </row>
    <row r="536" ht="15.75" customHeight="1">
      <c r="D536" s="3"/>
      <c r="E536" s="3"/>
    </row>
    <row r="537" ht="15.75" customHeight="1">
      <c r="D537" s="3"/>
      <c r="E537" s="3"/>
    </row>
    <row r="538" ht="15.75" customHeight="1">
      <c r="D538" s="3"/>
      <c r="E538" s="3"/>
    </row>
    <row r="539" ht="15.75" customHeight="1">
      <c r="D539" s="3"/>
      <c r="E539" s="3"/>
    </row>
    <row r="540" ht="15.75" customHeight="1">
      <c r="D540" s="3"/>
      <c r="E540" s="3"/>
    </row>
    <row r="541" ht="15.75" customHeight="1">
      <c r="D541" s="3"/>
      <c r="E541" s="3"/>
    </row>
    <row r="542" ht="15.75" customHeight="1">
      <c r="D542" s="3"/>
      <c r="E542" s="3"/>
    </row>
    <row r="543" ht="15.75" customHeight="1">
      <c r="D543" s="3"/>
      <c r="E543" s="3"/>
    </row>
    <row r="544" ht="15.75" customHeight="1">
      <c r="D544" s="3"/>
      <c r="E544" s="3"/>
    </row>
    <row r="545" ht="15.75" customHeight="1">
      <c r="D545" s="3"/>
      <c r="E545" s="3"/>
    </row>
    <row r="546" ht="15.75" customHeight="1">
      <c r="D546" s="3"/>
      <c r="E546" s="3"/>
    </row>
    <row r="547" ht="15.75" customHeight="1">
      <c r="D547" s="3"/>
      <c r="E547" s="3"/>
    </row>
    <row r="548" ht="15.75" customHeight="1">
      <c r="D548" s="3"/>
      <c r="E548" s="3"/>
    </row>
    <row r="549" ht="15.75" customHeight="1">
      <c r="D549" s="3"/>
      <c r="E549" s="3"/>
    </row>
    <row r="550" ht="15.75" customHeight="1">
      <c r="D550" s="3"/>
      <c r="E550" s="3"/>
    </row>
    <row r="551" ht="15.75" customHeight="1">
      <c r="D551" s="3"/>
      <c r="E551" s="3"/>
    </row>
    <row r="552" ht="15.75" customHeight="1">
      <c r="D552" s="3"/>
      <c r="E552" s="3"/>
    </row>
    <row r="553" ht="15.75" customHeight="1">
      <c r="D553" s="3"/>
      <c r="E553" s="3"/>
    </row>
    <row r="554" ht="15.75" customHeight="1">
      <c r="D554" s="3"/>
      <c r="E554" s="3"/>
    </row>
    <row r="555" ht="15.75" customHeight="1">
      <c r="D555" s="3"/>
      <c r="E555" s="3"/>
    </row>
    <row r="556" ht="15.75" customHeight="1">
      <c r="D556" s="3"/>
      <c r="E556" s="3"/>
    </row>
    <row r="557" ht="15.75" customHeight="1">
      <c r="D557" s="3"/>
      <c r="E557" s="3"/>
    </row>
    <row r="558" ht="15.75" customHeight="1">
      <c r="D558" s="3"/>
      <c r="E558" s="3"/>
    </row>
    <row r="559" ht="15.75" customHeight="1">
      <c r="D559" s="3"/>
      <c r="E559" s="3"/>
    </row>
    <row r="560" ht="15.75" customHeight="1">
      <c r="D560" s="3"/>
      <c r="E560" s="3"/>
    </row>
    <row r="561" ht="15.75" customHeight="1">
      <c r="D561" s="3"/>
      <c r="E561" s="3"/>
    </row>
    <row r="562" ht="15.75" customHeight="1">
      <c r="D562" s="3"/>
      <c r="E562" s="3"/>
    </row>
    <row r="563" ht="15.75" customHeight="1">
      <c r="D563" s="3"/>
      <c r="E563" s="3"/>
    </row>
    <row r="564" ht="15.75" customHeight="1">
      <c r="D564" s="3"/>
      <c r="E564" s="3"/>
    </row>
    <row r="565" ht="15.75" customHeight="1">
      <c r="D565" s="3"/>
      <c r="E565" s="3"/>
    </row>
    <row r="566" ht="15.75" customHeight="1">
      <c r="D566" s="3"/>
      <c r="E566" s="3"/>
    </row>
    <row r="567" ht="15.75" customHeight="1">
      <c r="D567" s="3"/>
      <c r="E567" s="3"/>
    </row>
    <row r="568" ht="15.75" customHeight="1">
      <c r="D568" s="3"/>
      <c r="E568" s="3"/>
    </row>
    <row r="569" ht="15.75" customHeight="1">
      <c r="D569" s="3"/>
      <c r="E569" s="3"/>
    </row>
    <row r="570" ht="15.75" customHeight="1">
      <c r="D570" s="3"/>
      <c r="E570" s="3"/>
    </row>
    <row r="571" ht="15.75" customHeight="1">
      <c r="D571" s="3"/>
      <c r="E571" s="3"/>
    </row>
    <row r="572" ht="15.75" customHeight="1">
      <c r="D572" s="3"/>
      <c r="E572" s="3"/>
    </row>
    <row r="573" ht="15.75" customHeight="1">
      <c r="D573" s="3"/>
      <c r="E573" s="3"/>
    </row>
    <row r="574" ht="15.75" customHeight="1">
      <c r="D574" s="3"/>
      <c r="E574" s="3"/>
    </row>
    <row r="575" ht="15.75" customHeight="1">
      <c r="D575" s="3"/>
      <c r="E575" s="3"/>
    </row>
    <row r="576" ht="15.75" customHeight="1">
      <c r="D576" s="3"/>
      <c r="E576" s="3"/>
    </row>
    <row r="577" ht="15.75" customHeight="1">
      <c r="D577" s="3"/>
      <c r="E577" s="3"/>
    </row>
    <row r="578" ht="15.75" customHeight="1">
      <c r="D578" s="3"/>
      <c r="E578" s="3"/>
    </row>
    <row r="579" ht="15.75" customHeight="1">
      <c r="D579" s="3"/>
      <c r="E579" s="3"/>
    </row>
    <row r="580" ht="15.75" customHeight="1">
      <c r="D580" s="3"/>
      <c r="E580" s="3"/>
    </row>
    <row r="581" ht="15.75" customHeight="1">
      <c r="D581" s="3"/>
      <c r="E581" s="3"/>
    </row>
    <row r="582" ht="15.75" customHeight="1">
      <c r="D582" s="3"/>
      <c r="E582" s="3"/>
    </row>
    <row r="583" ht="15.75" customHeight="1">
      <c r="D583" s="3"/>
      <c r="E583" s="3"/>
    </row>
    <row r="584" ht="15.75" customHeight="1">
      <c r="D584" s="3"/>
      <c r="E584" s="3"/>
    </row>
    <row r="585" ht="15.75" customHeight="1">
      <c r="D585" s="3"/>
      <c r="E585" s="3"/>
    </row>
    <row r="586" ht="15.75" customHeight="1">
      <c r="D586" s="3"/>
      <c r="E586" s="3"/>
    </row>
    <row r="587" ht="15.75" customHeight="1">
      <c r="D587" s="3"/>
      <c r="E587" s="3"/>
    </row>
    <row r="588" ht="15.75" customHeight="1">
      <c r="D588" s="3"/>
      <c r="E588" s="3"/>
    </row>
    <row r="589" ht="15.75" customHeight="1">
      <c r="D589" s="3"/>
      <c r="E589" s="3"/>
    </row>
    <row r="590" ht="15.75" customHeight="1">
      <c r="D590" s="3"/>
      <c r="E590" s="3"/>
    </row>
    <row r="591" ht="15.75" customHeight="1">
      <c r="D591" s="3"/>
      <c r="E591" s="3"/>
    </row>
    <row r="592" ht="15.75" customHeight="1">
      <c r="D592" s="3"/>
      <c r="E592" s="3"/>
    </row>
    <row r="593" ht="15.75" customHeight="1">
      <c r="D593" s="3"/>
      <c r="E593" s="3"/>
    </row>
    <row r="594" ht="15.75" customHeight="1">
      <c r="D594" s="3"/>
      <c r="E594" s="3"/>
    </row>
    <row r="595" ht="15.75" customHeight="1">
      <c r="D595" s="3"/>
      <c r="E595" s="3"/>
    </row>
    <row r="596" ht="15.75" customHeight="1">
      <c r="D596" s="3"/>
      <c r="E596" s="3"/>
    </row>
    <row r="597" ht="15.75" customHeight="1">
      <c r="D597" s="3"/>
      <c r="E597" s="3"/>
    </row>
    <row r="598" ht="15.75" customHeight="1">
      <c r="D598" s="3"/>
      <c r="E598" s="3"/>
    </row>
    <row r="599" ht="15.75" customHeight="1">
      <c r="D599" s="3"/>
      <c r="E599" s="3"/>
    </row>
    <row r="600" ht="15.75" customHeight="1">
      <c r="D600" s="3"/>
      <c r="E600" s="3"/>
    </row>
    <row r="601" ht="15.75" customHeight="1">
      <c r="D601" s="3"/>
      <c r="E601" s="3"/>
    </row>
    <row r="602" ht="15.75" customHeight="1">
      <c r="D602" s="3"/>
      <c r="E602" s="3"/>
    </row>
    <row r="603" ht="15.75" customHeight="1">
      <c r="D603" s="3"/>
      <c r="E603" s="3"/>
    </row>
    <row r="604" ht="15.75" customHeight="1">
      <c r="D604" s="3"/>
      <c r="E604" s="3"/>
    </row>
    <row r="605" ht="15.75" customHeight="1">
      <c r="D605" s="3"/>
      <c r="E605" s="3"/>
    </row>
    <row r="606" ht="15.75" customHeight="1">
      <c r="D606" s="3"/>
      <c r="E606" s="3"/>
    </row>
    <row r="607" ht="15.75" customHeight="1">
      <c r="D607" s="3"/>
      <c r="E607" s="3"/>
    </row>
    <row r="608" ht="15.75" customHeight="1">
      <c r="D608" s="3"/>
      <c r="E608" s="3"/>
    </row>
    <row r="609" ht="15.75" customHeight="1">
      <c r="D609" s="3"/>
      <c r="E609" s="3"/>
    </row>
    <row r="610" ht="15.75" customHeight="1">
      <c r="D610" s="3"/>
      <c r="E610" s="3"/>
    </row>
    <row r="611" ht="15.75" customHeight="1">
      <c r="D611" s="3"/>
      <c r="E611" s="3"/>
    </row>
    <row r="612" ht="15.75" customHeight="1">
      <c r="D612" s="3"/>
      <c r="E612" s="3"/>
    </row>
    <row r="613" ht="15.75" customHeight="1">
      <c r="D613" s="3"/>
      <c r="E613" s="3"/>
    </row>
    <row r="614" ht="15.75" customHeight="1">
      <c r="D614" s="3"/>
      <c r="E614" s="3"/>
    </row>
    <row r="615" ht="15.75" customHeight="1">
      <c r="D615" s="3"/>
      <c r="E615" s="3"/>
    </row>
    <row r="616" ht="15.75" customHeight="1">
      <c r="D616" s="3"/>
      <c r="E616" s="3"/>
    </row>
    <row r="617" ht="15.75" customHeight="1">
      <c r="D617" s="3"/>
      <c r="E617" s="3"/>
    </row>
    <row r="618" ht="15.75" customHeight="1">
      <c r="D618" s="3"/>
      <c r="E618" s="3"/>
    </row>
    <row r="619" ht="15.75" customHeight="1">
      <c r="D619" s="3"/>
      <c r="E619" s="3"/>
    </row>
    <row r="620" ht="15.75" customHeight="1">
      <c r="D620" s="3"/>
      <c r="E620" s="3"/>
    </row>
    <row r="621" ht="15.75" customHeight="1">
      <c r="D621" s="3"/>
      <c r="E621" s="3"/>
    </row>
    <row r="622" ht="15.75" customHeight="1">
      <c r="D622" s="3"/>
      <c r="E622" s="3"/>
    </row>
    <row r="623" ht="15.75" customHeight="1">
      <c r="D623" s="3"/>
      <c r="E623" s="3"/>
    </row>
    <row r="624" ht="15.75" customHeight="1">
      <c r="D624" s="3"/>
      <c r="E624" s="3"/>
    </row>
    <row r="625" ht="15.75" customHeight="1">
      <c r="D625" s="3"/>
      <c r="E625" s="3"/>
    </row>
    <row r="626" ht="15.75" customHeight="1">
      <c r="D626" s="3"/>
      <c r="E626" s="3"/>
    </row>
    <row r="627" ht="15.75" customHeight="1">
      <c r="D627" s="3"/>
      <c r="E627" s="3"/>
    </row>
    <row r="628" ht="15.75" customHeight="1">
      <c r="D628" s="3"/>
      <c r="E628" s="3"/>
    </row>
    <row r="629" ht="15.75" customHeight="1">
      <c r="D629" s="3"/>
      <c r="E629" s="3"/>
    </row>
    <row r="630" ht="15.75" customHeight="1">
      <c r="D630" s="3"/>
      <c r="E630" s="3"/>
    </row>
    <row r="631" ht="15.75" customHeight="1">
      <c r="D631" s="3"/>
      <c r="E631" s="3"/>
    </row>
    <row r="632" ht="15.75" customHeight="1">
      <c r="D632" s="3"/>
      <c r="E632" s="3"/>
    </row>
    <row r="633" ht="15.75" customHeight="1">
      <c r="D633" s="3"/>
      <c r="E633" s="3"/>
    </row>
    <row r="634" ht="15.75" customHeight="1">
      <c r="D634" s="3"/>
      <c r="E634" s="3"/>
    </row>
    <row r="635" ht="15.75" customHeight="1">
      <c r="D635" s="3"/>
      <c r="E635" s="3"/>
    </row>
    <row r="636" ht="15.75" customHeight="1">
      <c r="D636" s="3"/>
      <c r="E636" s="3"/>
    </row>
    <row r="637" ht="15.75" customHeight="1">
      <c r="D637" s="3"/>
      <c r="E637" s="3"/>
    </row>
    <row r="638" ht="15.75" customHeight="1">
      <c r="D638" s="3"/>
      <c r="E638" s="3"/>
    </row>
    <row r="639" ht="15.75" customHeight="1">
      <c r="D639" s="3"/>
      <c r="E639" s="3"/>
    </row>
    <row r="640" ht="15.75" customHeight="1">
      <c r="D640" s="3"/>
      <c r="E640" s="3"/>
    </row>
    <row r="641" ht="15.75" customHeight="1">
      <c r="D641" s="3"/>
      <c r="E641" s="3"/>
    </row>
    <row r="642" ht="15.75" customHeight="1">
      <c r="D642" s="3"/>
      <c r="E642" s="3"/>
    </row>
    <row r="643" ht="15.75" customHeight="1">
      <c r="D643" s="3"/>
      <c r="E643" s="3"/>
    </row>
    <row r="644" ht="15.75" customHeight="1">
      <c r="D644" s="3"/>
      <c r="E644" s="3"/>
    </row>
    <row r="645" ht="15.75" customHeight="1">
      <c r="D645" s="3"/>
      <c r="E645" s="3"/>
    </row>
    <row r="646" ht="15.75" customHeight="1">
      <c r="D646" s="3"/>
      <c r="E646" s="3"/>
    </row>
    <row r="647" ht="15.75" customHeight="1">
      <c r="D647" s="3"/>
      <c r="E647" s="3"/>
    </row>
    <row r="648" ht="15.75" customHeight="1">
      <c r="D648" s="3"/>
      <c r="E648" s="3"/>
    </row>
    <row r="649" ht="15.75" customHeight="1">
      <c r="D649" s="3"/>
      <c r="E649" s="3"/>
    </row>
    <row r="650" ht="15.75" customHeight="1">
      <c r="D650" s="3"/>
      <c r="E650" s="3"/>
    </row>
    <row r="651" ht="15.75" customHeight="1">
      <c r="D651" s="3"/>
      <c r="E651" s="3"/>
    </row>
    <row r="652" ht="15.75" customHeight="1">
      <c r="D652" s="3"/>
      <c r="E652" s="3"/>
    </row>
    <row r="653" ht="15.75" customHeight="1">
      <c r="D653" s="3"/>
      <c r="E653" s="3"/>
    </row>
    <row r="654" ht="15.75" customHeight="1">
      <c r="D654" s="3"/>
      <c r="E654" s="3"/>
    </row>
    <row r="655" ht="15.75" customHeight="1">
      <c r="D655" s="3"/>
      <c r="E655" s="3"/>
    </row>
    <row r="656" ht="15.75" customHeight="1">
      <c r="D656" s="3"/>
      <c r="E656" s="3"/>
    </row>
    <row r="657" ht="15.75" customHeight="1">
      <c r="D657" s="3"/>
      <c r="E657" s="3"/>
    </row>
    <row r="658" ht="15.75" customHeight="1">
      <c r="D658" s="3"/>
      <c r="E658" s="3"/>
    </row>
    <row r="659" ht="15.75" customHeight="1">
      <c r="D659" s="3"/>
      <c r="E659" s="3"/>
    </row>
    <row r="660" ht="15.75" customHeight="1">
      <c r="D660" s="3"/>
      <c r="E660" s="3"/>
    </row>
    <row r="661" ht="15.75" customHeight="1">
      <c r="D661" s="3"/>
      <c r="E661" s="3"/>
    </row>
    <row r="662" ht="15.75" customHeight="1">
      <c r="D662" s="3"/>
      <c r="E662" s="3"/>
    </row>
    <row r="663" ht="15.75" customHeight="1">
      <c r="D663" s="3"/>
      <c r="E663" s="3"/>
    </row>
    <row r="664" ht="15.75" customHeight="1">
      <c r="D664" s="3"/>
      <c r="E664" s="3"/>
    </row>
    <row r="665" ht="15.75" customHeight="1">
      <c r="D665" s="3"/>
      <c r="E665" s="3"/>
    </row>
    <row r="666" ht="15.75" customHeight="1">
      <c r="D666" s="3"/>
      <c r="E666" s="3"/>
    </row>
    <row r="667" ht="15.75" customHeight="1">
      <c r="D667" s="3"/>
      <c r="E667" s="3"/>
    </row>
    <row r="668" ht="15.75" customHeight="1">
      <c r="D668" s="3"/>
      <c r="E668" s="3"/>
    </row>
    <row r="669" ht="15.75" customHeight="1">
      <c r="D669" s="3"/>
      <c r="E669" s="3"/>
    </row>
    <row r="670" ht="15.75" customHeight="1">
      <c r="D670" s="3"/>
      <c r="E670" s="3"/>
    </row>
    <row r="671" ht="15.75" customHeight="1">
      <c r="D671" s="3"/>
      <c r="E671" s="3"/>
    </row>
    <row r="672" ht="15.75" customHeight="1">
      <c r="D672" s="3"/>
      <c r="E672" s="3"/>
    </row>
    <row r="673" ht="15.75" customHeight="1">
      <c r="D673" s="3"/>
      <c r="E673" s="3"/>
    </row>
    <row r="674" ht="15.75" customHeight="1">
      <c r="D674" s="3"/>
      <c r="E674" s="3"/>
    </row>
    <row r="675" ht="15.75" customHeight="1">
      <c r="D675" s="3"/>
      <c r="E675" s="3"/>
    </row>
    <row r="676" ht="15.75" customHeight="1">
      <c r="D676" s="3"/>
      <c r="E676" s="3"/>
    </row>
    <row r="677" ht="15.75" customHeight="1">
      <c r="D677" s="3"/>
      <c r="E677" s="3"/>
    </row>
    <row r="678" ht="15.75" customHeight="1">
      <c r="D678" s="3"/>
      <c r="E678" s="3"/>
    </row>
    <row r="679" ht="15.75" customHeight="1">
      <c r="D679" s="3"/>
      <c r="E679" s="3"/>
    </row>
    <row r="680" ht="15.75" customHeight="1">
      <c r="D680" s="3"/>
      <c r="E680" s="3"/>
    </row>
    <row r="681" ht="15.75" customHeight="1">
      <c r="D681" s="3"/>
      <c r="E681" s="3"/>
    </row>
    <row r="682" ht="15.75" customHeight="1">
      <c r="D682" s="3"/>
      <c r="E682" s="3"/>
    </row>
    <row r="683" ht="15.75" customHeight="1">
      <c r="D683" s="3"/>
      <c r="E683" s="3"/>
    </row>
    <row r="684" ht="15.75" customHeight="1">
      <c r="D684" s="3"/>
      <c r="E684" s="3"/>
    </row>
    <row r="685" ht="15.75" customHeight="1">
      <c r="D685" s="3"/>
      <c r="E685" s="3"/>
    </row>
    <row r="686" ht="15.75" customHeight="1">
      <c r="D686" s="3"/>
      <c r="E686" s="3"/>
    </row>
    <row r="687" ht="15.75" customHeight="1">
      <c r="D687" s="3"/>
      <c r="E687" s="3"/>
    </row>
    <row r="688" ht="15.75" customHeight="1">
      <c r="D688" s="3"/>
      <c r="E688" s="3"/>
    </row>
    <row r="689" ht="15.75" customHeight="1">
      <c r="D689" s="3"/>
      <c r="E689" s="3"/>
    </row>
    <row r="690" ht="15.75" customHeight="1">
      <c r="D690" s="3"/>
      <c r="E690" s="3"/>
    </row>
    <row r="691" ht="15.75" customHeight="1">
      <c r="D691" s="3"/>
      <c r="E691" s="3"/>
    </row>
    <row r="692" ht="15.75" customHeight="1">
      <c r="D692" s="3"/>
      <c r="E692" s="3"/>
    </row>
    <row r="693" ht="15.75" customHeight="1">
      <c r="D693" s="3"/>
      <c r="E693" s="3"/>
    </row>
    <row r="694" ht="15.75" customHeight="1">
      <c r="D694" s="3"/>
      <c r="E694" s="3"/>
    </row>
    <row r="695" ht="15.75" customHeight="1">
      <c r="D695" s="3"/>
      <c r="E695" s="3"/>
    </row>
    <row r="696" ht="15.75" customHeight="1">
      <c r="D696" s="3"/>
      <c r="E696" s="3"/>
    </row>
    <row r="697" ht="15.75" customHeight="1">
      <c r="D697" s="3"/>
      <c r="E697" s="3"/>
    </row>
    <row r="698" ht="15.75" customHeight="1">
      <c r="D698" s="3"/>
      <c r="E698" s="3"/>
    </row>
    <row r="699" ht="15.75" customHeight="1">
      <c r="D699" s="3"/>
      <c r="E699" s="3"/>
    </row>
    <row r="700" ht="15.75" customHeight="1">
      <c r="D700" s="3"/>
      <c r="E700" s="3"/>
    </row>
    <row r="701" ht="15.75" customHeight="1">
      <c r="D701" s="3"/>
      <c r="E701" s="3"/>
    </row>
    <row r="702" ht="15.75" customHeight="1">
      <c r="D702" s="3"/>
      <c r="E702" s="3"/>
    </row>
    <row r="703" ht="15.75" customHeight="1">
      <c r="D703" s="3"/>
      <c r="E703" s="3"/>
    </row>
    <row r="704" ht="15.75" customHeight="1">
      <c r="D704" s="3"/>
      <c r="E704" s="3"/>
    </row>
    <row r="705" ht="15.75" customHeight="1">
      <c r="D705" s="3"/>
      <c r="E705" s="3"/>
    </row>
    <row r="706" ht="15.75" customHeight="1">
      <c r="D706" s="3"/>
      <c r="E706" s="3"/>
    </row>
    <row r="707" ht="15.75" customHeight="1">
      <c r="D707" s="3"/>
      <c r="E707" s="3"/>
    </row>
    <row r="708" ht="15.75" customHeight="1">
      <c r="D708" s="3"/>
      <c r="E708" s="3"/>
    </row>
    <row r="709" ht="15.75" customHeight="1">
      <c r="D709" s="3"/>
      <c r="E709" s="3"/>
    </row>
    <row r="710" ht="15.75" customHeight="1">
      <c r="D710" s="3"/>
      <c r="E710" s="3"/>
    </row>
    <row r="711" ht="15.75" customHeight="1">
      <c r="D711" s="3"/>
      <c r="E711" s="3"/>
    </row>
    <row r="712" ht="15.75" customHeight="1">
      <c r="D712" s="3"/>
      <c r="E712" s="3"/>
    </row>
    <row r="713" ht="15.75" customHeight="1">
      <c r="D713" s="3"/>
      <c r="E713" s="3"/>
    </row>
    <row r="714" ht="15.75" customHeight="1">
      <c r="D714" s="3"/>
      <c r="E714" s="3"/>
    </row>
    <row r="715" ht="15.75" customHeight="1">
      <c r="D715" s="3"/>
      <c r="E715" s="3"/>
    </row>
    <row r="716" ht="15.75" customHeight="1">
      <c r="D716" s="3"/>
      <c r="E716" s="3"/>
    </row>
    <row r="717" ht="15.75" customHeight="1">
      <c r="D717" s="3"/>
      <c r="E717" s="3"/>
    </row>
    <row r="718" ht="15.75" customHeight="1">
      <c r="D718" s="3"/>
      <c r="E718" s="3"/>
    </row>
    <row r="719" ht="15.75" customHeight="1">
      <c r="D719" s="3"/>
      <c r="E719" s="3"/>
    </row>
    <row r="720" ht="15.75" customHeight="1">
      <c r="D720" s="3"/>
      <c r="E720" s="3"/>
    </row>
    <row r="721" ht="15.75" customHeight="1">
      <c r="D721" s="3"/>
      <c r="E721" s="3"/>
    </row>
    <row r="722" ht="15.75" customHeight="1">
      <c r="D722" s="3"/>
      <c r="E722" s="3"/>
    </row>
    <row r="723" ht="15.75" customHeight="1">
      <c r="D723" s="3"/>
      <c r="E723" s="3"/>
    </row>
    <row r="724" ht="15.75" customHeight="1">
      <c r="D724" s="3"/>
      <c r="E724" s="3"/>
    </row>
    <row r="725" ht="15.75" customHeight="1">
      <c r="D725" s="3"/>
      <c r="E725" s="3"/>
    </row>
    <row r="726" ht="15.75" customHeight="1">
      <c r="D726" s="3"/>
      <c r="E726" s="3"/>
    </row>
    <row r="727" ht="15.75" customHeight="1">
      <c r="D727" s="3"/>
      <c r="E727" s="3"/>
    </row>
    <row r="728" ht="15.75" customHeight="1">
      <c r="D728" s="3"/>
      <c r="E728" s="3"/>
    </row>
    <row r="729" ht="15.75" customHeight="1">
      <c r="D729" s="3"/>
      <c r="E729" s="3"/>
    </row>
    <row r="730" ht="15.75" customHeight="1">
      <c r="D730" s="3"/>
      <c r="E730" s="3"/>
    </row>
    <row r="731" ht="15.75" customHeight="1">
      <c r="D731" s="3"/>
      <c r="E731" s="3"/>
    </row>
    <row r="732" ht="15.75" customHeight="1">
      <c r="D732" s="3"/>
      <c r="E732" s="3"/>
    </row>
    <row r="733" ht="15.75" customHeight="1">
      <c r="D733" s="3"/>
      <c r="E733" s="3"/>
    </row>
    <row r="734" ht="15.75" customHeight="1">
      <c r="D734" s="3"/>
      <c r="E734" s="3"/>
    </row>
    <row r="735" ht="15.75" customHeight="1">
      <c r="D735" s="3"/>
      <c r="E735" s="3"/>
    </row>
    <row r="736" ht="15.75" customHeight="1">
      <c r="D736" s="3"/>
      <c r="E736" s="3"/>
    </row>
    <row r="737" ht="15.75" customHeight="1">
      <c r="D737" s="3"/>
      <c r="E737" s="3"/>
    </row>
    <row r="738" ht="15.75" customHeight="1">
      <c r="D738" s="3"/>
      <c r="E738" s="3"/>
    </row>
    <row r="739" ht="15.75" customHeight="1">
      <c r="D739" s="3"/>
      <c r="E739" s="3"/>
    </row>
    <row r="740" ht="15.75" customHeight="1">
      <c r="D740" s="3"/>
      <c r="E740" s="3"/>
    </row>
    <row r="741" ht="15.75" customHeight="1">
      <c r="D741" s="3"/>
      <c r="E741" s="3"/>
    </row>
    <row r="742" ht="15.75" customHeight="1">
      <c r="D742" s="3"/>
      <c r="E742" s="3"/>
    </row>
    <row r="743" ht="15.75" customHeight="1">
      <c r="D743" s="3"/>
      <c r="E743" s="3"/>
    </row>
    <row r="744" ht="15.75" customHeight="1">
      <c r="D744" s="3"/>
      <c r="E744" s="3"/>
    </row>
    <row r="745" ht="15.75" customHeight="1">
      <c r="D745" s="3"/>
      <c r="E745" s="3"/>
    </row>
    <row r="746" ht="15.75" customHeight="1">
      <c r="D746" s="3"/>
      <c r="E746" s="3"/>
    </row>
    <row r="747" ht="15.75" customHeight="1">
      <c r="D747" s="3"/>
      <c r="E747" s="3"/>
    </row>
    <row r="748" ht="15.75" customHeight="1">
      <c r="D748" s="3"/>
      <c r="E748" s="3"/>
    </row>
    <row r="749" ht="15.75" customHeight="1">
      <c r="D749" s="3"/>
      <c r="E749" s="3"/>
    </row>
    <row r="750" ht="15.75" customHeight="1">
      <c r="D750" s="3"/>
      <c r="E750" s="3"/>
    </row>
    <row r="751" ht="15.75" customHeight="1">
      <c r="D751" s="3"/>
      <c r="E751" s="3"/>
    </row>
    <row r="752" ht="15.75" customHeight="1">
      <c r="D752" s="3"/>
      <c r="E752" s="3"/>
    </row>
    <row r="753" ht="15.75" customHeight="1">
      <c r="D753" s="3"/>
      <c r="E753" s="3"/>
    </row>
    <row r="754" ht="15.75" customHeight="1">
      <c r="D754" s="3"/>
      <c r="E754" s="3"/>
    </row>
    <row r="755" ht="15.75" customHeight="1">
      <c r="D755" s="3"/>
      <c r="E755" s="3"/>
    </row>
    <row r="756" ht="15.75" customHeight="1">
      <c r="D756" s="3"/>
      <c r="E756" s="3"/>
    </row>
    <row r="757" ht="15.75" customHeight="1">
      <c r="D757" s="3"/>
      <c r="E757" s="3"/>
    </row>
    <row r="758" ht="15.75" customHeight="1">
      <c r="D758" s="3"/>
      <c r="E758" s="3"/>
    </row>
    <row r="759" ht="15.75" customHeight="1">
      <c r="D759" s="3"/>
      <c r="E759" s="3"/>
    </row>
    <row r="760" ht="15.75" customHeight="1">
      <c r="D760" s="3"/>
      <c r="E760" s="3"/>
    </row>
    <row r="761" ht="15.75" customHeight="1">
      <c r="D761" s="3"/>
      <c r="E761" s="3"/>
    </row>
    <row r="762" ht="15.75" customHeight="1">
      <c r="D762" s="3"/>
      <c r="E762" s="3"/>
    </row>
    <row r="763" ht="15.75" customHeight="1">
      <c r="D763" s="3"/>
      <c r="E763" s="3"/>
    </row>
    <row r="764" ht="15.75" customHeight="1">
      <c r="D764" s="3"/>
      <c r="E764" s="3"/>
    </row>
    <row r="765" ht="15.75" customHeight="1">
      <c r="D765" s="3"/>
      <c r="E765" s="3"/>
    </row>
    <row r="766" ht="15.75" customHeight="1">
      <c r="D766" s="3"/>
      <c r="E766" s="3"/>
    </row>
    <row r="767" ht="15.75" customHeight="1">
      <c r="D767" s="3"/>
      <c r="E767" s="3"/>
    </row>
    <row r="768" ht="15.75" customHeight="1">
      <c r="D768" s="3"/>
      <c r="E768" s="3"/>
    </row>
    <row r="769" ht="15.75" customHeight="1">
      <c r="D769" s="3"/>
      <c r="E769" s="3"/>
    </row>
    <row r="770" ht="15.75" customHeight="1">
      <c r="D770" s="3"/>
      <c r="E770" s="3"/>
    </row>
    <row r="771" ht="15.75" customHeight="1">
      <c r="D771" s="3"/>
      <c r="E771" s="3"/>
    </row>
    <row r="772" ht="15.75" customHeight="1">
      <c r="D772" s="3"/>
      <c r="E772" s="3"/>
    </row>
    <row r="773" ht="15.75" customHeight="1">
      <c r="D773" s="3"/>
      <c r="E773" s="3"/>
    </row>
    <row r="774" ht="15.75" customHeight="1">
      <c r="D774" s="3"/>
      <c r="E774" s="3"/>
    </row>
    <row r="775" ht="15.75" customHeight="1">
      <c r="D775" s="3"/>
      <c r="E775" s="3"/>
    </row>
    <row r="776" ht="15.75" customHeight="1">
      <c r="D776" s="3"/>
      <c r="E776" s="3"/>
    </row>
    <row r="777" ht="15.75" customHeight="1">
      <c r="D777" s="3"/>
      <c r="E777" s="3"/>
    </row>
    <row r="778" ht="15.75" customHeight="1">
      <c r="D778" s="3"/>
      <c r="E778" s="3"/>
    </row>
    <row r="779" ht="15.75" customHeight="1">
      <c r="D779" s="3"/>
      <c r="E779" s="3"/>
    </row>
    <row r="780" ht="15.75" customHeight="1">
      <c r="D780" s="3"/>
      <c r="E780" s="3"/>
    </row>
    <row r="781" ht="15.75" customHeight="1">
      <c r="D781" s="3"/>
      <c r="E781" s="3"/>
    </row>
    <row r="782" ht="15.75" customHeight="1">
      <c r="D782" s="3"/>
      <c r="E782" s="3"/>
    </row>
    <row r="783" ht="15.75" customHeight="1">
      <c r="D783" s="3"/>
      <c r="E783" s="3"/>
    </row>
    <row r="784" ht="15.75" customHeight="1">
      <c r="D784" s="3"/>
      <c r="E784" s="3"/>
    </row>
    <row r="785" ht="15.75" customHeight="1">
      <c r="D785" s="3"/>
      <c r="E785" s="3"/>
    </row>
    <row r="786" ht="15.75" customHeight="1">
      <c r="D786" s="3"/>
      <c r="E786" s="3"/>
    </row>
    <row r="787" ht="15.75" customHeight="1">
      <c r="D787" s="3"/>
      <c r="E787" s="3"/>
    </row>
    <row r="788" ht="15.75" customHeight="1">
      <c r="D788" s="3"/>
      <c r="E788" s="3"/>
    </row>
    <row r="789" ht="15.75" customHeight="1">
      <c r="D789" s="3"/>
      <c r="E789" s="3"/>
    </row>
    <row r="790" ht="15.75" customHeight="1">
      <c r="D790" s="3"/>
      <c r="E790" s="3"/>
    </row>
    <row r="791" ht="15.75" customHeight="1">
      <c r="D791" s="3"/>
      <c r="E791" s="3"/>
    </row>
    <row r="792" ht="15.75" customHeight="1">
      <c r="D792" s="3"/>
      <c r="E792" s="3"/>
    </row>
    <row r="793" ht="15.75" customHeight="1">
      <c r="D793" s="3"/>
      <c r="E793" s="3"/>
    </row>
    <row r="794" ht="15.75" customHeight="1">
      <c r="D794" s="3"/>
      <c r="E794" s="3"/>
    </row>
    <row r="795" ht="15.75" customHeight="1">
      <c r="D795" s="3"/>
      <c r="E795" s="3"/>
    </row>
    <row r="796" ht="15.75" customHeight="1">
      <c r="D796" s="3"/>
      <c r="E796" s="3"/>
    </row>
    <row r="797" ht="15.75" customHeight="1">
      <c r="D797" s="3"/>
      <c r="E797" s="3"/>
    </row>
    <row r="798" ht="15.75" customHeight="1">
      <c r="D798" s="3"/>
      <c r="E798" s="3"/>
    </row>
    <row r="799" ht="15.75" customHeight="1">
      <c r="D799" s="3"/>
      <c r="E799" s="3"/>
    </row>
    <row r="800" ht="15.75" customHeight="1">
      <c r="D800" s="3"/>
      <c r="E800" s="3"/>
    </row>
    <row r="801" ht="15.75" customHeight="1">
      <c r="D801" s="3"/>
      <c r="E801" s="3"/>
    </row>
    <row r="802" ht="15.75" customHeight="1">
      <c r="D802" s="3"/>
      <c r="E802" s="3"/>
    </row>
    <row r="803" ht="15.75" customHeight="1">
      <c r="D803" s="3"/>
      <c r="E803" s="3"/>
    </row>
    <row r="804" ht="15.75" customHeight="1">
      <c r="D804" s="3"/>
      <c r="E804" s="3"/>
    </row>
    <row r="805" ht="15.75" customHeight="1">
      <c r="D805" s="3"/>
      <c r="E805" s="3"/>
    </row>
    <row r="806" ht="15.75" customHeight="1">
      <c r="D806" s="3"/>
      <c r="E806" s="3"/>
    </row>
    <row r="807" ht="15.75" customHeight="1">
      <c r="D807" s="3"/>
      <c r="E807" s="3"/>
    </row>
    <row r="808" ht="15.75" customHeight="1">
      <c r="D808" s="3"/>
      <c r="E808" s="3"/>
    </row>
    <row r="809" ht="15.75" customHeight="1">
      <c r="D809" s="3"/>
      <c r="E809" s="3"/>
    </row>
    <row r="810" ht="15.75" customHeight="1">
      <c r="D810" s="3"/>
      <c r="E810" s="3"/>
    </row>
    <row r="811" ht="15.75" customHeight="1">
      <c r="D811" s="3"/>
      <c r="E811" s="3"/>
    </row>
    <row r="812" ht="15.75" customHeight="1">
      <c r="D812" s="3"/>
      <c r="E812" s="3"/>
    </row>
    <row r="813" ht="15.75" customHeight="1">
      <c r="D813" s="3"/>
      <c r="E813" s="3"/>
    </row>
    <row r="814" ht="15.75" customHeight="1">
      <c r="D814" s="3"/>
      <c r="E814" s="3"/>
    </row>
    <row r="815" ht="15.75" customHeight="1">
      <c r="D815" s="3"/>
      <c r="E815" s="3"/>
    </row>
    <row r="816" ht="15.75" customHeight="1">
      <c r="D816" s="3"/>
      <c r="E816" s="3"/>
    </row>
    <row r="817" ht="15.75" customHeight="1">
      <c r="D817" s="3"/>
      <c r="E817" s="3"/>
    </row>
    <row r="818" ht="15.75" customHeight="1">
      <c r="D818" s="3"/>
      <c r="E818" s="3"/>
    </row>
    <row r="819" ht="15.75" customHeight="1">
      <c r="D819" s="3"/>
      <c r="E819" s="3"/>
    </row>
    <row r="820" ht="15.75" customHeight="1">
      <c r="D820" s="3"/>
      <c r="E820" s="3"/>
    </row>
    <row r="821" ht="15.75" customHeight="1">
      <c r="D821" s="3"/>
      <c r="E821" s="3"/>
    </row>
    <row r="822" ht="15.75" customHeight="1">
      <c r="D822" s="3"/>
      <c r="E822" s="3"/>
    </row>
    <row r="823" ht="15.75" customHeight="1">
      <c r="D823" s="3"/>
      <c r="E823" s="3"/>
    </row>
    <row r="824" ht="15.75" customHeight="1">
      <c r="D824" s="3"/>
      <c r="E824" s="3"/>
    </row>
    <row r="825" ht="15.75" customHeight="1">
      <c r="D825" s="3"/>
      <c r="E825" s="3"/>
    </row>
    <row r="826" ht="15.75" customHeight="1">
      <c r="D826" s="3"/>
      <c r="E826" s="3"/>
    </row>
    <row r="827" ht="15.75" customHeight="1">
      <c r="D827" s="3"/>
      <c r="E827" s="3"/>
    </row>
    <row r="828" ht="15.75" customHeight="1">
      <c r="D828" s="3"/>
      <c r="E828" s="3"/>
    </row>
    <row r="829" ht="15.75" customHeight="1">
      <c r="D829" s="3"/>
      <c r="E829" s="3"/>
    </row>
    <row r="830" ht="15.75" customHeight="1">
      <c r="D830" s="3"/>
      <c r="E830" s="3"/>
    </row>
    <row r="831" ht="15.75" customHeight="1">
      <c r="D831" s="3"/>
      <c r="E831" s="3"/>
    </row>
    <row r="832" ht="15.75" customHeight="1">
      <c r="D832" s="3"/>
      <c r="E832" s="3"/>
    </row>
    <row r="833" ht="15.75" customHeight="1">
      <c r="D833" s="3"/>
      <c r="E833" s="3"/>
    </row>
    <row r="834" ht="15.75" customHeight="1">
      <c r="D834" s="3"/>
      <c r="E834" s="3"/>
    </row>
    <row r="835" ht="15.75" customHeight="1">
      <c r="D835" s="3"/>
      <c r="E835" s="3"/>
    </row>
    <row r="836" ht="15.75" customHeight="1">
      <c r="D836" s="3"/>
      <c r="E836" s="3"/>
    </row>
    <row r="837" ht="15.75" customHeight="1">
      <c r="D837" s="3"/>
      <c r="E837" s="3"/>
    </row>
    <row r="838" ht="15.75" customHeight="1">
      <c r="D838" s="3"/>
      <c r="E838" s="3"/>
    </row>
    <row r="839" ht="15.75" customHeight="1">
      <c r="D839" s="3"/>
      <c r="E839" s="3"/>
    </row>
    <row r="840" ht="15.75" customHeight="1">
      <c r="D840" s="3"/>
      <c r="E840" s="3"/>
    </row>
    <row r="841" ht="15.75" customHeight="1">
      <c r="D841" s="3"/>
      <c r="E841" s="3"/>
    </row>
    <row r="842" ht="15.75" customHeight="1">
      <c r="D842" s="3"/>
      <c r="E842" s="3"/>
    </row>
    <row r="843" ht="15.75" customHeight="1">
      <c r="D843" s="3"/>
      <c r="E843" s="3"/>
    </row>
    <row r="844" ht="15.75" customHeight="1">
      <c r="D844" s="3"/>
      <c r="E844" s="3"/>
    </row>
    <row r="845" ht="15.75" customHeight="1">
      <c r="D845" s="3"/>
      <c r="E845" s="3"/>
    </row>
    <row r="846" ht="15.75" customHeight="1">
      <c r="D846" s="3"/>
      <c r="E846" s="3"/>
    </row>
    <row r="847" ht="15.75" customHeight="1">
      <c r="D847" s="3"/>
      <c r="E847" s="3"/>
    </row>
    <row r="848" ht="15.75" customHeight="1">
      <c r="D848" s="3"/>
      <c r="E848" s="3"/>
    </row>
    <row r="849" ht="15.75" customHeight="1">
      <c r="D849" s="3"/>
      <c r="E849" s="3"/>
    </row>
    <row r="850" ht="15.75" customHeight="1">
      <c r="D850" s="3"/>
      <c r="E850" s="3"/>
    </row>
    <row r="851" ht="15.75" customHeight="1">
      <c r="D851" s="3"/>
      <c r="E851" s="3"/>
    </row>
    <row r="852" ht="15.75" customHeight="1">
      <c r="D852" s="3"/>
      <c r="E852" s="3"/>
    </row>
    <row r="853" ht="15.75" customHeight="1">
      <c r="D853" s="3"/>
      <c r="E853" s="3"/>
    </row>
    <row r="854" ht="15.75" customHeight="1">
      <c r="D854" s="3"/>
      <c r="E854" s="3"/>
    </row>
    <row r="855" ht="15.75" customHeight="1">
      <c r="D855" s="3"/>
      <c r="E855" s="3"/>
    </row>
    <row r="856" ht="15.75" customHeight="1">
      <c r="D856" s="3"/>
      <c r="E856" s="3"/>
    </row>
    <row r="857" ht="15.75" customHeight="1">
      <c r="D857" s="3"/>
      <c r="E857" s="3"/>
    </row>
    <row r="858" ht="15.75" customHeight="1">
      <c r="D858" s="3"/>
      <c r="E858" s="3"/>
    </row>
    <row r="859" ht="15.75" customHeight="1">
      <c r="D859" s="3"/>
      <c r="E859" s="3"/>
    </row>
    <row r="860" ht="15.75" customHeight="1">
      <c r="D860" s="3"/>
      <c r="E860" s="3"/>
    </row>
    <row r="861" ht="15.75" customHeight="1">
      <c r="D861" s="3"/>
      <c r="E861" s="3"/>
    </row>
    <row r="862" ht="15.75" customHeight="1">
      <c r="D862" s="3"/>
      <c r="E862" s="3"/>
    </row>
    <row r="863" ht="15.75" customHeight="1">
      <c r="D863" s="3"/>
      <c r="E863" s="3"/>
    </row>
    <row r="864" ht="15.75" customHeight="1">
      <c r="D864" s="3"/>
      <c r="E864" s="3"/>
    </row>
    <row r="865" ht="15.75" customHeight="1">
      <c r="D865" s="3"/>
      <c r="E865" s="3"/>
    </row>
    <row r="866" ht="15.75" customHeight="1">
      <c r="D866" s="3"/>
      <c r="E866" s="3"/>
    </row>
    <row r="867" ht="15.75" customHeight="1">
      <c r="D867" s="3"/>
      <c r="E867" s="3"/>
    </row>
    <row r="868" ht="15.75" customHeight="1">
      <c r="D868" s="3"/>
      <c r="E868" s="3"/>
    </row>
    <row r="869" ht="15.75" customHeight="1">
      <c r="D869" s="3"/>
      <c r="E869" s="3"/>
    </row>
    <row r="870" ht="15.75" customHeight="1">
      <c r="D870" s="3"/>
      <c r="E870" s="3"/>
    </row>
    <row r="871" ht="15.75" customHeight="1">
      <c r="D871" s="3"/>
      <c r="E871" s="3"/>
    </row>
    <row r="872" ht="15.75" customHeight="1">
      <c r="D872" s="3"/>
      <c r="E872" s="3"/>
    </row>
    <row r="873" ht="15.75" customHeight="1">
      <c r="D873" s="3"/>
      <c r="E873" s="3"/>
    </row>
    <row r="874" ht="15.75" customHeight="1">
      <c r="D874" s="3"/>
      <c r="E874" s="3"/>
    </row>
    <row r="875" ht="15.75" customHeight="1">
      <c r="D875" s="3"/>
      <c r="E875" s="3"/>
    </row>
    <row r="876" ht="15.75" customHeight="1">
      <c r="D876" s="3"/>
      <c r="E876" s="3"/>
    </row>
    <row r="877" ht="15.75" customHeight="1">
      <c r="D877" s="3"/>
      <c r="E877" s="3"/>
    </row>
    <row r="878" ht="15.75" customHeight="1">
      <c r="D878" s="3"/>
      <c r="E878" s="3"/>
    </row>
    <row r="879" ht="15.75" customHeight="1">
      <c r="D879" s="3"/>
      <c r="E879" s="3"/>
    </row>
    <row r="880" ht="15.75" customHeight="1">
      <c r="D880" s="3"/>
      <c r="E880" s="3"/>
    </row>
    <row r="881" ht="15.75" customHeight="1">
      <c r="D881" s="3"/>
      <c r="E881" s="3"/>
    </row>
    <row r="882" ht="15.75" customHeight="1">
      <c r="D882" s="3"/>
      <c r="E882" s="3"/>
    </row>
    <row r="883" ht="15.75" customHeight="1">
      <c r="D883" s="3"/>
      <c r="E883" s="3"/>
    </row>
    <row r="884" ht="15.75" customHeight="1">
      <c r="D884" s="3"/>
      <c r="E884" s="3"/>
    </row>
    <row r="885" ht="15.75" customHeight="1">
      <c r="D885" s="3"/>
      <c r="E885" s="3"/>
    </row>
    <row r="886" ht="15.75" customHeight="1">
      <c r="D886" s="3"/>
      <c r="E886" s="3"/>
    </row>
    <row r="887" ht="15.75" customHeight="1">
      <c r="D887" s="3"/>
      <c r="E887" s="3"/>
    </row>
    <row r="888" ht="15.75" customHeight="1">
      <c r="D888" s="3"/>
      <c r="E888" s="3"/>
    </row>
    <row r="889" ht="15.75" customHeight="1">
      <c r="D889" s="3"/>
      <c r="E889" s="3"/>
    </row>
    <row r="890" ht="15.75" customHeight="1">
      <c r="D890" s="3"/>
      <c r="E890" s="3"/>
    </row>
    <row r="891" ht="15.75" customHeight="1">
      <c r="D891" s="3"/>
      <c r="E891" s="3"/>
    </row>
    <row r="892" ht="15.75" customHeight="1">
      <c r="D892" s="3"/>
      <c r="E892" s="3"/>
    </row>
    <row r="893" ht="15.75" customHeight="1">
      <c r="D893" s="3"/>
      <c r="E893" s="3"/>
    </row>
    <row r="894" ht="15.75" customHeight="1">
      <c r="D894" s="3"/>
      <c r="E894" s="3"/>
    </row>
    <row r="895" ht="15.75" customHeight="1">
      <c r="D895" s="3"/>
      <c r="E895" s="3"/>
    </row>
    <row r="896" ht="15.75" customHeight="1">
      <c r="D896" s="3"/>
      <c r="E896" s="3"/>
    </row>
    <row r="897" ht="15.75" customHeight="1">
      <c r="D897" s="3"/>
      <c r="E897" s="3"/>
    </row>
    <row r="898" ht="15.75" customHeight="1">
      <c r="D898" s="3"/>
      <c r="E898" s="3"/>
    </row>
    <row r="899" ht="15.75" customHeight="1">
      <c r="D899" s="3"/>
      <c r="E899" s="3"/>
    </row>
    <row r="900" ht="15.75" customHeight="1">
      <c r="D900" s="3"/>
      <c r="E900" s="3"/>
    </row>
    <row r="901" ht="15.75" customHeight="1">
      <c r="D901" s="3"/>
      <c r="E901" s="3"/>
    </row>
    <row r="902" ht="15.75" customHeight="1">
      <c r="D902" s="3"/>
      <c r="E902" s="3"/>
    </row>
    <row r="903" ht="15.75" customHeight="1">
      <c r="D903" s="3"/>
      <c r="E903" s="3"/>
    </row>
    <row r="904" ht="15.75" customHeight="1">
      <c r="D904" s="3"/>
      <c r="E904" s="3"/>
    </row>
    <row r="905" ht="15.75" customHeight="1">
      <c r="D905" s="3"/>
      <c r="E905" s="3"/>
    </row>
    <row r="906" ht="15.75" customHeight="1">
      <c r="D906" s="3"/>
      <c r="E906" s="3"/>
    </row>
    <row r="907" ht="15.75" customHeight="1">
      <c r="D907" s="3"/>
      <c r="E907" s="3"/>
    </row>
    <row r="908" ht="15.75" customHeight="1">
      <c r="D908" s="3"/>
      <c r="E908" s="3"/>
    </row>
    <row r="909" ht="15.75" customHeight="1">
      <c r="D909" s="3"/>
      <c r="E909" s="3"/>
    </row>
    <row r="910" ht="15.75" customHeight="1">
      <c r="D910" s="3"/>
      <c r="E910" s="3"/>
    </row>
    <row r="911" ht="15.75" customHeight="1">
      <c r="D911" s="3"/>
      <c r="E911" s="3"/>
    </row>
    <row r="912" ht="15.75" customHeight="1">
      <c r="D912" s="3"/>
      <c r="E912" s="3"/>
    </row>
    <row r="913" ht="15.75" customHeight="1">
      <c r="D913" s="3"/>
      <c r="E913" s="3"/>
    </row>
    <row r="914" ht="15.75" customHeight="1">
      <c r="D914" s="3"/>
      <c r="E914" s="3"/>
    </row>
    <row r="915" ht="15.75" customHeight="1">
      <c r="D915" s="3"/>
      <c r="E915" s="3"/>
    </row>
    <row r="916" ht="15.75" customHeight="1">
      <c r="D916" s="3"/>
      <c r="E916" s="3"/>
    </row>
    <row r="917" ht="15.75" customHeight="1">
      <c r="D917" s="3"/>
      <c r="E917" s="3"/>
    </row>
    <row r="918" ht="15.75" customHeight="1">
      <c r="D918" s="3"/>
      <c r="E918" s="3"/>
    </row>
    <row r="919" ht="15.75" customHeight="1">
      <c r="D919" s="3"/>
      <c r="E919" s="3"/>
    </row>
    <row r="920" ht="15.75" customHeight="1">
      <c r="D920" s="3"/>
      <c r="E920" s="3"/>
    </row>
    <row r="921" ht="15.75" customHeight="1">
      <c r="D921" s="3"/>
      <c r="E921" s="3"/>
    </row>
    <row r="922" ht="15.75" customHeight="1">
      <c r="D922" s="3"/>
      <c r="E922" s="3"/>
    </row>
    <row r="923" ht="15.75" customHeight="1">
      <c r="D923" s="3"/>
      <c r="E923" s="3"/>
    </row>
    <row r="924" ht="15.75" customHeight="1">
      <c r="D924" s="3"/>
      <c r="E924" s="3"/>
    </row>
    <row r="925" ht="15.75" customHeight="1">
      <c r="D925" s="3"/>
      <c r="E925" s="3"/>
    </row>
    <row r="926" ht="15.75" customHeight="1">
      <c r="D926" s="3"/>
      <c r="E926" s="3"/>
    </row>
    <row r="927" ht="15.75" customHeight="1">
      <c r="D927" s="3"/>
      <c r="E927" s="3"/>
    </row>
    <row r="928" ht="15.75" customHeight="1">
      <c r="D928" s="3"/>
      <c r="E928" s="3"/>
    </row>
    <row r="929" ht="15.75" customHeight="1">
      <c r="D929" s="3"/>
      <c r="E929" s="3"/>
    </row>
    <row r="930" ht="15.75" customHeight="1">
      <c r="D930" s="3"/>
      <c r="E930" s="3"/>
    </row>
    <row r="931" ht="15.75" customHeight="1">
      <c r="D931" s="3"/>
      <c r="E931" s="3"/>
    </row>
    <row r="932" ht="15.75" customHeight="1">
      <c r="D932" s="3"/>
      <c r="E932" s="3"/>
    </row>
    <row r="933" ht="15.75" customHeight="1">
      <c r="D933" s="3"/>
      <c r="E933" s="3"/>
    </row>
    <row r="934" ht="15.75" customHeight="1">
      <c r="D934" s="3"/>
      <c r="E934" s="3"/>
    </row>
    <row r="935" ht="15.75" customHeight="1">
      <c r="D935" s="3"/>
      <c r="E935" s="3"/>
    </row>
    <row r="936" ht="15.75" customHeight="1">
      <c r="D936" s="3"/>
      <c r="E936" s="3"/>
    </row>
    <row r="937" ht="15.75" customHeight="1">
      <c r="D937" s="3"/>
      <c r="E937" s="3"/>
    </row>
    <row r="938" ht="15.75" customHeight="1">
      <c r="D938" s="3"/>
      <c r="E938" s="3"/>
    </row>
    <row r="939" ht="15.75" customHeight="1">
      <c r="D939" s="3"/>
      <c r="E939" s="3"/>
    </row>
    <row r="940" ht="15.75" customHeight="1">
      <c r="D940" s="3"/>
      <c r="E940" s="3"/>
    </row>
    <row r="941" ht="15.75" customHeight="1">
      <c r="D941" s="3"/>
      <c r="E941" s="3"/>
    </row>
    <row r="942" ht="15.75" customHeight="1">
      <c r="D942" s="3"/>
      <c r="E942" s="3"/>
    </row>
    <row r="943" ht="15.75" customHeight="1">
      <c r="D943" s="3"/>
      <c r="E943" s="3"/>
    </row>
    <row r="944" ht="15.75" customHeight="1">
      <c r="D944" s="3"/>
      <c r="E944" s="3"/>
    </row>
    <row r="945" ht="15.75" customHeight="1">
      <c r="D945" s="3"/>
      <c r="E945" s="3"/>
    </row>
    <row r="946" ht="15.75" customHeight="1">
      <c r="D946" s="3"/>
      <c r="E946" s="3"/>
    </row>
    <row r="947" ht="15.75" customHeight="1">
      <c r="D947" s="3"/>
      <c r="E947" s="3"/>
    </row>
    <row r="948" ht="15.75" customHeight="1">
      <c r="D948" s="3"/>
      <c r="E948" s="3"/>
    </row>
    <row r="949" ht="15.75" customHeight="1">
      <c r="D949" s="3"/>
      <c r="E949" s="3"/>
    </row>
    <row r="950" ht="15.75" customHeight="1">
      <c r="D950" s="3"/>
      <c r="E950" s="3"/>
    </row>
    <row r="951" ht="15.75" customHeight="1">
      <c r="D951" s="3"/>
      <c r="E951" s="3"/>
    </row>
    <row r="952" ht="15.75" customHeight="1">
      <c r="D952" s="3"/>
      <c r="E952" s="3"/>
    </row>
    <row r="953" ht="15.75" customHeight="1">
      <c r="D953" s="3"/>
      <c r="E953" s="3"/>
    </row>
    <row r="954" ht="15.75" customHeight="1">
      <c r="D954" s="3"/>
      <c r="E954" s="3"/>
    </row>
    <row r="955" ht="15.75" customHeight="1">
      <c r="D955" s="3"/>
      <c r="E955" s="3"/>
    </row>
    <row r="956" ht="15.75" customHeight="1">
      <c r="D956" s="3"/>
      <c r="E956" s="3"/>
    </row>
    <row r="957" ht="15.75" customHeight="1">
      <c r="D957" s="3"/>
      <c r="E957" s="3"/>
    </row>
    <row r="958" ht="15.75" customHeight="1">
      <c r="D958" s="3"/>
      <c r="E958" s="3"/>
    </row>
    <row r="959" ht="15.75" customHeight="1">
      <c r="D959" s="3"/>
      <c r="E959" s="3"/>
    </row>
    <row r="960" ht="15.75" customHeight="1">
      <c r="D960" s="3"/>
      <c r="E960" s="3"/>
    </row>
    <row r="961" ht="15.75" customHeight="1">
      <c r="D961" s="3"/>
      <c r="E961" s="3"/>
    </row>
    <row r="962" ht="15.75" customHeight="1">
      <c r="D962" s="3"/>
      <c r="E962" s="3"/>
    </row>
    <row r="963" ht="15.75" customHeight="1">
      <c r="D963" s="3"/>
      <c r="E963" s="3"/>
    </row>
    <row r="964" ht="15.75" customHeight="1">
      <c r="D964" s="3"/>
      <c r="E964" s="3"/>
    </row>
    <row r="965" ht="15.75" customHeight="1">
      <c r="D965" s="3"/>
      <c r="E965" s="3"/>
    </row>
    <row r="966" ht="15.75" customHeight="1">
      <c r="D966" s="3"/>
      <c r="E966" s="3"/>
    </row>
    <row r="967" ht="15.75" customHeight="1">
      <c r="D967" s="3"/>
      <c r="E967" s="3"/>
    </row>
    <row r="968" ht="15.75" customHeight="1">
      <c r="D968" s="3"/>
      <c r="E968" s="3"/>
    </row>
    <row r="969" ht="15.75" customHeight="1">
      <c r="D969" s="3"/>
      <c r="E969" s="3"/>
    </row>
    <row r="970" ht="15.75" customHeight="1">
      <c r="D970" s="3"/>
      <c r="E970" s="3"/>
    </row>
    <row r="971" ht="15.75" customHeight="1">
      <c r="D971" s="3"/>
      <c r="E971" s="3"/>
    </row>
    <row r="972" ht="15.75" customHeight="1">
      <c r="D972" s="3"/>
      <c r="E972" s="3"/>
    </row>
    <row r="973" ht="15.75" customHeight="1">
      <c r="D973" s="3"/>
      <c r="E973" s="3"/>
    </row>
    <row r="974" ht="15.75" customHeight="1">
      <c r="D974" s="3"/>
      <c r="E974" s="3"/>
    </row>
    <row r="975" ht="15.75" customHeight="1">
      <c r="D975" s="3"/>
      <c r="E975" s="3"/>
    </row>
    <row r="976" ht="15.75" customHeight="1">
      <c r="D976" s="3"/>
      <c r="E976" s="3"/>
    </row>
    <row r="977" ht="15.75" customHeight="1">
      <c r="D977" s="3"/>
      <c r="E977" s="3"/>
    </row>
    <row r="978" ht="15.75" customHeight="1">
      <c r="D978" s="3"/>
      <c r="E978" s="3"/>
    </row>
    <row r="979" ht="15.75" customHeight="1">
      <c r="D979" s="3"/>
      <c r="E979" s="3"/>
    </row>
    <row r="980" ht="15.75" customHeight="1">
      <c r="D980" s="3"/>
      <c r="E980" s="3"/>
    </row>
    <row r="981" ht="15.75" customHeight="1">
      <c r="D981" s="3"/>
      <c r="E981" s="3"/>
    </row>
    <row r="982" ht="15.75" customHeight="1">
      <c r="D982" s="3"/>
      <c r="E982" s="3"/>
    </row>
    <row r="983" ht="15.75" customHeight="1">
      <c r="D983" s="3"/>
      <c r="E983" s="3"/>
    </row>
    <row r="984" ht="15.75" customHeight="1">
      <c r="D984" s="3"/>
      <c r="E984" s="3"/>
    </row>
    <row r="985" ht="15.75" customHeight="1">
      <c r="D985" s="3"/>
      <c r="E985" s="3"/>
    </row>
    <row r="986" ht="15.75" customHeight="1">
      <c r="D986" s="3"/>
      <c r="E986" s="3"/>
    </row>
    <row r="987" ht="15.75" customHeight="1">
      <c r="D987" s="3"/>
      <c r="E987" s="3"/>
    </row>
    <row r="988" ht="15.75" customHeight="1">
      <c r="D988" s="3"/>
      <c r="E988" s="3"/>
    </row>
    <row r="989" ht="15.75" customHeight="1">
      <c r="D989" s="3"/>
      <c r="E989" s="3"/>
    </row>
    <row r="990" ht="15.75" customHeight="1">
      <c r="D990" s="3"/>
      <c r="E990" s="3"/>
    </row>
    <row r="991" ht="15.75" customHeight="1">
      <c r="D991" s="3"/>
      <c r="E991" s="3"/>
    </row>
    <row r="992" ht="15.75" customHeight="1">
      <c r="D992" s="3"/>
      <c r="E992" s="3"/>
    </row>
    <row r="993" ht="15.75" customHeight="1">
      <c r="D993" s="3"/>
      <c r="E993" s="3"/>
    </row>
    <row r="994" ht="15.75" customHeight="1">
      <c r="D994" s="3"/>
      <c r="E994" s="3"/>
    </row>
    <row r="995" ht="15.75" customHeight="1">
      <c r="D995" s="3"/>
      <c r="E995" s="3"/>
    </row>
    <row r="996" ht="15.75" customHeight="1">
      <c r="D996" s="3"/>
      <c r="E996" s="3"/>
    </row>
    <row r="997" ht="15.75" customHeight="1">
      <c r="D997" s="3"/>
      <c r="E997" s="3"/>
    </row>
    <row r="998" ht="15.75" customHeight="1">
      <c r="D998" s="3"/>
      <c r="E998" s="3"/>
    </row>
    <row r="999" ht="15.75" customHeight="1">
      <c r="D999" s="3"/>
      <c r="E999" s="3"/>
    </row>
    <row r="1000" ht="15.75" customHeight="1">
      <c r="D1000" s="3"/>
      <c r="E1000" s="3"/>
    </row>
  </sheetData>
  <mergeCells count="34">
    <mergeCell ref="A33:A40"/>
    <mergeCell ref="B29:B32"/>
    <mergeCell ref="B37:B40"/>
    <mergeCell ref="A54:A66"/>
    <mergeCell ref="A3:A10"/>
    <mergeCell ref="B65:B66"/>
    <mergeCell ref="B67:B70"/>
    <mergeCell ref="B58:B64"/>
    <mergeCell ref="B54:B57"/>
    <mergeCell ref="A25:A32"/>
    <mergeCell ref="A67:A74"/>
    <mergeCell ref="A75:A82"/>
    <mergeCell ref="B71:B74"/>
    <mergeCell ref="B75:B78"/>
    <mergeCell ref="B79:B82"/>
    <mergeCell ref="A45:A52"/>
    <mergeCell ref="B49:B52"/>
    <mergeCell ref="A43:C43"/>
    <mergeCell ref="D43:D44"/>
    <mergeCell ref="E43:E44"/>
    <mergeCell ref="B45:B48"/>
    <mergeCell ref="B23:B24"/>
    <mergeCell ref="B16:B22"/>
    <mergeCell ref="B3:B6"/>
    <mergeCell ref="B12:B15"/>
    <mergeCell ref="A12:A24"/>
    <mergeCell ref="D1:D2"/>
    <mergeCell ref="E1:E2"/>
    <mergeCell ref="A1:C1"/>
    <mergeCell ref="F1:F2"/>
    <mergeCell ref="G1:G2"/>
    <mergeCell ref="B7:B10"/>
    <mergeCell ref="B25:B28"/>
    <mergeCell ref="B33:B3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7.29"/>
    <col customWidth="1" min="3" max="3" width="18.71"/>
    <col customWidth="1" min="4" max="4" width="28.14"/>
    <col customWidth="1" min="5" max="5" width="89.14"/>
    <col customWidth="1" min="6" max="6" width="22.14"/>
    <col customWidth="1" min="7" max="7" width="17.29"/>
  </cols>
  <sheetData>
    <row r="1" ht="15.75" customHeight="1">
      <c r="A1" s="182" t="s">
        <v>1222</v>
      </c>
      <c r="B1" s="182" t="s">
        <v>95</v>
      </c>
      <c r="C1" s="182" t="s">
        <v>720</v>
      </c>
      <c r="D1" s="192"/>
      <c r="E1" s="192"/>
      <c r="F1" s="192"/>
      <c r="G1" s="192"/>
    </row>
    <row r="2" ht="15.75" customHeight="1">
      <c r="A2" s="188" t="s">
        <v>1223</v>
      </c>
      <c r="B2" s="188">
        <v>4.0</v>
      </c>
      <c r="C2" s="188">
        <v>16.0</v>
      </c>
      <c r="D2" s="192"/>
      <c r="E2" s="192"/>
      <c r="F2" s="192"/>
      <c r="G2" s="192"/>
    </row>
    <row r="3" ht="15.75" customHeight="1">
      <c r="A3" s="192"/>
      <c r="B3" s="192"/>
      <c r="C3" s="192"/>
      <c r="D3" s="192"/>
      <c r="E3" s="192"/>
      <c r="F3" s="192"/>
      <c r="G3" s="192"/>
    </row>
    <row r="4" ht="15.75" customHeight="1">
      <c r="A4" s="178" t="s">
        <v>902</v>
      </c>
      <c r="B4" s="179"/>
      <c r="C4" s="180"/>
      <c r="D4" s="181" t="s">
        <v>903</v>
      </c>
      <c r="E4" s="181" t="s">
        <v>904</v>
      </c>
      <c r="F4" s="181" t="s">
        <v>130</v>
      </c>
      <c r="G4" s="181" t="s">
        <v>867</v>
      </c>
    </row>
    <row r="5" ht="15.75" customHeight="1">
      <c r="A5" s="182" t="s">
        <v>905</v>
      </c>
      <c r="B5" s="182" t="s">
        <v>906</v>
      </c>
      <c r="C5" s="182" t="s">
        <v>907</v>
      </c>
      <c r="D5" s="183"/>
      <c r="E5" s="183"/>
      <c r="F5" s="183"/>
      <c r="G5" s="183"/>
    </row>
    <row r="6" ht="15.75" customHeight="1">
      <c r="A6" s="190" t="s">
        <v>1007</v>
      </c>
      <c r="B6" s="190" t="s">
        <v>1007</v>
      </c>
      <c r="C6" s="185" t="s">
        <v>1007</v>
      </c>
      <c r="D6" s="185" t="s">
        <v>1224</v>
      </c>
      <c r="E6" s="185" t="s">
        <v>1225</v>
      </c>
      <c r="F6" s="190">
        <v>1.0</v>
      </c>
      <c r="G6" s="190">
        <v>360.0</v>
      </c>
    </row>
    <row r="7" ht="15.75" customHeight="1">
      <c r="A7" s="190" t="s">
        <v>1226</v>
      </c>
      <c r="B7" s="190" t="s">
        <v>1226</v>
      </c>
      <c r="C7" s="185" t="s">
        <v>1226</v>
      </c>
      <c r="D7" s="185" t="s">
        <v>1227</v>
      </c>
      <c r="E7" s="185" t="s">
        <v>1228</v>
      </c>
      <c r="F7" s="190">
        <v>2.0</v>
      </c>
      <c r="G7" s="190">
        <v>60.0</v>
      </c>
    </row>
    <row r="8" ht="15.75" customHeight="1">
      <c r="A8" s="190" t="s">
        <v>1229</v>
      </c>
      <c r="B8" s="190" t="s">
        <v>1229</v>
      </c>
      <c r="C8" s="185" t="s">
        <v>1229</v>
      </c>
      <c r="D8" s="185" t="s">
        <v>1230</v>
      </c>
      <c r="E8" s="185" t="s">
        <v>1231</v>
      </c>
      <c r="F8" s="190">
        <v>3.0</v>
      </c>
      <c r="G8" s="190">
        <v>360.0</v>
      </c>
    </row>
    <row r="9" ht="15.75" customHeight="1">
      <c r="A9" s="184" t="s">
        <v>1232</v>
      </c>
      <c r="B9" s="184" t="s">
        <v>1232</v>
      </c>
      <c r="C9" s="185" t="s">
        <v>1233</v>
      </c>
      <c r="D9" s="185" t="s">
        <v>1234</v>
      </c>
      <c r="E9" s="185" t="s">
        <v>1235</v>
      </c>
      <c r="F9" s="190">
        <v>4.0</v>
      </c>
      <c r="G9" s="193">
        <v>60.0</v>
      </c>
    </row>
    <row r="10" ht="15.75" customHeight="1">
      <c r="A10" s="183"/>
      <c r="B10" s="183"/>
      <c r="C10" s="185" t="s">
        <v>1236</v>
      </c>
      <c r="D10" s="185" t="s">
        <v>1237</v>
      </c>
      <c r="E10" s="185" t="s">
        <v>1238</v>
      </c>
      <c r="F10" s="190">
        <v>5.0</v>
      </c>
      <c r="G10" s="193">
        <v>60.0</v>
      </c>
    </row>
    <row r="11" ht="15.75" customHeight="1">
      <c r="A11" s="190" t="s">
        <v>1239</v>
      </c>
      <c r="B11" s="190" t="s">
        <v>1239</v>
      </c>
      <c r="C11" s="185" t="s">
        <v>1239</v>
      </c>
      <c r="D11" s="185" t="s">
        <v>1240</v>
      </c>
      <c r="E11" s="185" t="s">
        <v>1241</v>
      </c>
      <c r="F11" s="190">
        <v>6.0</v>
      </c>
      <c r="G11" s="190">
        <v>15.0</v>
      </c>
    </row>
    <row r="12" ht="15.75" customHeight="1">
      <c r="A12" s="190" t="s">
        <v>1242</v>
      </c>
      <c r="B12" s="190" t="s">
        <v>1242</v>
      </c>
      <c r="C12" s="185" t="s">
        <v>1242</v>
      </c>
      <c r="D12" s="185" t="s">
        <v>1243</v>
      </c>
      <c r="E12" s="185" t="s">
        <v>1244</v>
      </c>
      <c r="F12" s="190">
        <v>7.0</v>
      </c>
      <c r="G12" s="190">
        <v>22.0</v>
      </c>
    </row>
    <row r="13" ht="15.75" customHeight="1">
      <c r="A13" s="190" t="s">
        <v>1245</v>
      </c>
      <c r="B13" s="190" t="s">
        <v>1245</v>
      </c>
      <c r="C13" s="185" t="s">
        <v>1245</v>
      </c>
      <c r="D13" s="185" t="s">
        <v>1246</v>
      </c>
      <c r="E13" s="185" t="s">
        <v>1247</v>
      </c>
      <c r="F13" s="190">
        <v>8.0</v>
      </c>
      <c r="G13" s="190">
        <v>120.0</v>
      </c>
    </row>
    <row r="14" ht="15.75" customHeight="1">
      <c r="A14" s="184" t="s">
        <v>1248</v>
      </c>
      <c r="B14" s="184" t="s">
        <v>1248</v>
      </c>
      <c r="C14" s="185" t="s">
        <v>1249</v>
      </c>
      <c r="D14" s="185" t="s">
        <v>1250</v>
      </c>
      <c r="E14" s="185" t="s">
        <v>1251</v>
      </c>
      <c r="F14" s="190">
        <v>9.0</v>
      </c>
      <c r="G14" s="190">
        <v>12.0</v>
      </c>
    </row>
    <row r="15" ht="15.75" customHeight="1">
      <c r="A15" s="183"/>
      <c r="B15" s="183"/>
      <c r="C15" s="185" t="s">
        <v>1252</v>
      </c>
      <c r="D15" s="185" t="s">
        <v>1253</v>
      </c>
      <c r="E15" s="185" t="s">
        <v>1254</v>
      </c>
      <c r="F15" s="190">
        <v>10.0</v>
      </c>
      <c r="G15" s="190">
        <v>12.0</v>
      </c>
    </row>
    <row r="16" ht="15.75" customHeight="1">
      <c r="A16" s="184" t="s">
        <v>1255</v>
      </c>
      <c r="B16" s="184" t="s">
        <v>1255</v>
      </c>
      <c r="C16" s="185" t="s">
        <v>1256</v>
      </c>
      <c r="D16" s="185" t="s">
        <v>1257</v>
      </c>
      <c r="E16" s="185" t="s">
        <v>1258</v>
      </c>
      <c r="F16" s="190">
        <v>11.0</v>
      </c>
      <c r="G16" s="193">
        <v>4.0</v>
      </c>
    </row>
    <row r="17" ht="15.75" customHeight="1">
      <c r="A17" s="183"/>
      <c r="B17" s="183"/>
      <c r="C17" s="194" t="s">
        <v>1259</v>
      </c>
      <c r="D17" s="194" t="s">
        <v>1260</v>
      </c>
      <c r="E17" s="185"/>
      <c r="F17" s="190"/>
      <c r="G17" s="190"/>
    </row>
    <row r="18" ht="15.75" customHeight="1">
      <c r="A18" s="195" t="s">
        <v>1261</v>
      </c>
      <c r="B18" s="195" t="s">
        <v>1262</v>
      </c>
      <c r="C18" s="194" t="s">
        <v>1263</v>
      </c>
      <c r="D18" s="194" t="s">
        <v>1264</v>
      </c>
      <c r="E18" s="194"/>
      <c r="F18" s="196"/>
      <c r="G18" s="196"/>
    </row>
    <row r="19" ht="15.75" customHeight="1">
      <c r="A19" s="183"/>
      <c r="B19" s="183"/>
      <c r="C19" s="194" t="s">
        <v>1265</v>
      </c>
      <c r="D19" s="194" t="s">
        <v>1266</v>
      </c>
      <c r="E19" s="194"/>
      <c r="F19" s="196"/>
      <c r="G19" s="196"/>
    </row>
    <row r="20" ht="15.75" customHeight="1">
      <c r="A20" s="195" t="s">
        <v>1267</v>
      </c>
      <c r="B20" s="195" t="s">
        <v>1268</v>
      </c>
      <c r="C20" s="194" t="s">
        <v>1245</v>
      </c>
      <c r="D20" s="194" t="s">
        <v>1269</v>
      </c>
      <c r="E20" s="194"/>
      <c r="F20" s="196"/>
      <c r="G20" s="196"/>
    </row>
    <row r="21" ht="15.75" customHeight="1">
      <c r="A21" s="186"/>
      <c r="B21" s="186"/>
      <c r="C21" s="194" t="s">
        <v>1232</v>
      </c>
      <c r="D21" s="194" t="s">
        <v>1270</v>
      </c>
      <c r="E21" s="194"/>
      <c r="F21" s="196"/>
      <c r="G21" s="196"/>
    </row>
    <row r="22" ht="15.75" customHeight="1">
      <c r="A22" s="183"/>
      <c r="B22" s="183"/>
      <c r="C22" s="194" t="s">
        <v>1248</v>
      </c>
      <c r="D22" s="194" t="s">
        <v>1271</v>
      </c>
      <c r="E22" s="194"/>
      <c r="F22" s="196"/>
      <c r="G22" s="196"/>
    </row>
    <row r="23" ht="15.75" customHeight="1">
      <c r="C23" s="3"/>
      <c r="D23" s="3"/>
      <c r="E23" s="3"/>
      <c r="F23" s="3"/>
    </row>
    <row r="24" ht="15.75" customHeight="1">
      <c r="C24" s="3"/>
      <c r="D24" s="3"/>
      <c r="E24" s="3"/>
      <c r="F24" s="3"/>
    </row>
    <row r="25" ht="15.75" customHeight="1">
      <c r="A25" s="178" t="s">
        <v>902</v>
      </c>
      <c r="B25" s="179"/>
      <c r="C25" s="180"/>
      <c r="D25" s="181" t="s">
        <v>1191</v>
      </c>
      <c r="E25" s="181" t="s">
        <v>1192</v>
      </c>
      <c r="F25" s="181" t="s">
        <v>1272</v>
      </c>
    </row>
    <row r="26" ht="15.75" customHeight="1">
      <c r="A26" s="182" t="s">
        <v>905</v>
      </c>
      <c r="B26" s="182" t="s">
        <v>906</v>
      </c>
      <c r="C26" s="182" t="s">
        <v>907</v>
      </c>
      <c r="D26" s="183"/>
      <c r="E26" s="183"/>
      <c r="F26" s="183"/>
    </row>
    <row r="27" ht="15.75" customHeight="1">
      <c r="A27" s="190" t="s">
        <v>1007</v>
      </c>
      <c r="B27" s="190" t="s">
        <v>1007</v>
      </c>
      <c r="C27" s="185" t="s">
        <v>1007</v>
      </c>
      <c r="D27" s="184" t="s">
        <v>1273</v>
      </c>
      <c r="E27" s="185" t="s">
        <v>1216</v>
      </c>
      <c r="F27" s="185" t="s">
        <v>1274</v>
      </c>
    </row>
    <row r="28" ht="15.75" customHeight="1">
      <c r="A28" s="190" t="s">
        <v>1226</v>
      </c>
      <c r="B28" s="190" t="s">
        <v>1226</v>
      </c>
      <c r="C28" s="185" t="s">
        <v>1226</v>
      </c>
      <c r="D28" s="186"/>
      <c r="E28" s="185" t="s">
        <v>1216</v>
      </c>
      <c r="F28" s="185" t="s">
        <v>1275</v>
      </c>
    </row>
    <row r="29" ht="15.75" customHeight="1">
      <c r="A29" s="190" t="s">
        <v>1229</v>
      </c>
      <c r="B29" s="190" t="s">
        <v>1229</v>
      </c>
      <c r="C29" s="185" t="s">
        <v>1229</v>
      </c>
      <c r="D29" s="186"/>
      <c r="E29" s="185" t="s">
        <v>1216</v>
      </c>
      <c r="F29" s="185" t="s">
        <v>1276</v>
      </c>
    </row>
    <row r="30" ht="15.75" customHeight="1">
      <c r="A30" s="184" t="s">
        <v>1232</v>
      </c>
      <c r="B30" s="184" t="s">
        <v>1232</v>
      </c>
      <c r="C30" s="185" t="s">
        <v>1233</v>
      </c>
      <c r="D30" s="186"/>
      <c r="E30" s="191" t="s">
        <v>1213</v>
      </c>
      <c r="F30" s="185" t="s">
        <v>1277</v>
      </c>
    </row>
    <row r="31" ht="15.75" customHeight="1">
      <c r="A31" s="183"/>
      <c r="B31" s="183"/>
      <c r="C31" s="185" t="s">
        <v>1236</v>
      </c>
      <c r="D31" s="186"/>
      <c r="E31" s="185" t="s">
        <v>1278</v>
      </c>
      <c r="F31" s="185" t="s">
        <v>1279</v>
      </c>
    </row>
    <row r="32" ht="15.75" customHeight="1">
      <c r="A32" s="190" t="s">
        <v>1239</v>
      </c>
      <c r="B32" s="190" t="s">
        <v>1239</v>
      </c>
      <c r="C32" s="185" t="s">
        <v>1239</v>
      </c>
      <c r="D32" s="186"/>
      <c r="E32" s="185" t="s">
        <v>1216</v>
      </c>
      <c r="F32" s="185" t="s">
        <v>1280</v>
      </c>
    </row>
    <row r="33" ht="15.75" customHeight="1">
      <c r="A33" s="190" t="s">
        <v>1242</v>
      </c>
      <c r="B33" s="190" t="s">
        <v>1242</v>
      </c>
      <c r="C33" s="185" t="s">
        <v>1242</v>
      </c>
      <c r="D33" s="186"/>
      <c r="E33" s="185" t="s">
        <v>1216</v>
      </c>
      <c r="F33" s="185" t="s">
        <v>1281</v>
      </c>
    </row>
    <row r="34" ht="15.75" customHeight="1">
      <c r="A34" s="190" t="s">
        <v>1245</v>
      </c>
      <c r="B34" s="190" t="s">
        <v>1245</v>
      </c>
      <c r="C34" s="185" t="s">
        <v>1245</v>
      </c>
      <c r="D34" s="186"/>
      <c r="E34" s="185" t="s">
        <v>1282</v>
      </c>
      <c r="F34" s="185" t="s">
        <v>1283</v>
      </c>
    </row>
    <row r="35" ht="15.75" customHeight="1">
      <c r="A35" s="184" t="s">
        <v>1248</v>
      </c>
      <c r="B35" s="184" t="s">
        <v>1248</v>
      </c>
      <c r="C35" s="185" t="s">
        <v>1249</v>
      </c>
      <c r="D35" s="186"/>
      <c r="E35" s="191" t="s">
        <v>1199</v>
      </c>
      <c r="F35" s="185" t="s">
        <v>1284</v>
      </c>
    </row>
    <row r="36" ht="15.75" customHeight="1">
      <c r="A36" s="183"/>
      <c r="B36" s="183"/>
      <c r="C36" s="185" t="s">
        <v>1252</v>
      </c>
      <c r="D36" s="186"/>
      <c r="E36" s="185" t="s">
        <v>1285</v>
      </c>
      <c r="F36" s="185" t="s">
        <v>1286</v>
      </c>
    </row>
    <row r="37" ht="15.75" customHeight="1">
      <c r="A37" s="184" t="s">
        <v>1255</v>
      </c>
      <c r="B37" s="184" t="s">
        <v>1255</v>
      </c>
      <c r="C37" s="185" t="s">
        <v>1256</v>
      </c>
      <c r="D37" s="186"/>
      <c r="E37" s="185" t="s">
        <v>1216</v>
      </c>
      <c r="F37" s="185" t="s">
        <v>1287</v>
      </c>
    </row>
    <row r="38" ht="15.75" customHeight="1">
      <c r="A38" s="183"/>
      <c r="B38" s="183"/>
      <c r="C38" s="194" t="s">
        <v>1259</v>
      </c>
      <c r="D38" s="186"/>
      <c r="E38" s="185"/>
      <c r="F38" s="185"/>
    </row>
    <row r="39" ht="15.75" customHeight="1">
      <c r="A39" s="195" t="s">
        <v>1261</v>
      </c>
      <c r="B39" s="195" t="s">
        <v>1262</v>
      </c>
      <c r="C39" s="194" t="s">
        <v>1263</v>
      </c>
      <c r="D39" s="186"/>
      <c r="E39" s="185"/>
      <c r="F39" s="185"/>
    </row>
    <row r="40" ht="15.75" customHeight="1">
      <c r="A40" s="183"/>
      <c r="B40" s="183"/>
      <c r="C40" s="194" t="s">
        <v>1265</v>
      </c>
      <c r="D40" s="186"/>
      <c r="E40" s="185"/>
      <c r="F40" s="185"/>
    </row>
    <row r="41" ht="15.75" customHeight="1">
      <c r="A41" s="195" t="s">
        <v>1267</v>
      </c>
      <c r="B41" s="195" t="s">
        <v>1268</v>
      </c>
      <c r="C41" s="194" t="s">
        <v>1245</v>
      </c>
      <c r="D41" s="186"/>
      <c r="E41" s="185"/>
      <c r="F41" s="185"/>
    </row>
    <row r="42" ht="15.75" customHeight="1">
      <c r="A42" s="186"/>
      <c r="B42" s="186"/>
      <c r="C42" s="194" t="s">
        <v>1232</v>
      </c>
      <c r="D42" s="186"/>
      <c r="E42" s="185"/>
      <c r="F42" s="185"/>
    </row>
    <row r="43" ht="15.75" customHeight="1">
      <c r="A43" s="183"/>
      <c r="B43" s="183"/>
      <c r="C43" s="194" t="s">
        <v>1248</v>
      </c>
      <c r="D43" s="183"/>
      <c r="E43" s="185"/>
      <c r="F43" s="185"/>
    </row>
    <row r="44" ht="15.75" customHeight="1">
      <c r="C44" s="3"/>
      <c r="D44" s="3"/>
      <c r="E44" s="3"/>
      <c r="F44" s="3"/>
    </row>
    <row r="45" ht="15.75" customHeight="1">
      <c r="C45" s="3"/>
      <c r="D45" s="3"/>
      <c r="E45" s="3"/>
      <c r="F45" s="3"/>
    </row>
    <row r="46" ht="15.75" customHeight="1">
      <c r="C46" s="3"/>
      <c r="D46" s="3"/>
      <c r="E46" s="3"/>
      <c r="F46" s="3"/>
    </row>
    <row r="47" ht="15.75" customHeight="1">
      <c r="C47" s="3"/>
      <c r="D47" s="3"/>
      <c r="E47" s="3"/>
      <c r="F47" s="3"/>
    </row>
    <row r="48" ht="15.75" customHeight="1">
      <c r="C48" s="3"/>
      <c r="D48" s="3"/>
      <c r="E48" s="3"/>
      <c r="F48" s="3"/>
    </row>
    <row r="49" ht="15.75" customHeight="1">
      <c r="C49" s="3"/>
      <c r="D49" s="3"/>
      <c r="E49" s="3"/>
      <c r="F49" s="3"/>
    </row>
    <row r="50" ht="15.75" customHeight="1">
      <c r="C50" s="3"/>
      <c r="D50" s="3"/>
      <c r="E50" s="3"/>
      <c r="F50" s="3"/>
    </row>
    <row r="51" ht="15.75" customHeight="1">
      <c r="C51" s="3"/>
      <c r="D51" s="3"/>
      <c r="E51" s="3"/>
      <c r="F51" s="3"/>
    </row>
    <row r="52" ht="15.75" customHeight="1">
      <c r="C52" s="3"/>
      <c r="D52" s="3"/>
      <c r="E52" s="3"/>
      <c r="F52" s="3"/>
    </row>
    <row r="53" ht="15.75" customHeight="1">
      <c r="C53" s="3"/>
      <c r="D53" s="3"/>
      <c r="E53" s="3"/>
      <c r="F53" s="3"/>
    </row>
    <row r="54" ht="15.75" customHeight="1">
      <c r="C54" s="3"/>
      <c r="D54" s="3"/>
      <c r="E54" s="3"/>
      <c r="F54" s="3"/>
    </row>
    <row r="55" ht="15.75" customHeight="1">
      <c r="C55" s="3"/>
      <c r="D55" s="3"/>
      <c r="E55" s="3"/>
      <c r="F55" s="3"/>
    </row>
    <row r="56" ht="15.75" customHeight="1">
      <c r="C56" s="3"/>
      <c r="D56" s="3"/>
      <c r="E56" s="3"/>
      <c r="F56" s="3"/>
    </row>
    <row r="57" ht="15.75" customHeight="1">
      <c r="C57" s="3"/>
      <c r="D57" s="3"/>
      <c r="E57" s="3"/>
      <c r="F57" s="3"/>
    </row>
    <row r="58" ht="15.75" customHeight="1">
      <c r="C58" s="3"/>
      <c r="D58" s="3"/>
      <c r="E58" s="3"/>
      <c r="F58" s="3"/>
    </row>
    <row r="59" ht="15.75" customHeight="1">
      <c r="C59" s="3"/>
      <c r="D59" s="3"/>
      <c r="E59" s="3"/>
      <c r="F59" s="3"/>
    </row>
    <row r="60" ht="15.75" customHeight="1">
      <c r="C60" s="3"/>
      <c r="D60" s="3"/>
      <c r="E60" s="3"/>
      <c r="F60" s="3"/>
    </row>
    <row r="61" ht="15.75" customHeight="1">
      <c r="C61" s="3"/>
      <c r="D61" s="3"/>
      <c r="E61" s="3"/>
      <c r="F61" s="3"/>
    </row>
    <row r="62" ht="15.75" customHeight="1">
      <c r="C62" s="3"/>
      <c r="D62" s="3"/>
      <c r="E62" s="3"/>
      <c r="F62" s="3"/>
    </row>
    <row r="63" ht="15.75" customHeight="1">
      <c r="C63" s="3"/>
      <c r="D63" s="3"/>
      <c r="E63" s="3"/>
      <c r="F63" s="3"/>
    </row>
    <row r="64" ht="15.75" customHeight="1">
      <c r="C64" s="3"/>
      <c r="D64" s="3"/>
      <c r="E64" s="3"/>
      <c r="F64" s="3"/>
    </row>
    <row r="65" ht="15.75" customHeight="1">
      <c r="C65" s="3"/>
      <c r="D65" s="3"/>
      <c r="E65" s="3"/>
      <c r="F65" s="3"/>
    </row>
    <row r="66" ht="15.75" customHeight="1">
      <c r="C66" s="3"/>
      <c r="D66" s="3"/>
      <c r="E66" s="3"/>
      <c r="F66" s="3"/>
    </row>
    <row r="67" ht="15.75" customHeight="1">
      <c r="C67" s="3"/>
      <c r="D67" s="3"/>
      <c r="E67" s="3"/>
      <c r="F67" s="3"/>
    </row>
    <row r="68" ht="15.75" customHeight="1">
      <c r="C68" s="3"/>
      <c r="D68" s="3"/>
      <c r="E68" s="3"/>
      <c r="F68" s="3"/>
    </row>
    <row r="69" ht="15.75" customHeight="1">
      <c r="C69" s="3"/>
      <c r="D69" s="3"/>
      <c r="E69" s="3"/>
      <c r="F69" s="3"/>
    </row>
    <row r="70" ht="15.75" customHeight="1">
      <c r="C70" s="3"/>
      <c r="D70" s="3"/>
      <c r="E70" s="3"/>
      <c r="F70" s="3"/>
    </row>
    <row r="71" ht="15.75" customHeight="1">
      <c r="C71" s="3"/>
      <c r="D71" s="3"/>
      <c r="E71" s="3"/>
      <c r="F71" s="3"/>
    </row>
    <row r="72" ht="15.75" customHeight="1">
      <c r="C72" s="3"/>
      <c r="D72" s="3"/>
      <c r="E72" s="3"/>
      <c r="F72" s="3"/>
    </row>
    <row r="73" ht="15.75" customHeight="1">
      <c r="C73" s="3"/>
      <c r="D73" s="3"/>
      <c r="E73" s="3"/>
      <c r="F73" s="3"/>
    </row>
    <row r="74" ht="15.75" customHeight="1">
      <c r="C74" s="3"/>
      <c r="D74" s="3"/>
      <c r="E74" s="3"/>
      <c r="F74" s="3"/>
    </row>
    <row r="75" ht="15.75" customHeight="1">
      <c r="C75" s="3"/>
      <c r="D75" s="3"/>
      <c r="E75" s="3"/>
      <c r="F75" s="3"/>
    </row>
    <row r="76" ht="15.75" customHeight="1">
      <c r="C76" s="3"/>
      <c r="D76" s="3"/>
      <c r="E76" s="3"/>
      <c r="F76" s="3"/>
    </row>
    <row r="77" ht="15.75" customHeight="1">
      <c r="C77" s="3"/>
      <c r="D77" s="3"/>
      <c r="E77" s="3"/>
      <c r="F77" s="3"/>
    </row>
    <row r="78" ht="15.75" customHeight="1">
      <c r="C78" s="3"/>
      <c r="D78" s="3"/>
      <c r="E78" s="3"/>
      <c r="F78" s="3"/>
    </row>
    <row r="79" ht="15.75" customHeight="1">
      <c r="C79" s="3"/>
      <c r="D79" s="3"/>
      <c r="E79" s="3"/>
      <c r="F79" s="3"/>
    </row>
    <row r="80" ht="15.75" customHeight="1">
      <c r="C80" s="3"/>
      <c r="D80" s="3"/>
      <c r="E80" s="3"/>
      <c r="F80" s="3"/>
    </row>
    <row r="81" ht="15.75" customHeight="1">
      <c r="C81" s="3"/>
      <c r="D81" s="3"/>
      <c r="E81" s="3"/>
      <c r="F81" s="3"/>
    </row>
    <row r="82" ht="15.75" customHeight="1">
      <c r="C82" s="3"/>
      <c r="D82" s="3"/>
      <c r="E82" s="3"/>
      <c r="F82" s="3"/>
    </row>
    <row r="83" ht="15.75" customHeight="1">
      <c r="C83" s="3"/>
      <c r="D83" s="3"/>
      <c r="E83" s="3"/>
      <c r="F83" s="3"/>
    </row>
    <row r="84" ht="15.75" customHeight="1">
      <c r="C84" s="3"/>
      <c r="D84" s="3"/>
      <c r="E84" s="3"/>
      <c r="F84" s="3"/>
    </row>
    <row r="85" ht="15.75" customHeight="1">
      <c r="C85" s="3"/>
      <c r="D85" s="3"/>
      <c r="E85" s="3"/>
      <c r="F85" s="3"/>
    </row>
    <row r="86" ht="15.75" customHeight="1">
      <c r="C86" s="3"/>
      <c r="D86" s="3"/>
      <c r="E86" s="3"/>
      <c r="F86" s="3"/>
    </row>
    <row r="87" ht="15.75" customHeight="1">
      <c r="C87" s="3"/>
      <c r="D87" s="3"/>
      <c r="E87" s="3"/>
      <c r="F87" s="3"/>
    </row>
    <row r="88" ht="15.75" customHeight="1">
      <c r="C88" s="3"/>
      <c r="D88" s="3"/>
      <c r="E88" s="3"/>
      <c r="F88" s="3"/>
    </row>
    <row r="89" ht="15.75" customHeight="1">
      <c r="C89" s="3"/>
      <c r="D89" s="3"/>
      <c r="E89" s="3"/>
      <c r="F89" s="3"/>
    </row>
    <row r="90" ht="15.75" customHeight="1">
      <c r="C90" s="3"/>
      <c r="D90" s="3"/>
      <c r="E90" s="3"/>
      <c r="F90" s="3"/>
    </row>
    <row r="91" ht="15.75" customHeight="1">
      <c r="C91" s="3"/>
      <c r="D91" s="3"/>
      <c r="E91" s="3"/>
      <c r="F91" s="3"/>
    </row>
    <row r="92" ht="15.75" customHeight="1">
      <c r="C92" s="3"/>
      <c r="D92" s="3"/>
      <c r="E92" s="3"/>
      <c r="F92" s="3"/>
    </row>
    <row r="93" ht="15.75" customHeight="1">
      <c r="C93" s="3"/>
      <c r="D93" s="3"/>
      <c r="E93" s="3"/>
      <c r="F93" s="3"/>
    </row>
    <row r="94" ht="15.75" customHeight="1">
      <c r="C94" s="3"/>
      <c r="D94" s="3"/>
      <c r="E94" s="3"/>
      <c r="F94" s="3"/>
    </row>
    <row r="95" ht="15.75" customHeight="1">
      <c r="C95" s="3"/>
      <c r="D95" s="3"/>
      <c r="E95" s="3"/>
      <c r="F95" s="3"/>
    </row>
    <row r="96" ht="15.75" customHeight="1">
      <c r="C96" s="3"/>
      <c r="D96" s="3"/>
      <c r="E96" s="3"/>
      <c r="F96" s="3"/>
    </row>
    <row r="97" ht="15.75" customHeight="1">
      <c r="C97" s="3"/>
      <c r="D97" s="3"/>
      <c r="E97" s="3"/>
      <c r="F97" s="3"/>
    </row>
    <row r="98" ht="15.75" customHeight="1">
      <c r="C98" s="3"/>
      <c r="D98" s="3"/>
      <c r="E98" s="3"/>
      <c r="F98" s="3"/>
    </row>
    <row r="99" ht="15.75" customHeight="1">
      <c r="C99" s="3"/>
      <c r="D99" s="3"/>
      <c r="E99" s="3"/>
      <c r="F99" s="3"/>
    </row>
    <row r="100" ht="15.75" customHeight="1">
      <c r="C100" s="3"/>
      <c r="D100" s="3"/>
      <c r="E100" s="3"/>
      <c r="F100" s="3"/>
    </row>
    <row r="101" ht="15.75" customHeight="1">
      <c r="C101" s="3"/>
      <c r="D101" s="3"/>
      <c r="E101" s="3"/>
      <c r="F101" s="3"/>
    </row>
    <row r="102" ht="15.75" customHeight="1">
      <c r="C102" s="3"/>
      <c r="D102" s="3"/>
      <c r="E102" s="3"/>
      <c r="F102" s="3"/>
    </row>
    <row r="103" ht="15.75" customHeight="1">
      <c r="C103" s="3"/>
      <c r="D103" s="3"/>
      <c r="E103" s="3"/>
      <c r="F103" s="3"/>
    </row>
    <row r="104" ht="15.75" customHeight="1">
      <c r="C104" s="3"/>
      <c r="D104" s="3"/>
      <c r="E104" s="3"/>
      <c r="F104" s="3"/>
    </row>
    <row r="105" ht="15.75" customHeight="1">
      <c r="C105" s="3"/>
      <c r="D105" s="3"/>
      <c r="E105" s="3"/>
      <c r="F105" s="3"/>
    </row>
    <row r="106" ht="15.75" customHeight="1">
      <c r="C106" s="3"/>
      <c r="D106" s="3"/>
      <c r="E106" s="3"/>
      <c r="F106" s="3"/>
    </row>
    <row r="107" ht="15.75" customHeight="1">
      <c r="C107" s="3"/>
      <c r="D107" s="3"/>
      <c r="E107" s="3"/>
      <c r="F107" s="3"/>
    </row>
    <row r="108" ht="15.75" customHeight="1">
      <c r="C108" s="3"/>
      <c r="D108" s="3"/>
      <c r="E108" s="3"/>
      <c r="F108" s="3"/>
    </row>
    <row r="109" ht="15.75" customHeight="1">
      <c r="C109" s="3"/>
      <c r="D109" s="3"/>
      <c r="E109" s="3"/>
      <c r="F109" s="3"/>
    </row>
    <row r="110" ht="15.75" customHeight="1">
      <c r="C110" s="3"/>
      <c r="D110" s="3"/>
      <c r="E110" s="3"/>
      <c r="F110" s="3"/>
    </row>
    <row r="111" ht="15.75" customHeight="1">
      <c r="C111" s="3"/>
      <c r="D111" s="3"/>
      <c r="E111" s="3"/>
      <c r="F111" s="3"/>
    </row>
    <row r="112" ht="15.75" customHeight="1">
      <c r="C112" s="3"/>
      <c r="D112" s="3"/>
      <c r="E112" s="3"/>
      <c r="F112" s="3"/>
    </row>
    <row r="113" ht="15.75" customHeight="1">
      <c r="C113" s="3"/>
      <c r="D113" s="3"/>
      <c r="E113" s="3"/>
      <c r="F113" s="3"/>
    </row>
    <row r="114" ht="15.75" customHeight="1">
      <c r="C114" s="3"/>
      <c r="D114" s="3"/>
      <c r="E114" s="3"/>
      <c r="F114" s="3"/>
    </row>
    <row r="115" ht="15.75" customHeight="1">
      <c r="C115" s="3"/>
      <c r="D115" s="3"/>
      <c r="E115" s="3"/>
      <c r="F115" s="3"/>
    </row>
    <row r="116" ht="15.75" customHeight="1">
      <c r="C116" s="3"/>
      <c r="D116" s="3"/>
      <c r="E116" s="3"/>
      <c r="F116" s="3"/>
    </row>
    <row r="117" ht="15.75" customHeight="1">
      <c r="C117" s="3"/>
      <c r="D117" s="3"/>
      <c r="E117" s="3"/>
      <c r="F117" s="3"/>
    </row>
    <row r="118" ht="15.75" customHeight="1">
      <c r="C118" s="3"/>
      <c r="D118" s="3"/>
      <c r="E118" s="3"/>
      <c r="F118" s="3"/>
    </row>
    <row r="119" ht="15.75" customHeight="1">
      <c r="C119" s="3"/>
      <c r="D119" s="3"/>
      <c r="E119" s="3"/>
      <c r="F119" s="3"/>
    </row>
    <row r="120" ht="15.75" customHeight="1">
      <c r="C120" s="3"/>
      <c r="D120" s="3"/>
      <c r="E120" s="3"/>
      <c r="F120" s="3"/>
    </row>
    <row r="121" ht="15.75" customHeight="1">
      <c r="C121" s="3"/>
      <c r="D121" s="3"/>
      <c r="E121" s="3"/>
      <c r="F121" s="3"/>
    </row>
    <row r="122" ht="15.75" customHeight="1">
      <c r="C122" s="3"/>
      <c r="D122" s="3"/>
      <c r="E122" s="3"/>
      <c r="F122" s="3"/>
    </row>
    <row r="123" ht="15.75" customHeight="1">
      <c r="C123" s="3"/>
      <c r="D123" s="3"/>
      <c r="E123" s="3"/>
      <c r="F123" s="3"/>
    </row>
    <row r="124" ht="15.75" customHeight="1">
      <c r="C124" s="3"/>
      <c r="D124" s="3"/>
      <c r="E124" s="3"/>
      <c r="F124" s="3"/>
    </row>
    <row r="125" ht="15.75" customHeight="1">
      <c r="C125" s="3"/>
      <c r="D125" s="3"/>
      <c r="E125" s="3"/>
      <c r="F125" s="3"/>
    </row>
    <row r="126" ht="15.75" customHeight="1">
      <c r="C126" s="3"/>
      <c r="D126" s="3"/>
      <c r="E126" s="3"/>
      <c r="F126" s="3"/>
    </row>
    <row r="127" ht="15.75" customHeight="1">
      <c r="C127" s="3"/>
      <c r="D127" s="3"/>
      <c r="E127" s="3"/>
      <c r="F127" s="3"/>
    </row>
    <row r="128" ht="15.75" customHeight="1">
      <c r="C128" s="3"/>
      <c r="D128" s="3"/>
      <c r="E128" s="3"/>
      <c r="F128" s="3"/>
    </row>
    <row r="129" ht="15.75" customHeight="1">
      <c r="C129" s="3"/>
      <c r="D129" s="3"/>
      <c r="E129" s="3"/>
      <c r="F129" s="3"/>
    </row>
    <row r="130" ht="15.75" customHeight="1">
      <c r="C130" s="3"/>
      <c r="D130" s="3"/>
      <c r="E130" s="3"/>
      <c r="F130" s="3"/>
    </row>
    <row r="131" ht="15.75" customHeight="1">
      <c r="C131" s="3"/>
      <c r="D131" s="3"/>
      <c r="E131" s="3"/>
      <c r="F131" s="3"/>
    </row>
    <row r="132" ht="15.75" customHeight="1">
      <c r="C132" s="3"/>
      <c r="D132" s="3"/>
      <c r="E132" s="3"/>
      <c r="F132" s="3"/>
    </row>
    <row r="133" ht="15.75" customHeight="1">
      <c r="C133" s="3"/>
      <c r="D133" s="3"/>
      <c r="E133" s="3"/>
      <c r="F133" s="3"/>
    </row>
    <row r="134" ht="15.75" customHeight="1">
      <c r="C134" s="3"/>
      <c r="D134" s="3"/>
      <c r="E134" s="3"/>
      <c r="F134" s="3"/>
    </row>
    <row r="135" ht="15.75" customHeight="1">
      <c r="C135" s="3"/>
      <c r="D135" s="3"/>
      <c r="E135" s="3"/>
      <c r="F135" s="3"/>
    </row>
    <row r="136" ht="15.75" customHeight="1">
      <c r="C136" s="3"/>
      <c r="D136" s="3"/>
      <c r="E136" s="3"/>
      <c r="F136" s="3"/>
    </row>
    <row r="137" ht="15.75" customHeight="1">
      <c r="C137" s="3"/>
      <c r="D137" s="3"/>
      <c r="E137" s="3"/>
      <c r="F137" s="3"/>
    </row>
    <row r="138" ht="15.75" customHeight="1">
      <c r="C138" s="3"/>
      <c r="D138" s="3"/>
      <c r="E138" s="3"/>
      <c r="F138" s="3"/>
    </row>
    <row r="139" ht="15.75" customHeight="1">
      <c r="C139" s="3"/>
      <c r="D139" s="3"/>
      <c r="E139" s="3"/>
      <c r="F139" s="3"/>
    </row>
    <row r="140" ht="15.75" customHeight="1">
      <c r="C140" s="3"/>
      <c r="D140" s="3"/>
      <c r="E140" s="3"/>
      <c r="F140" s="3"/>
    </row>
    <row r="141" ht="15.75" customHeight="1">
      <c r="C141" s="3"/>
      <c r="D141" s="3"/>
      <c r="E141" s="3"/>
      <c r="F141" s="3"/>
    </row>
    <row r="142" ht="15.75" customHeight="1">
      <c r="C142" s="3"/>
      <c r="D142" s="3"/>
      <c r="E142" s="3"/>
      <c r="F142" s="3"/>
    </row>
    <row r="143" ht="15.75" customHeight="1">
      <c r="C143" s="3"/>
      <c r="D143" s="3"/>
      <c r="E143" s="3"/>
      <c r="F143" s="3"/>
    </row>
    <row r="144" ht="15.75" customHeight="1">
      <c r="C144" s="3"/>
      <c r="D144" s="3"/>
      <c r="E144" s="3"/>
      <c r="F144" s="3"/>
    </row>
    <row r="145" ht="15.75" customHeight="1">
      <c r="C145" s="3"/>
      <c r="D145" s="3"/>
      <c r="E145" s="3"/>
      <c r="F145" s="3"/>
    </row>
    <row r="146" ht="15.75" customHeight="1">
      <c r="C146" s="3"/>
      <c r="D146" s="3"/>
      <c r="E146" s="3"/>
      <c r="F146" s="3"/>
    </row>
    <row r="147" ht="15.75" customHeight="1">
      <c r="C147" s="3"/>
      <c r="D147" s="3"/>
      <c r="E147" s="3"/>
      <c r="F147" s="3"/>
    </row>
    <row r="148" ht="15.75" customHeight="1">
      <c r="C148" s="3"/>
      <c r="D148" s="3"/>
      <c r="E148" s="3"/>
      <c r="F148" s="3"/>
    </row>
    <row r="149" ht="15.75" customHeight="1">
      <c r="C149" s="3"/>
      <c r="D149" s="3"/>
      <c r="E149" s="3"/>
      <c r="F149" s="3"/>
    </row>
    <row r="150" ht="15.75" customHeight="1">
      <c r="C150" s="3"/>
      <c r="D150" s="3"/>
      <c r="E150" s="3"/>
      <c r="F150" s="3"/>
    </row>
    <row r="151" ht="15.75" customHeight="1">
      <c r="C151" s="3"/>
      <c r="D151" s="3"/>
      <c r="E151" s="3"/>
      <c r="F151" s="3"/>
    </row>
    <row r="152" ht="15.75" customHeight="1">
      <c r="C152" s="3"/>
      <c r="D152" s="3"/>
      <c r="E152" s="3"/>
      <c r="F152" s="3"/>
    </row>
    <row r="153" ht="15.75" customHeight="1">
      <c r="C153" s="3"/>
      <c r="D153" s="3"/>
      <c r="E153" s="3"/>
      <c r="F153" s="3"/>
    </row>
    <row r="154" ht="15.75" customHeight="1">
      <c r="C154" s="3"/>
      <c r="D154" s="3"/>
      <c r="E154" s="3"/>
      <c r="F154" s="3"/>
    </row>
    <row r="155" ht="15.75" customHeight="1">
      <c r="C155" s="3"/>
      <c r="D155" s="3"/>
      <c r="E155" s="3"/>
      <c r="F155" s="3"/>
    </row>
    <row r="156" ht="15.75" customHeight="1">
      <c r="C156" s="3"/>
      <c r="D156" s="3"/>
      <c r="E156" s="3"/>
      <c r="F156" s="3"/>
    </row>
    <row r="157" ht="15.75" customHeight="1">
      <c r="C157" s="3"/>
      <c r="D157" s="3"/>
      <c r="E157" s="3"/>
      <c r="F157" s="3"/>
    </row>
    <row r="158" ht="15.75" customHeight="1">
      <c r="C158" s="3"/>
      <c r="D158" s="3"/>
      <c r="E158" s="3"/>
      <c r="F158" s="3"/>
    </row>
    <row r="159" ht="15.75" customHeight="1">
      <c r="C159" s="3"/>
      <c r="D159" s="3"/>
      <c r="E159" s="3"/>
      <c r="F159" s="3"/>
    </row>
    <row r="160" ht="15.75" customHeight="1">
      <c r="C160" s="3"/>
      <c r="D160" s="3"/>
      <c r="E160" s="3"/>
      <c r="F160" s="3"/>
    </row>
    <row r="161" ht="15.75" customHeight="1">
      <c r="C161" s="3"/>
      <c r="D161" s="3"/>
      <c r="E161" s="3"/>
      <c r="F161" s="3"/>
    </row>
    <row r="162" ht="15.75" customHeight="1">
      <c r="C162" s="3"/>
      <c r="D162" s="3"/>
      <c r="E162" s="3"/>
      <c r="F162" s="3"/>
    </row>
    <row r="163" ht="15.75" customHeight="1">
      <c r="C163" s="3"/>
      <c r="D163" s="3"/>
      <c r="E163" s="3"/>
      <c r="F163" s="3"/>
    </row>
    <row r="164" ht="15.75" customHeight="1">
      <c r="C164" s="3"/>
      <c r="D164" s="3"/>
      <c r="E164" s="3"/>
      <c r="F164" s="3"/>
    </row>
    <row r="165" ht="15.75" customHeight="1">
      <c r="C165" s="3"/>
      <c r="D165" s="3"/>
      <c r="E165" s="3"/>
      <c r="F165" s="3"/>
    </row>
    <row r="166" ht="15.75" customHeight="1">
      <c r="C166" s="3"/>
      <c r="D166" s="3"/>
      <c r="E166" s="3"/>
      <c r="F166" s="3"/>
    </row>
    <row r="167" ht="15.75" customHeight="1">
      <c r="C167" s="3"/>
      <c r="D167" s="3"/>
      <c r="E167" s="3"/>
      <c r="F167" s="3"/>
    </row>
    <row r="168" ht="15.75" customHeight="1">
      <c r="C168" s="3"/>
      <c r="D168" s="3"/>
      <c r="E168" s="3"/>
      <c r="F168" s="3"/>
    </row>
    <row r="169" ht="15.75" customHeight="1">
      <c r="C169" s="3"/>
      <c r="D169" s="3"/>
      <c r="E169" s="3"/>
      <c r="F169" s="3"/>
    </row>
    <row r="170" ht="15.75" customHeight="1">
      <c r="C170" s="3"/>
      <c r="D170" s="3"/>
      <c r="E170" s="3"/>
      <c r="F170" s="3"/>
    </row>
    <row r="171" ht="15.75" customHeight="1">
      <c r="C171" s="3"/>
      <c r="D171" s="3"/>
      <c r="E171" s="3"/>
      <c r="F171" s="3"/>
    </row>
    <row r="172" ht="15.75" customHeight="1">
      <c r="C172" s="3"/>
      <c r="D172" s="3"/>
      <c r="E172" s="3"/>
      <c r="F172" s="3"/>
    </row>
    <row r="173" ht="15.75" customHeight="1">
      <c r="C173" s="3"/>
      <c r="D173" s="3"/>
      <c r="E173" s="3"/>
      <c r="F173" s="3"/>
    </row>
    <row r="174" ht="15.75" customHeight="1">
      <c r="C174" s="3"/>
      <c r="D174" s="3"/>
      <c r="E174" s="3"/>
      <c r="F174" s="3"/>
    </row>
    <row r="175" ht="15.75" customHeight="1">
      <c r="C175" s="3"/>
      <c r="D175" s="3"/>
      <c r="E175" s="3"/>
      <c r="F175" s="3"/>
    </row>
    <row r="176" ht="15.75" customHeight="1">
      <c r="C176" s="3"/>
      <c r="D176" s="3"/>
      <c r="E176" s="3"/>
      <c r="F176" s="3"/>
    </row>
    <row r="177" ht="15.75" customHeight="1">
      <c r="C177" s="3"/>
      <c r="D177" s="3"/>
      <c r="E177" s="3"/>
      <c r="F177" s="3"/>
    </row>
    <row r="178" ht="15.75" customHeight="1">
      <c r="C178" s="3"/>
      <c r="D178" s="3"/>
      <c r="E178" s="3"/>
      <c r="F178" s="3"/>
    </row>
    <row r="179" ht="15.75" customHeight="1">
      <c r="C179" s="3"/>
      <c r="D179" s="3"/>
      <c r="E179" s="3"/>
      <c r="F179" s="3"/>
    </row>
    <row r="180" ht="15.75" customHeight="1">
      <c r="C180" s="3"/>
      <c r="D180" s="3"/>
      <c r="E180" s="3"/>
      <c r="F180" s="3"/>
    </row>
    <row r="181" ht="15.75" customHeight="1">
      <c r="C181" s="3"/>
      <c r="D181" s="3"/>
      <c r="E181" s="3"/>
      <c r="F181" s="3"/>
    </row>
    <row r="182" ht="15.75" customHeight="1">
      <c r="C182" s="3"/>
      <c r="D182" s="3"/>
      <c r="E182" s="3"/>
      <c r="F182" s="3"/>
    </row>
    <row r="183" ht="15.75" customHeight="1">
      <c r="C183" s="3"/>
      <c r="D183" s="3"/>
      <c r="E183" s="3"/>
      <c r="F183" s="3"/>
    </row>
    <row r="184" ht="15.75" customHeight="1">
      <c r="C184" s="3"/>
      <c r="D184" s="3"/>
      <c r="E184" s="3"/>
      <c r="F184" s="3"/>
    </row>
    <row r="185" ht="15.75" customHeight="1">
      <c r="C185" s="3"/>
      <c r="D185" s="3"/>
      <c r="E185" s="3"/>
      <c r="F185" s="3"/>
    </row>
    <row r="186" ht="15.75" customHeight="1">
      <c r="C186" s="3"/>
      <c r="D186" s="3"/>
      <c r="E186" s="3"/>
      <c r="F186" s="3"/>
    </row>
    <row r="187" ht="15.75" customHeight="1">
      <c r="C187" s="3"/>
      <c r="D187" s="3"/>
      <c r="E187" s="3"/>
      <c r="F187" s="3"/>
    </row>
    <row r="188" ht="15.75" customHeight="1">
      <c r="C188" s="3"/>
      <c r="D188" s="3"/>
      <c r="E188" s="3"/>
      <c r="F188" s="3"/>
    </row>
    <row r="189" ht="15.75" customHeight="1">
      <c r="C189" s="3"/>
      <c r="D189" s="3"/>
      <c r="E189" s="3"/>
      <c r="F189" s="3"/>
    </row>
    <row r="190" ht="15.75" customHeight="1">
      <c r="C190" s="3"/>
      <c r="D190" s="3"/>
      <c r="E190" s="3"/>
      <c r="F190" s="3"/>
    </row>
    <row r="191" ht="15.75" customHeight="1">
      <c r="C191" s="3"/>
      <c r="D191" s="3"/>
      <c r="E191" s="3"/>
      <c r="F191" s="3"/>
    </row>
    <row r="192" ht="15.75" customHeight="1">
      <c r="C192" s="3"/>
      <c r="D192" s="3"/>
      <c r="E192" s="3"/>
      <c r="F192" s="3"/>
    </row>
    <row r="193" ht="15.75" customHeight="1">
      <c r="C193" s="3"/>
      <c r="D193" s="3"/>
      <c r="E193" s="3"/>
      <c r="F193" s="3"/>
    </row>
    <row r="194" ht="15.75" customHeight="1">
      <c r="C194" s="3"/>
      <c r="D194" s="3"/>
      <c r="E194" s="3"/>
      <c r="F194" s="3"/>
    </row>
    <row r="195" ht="15.75" customHeight="1">
      <c r="C195" s="3"/>
      <c r="D195" s="3"/>
      <c r="E195" s="3"/>
      <c r="F195" s="3"/>
    </row>
    <row r="196" ht="15.75" customHeight="1">
      <c r="C196" s="3"/>
      <c r="D196" s="3"/>
      <c r="E196" s="3"/>
      <c r="F196" s="3"/>
    </row>
    <row r="197" ht="15.75" customHeight="1">
      <c r="C197" s="3"/>
      <c r="D197" s="3"/>
      <c r="E197" s="3"/>
      <c r="F197" s="3"/>
    </row>
    <row r="198" ht="15.75" customHeight="1">
      <c r="C198" s="3"/>
      <c r="D198" s="3"/>
      <c r="E198" s="3"/>
      <c r="F198" s="3"/>
    </row>
    <row r="199" ht="15.75" customHeight="1">
      <c r="C199" s="3"/>
      <c r="D199" s="3"/>
      <c r="E199" s="3"/>
      <c r="F199" s="3"/>
    </row>
    <row r="200" ht="15.75" customHeight="1">
      <c r="C200" s="3"/>
      <c r="D200" s="3"/>
      <c r="E200" s="3"/>
      <c r="F200" s="3"/>
    </row>
    <row r="201" ht="15.75" customHeight="1">
      <c r="C201" s="3"/>
      <c r="D201" s="3"/>
      <c r="E201" s="3"/>
      <c r="F201" s="3"/>
    </row>
    <row r="202" ht="15.75" customHeight="1">
      <c r="C202" s="3"/>
      <c r="D202" s="3"/>
      <c r="E202" s="3"/>
      <c r="F202" s="3"/>
    </row>
    <row r="203" ht="15.75" customHeight="1">
      <c r="C203" s="3"/>
      <c r="D203" s="3"/>
      <c r="E203" s="3"/>
      <c r="F203" s="3"/>
    </row>
    <row r="204" ht="15.75" customHeight="1">
      <c r="C204" s="3"/>
      <c r="D204" s="3"/>
      <c r="E204" s="3"/>
      <c r="F204" s="3"/>
    </row>
    <row r="205" ht="15.75" customHeight="1">
      <c r="C205" s="3"/>
      <c r="D205" s="3"/>
      <c r="E205" s="3"/>
      <c r="F205" s="3"/>
    </row>
    <row r="206" ht="15.75" customHeight="1">
      <c r="C206" s="3"/>
      <c r="D206" s="3"/>
      <c r="E206" s="3"/>
      <c r="F206" s="3"/>
    </row>
    <row r="207" ht="15.75" customHeight="1">
      <c r="C207" s="3"/>
      <c r="D207" s="3"/>
      <c r="E207" s="3"/>
      <c r="F207" s="3"/>
    </row>
    <row r="208" ht="15.75" customHeight="1">
      <c r="C208" s="3"/>
      <c r="D208" s="3"/>
      <c r="E208" s="3"/>
      <c r="F208" s="3"/>
    </row>
    <row r="209" ht="15.75" customHeight="1">
      <c r="C209" s="3"/>
      <c r="D209" s="3"/>
      <c r="E209" s="3"/>
      <c r="F209" s="3"/>
    </row>
    <row r="210" ht="15.75" customHeight="1">
      <c r="C210" s="3"/>
      <c r="D210" s="3"/>
      <c r="E210" s="3"/>
      <c r="F210" s="3"/>
    </row>
    <row r="211" ht="15.75" customHeight="1">
      <c r="C211" s="3"/>
      <c r="D211" s="3"/>
      <c r="E211" s="3"/>
      <c r="F211" s="3"/>
    </row>
    <row r="212" ht="15.75" customHeight="1">
      <c r="C212" s="3"/>
      <c r="D212" s="3"/>
      <c r="E212" s="3"/>
      <c r="F212" s="3"/>
    </row>
    <row r="213" ht="15.75" customHeight="1">
      <c r="C213" s="3"/>
      <c r="D213" s="3"/>
      <c r="E213" s="3"/>
      <c r="F213" s="3"/>
    </row>
    <row r="214" ht="15.75" customHeight="1">
      <c r="C214" s="3"/>
      <c r="D214" s="3"/>
      <c r="E214" s="3"/>
      <c r="F214" s="3"/>
    </row>
    <row r="215" ht="15.75" customHeight="1">
      <c r="C215" s="3"/>
      <c r="D215" s="3"/>
      <c r="E215" s="3"/>
      <c r="F215" s="3"/>
    </row>
    <row r="216" ht="15.75" customHeight="1">
      <c r="C216" s="3"/>
      <c r="D216" s="3"/>
      <c r="E216" s="3"/>
      <c r="F216" s="3"/>
    </row>
    <row r="217" ht="15.75" customHeight="1">
      <c r="C217" s="3"/>
      <c r="D217" s="3"/>
      <c r="E217" s="3"/>
      <c r="F217" s="3"/>
    </row>
    <row r="218" ht="15.75" customHeight="1">
      <c r="C218" s="3"/>
      <c r="D218" s="3"/>
      <c r="E218" s="3"/>
      <c r="F218" s="3"/>
    </row>
    <row r="219" ht="15.75" customHeight="1">
      <c r="C219" s="3"/>
      <c r="D219" s="3"/>
      <c r="E219" s="3"/>
      <c r="F219" s="3"/>
    </row>
    <row r="220" ht="15.75" customHeight="1">
      <c r="C220" s="3"/>
      <c r="D220" s="3"/>
      <c r="E220" s="3"/>
      <c r="F220" s="3"/>
    </row>
    <row r="221" ht="15.75" customHeight="1">
      <c r="C221" s="3"/>
      <c r="D221" s="3"/>
      <c r="E221" s="3"/>
      <c r="F221" s="3"/>
    </row>
    <row r="222" ht="15.75" customHeight="1">
      <c r="C222" s="3"/>
      <c r="D222" s="3"/>
      <c r="E222" s="3"/>
      <c r="F222" s="3"/>
    </row>
    <row r="223" ht="15.75" customHeight="1">
      <c r="C223" s="3"/>
      <c r="D223" s="3"/>
      <c r="E223" s="3"/>
      <c r="F223" s="3"/>
    </row>
    <row r="224" ht="15.75" customHeight="1">
      <c r="C224" s="3"/>
      <c r="D224" s="3"/>
      <c r="E224" s="3"/>
      <c r="F224" s="3"/>
    </row>
    <row r="225" ht="15.75" customHeight="1">
      <c r="C225" s="3"/>
      <c r="D225" s="3"/>
      <c r="E225" s="3"/>
      <c r="F225" s="3"/>
    </row>
    <row r="226" ht="15.75" customHeight="1">
      <c r="C226" s="3"/>
      <c r="D226" s="3"/>
      <c r="E226" s="3"/>
      <c r="F226" s="3"/>
    </row>
    <row r="227" ht="15.75" customHeight="1">
      <c r="C227" s="3"/>
      <c r="D227" s="3"/>
      <c r="E227" s="3"/>
      <c r="F227" s="3"/>
    </row>
    <row r="228" ht="15.75" customHeight="1">
      <c r="C228" s="3"/>
      <c r="D228" s="3"/>
      <c r="E228" s="3"/>
      <c r="F228" s="3"/>
    </row>
    <row r="229" ht="15.75" customHeight="1">
      <c r="C229" s="3"/>
      <c r="D229" s="3"/>
      <c r="E229" s="3"/>
      <c r="F229" s="3"/>
    </row>
    <row r="230" ht="15.75" customHeight="1">
      <c r="C230" s="3"/>
      <c r="D230" s="3"/>
      <c r="E230" s="3"/>
      <c r="F230" s="3"/>
    </row>
    <row r="231" ht="15.75" customHeight="1">
      <c r="C231" s="3"/>
      <c r="D231" s="3"/>
      <c r="E231" s="3"/>
      <c r="F231" s="3"/>
    </row>
    <row r="232" ht="15.75" customHeight="1">
      <c r="C232" s="3"/>
      <c r="D232" s="3"/>
      <c r="E232" s="3"/>
      <c r="F232" s="3"/>
    </row>
    <row r="233" ht="15.75" customHeight="1">
      <c r="C233" s="3"/>
      <c r="D233" s="3"/>
      <c r="E233" s="3"/>
      <c r="F233" s="3"/>
    </row>
    <row r="234" ht="15.75" customHeight="1">
      <c r="C234" s="3"/>
      <c r="D234" s="3"/>
      <c r="E234" s="3"/>
      <c r="F234" s="3"/>
    </row>
    <row r="235" ht="15.75" customHeight="1">
      <c r="C235" s="3"/>
      <c r="D235" s="3"/>
      <c r="E235" s="3"/>
      <c r="F235" s="3"/>
    </row>
    <row r="236" ht="15.75" customHeight="1">
      <c r="C236" s="3"/>
      <c r="D236" s="3"/>
      <c r="E236" s="3"/>
      <c r="F236" s="3"/>
    </row>
    <row r="237" ht="15.75" customHeight="1">
      <c r="C237" s="3"/>
      <c r="D237" s="3"/>
      <c r="E237" s="3"/>
      <c r="F237" s="3"/>
    </row>
    <row r="238" ht="15.75" customHeight="1">
      <c r="C238" s="3"/>
      <c r="D238" s="3"/>
      <c r="E238" s="3"/>
      <c r="F238" s="3"/>
    </row>
    <row r="239" ht="15.75" customHeight="1">
      <c r="C239" s="3"/>
      <c r="D239" s="3"/>
      <c r="E239" s="3"/>
      <c r="F239" s="3"/>
    </row>
    <row r="240" ht="15.75" customHeight="1">
      <c r="C240" s="3"/>
      <c r="D240" s="3"/>
      <c r="E240" s="3"/>
      <c r="F240" s="3"/>
    </row>
    <row r="241" ht="15.75" customHeight="1">
      <c r="C241" s="3"/>
      <c r="D241" s="3"/>
      <c r="E241" s="3"/>
      <c r="F241" s="3"/>
    </row>
    <row r="242" ht="15.75" customHeight="1">
      <c r="C242" s="3"/>
      <c r="D242" s="3"/>
      <c r="E242" s="3"/>
      <c r="F242" s="3"/>
    </row>
    <row r="243" ht="15.75" customHeight="1">
      <c r="C243" s="3"/>
      <c r="D243" s="3"/>
      <c r="E243" s="3"/>
      <c r="F243" s="3"/>
    </row>
    <row r="244" ht="15.75" customHeight="1">
      <c r="C244" s="3"/>
      <c r="D244" s="3"/>
      <c r="E244" s="3"/>
      <c r="F244" s="3"/>
    </row>
    <row r="245" ht="15.75" customHeight="1">
      <c r="C245" s="3"/>
      <c r="D245" s="3"/>
      <c r="E245" s="3"/>
      <c r="F245" s="3"/>
    </row>
    <row r="246" ht="15.75" customHeight="1">
      <c r="C246" s="3"/>
      <c r="D246" s="3"/>
      <c r="E246" s="3"/>
      <c r="F246" s="3"/>
    </row>
    <row r="247" ht="15.75" customHeight="1">
      <c r="C247" s="3"/>
      <c r="D247" s="3"/>
      <c r="E247" s="3"/>
      <c r="F247" s="3"/>
    </row>
    <row r="248" ht="15.75" customHeight="1">
      <c r="C248" s="3"/>
      <c r="D248" s="3"/>
      <c r="E248" s="3"/>
      <c r="F248" s="3"/>
    </row>
    <row r="249" ht="15.75" customHeight="1">
      <c r="C249" s="3"/>
      <c r="D249" s="3"/>
      <c r="E249" s="3"/>
      <c r="F249" s="3"/>
    </row>
    <row r="250" ht="15.75" customHeight="1">
      <c r="C250" s="3"/>
      <c r="D250" s="3"/>
      <c r="E250" s="3"/>
      <c r="F250" s="3"/>
    </row>
    <row r="251" ht="15.75" customHeight="1">
      <c r="C251" s="3"/>
      <c r="D251" s="3"/>
      <c r="E251" s="3"/>
      <c r="F251" s="3"/>
    </row>
    <row r="252" ht="15.75" customHeight="1">
      <c r="C252" s="3"/>
      <c r="D252" s="3"/>
      <c r="E252" s="3"/>
      <c r="F252" s="3"/>
    </row>
    <row r="253" ht="15.75" customHeight="1">
      <c r="C253" s="3"/>
      <c r="D253" s="3"/>
      <c r="E253" s="3"/>
      <c r="F253" s="3"/>
    </row>
    <row r="254" ht="15.75" customHeight="1">
      <c r="C254" s="3"/>
      <c r="D254" s="3"/>
      <c r="E254" s="3"/>
      <c r="F254" s="3"/>
    </row>
    <row r="255" ht="15.75" customHeight="1">
      <c r="C255" s="3"/>
      <c r="D255" s="3"/>
      <c r="E255" s="3"/>
      <c r="F255" s="3"/>
    </row>
    <row r="256" ht="15.75" customHeight="1">
      <c r="C256" s="3"/>
      <c r="D256" s="3"/>
      <c r="E256" s="3"/>
      <c r="F256" s="3"/>
    </row>
    <row r="257" ht="15.75" customHeight="1">
      <c r="C257" s="3"/>
      <c r="D257" s="3"/>
      <c r="E257" s="3"/>
      <c r="F257" s="3"/>
    </row>
    <row r="258" ht="15.75" customHeight="1">
      <c r="C258" s="3"/>
      <c r="D258" s="3"/>
      <c r="E258" s="3"/>
      <c r="F258" s="3"/>
    </row>
    <row r="259" ht="15.75" customHeight="1">
      <c r="C259" s="3"/>
      <c r="D259" s="3"/>
      <c r="E259" s="3"/>
      <c r="F259" s="3"/>
    </row>
    <row r="260" ht="15.75" customHeight="1">
      <c r="C260" s="3"/>
      <c r="D260" s="3"/>
      <c r="E260" s="3"/>
      <c r="F260" s="3"/>
    </row>
    <row r="261" ht="15.75" customHeight="1">
      <c r="C261" s="3"/>
      <c r="D261" s="3"/>
      <c r="E261" s="3"/>
      <c r="F261" s="3"/>
    </row>
    <row r="262" ht="15.75" customHeight="1">
      <c r="C262" s="3"/>
      <c r="D262" s="3"/>
      <c r="E262" s="3"/>
      <c r="F262" s="3"/>
    </row>
    <row r="263" ht="15.75" customHeight="1">
      <c r="C263" s="3"/>
      <c r="D263" s="3"/>
      <c r="E263" s="3"/>
      <c r="F263" s="3"/>
    </row>
    <row r="264" ht="15.75" customHeight="1">
      <c r="C264" s="3"/>
      <c r="D264" s="3"/>
      <c r="E264" s="3"/>
      <c r="F264" s="3"/>
    </row>
    <row r="265" ht="15.75" customHeight="1">
      <c r="C265" s="3"/>
      <c r="D265" s="3"/>
      <c r="E265" s="3"/>
      <c r="F265" s="3"/>
    </row>
    <row r="266" ht="15.75" customHeight="1">
      <c r="C266" s="3"/>
      <c r="D266" s="3"/>
      <c r="E266" s="3"/>
      <c r="F266" s="3"/>
    </row>
    <row r="267" ht="15.75" customHeight="1">
      <c r="C267" s="3"/>
      <c r="D267" s="3"/>
      <c r="E267" s="3"/>
      <c r="F267" s="3"/>
    </row>
    <row r="268" ht="15.75" customHeight="1">
      <c r="C268" s="3"/>
      <c r="D268" s="3"/>
      <c r="E268" s="3"/>
      <c r="F268" s="3"/>
    </row>
    <row r="269" ht="15.75" customHeight="1">
      <c r="C269" s="3"/>
      <c r="D269" s="3"/>
      <c r="E269" s="3"/>
      <c r="F269" s="3"/>
    </row>
    <row r="270" ht="15.75" customHeight="1">
      <c r="C270" s="3"/>
      <c r="D270" s="3"/>
      <c r="E270" s="3"/>
      <c r="F270" s="3"/>
    </row>
    <row r="271" ht="15.75" customHeight="1">
      <c r="C271" s="3"/>
      <c r="D271" s="3"/>
      <c r="E271" s="3"/>
      <c r="F271" s="3"/>
    </row>
    <row r="272" ht="15.75" customHeight="1">
      <c r="C272" s="3"/>
      <c r="D272" s="3"/>
      <c r="E272" s="3"/>
      <c r="F272" s="3"/>
    </row>
    <row r="273" ht="15.75" customHeight="1">
      <c r="C273" s="3"/>
      <c r="D273" s="3"/>
      <c r="E273" s="3"/>
      <c r="F273" s="3"/>
    </row>
    <row r="274" ht="15.75" customHeight="1">
      <c r="C274" s="3"/>
      <c r="D274" s="3"/>
      <c r="E274" s="3"/>
      <c r="F274" s="3"/>
    </row>
    <row r="275" ht="15.75" customHeight="1">
      <c r="C275" s="3"/>
      <c r="D275" s="3"/>
      <c r="E275" s="3"/>
      <c r="F275" s="3"/>
    </row>
    <row r="276" ht="15.75" customHeight="1">
      <c r="C276" s="3"/>
      <c r="D276" s="3"/>
      <c r="E276" s="3"/>
      <c r="F276" s="3"/>
    </row>
    <row r="277" ht="15.75" customHeight="1">
      <c r="C277" s="3"/>
      <c r="D277" s="3"/>
      <c r="E277" s="3"/>
      <c r="F277" s="3"/>
    </row>
    <row r="278" ht="15.75" customHeight="1">
      <c r="C278" s="3"/>
      <c r="D278" s="3"/>
      <c r="E278" s="3"/>
      <c r="F278" s="3"/>
    </row>
    <row r="279" ht="15.75" customHeight="1">
      <c r="C279" s="3"/>
      <c r="D279" s="3"/>
      <c r="E279" s="3"/>
      <c r="F279" s="3"/>
    </row>
    <row r="280" ht="15.75" customHeight="1">
      <c r="C280" s="3"/>
      <c r="D280" s="3"/>
      <c r="E280" s="3"/>
      <c r="F280" s="3"/>
    </row>
    <row r="281" ht="15.75" customHeight="1">
      <c r="C281" s="3"/>
      <c r="D281" s="3"/>
      <c r="E281" s="3"/>
      <c r="F281" s="3"/>
    </row>
    <row r="282" ht="15.75" customHeight="1">
      <c r="C282" s="3"/>
      <c r="D282" s="3"/>
      <c r="E282" s="3"/>
      <c r="F282" s="3"/>
    </row>
    <row r="283" ht="15.75" customHeight="1">
      <c r="C283" s="3"/>
      <c r="D283" s="3"/>
      <c r="E283" s="3"/>
      <c r="F283" s="3"/>
    </row>
    <row r="284" ht="15.75" customHeight="1">
      <c r="C284" s="3"/>
      <c r="D284" s="3"/>
      <c r="E284" s="3"/>
      <c r="F284" s="3"/>
    </row>
    <row r="285" ht="15.75" customHeight="1">
      <c r="C285" s="3"/>
      <c r="D285" s="3"/>
      <c r="E285" s="3"/>
      <c r="F285" s="3"/>
    </row>
    <row r="286" ht="15.75" customHeight="1">
      <c r="C286" s="3"/>
      <c r="D286" s="3"/>
      <c r="E286" s="3"/>
      <c r="F286" s="3"/>
    </row>
    <row r="287" ht="15.75" customHeight="1">
      <c r="C287" s="3"/>
      <c r="D287" s="3"/>
      <c r="E287" s="3"/>
      <c r="F287" s="3"/>
    </row>
    <row r="288" ht="15.75" customHeight="1">
      <c r="C288" s="3"/>
      <c r="D288" s="3"/>
      <c r="E288" s="3"/>
      <c r="F288" s="3"/>
    </row>
    <row r="289" ht="15.75" customHeight="1">
      <c r="C289" s="3"/>
      <c r="D289" s="3"/>
      <c r="E289" s="3"/>
      <c r="F289" s="3"/>
    </row>
    <row r="290" ht="15.75" customHeight="1">
      <c r="C290" s="3"/>
      <c r="D290" s="3"/>
      <c r="E290" s="3"/>
      <c r="F290" s="3"/>
    </row>
    <row r="291" ht="15.75" customHeight="1">
      <c r="C291" s="3"/>
      <c r="D291" s="3"/>
      <c r="E291" s="3"/>
      <c r="F291" s="3"/>
    </row>
    <row r="292" ht="15.75" customHeight="1">
      <c r="C292" s="3"/>
      <c r="D292" s="3"/>
      <c r="E292" s="3"/>
      <c r="F292" s="3"/>
    </row>
    <row r="293" ht="15.75" customHeight="1">
      <c r="C293" s="3"/>
      <c r="D293" s="3"/>
      <c r="E293" s="3"/>
      <c r="F293" s="3"/>
    </row>
    <row r="294" ht="15.75" customHeight="1">
      <c r="C294" s="3"/>
      <c r="D294" s="3"/>
      <c r="E294" s="3"/>
      <c r="F294" s="3"/>
    </row>
    <row r="295" ht="15.75" customHeight="1">
      <c r="C295" s="3"/>
      <c r="D295" s="3"/>
      <c r="E295" s="3"/>
      <c r="F295" s="3"/>
    </row>
    <row r="296" ht="15.75" customHeight="1">
      <c r="C296" s="3"/>
      <c r="D296" s="3"/>
      <c r="E296" s="3"/>
      <c r="F296" s="3"/>
    </row>
    <row r="297" ht="15.75" customHeight="1">
      <c r="C297" s="3"/>
      <c r="D297" s="3"/>
      <c r="E297" s="3"/>
      <c r="F297" s="3"/>
    </row>
    <row r="298" ht="15.75" customHeight="1">
      <c r="C298" s="3"/>
      <c r="D298" s="3"/>
      <c r="E298" s="3"/>
      <c r="F298" s="3"/>
    </row>
    <row r="299" ht="15.75" customHeight="1">
      <c r="C299" s="3"/>
      <c r="D299" s="3"/>
      <c r="E299" s="3"/>
      <c r="F299" s="3"/>
    </row>
    <row r="300" ht="15.75" customHeight="1">
      <c r="C300" s="3"/>
      <c r="D300" s="3"/>
      <c r="E300" s="3"/>
      <c r="F300" s="3"/>
    </row>
    <row r="301" ht="15.75" customHeight="1">
      <c r="C301" s="3"/>
      <c r="D301" s="3"/>
      <c r="E301" s="3"/>
      <c r="F301" s="3"/>
    </row>
    <row r="302" ht="15.75" customHeight="1">
      <c r="C302" s="3"/>
      <c r="D302" s="3"/>
      <c r="E302" s="3"/>
      <c r="F302" s="3"/>
    </row>
    <row r="303" ht="15.75" customHeight="1">
      <c r="C303" s="3"/>
      <c r="D303" s="3"/>
      <c r="E303" s="3"/>
      <c r="F303" s="3"/>
    </row>
    <row r="304" ht="15.75" customHeight="1">
      <c r="C304" s="3"/>
      <c r="D304" s="3"/>
      <c r="E304" s="3"/>
      <c r="F304" s="3"/>
    </row>
    <row r="305" ht="15.75" customHeight="1">
      <c r="C305" s="3"/>
      <c r="D305" s="3"/>
      <c r="E305" s="3"/>
      <c r="F305" s="3"/>
    </row>
    <row r="306" ht="15.75" customHeight="1">
      <c r="C306" s="3"/>
      <c r="D306" s="3"/>
      <c r="E306" s="3"/>
      <c r="F306" s="3"/>
    </row>
    <row r="307" ht="15.75" customHeight="1">
      <c r="C307" s="3"/>
      <c r="D307" s="3"/>
      <c r="E307" s="3"/>
      <c r="F307" s="3"/>
    </row>
    <row r="308" ht="15.75" customHeight="1">
      <c r="C308" s="3"/>
      <c r="D308" s="3"/>
      <c r="E308" s="3"/>
      <c r="F308" s="3"/>
    </row>
    <row r="309" ht="15.75" customHeight="1">
      <c r="C309" s="3"/>
      <c r="D309" s="3"/>
      <c r="E309" s="3"/>
      <c r="F309" s="3"/>
    </row>
    <row r="310" ht="15.75" customHeight="1">
      <c r="C310" s="3"/>
      <c r="D310" s="3"/>
      <c r="E310" s="3"/>
      <c r="F310" s="3"/>
    </row>
    <row r="311" ht="15.75" customHeight="1">
      <c r="C311" s="3"/>
      <c r="D311" s="3"/>
      <c r="E311" s="3"/>
      <c r="F311" s="3"/>
    </row>
    <row r="312" ht="15.75" customHeight="1">
      <c r="C312" s="3"/>
      <c r="D312" s="3"/>
      <c r="E312" s="3"/>
      <c r="F312" s="3"/>
    </row>
    <row r="313" ht="15.75" customHeight="1">
      <c r="C313" s="3"/>
      <c r="D313" s="3"/>
      <c r="E313" s="3"/>
      <c r="F313" s="3"/>
    </row>
    <row r="314" ht="15.75" customHeight="1">
      <c r="C314" s="3"/>
      <c r="D314" s="3"/>
      <c r="E314" s="3"/>
      <c r="F314" s="3"/>
    </row>
    <row r="315" ht="15.75" customHeight="1">
      <c r="C315" s="3"/>
      <c r="D315" s="3"/>
      <c r="E315" s="3"/>
      <c r="F315" s="3"/>
    </row>
    <row r="316" ht="15.75" customHeight="1">
      <c r="C316" s="3"/>
      <c r="D316" s="3"/>
      <c r="E316" s="3"/>
      <c r="F316" s="3"/>
    </row>
    <row r="317" ht="15.75" customHeight="1">
      <c r="C317" s="3"/>
      <c r="D317" s="3"/>
      <c r="E317" s="3"/>
      <c r="F317" s="3"/>
    </row>
    <row r="318" ht="15.75" customHeight="1">
      <c r="C318" s="3"/>
      <c r="D318" s="3"/>
      <c r="E318" s="3"/>
      <c r="F318" s="3"/>
    </row>
    <row r="319" ht="15.75" customHeight="1">
      <c r="C319" s="3"/>
      <c r="D319" s="3"/>
      <c r="E319" s="3"/>
      <c r="F319" s="3"/>
    </row>
    <row r="320" ht="15.75" customHeight="1">
      <c r="C320" s="3"/>
      <c r="D320" s="3"/>
      <c r="E320" s="3"/>
      <c r="F320" s="3"/>
    </row>
    <row r="321" ht="15.75" customHeight="1">
      <c r="C321" s="3"/>
      <c r="D321" s="3"/>
      <c r="E321" s="3"/>
      <c r="F321" s="3"/>
    </row>
    <row r="322" ht="15.75" customHeight="1">
      <c r="C322" s="3"/>
      <c r="D322" s="3"/>
      <c r="E322" s="3"/>
      <c r="F322" s="3"/>
    </row>
    <row r="323" ht="15.75" customHeight="1">
      <c r="C323" s="3"/>
      <c r="D323" s="3"/>
      <c r="E323" s="3"/>
      <c r="F323" s="3"/>
    </row>
    <row r="324" ht="15.75" customHeight="1">
      <c r="C324" s="3"/>
      <c r="D324" s="3"/>
      <c r="E324" s="3"/>
      <c r="F324" s="3"/>
    </row>
    <row r="325" ht="15.75" customHeight="1">
      <c r="C325" s="3"/>
      <c r="D325" s="3"/>
      <c r="E325" s="3"/>
      <c r="F325" s="3"/>
    </row>
    <row r="326" ht="15.75" customHeight="1">
      <c r="C326" s="3"/>
      <c r="D326" s="3"/>
      <c r="E326" s="3"/>
      <c r="F326" s="3"/>
    </row>
    <row r="327" ht="15.75" customHeight="1">
      <c r="C327" s="3"/>
      <c r="D327" s="3"/>
      <c r="E327" s="3"/>
      <c r="F327" s="3"/>
    </row>
    <row r="328" ht="15.75" customHeight="1">
      <c r="C328" s="3"/>
      <c r="D328" s="3"/>
      <c r="E328" s="3"/>
      <c r="F328" s="3"/>
    </row>
    <row r="329" ht="15.75" customHeight="1">
      <c r="C329" s="3"/>
      <c r="D329" s="3"/>
      <c r="E329" s="3"/>
      <c r="F329" s="3"/>
    </row>
    <row r="330" ht="15.75" customHeight="1">
      <c r="C330" s="3"/>
      <c r="D330" s="3"/>
      <c r="E330" s="3"/>
      <c r="F330" s="3"/>
    </row>
    <row r="331" ht="15.75" customHeight="1">
      <c r="C331" s="3"/>
      <c r="D331" s="3"/>
      <c r="E331" s="3"/>
      <c r="F331" s="3"/>
    </row>
    <row r="332" ht="15.75" customHeight="1">
      <c r="C332" s="3"/>
      <c r="D332" s="3"/>
      <c r="E332" s="3"/>
      <c r="F332" s="3"/>
    </row>
    <row r="333" ht="15.75" customHeight="1">
      <c r="C333" s="3"/>
      <c r="D333" s="3"/>
      <c r="E333" s="3"/>
      <c r="F333" s="3"/>
    </row>
    <row r="334" ht="15.75" customHeight="1">
      <c r="C334" s="3"/>
      <c r="D334" s="3"/>
      <c r="E334" s="3"/>
      <c r="F334" s="3"/>
    </row>
    <row r="335" ht="15.75" customHeight="1">
      <c r="C335" s="3"/>
      <c r="D335" s="3"/>
      <c r="E335" s="3"/>
      <c r="F335" s="3"/>
    </row>
    <row r="336" ht="15.75" customHeight="1">
      <c r="C336" s="3"/>
      <c r="D336" s="3"/>
      <c r="E336" s="3"/>
      <c r="F336" s="3"/>
    </row>
    <row r="337" ht="15.75" customHeight="1">
      <c r="C337" s="3"/>
      <c r="D337" s="3"/>
      <c r="E337" s="3"/>
      <c r="F337" s="3"/>
    </row>
    <row r="338" ht="15.75" customHeight="1">
      <c r="C338" s="3"/>
      <c r="D338" s="3"/>
      <c r="E338" s="3"/>
      <c r="F338" s="3"/>
    </row>
    <row r="339" ht="15.75" customHeight="1">
      <c r="C339" s="3"/>
      <c r="D339" s="3"/>
      <c r="E339" s="3"/>
      <c r="F339" s="3"/>
    </row>
    <row r="340" ht="15.75" customHeight="1">
      <c r="C340" s="3"/>
      <c r="D340" s="3"/>
      <c r="E340" s="3"/>
      <c r="F340" s="3"/>
    </row>
    <row r="341" ht="15.75" customHeight="1">
      <c r="C341" s="3"/>
      <c r="D341" s="3"/>
      <c r="E341" s="3"/>
      <c r="F341" s="3"/>
    </row>
    <row r="342" ht="15.75" customHeight="1">
      <c r="C342" s="3"/>
      <c r="D342" s="3"/>
      <c r="E342" s="3"/>
      <c r="F342" s="3"/>
    </row>
    <row r="343" ht="15.75" customHeight="1">
      <c r="C343" s="3"/>
      <c r="D343" s="3"/>
      <c r="E343" s="3"/>
      <c r="F343" s="3"/>
    </row>
    <row r="344" ht="15.75" customHeight="1">
      <c r="C344" s="3"/>
      <c r="D344" s="3"/>
      <c r="E344" s="3"/>
      <c r="F344" s="3"/>
    </row>
    <row r="345" ht="15.75" customHeight="1">
      <c r="C345" s="3"/>
      <c r="D345" s="3"/>
      <c r="E345" s="3"/>
      <c r="F345" s="3"/>
    </row>
    <row r="346" ht="15.75" customHeight="1">
      <c r="C346" s="3"/>
      <c r="D346" s="3"/>
      <c r="E346" s="3"/>
      <c r="F346" s="3"/>
    </row>
    <row r="347" ht="15.75" customHeight="1">
      <c r="C347" s="3"/>
      <c r="D347" s="3"/>
      <c r="E347" s="3"/>
      <c r="F347" s="3"/>
    </row>
    <row r="348" ht="15.75" customHeight="1">
      <c r="C348" s="3"/>
      <c r="D348" s="3"/>
      <c r="E348" s="3"/>
      <c r="F348" s="3"/>
    </row>
    <row r="349" ht="15.75" customHeight="1">
      <c r="C349" s="3"/>
      <c r="D349" s="3"/>
      <c r="E349" s="3"/>
      <c r="F349" s="3"/>
    </row>
    <row r="350" ht="15.75" customHeight="1">
      <c r="C350" s="3"/>
      <c r="D350" s="3"/>
      <c r="E350" s="3"/>
      <c r="F350" s="3"/>
    </row>
    <row r="351" ht="15.75" customHeight="1">
      <c r="C351" s="3"/>
      <c r="D351" s="3"/>
      <c r="E351" s="3"/>
      <c r="F351" s="3"/>
    </row>
    <row r="352" ht="15.75" customHeight="1">
      <c r="C352" s="3"/>
      <c r="D352" s="3"/>
      <c r="E352" s="3"/>
      <c r="F352" s="3"/>
    </row>
    <row r="353" ht="15.75" customHeight="1">
      <c r="C353" s="3"/>
      <c r="D353" s="3"/>
      <c r="E353" s="3"/>
      <c r="F353" s="3"/>
    </row>
    <row r="354" ht="15.75" customHeight="1">
      <c r="C354" s="3"/>
      <c r="D354" s="3"/>
      <c r="E354" s="3"/>
      <c r="F354" s="3"/>
    </row>
    <row r="355" ht="15.75" customHeight="1">
      <c r="C355" s="3"/>
      <c r="D355" s="3"/>
      <c r="E355" s="3"/>
      <c r="F355" s="3"/>
    </row>
    <row r="356" ht="15.75" customHeight="1">
      <c r="C356" s="3"/>
      <c r="D356" s="3"/>
      <c r="E356" s="3"/>
      <c r="F356" s="3"/>
    </row>
    <row r="357" ht="15.75" customHeight="1">
      <c r="C357" s="3"/>
      <c r="D357" s="3"/>
      <c r="E357" s="3"/>
      <c r="F357" s="3"/>
    </row>
    <row r="358" ht="15.75" customHeight="1">
      <c r="C358" s="3"/>
      <c r="D358" s="3"/>
      <c r="E358" s="3"/>
      <c r="F358" s="3"/>
    </row>
    <row r="359" ht="15.75" customHeight="1">
      <c r="C359" s="3"/>
      <c r="D359" s="3"/>
      <c r="E359" s="3"/>
      <c r="F359" s="3"/>
    </row>
    <row r="360" ht="15.75" customHeight="1">
      <c r="C360" s="3"/>
      <c r="D360" s="3"/>
      <c r="E360" s="3"/>
      <c r="F360" s="3"/>
    </row>
    <row r="361" ht="15.75" customHeight="1">
      <c r="C361" s="3"/>
      <c r="D361" s="3"/>
      <c r="E361" s="3"/>
      <c r="F361" s="3"/>
    </row>
    <row r="362" ht="15.75" customHeight="1">
      <c r="C362" s="3"/>
      <c r="D362" s="3"/>
      <c r="E362" s="3"/>
      <c r="F362" s="3"/>
    </row>
    <row r="363" ht="15.75" customHeight="1">
      <c r="C363" s="3"/>
      <c r="D363" s="3"/>
      <c r="E363" s="3"/>
      <c r="F363" s="3"/>
    </row>
    <row r="364" ht="15.75" customHeight="1">
      <c r="C364" s="3"/>
      <c r="D364" s="3"/>
      <c r="E364" s="3"/>
      <c r="F364" s="3"/>
    </row>
    <row r="365" ht="15.75" customHeight="1">
      <c r="C365" s="3"/>
      <c r="D365" s="3"/>
      <c r="E365" s="3"/>
      <c r="F365" s="3"/>
    </row>
    <row r="366" ht="15.75" customHeight="1">
      <c r="C366" s="3"/>
      <c r="D366" s="3"/>
      <c r="E366" s="3"/>
      <c r="F366" s="3"/>
    </row>
    <row r="367" ht="15.75" customHeight="1">
      <c r="C367" s="3"/>
      <c r="D367" s="3"/>
      <c r="E367" s="3"/>
      <c r="F367" s="3"/>
    </row>
    <row r="368" ht="15.75" customHeight="1">
      <c r="C368" s="3"/>
      <c r="D368" s="3"/>
      <c r="E368" s="3"/>
      <c r="F368" s="3"/>
    </row>
    <row r="369" ht="15.75" customHeight="1">
      <c r="C369" s="3"/>
      <c r="D369" s="3"/>
      <c r="E369" s="3"/>
      <c r="F369" s="3"/>
    </row>
    <row r="370" ht="15.75" customHeight="1">
      <c r="C370" s="3"/>
      <c r="D370" s="3"/>
      <c r="E370" s="3"/>
      <c r="F370" s="3"/>
    </row>
    <row r="371" ht="15.75" customHeight="1">
      <c r="C371" s="3"/>
      <c r="D371" s="3"/>
      <c r="E371" s="3"/>
      <c r="F371" s="3"/>
    </row>
    <row r="372" ht="15.75" customHeight="1">
      <c r="C372" s="3"/>
      <c r="D372" s="3"/>
      <c r="E372" s="3"/>
      <c r="F372" s="3"/>
    </row>
    <row r="373" ht="15.75" customHeight="1">
      <c r="C373" s="3"/>
      <c r="D373" s="3"/>
      <c r="E373" s="3"/>
      <c r="F373" s="3"/>
    </row>
    <row r="374" ht="15.75" customHeight="1">
      <c r="C374" s="3"/>
      <c r="D374" s="3"/>
      <c r="E374" s="3"/>
      <c r="F374" s="3"/>
    </row>
    <row r="375" ht="15.75" customHeight="1">
      <c r="C375" s="3"/>
      <c r="D375" s="3"/>
      <c r="E375" s="3"/>
      <c r="F375" s="3"/>
    </row>
    <row r="376" ht="15.75" customHeight="1">
      <c r="C376" s="3"/>
      <c r="D376" s="3"/>
      <c r="E376" s="3"/>
      <c r="F376" s="3"/>
    </row>
    <row r="377" ht="15.75" customHeight="1">
      <c r="C377" s="3"/>
      <c r="D377" s="3"/>
      <c r="E377" s="3"/>
      <c r="F377" s="3"/>
    </row>
    <row r="378" ht="15.75" customHeight="1">
      <c r="C378" s="3"/>
      <c r="D378" s="3"/>
      <c r="E378" s="3"/>
      <c r="F378" s="3"/>
    </row>
    <row r="379" ht="15.75" customHeight="1">
      <c r="C379" s="3"/>
      <c r="D379" s="3"/>
      <c r="E379" s="3"/>
      <c r="F379" s="3"/>
    </row>
    <row r="380" ht="15.75" customHeight="1">
      <c r="C380" s="3"/>
      <c r="D380" s="3"/>
      <c r="E380" s="3"/>
      <c r="F380" s="3"/>
    </row>
    <row r="381" ht="15.75" customHeight="1">
      <c r="C381" s="3"/>
      <c r="D381" s="3"/>
      <c r="E381" s="3"/>
      <c r="F381" s="3"/>
    </row>
    <row r="382" ht="15.75" customHeight="1">
      <c r="C382" s="3"/>
      <c r="D382" s="3"/>
      <c r="E382" s="3"/>
      <c r="F382" s="3"/>
    </row>
    <row r="383" ht="15.75" customHeight="1">
      <c r="C383" s="3"/>
      <c r="D383" s="3"/>
      <c r="E383" s="3"/>
      <c r="F383" s="3"/>
    </row>
    <row r="384" ht="15.75" customHeight="1">
      <c r="C384" s="3"/>
      <c r="D384" s="3"/>
      <c r="E384" s="3"/>
      <c r="F384" s="3"/>
    </row>
    <row r="385" ht="15.75" customHeight="1">
      <c r="C385" s="3"/>
      <c r="D385" s="3"/>
      <c r="E385" s="3"/>
      <c r="F385" s="3"/>
    </row>
    <row r="386" ht="15.75" customHeight="1">
      <c r="C386" s="3"/>
      <c r="D386" s="3"/>
      <c r="E386" s="3"/>
      <c r="F386" s="3"/>
    </row>
    <row r="387" ht="15.75" customHeight="1">
      <c r="C387" s="3"/>
      <c r="D387" s="3"/>
      <c r="E387" s="3"/>
      <c r="F387" s="3"/>
    </row>
    <row r="388" ht="15.75" customHeight="1">
      <c r="C388" s="3"/>
      <c r="D388" s="3"/>
      <c r="E388" s="3"/>
      <c r="F388" s="3"/>
    </row>
    <row r="389" ht="15.75" customHeight="1">
      <c r="C389" s="3"/>
      <c r="D389" s="3"/>
      <c r="E389" s="3"/>
      <c r="F389" s="3"/>
    </row>
    <row r="390" ht="15.75" customHeight="1">
      <c r="C390" s="3"/>
      <c r="D390" s="3"/>
      <c r="E390" s="3"/>
      <c r="F390" s="3"/>
    </row>
    <row r="391" ht="15.75" customHeight="1">
      <c r="C391" s="3"/>
      <c r="D391" s="3"/>
      <c r="E391" s="3"/>
      <c r="F391" s="3"/>
    </row>
    <row r="392" ht="15.75" customHeight="1">
      <c r="C392" s="3"/>
      <c r="D392" s="3"/>
      <c r="E392" s="3"/>
      <c r="F392" s="3"/>
    </row>
    <row r="393" ht="15.75" customHeight="1">
      <c r="C393" s="3"/>
      <c r="D393" s="3"/>
      <c r="E393" s="3"/>
      <c r="F393" s="3"/>
    </row>
    <row r="394" ht="15.75" customHeight="1">
      <c r="C394" s="3"/>
      <c r="D394" s="3"/>
      <c r="E394" s="3"/>
      <c r="F394" s="3"/>
    </row>
    <row r="395" ht="15.75" customHeight="1">
      <c r="C395" s="3"/>
      <c r="D395" s="3"/>
      <c r="E395" s="3"/>
      <c r="F395" s="3"/>
    </row>
    <row r="396" ht="15.75" customHeight="1">
      <c r="C396" s="3"/>
      <c r="D396" s="3"/>
      <c r="E396" s="3"/>
      <c r="F396" s="3"/>
    </row>
    <row r="397" ht="15.75" customHeight="1">
      <c r="C397" s="3"/>
      <c r="D397" s="3"/>
      <c r="E397" s="3"/>
      <c r="F397" s="3"/>
    </row>
    <row r="398" ht="15.75" customHeight="1">
      <c r="C398" s="3"/>
      <c r="D398" s="3"/>
      <c r="E398" s="3"/>
      <c r="F398" s="3"/>
    </row>
    <row r="399" ht="15.75" customHeight="1">
      <c r="C399" s="3"/>
      <c r="D399" s="3"/>
      <c r="E399" s="3"/>
      <c r="F399" s="3"/>
    </row>
    <row r="400" ht="15.75" customHeight="1">
      <c r="C400" s="3"/>
      <c r="D400" s="3"/>
      <c r="E400" s="3"/>
      <c r="F400" s="3"/>
    </row>
    <row r="401" ht="15.75" customHeight="1">
      <c r="C401" s="3"/>
      <c r="D401" s="3"/>
      <c r="E401" s="3"/>
      <c r="F401" s="3"/>
    </row>
    <row r="402" ht="15.75" customHeight="1">
      <c r="C402" s="3"/>
      <c r="D402" s="3"/>
      <c r="E402" s="3"/>
      <c r="F402" s="3"/>
    </row>
    <row r="403" ht="15.75" customHeight="1">
      <c r="C403" s="3"/>
      <c r="D403" s="3"/>
      <c r="E403" s="3"/>
      <c r="F403" s="3"/>
    </row>
    <row r="404" ht="15.75" customHeight="1">
      <c r="C404" s="3"/>
      <c r="D404" s="3"/>
      <c r="E404" s="3"/>
      <c r="F404" s="3"/>
    </row>
    <row r="405" ht="15.75" customHeight="1">
      <c r="C405" s="3"/>
      <c r="D405" s="3"/>
      <c r="E405" s="3"/>
      <c r="F405" s="3"/>
    </row>
    <row r="406" ht="15.75" customHeight="1">
      <c r="C406" s="3"/>
      <c r="D406" s="3"/>
      <c r="E406" s="3"/>
      <c r="F406" s="3"/>
    </row>
    <row r="407" ht="15.75" customHeight="1">
      <c r="C407" s="3"/>
      <c r="D407" s="3"/>
      <c r="E407" s="3"/>
      <c r="F407" s="3"/>
    </row>
    <row r="408" ht="15.75" customHeight="1">
      <c r="C408" s="3"/>
      <c r="D408" s="3"/>
      <c r="E408" s="3"/>
      <c r="F408" s="3"/>
    </row>
    <row r="409" ht="15.75" customHeight="1">
      <c r="C409" s="3"/>
      <c r="D409" s="3"/>
      <c r="E409" s="3"/>
      <c r="F409" s="3"/>
    </row>
    <row r="410" ht="15.75" customHeight="1">
      <c r="C410" s="3"/>
      <c r="D410" s="3"/>
      <c r="E410" s="3"/>
      <c r="F410" s="3"/>
    </row>
    <row r="411" ht="15.75" customHeight="1">
      <c r="C411" s="3"/>
      <c r="D411" s="3"/>
      <c r="E411" s="3"/>
      <c r="F411" s="3"/>
    </row>
    <row r="412" ht="15.75" customHeight="1">
      <c r="C412" s="3"/>
      <c r="D412" s="3"/>
      <c r="E412" s="3"/>
      <c r="F412" s="3"/>
    </row>
    <row r="413" ht="15.75" customHeight="1">
      <c r="C413" s="3"/>
      <c r="D413" s="3"/>
      <c r="E413" s="3"/>
      <c r="F413" s="3"/>
    </row>
    <row r="414" ht="15.75" customHeight="1">
      <c r="C414" s="3"/>
      <c r="D414" s="3"/>
      <c r="E414" s="3"/>
      <c r="F414" s="3"/>
    </row>
    <row r="415" ht="15.75" customHeight="1">
      <c r="C415" s="3"/>
      <c r="D415" s="3"/>
      <c r="E415" s="3"/>
      <c r="F415" s="3"/>
    </row>
    <row r="416" ht="15.75" customHeight="1">
      <c r="C416" s="3"/>
      <c r="D416" s="3"/>
      <c r="E416" s="3"/>
      <c r="F416" s="3"/>
    </row>
    <row r="417" ht="15.75" customHeight="1">
      <c r="C417" s="3"/>
      <c r="D417" s="3"/>
      <c r="E417" s="3"/>
      <c r="F417" s="3"/>
    </row>
    <row r="418" ht="15.75" customHeight="1">
      <c r="C418" s="3"/>
      <c r="D418" s="3"/>
      <c r="E418" s="3"/>
      <c r="F418" s="3"/>
    </row>
    <row r="419" ht="15.75" customHeight="1">
      <c r="C419" s="3"/>
      <c r="D419" s="3"/>
      <c r="E419" s="3"/>
      <c r="F419" s="3"/>
    </row>
    <row r="420" ht="15.75" customHeight="1">
      <c r="C420" s="3"/>
      <c r="D420" s="3"/>
      <c r="E420" s="3"/>
      <c r="F420" s="3"/>
    </row>
    <row r="421" ht="15.75" customHeight="1">
      <c r="C421" s="3"/>
      <c r="D421" s="3"/>
      <c r="E421" s="3"/>
      <c r="F421" s="3"/>
    </row>
    <row r="422" ht="15.75" customHeight="1">
      <c r="C422" s="3"/>
      <c r="D422" s="3"/>
      <c r="E422" s="3"/>
      <c r="F422" s="3"/>
    </row>
    <row r="423" ht="15.75" customHeight="1">
      <c r="C423" s="3"/>
      <c r="D423" s="3"/>
      <c r="E423" s="3"/>
      <c r="F423" s="3"/>
    </row>
    <row r="424" ht="15.75" customHeight="1">
      <c r="C424" s="3"/>
      <c r="D424" s="3"/>
      <c r="E424" s="3"/>
      <c r="F424" s="3"/>
    </row>
    <row r="425" ht="15.75" customHeight="1">
      <c r="C425" s="3"/>
      <c r="D425" s="3"/>
      <c r="E425" s="3"/>
      <c r="F425" s="3"/>
    </row>
    <row r="426" ht="15.75" customHeight="1">
      <c r="C426" s="3"/>
      <c r="D426" s="3"/>
      <c r="E426" s="3"/>
      <c r="F426" s="3"/>
    </row>
    <row r="427" ht="15.75" customHeight="1">
      <c r="C427" s="3"/>
      <c r="D427" s="3"/>
      <c r="E427" s="3"/>
      <c r="F427" s="3"/>
    </row>
    <row r="428" ht="15.75" customHeight="1">
      <c r="C428" s="3"/>
      <c r="D428" s="3"/>
      <c r="E428" s="3"/>
      <c r="F428" s="3"/>
    </row>
    <row r="429" ht="15.75" customHeight="1">
      <c r="C429" s="3"/>
      <c r="D429" s="3"/>
      <c r="E429" s="3"/>
      <c r="F429" s="3"/>
    </row>
    <row r="430" ht="15.75" customHeight="1">
      <c r="C430" s="3"/>
      <c r="D430" s="3"/>
      <c r="E430" s="3"/>
      <c r="F430" s="3"/>
    </row>
    <row r="431" ht="15.75" customHeight="1">
      <c r="C431" s="3"/>
      <c r="D431" s="3"/>
      <c r="E431" s="3"/>
      <c r="F431" s="3"/>
    </row>
    <row r="432" ht="15.75" customHeight="1">
      <c r="C432" s="3"/>
      <c r="D432" s="3"/>
      <c r="E432" s="3"/>
      <c r="F432" s="3"/>
    </row>
    <row r="433" ht="15.75" customHeight="1">
      <c r="C433" s="3"/>
      <c r="D433" s="3"/>
      <c r="E433" s="3"/>
      <c r="F433" s="3"/>
    </row>
    <row r="434" ht="15.75" customHeight="1">
      <c r="C434" s="3"/>
      <c r="D434" s="3"/>
      <c r="E434" s="3"/>
      <c r="F434" s="3"/>
    </row>
    <row r="435" ht="15.75" customHeight="1">
      <c r="C435" s="3"/>
      <c r="D435" s="3"/>
      <c r="E435" s="3"/>
      <c r="F435" s="3"/>
    </row>
    <row r="436" ht="15.75" customHeight="1">
      <c r="C436" s="3"/>
      <c r="D436" s="3"/>
      <c r="E436" s="3"/>
      <c r="F436" s="3"/>
    </row>
    <row r="437" ht="15.75" customHeight="1">
      <c r="C437" s="3"/>
      <c r="D437" s="3"/>
      <c r="E437" s="3"/>
      <c r="F437" s="3"/>
    </row>
    <row r="438" ht="15.75" customHeight="1">
      <c r="C438" s="3"/>
      <c r="D438" s="3"/>
      <c r="E438" s="3"/>
      <c r="F438" s="3"/>
    </row>
    <row r="439" ht="15.75" customHeight="1">
      <c r="C439" s="3"/>
      <c r="D439" s="3"/>
      <c r="E439" s="3"/>
      <c r="F439" s="3"/>
    </row>
    <row r="440" ht="15.75" customHeight="1">
      <c r="C440" s="3"/>
      <c r="D440" s="3"/>
      <c r="E440" s="3"/>
      <c r="F440" s="3"/>
    </row>
    <row r="441" ht="15.75" customHeight="1">
      <c r="C441" s="3"/>
      <c r="D441" s="3"/>
      <c r="E441" s="3"/>
      <c r="F441" s="3"/>
    </row>
    <row r="442" ht="15.75" customHeight="1">
      <c r="C442" s="3"/>
      <c r="D442" s="3"/>
      <c r="E442" s="3"/>
      <c r="F442" s="3"/>
    </row>
    <row r="443" ht="15.75" customHeight="1">
      <c r="C443" s="3"/>
      <c r="D443" s="3"/>
      <c r="E443" s="3"/>
      <c r="F443" s="3"/>
    </row>
    <row r="444" ht="15.75" customHeight="1">
      <c r="C444" s="3"/>
      <c r="D444" s="3"/>
      <c r="E444" s="3"/>
      <c r="F444" s="3"/>
    </row>
    <row r="445" ht="15.75" customHeight="1">
      <c r="C445" s="3"/>
      <c r="D445" s="3"/>
      <c r="E445" s="3"/>
      <c r="F445" s="3"/>
    </row>
    <row r="446" ht="15.75" customHeight="1">
      <c r="C446" s="3"/>
      <c r="D446" s="3"/>
      <c r="E446" s="3"/>
      <c r="F446" s="3"/>
    </row>
    <row r="447" ht="15.75" customHeight="1">
      <c r="C447" s="3"/>
      <c r="D447" s="3"/>
      <c r="E447" s="3"/>
      <c r="F447" s="3"/>
    </row>
    <row r="448" ht="15.75" customHeight="1">
      <c r="C448" s="3"/>
      <c r="D448" s="3"/>
      <c r="E448" s="3"/>
      <c r="F448" s="3"/>
    </row>
    <row r="449" ht="15.75" customHeight="1">
      <c r="C449" s="3"/>
      <c r="D449" s="3"/>
      <c r="E449" s="3"/>
      <c r="F449" s="3"/>
    </row>
    <row r="450" ht="15.75" customHeight="1">
      <c r="C450" s="3"/>
      <c r="D450" s="3"/>
      <c r="E450" s="3"/>
      <c r="F450" s="3"/>
    </row>
    <row r="451" ht="15.75" customHeight="1">
      <c r="C451" s="3"/>
      <c r="D451" s="3"/>
      <c r="E451" s="3"/>
      <c r="F451" s="3"/>
    </row>
    <row r="452" ht="15.75" customHeight="1">
      <c r="C452" s="3"/>
      <c r="D452" s="3"/>
      <c r="E452" s="3"/>
      <c r="F452" s="3"/>
    </row>
    <row r="453" ht="15.75" customHeight="1">
      <c r="C453" s="3"/>
      <c r="D453" s="3"/>
      <c r="E453" s="3"/>
      <c r="F453" s="3"/>
    </row>
    <row r="454" ht="15.75" customHeight="1">
      <c r="C454" s="3"/>
      <c r="D454" s="3"/>
      <c r="E454" s="3"/>
      <c r="F454" s="3"/>
    </row>
    <row r="455" ht="15.75" customHeight="1">
      <c r="C455" s="3"/>
      <c r="D455" s="3"/>
      <c r="E455" s="3"/>
      <c r="F455" s="3"/>
    </row>
    <row r="456" ht="15.75" customHeight="1">
      <c r="C456" s="3"/>
      <c r="D456" s="3"/>
      <c r="E456" s="3"/>
      <c r="F456" s="3"/>
    </row>
    <row r="457" ht="15.75" customHeight="1">
      <c r="C457" s="3"/>
      <c r="D457" s="3"/>
      <c r="E457" s="3"/>
      <c r="F457" s="3"/>
    </row>
    <row r="458" ht="15.75" customHeight="1">
      <c r="C458" s="3"/>
      <c r="D458" s="3"/>
      <c r="E458" s="3"/>
      <c r="F458" s="3"/>
    </row>
    <row r="459" ht="15.75" customHeight="1">
      <c r="C459" s="3"/>
      <c r="D459" s="3"/>
      <c r="E459" s="3"/>
      <c r="F459" s="3"/>
    </row>
    <row r="460" ht="15.75" customHeight="1">
      <c r="C460" s="3"/>
      <c r="D460" s="3"/>
      <c r="E460" s="3"/>
      <c r="F460" s="3"/>
    </row>
    <row r="461" ht="15.75" customHeight="1">
      <c r="C461" s="3"/>
      <c r="D461" s="3"/>
      <c r="E461" s="3"/>
      <c r="F461" s="3"/>
    </row>
    <row r="462" ht="15.75" customHeight="1">
      <c r="C462" s="3"/>
      <c r="D462" s="3"/>
      <c r="E462" s="3"/>
      <c r="F462" s="3"/>
    </row>
    <row r="463" ht="15.75" customHeight="1">
      <c r="C463" s="3"/>
      <c r="D463" s="3"/>
      <c r="E463" s="3"/>
      <c r="F463" s="3"/>
    </row>
    <row r="464" ht="15.75" customHeight="1">
      <c r="C464" s="3"/>
      <c r="D464" s="3"/>
      <c r="E464" s="3"/>
      <c r="F464" s="3"/>
    </row>
    <row r="465" ht="15.75" customHeight="1">
      <c r="C465" s="3"/>
      <c r="D465" s="3"/>
      <c r="E465" s="3"/>
      <c r="F465" s="3"/>
    </row>
    <row r="466" ht="15.75" customHeight="1">
      <c r="C466" s="3"/>
      <c r="D466" s="3"/>
      <c r="E466" s="3"/>
      <c r="F466" s="3"/>
    </row>
    <row r="467" ht="15.75" customHeight="1">
      <c r="C467" s="3"/>
      <c r="D467" s="3"/>
      <c r="E467" s="3"/>
      <c r="F467" s="3"/>
    </row>
    <row r="468" ht="15.75" customHeight="1">
      <c r="C468" s="3"/>
      <c r="D468" s="3"/>
      <c r="E468" s="3"/>
      <c r="F468" s="3"/>
    </row>
    <row r="469" ht="15.75" customHeight="1">
      <c r="C469" s="3"/>
      <c r="D469" s="3"/>
      <c r="E469" s="3"/>
      <c r="F469" s="3"/>
    </row>
    <row r="470" ht="15.75" customHeight="1">
      <c r="C470" s="3"/>
      <c r="D470" s="3"/>
      <c r="E470" s="3"/>
      <c r="F470" s="3"/>
    </row>
    <row r="471" ht="15.75" customHeight="1">
      <c r="C471" s="3"/>
      <c r="D471" s="3"/>
      <c r="E471" s="3"/>
      <c r="F471" s="3"/>
    </row>
    <row r="472" ht="15.75" customHeight="1">
      <c r="C472" s="3"/>
      <c r="D472" s="3"/>
      <c r="E472" s="3"/>
      <c r="F472" s="3"/>
    </row>
    <row r="473" ht="15.75" customHeight="1">
      <c r="C473" s="3"/>
      <c r="D473" s="3"/>
      <c r="E473" s="3"/>
      <c r="F473" s="3"/>
    </row>
    <row r="474" ht="15.75" customHeight="1">
      <c r="C474" s="3"/>
      <c r="D474" s="3"/>
      <c r="E474" s="3"/>
      <c r="F474" s="3"/>
    </row>
    <row r="475" ht="15.75" customHeight="1">
      <c r="C475" s="3"/>
      <c r="D475" s="3"/>
      <c r="E475" s="3"/>
      <c r="F475" s="3"/>
    </row>
    <row r="476" ht="15.75" customHeight="1">
      <c r="C476" s="3"/>
      <c r="D476" s="3"/>
      <c r="E476" s="3"/>
      <c r="F476" s="3"/>
    </row>
    <row r="477" ht="15.75" customHeight="1">
      <c r="C477" s="3"/>
      <c r="D477" s="3"/>
      <c r="E477" s="3"/>
      <c r="F477" s="3"/>
    </row>
    <row r="478" ht="15.75" customHeight="1">
      <c r="C478" s="3"/>
      <c r="D478" s="3"/>
      <c r="E478" s="3"/>
      <c r="F478" s="3"/>
    </row>
    <row r="479" ht="15.75" customHeight="1">
      <c r="C479" s="3"/>
      <c r="D479" s="3"/>
      <c r="E479" s="3"/>
      <c r="F479" s="3"/>
    </row>
    <row r="480" ht="15.75" customHeight="1">
      <c r="C480" s="3"/>
      <c r="D480" s="3"/>
      <c r="E480" s="3"/>
      <c r="F480" s="3"/>
    </row>
    <row r="481" ht="15.75" customHeight="1">
      <c r="C481" s="3"/>
      <c r="D481" s="3"/>
      <c r="E481" s="3"/>
      <c r="F481" s="3"/>
    </row>
    <row r="482" ht="15.75" customHeight="1">
      <c r="C482" s="3"/>
      <c r="D482" s="3"/>
      <c r="E482" s="3"/>
      <c r="F482" s="3"/>
    </row>
    <row r="483" ht="15.75" customHeight="1">
      <c r="C483" s="3"/>
      <c r="D483" s="3"/>
      <c r="E483" s="3"/>
      <c r="F483" s="3"/>
    </row>
    <row r="484" ht="15.75" customHeight="1">
      <c r="C484" s="3"/>
      <c r="D484" s="3"/>
      <c r="E484" s="3"/>
      <c r="F484" s="3"/>
    </row>
    <row r="485" ht="15.75" customHeight="1">
      <c r="C485" s="3"/>
      <c r="D485" s="3"/>
      <c r="E485" s="3"/>
      <c r="F485" s="3"/>
    </row>
    <row r="486" ht="15.75" customHeight="1">
      <c r="C486" s="3"/>
      <c r="D486" s="3"/>
      <c r="E486" s="3"/>
      <c r="F486" s="3"/>
    </row>
    <row r="487" ht="15.75" customHeight="1">
      <c r="C487" s="3"/>
      <c r="D487" s="3"/>
      <c r="E487" s="3"/>
      <c r="F487" s="3"/>
    </row>
    <row r="488" ht="15.75" customHeight="1">
      <c r="C488" s="3"/>
      <c r="D488" s="3"/>
      <c r="E488" s="3"/>
      <c r="F488" s="3"/>
    </row>
    <row r="489" ht="15.75" customHeight="1">
      <c r="C489" s="3"/>
      <c r="D489" s="3"/>
      <c r="E489" s="3"/>
      <c r="F489" s="3"/>
    </row>
    <row r="490" ht="15.75" customHeight="1">
      <c r="C490" s="3"/>
      <c r="D490" s="3"/>
      <c r="E490" s="3"/>
      <c r="F490" s="3"/>
    </row>
    <row r="491" ht="15.75" customHeight="1">
      <c r="C491" s="3"/>
      <c r="D491" s="3"/>
      <c r="E491" s="3"/>
      <c r="F491" s="3"/>
    </row>
    <row r="492" ht="15.75" customHeight="1">
      <c r="C492" s="3"/>
      <c r="D492" s="3"/>
      <c r="E492" s="3"/>
      <c r="F492" s="3"/>
    </row>
    <row r="493" ht="15.75" customHeight="1">
      <c r="C493" s="3"/>
      <c r="D493" s="3"/>
      <c r="E493" s="3"/>
      <c r="F493" s="3"/>
    </row>
    <row r="494" ht="15.75" customHeight="1">
      <c r="C494" s="3"/>
      <c r="D494" s="3"/>
      <c r="E494" s="3"/>
      <c r="F494" s="3"/>
    </row>
    <row r="495" ht="15.75" customHeight="1">
      <c r="C495" s="3"/>
      <c r="D495" s="3"/>
      <c r="E495" s="3"/>
      <c r="F495" s="3"/>
    </row>
    <row r="496" ht="15.75" customHeight="1">
      <c r="C496" s="3"/>
      <c r="D496" s="3"/>
      <c r="E496" s="3"/>
      <c r="F496" s="3"/>
    </row>
    <row r="497" ht="15.75" customHeight="1">
      <c r="C497" s="3"/>
      <c r="D497" s="3"/>
      <c r="E497" s="3"/>
      <c r="F497" s="3"/>
    </row>
    <row r="498" ht="15.75" customHeight="1">
      <c r="C498" s="3"/>
      <c r="D498" s="3"/>
      <c r="E498" s="3"/>
      <c r="F498" s="3"/>
    </row>
    <row r="499" ht="15.75" customHeight="1">
      <c r="C499" s="3"/>
      <c r="D499" s="3"/>
      <c r="E499" s="3"/>
      <c r="F499" s="3"/>
    </row>
    <row r="500" ht="15.75" customHeight="1">
      <c r="C500" s="3"/>
      <c r="D500" s="3"/>
      <c r="E500" s="3"/>
      <c r="F500" s="3"/>
    </row>
    <row r="501" ht="15.75" customHeight="1">
      <c r="C501" s="3"/>
      <c r="D501" s="3"/>
      <c r="E501" s="3"/>
      <c r="F501" s="3"/>
    </row>
    <row r="502" ht="15.75" customHeight="1">
      <c r="C502" s="3"/>
      <c r="D502" s="3"/>
      <c r="E502" s="3"/>
      <c r="F502" s="3"/>
    </row>
    <row r="503" ht="15.75" customHeight="1">
      <c r="C503" s="3"/>
      <c r="D503" s="3"/>
      <c r="E503" s="3"/>
      <c r="F503" s="3"/>
    </row>
    <row r="504" ht="15.75" customHeight="1">
      <c r="C504" s="3"/>
      <c r="D504" s="3"/>
      <c r="E504" s="3"/>
      <c r="F504" s="3"/>
    </row>
    <row r="505" ht="15.75" customHeight="1">
      <c r="C505" s="3"/>
      <c r="D505" s="3"/>
      <c r="E505" s="3"/>
      <c r="F505" s="3"/>
    </row>
    <row r="506" ht="15.75" customHeight="1">
      <c r="C506" s="3"/>
      <c r="D506" s="3"/>
      <c r="E506" s="3"/>
      <c r="F506" s="3"/>
    </row>
    <row r="507" ht="15.75" customHeight="1">
      <c r="C507" s="3"/>
      <c r="D507" s="3"/>
      <c r="E507" s="3"/>
      <c r="F507" s="3"/>
    </row>
    <row r="508" ht="15.75" customHeight="1">
      <c r="C508" s="3"/>
      <c r="D508" s="3"/>
      <c r="E508" s="3"/>
      <c r="F508" s="3"/>
    </row>
    <row r="509" ht="15.75" customHeight="1">
      <c r="C509" s="3"/>
      <c r="D509" s="3"/>
      <c r="E509" s="3"/>
      <c r="F509" s="3"/>
    </row>
    <row r="510" ht="15.75" customHeight="1">
      <c r="C510" s="3"/>
      <c r="D510" s="3"/>
      <c r="E510" s="3"/>
      <c r="F510" s="3"/>
    </row>
    <row r="511" ht="15.75" customHeight="1">
      <c r="C511" s="3"/>
      <c r="D511" s="3"/>
      <c r="E511" s="3"/>
      <c r="F511" s="3"/>
    </row>
    <row r="512" ht="15.75" customHeight="1">
      <c r="C512" s="3"/>
      <c r="D512" s="3"/>
      <c r="E512" s="3"/>
      <c r="F512" s="3"/>
    </row>
    <row r="513" ht="15.75" customHeight="1">
      <c r="C513" s="3"/>
      <c r="D513" s="3"/>
      <c r="E513" s="3"/>
      <c r="F513" s="3"/>
    </row>
    <row r="514" ht="15.75" customHeight="1">
      <c r="C514" s="3"/>
      <c r="D514" s="3"/>
      <c r="E514" s="3"/>
      <c r="F514" s="3"/>
    </row>
    <row r="515" ht="15.75" customHeight="1">
      <c r="C515" s="3"/>
      <c r="D515" s="3"/>
      <c r="E515" s="3"/>
      <c r="F515" s="3"/>
    </row>
    <row r="516" ht="15.75" customHeight="1">
      <c r="C516" s="3"/>
      <c r="D516" s="3"/>
      <c r="E516" s="3"/>
      <c r="F516" s="3"/>
    </row>
    <row r="517" ht="15.75" customHeight="1">
      <c r="C517" s="3"/>
      <c r="D517" s="3"/>
      <c r="E517" s="3"/>
      <c r="F517" s="3"/>
    </row>
    <row r="518" ht="15.75" customHeight="1">
      <c r="C518" s="3"/>
      <c r="D518" s="3"/>
      <c r="E518" s="3"/>
      <c r="F518" s="3"/>
    </row>
    <row r="519" ht="15.75" customHeight="1">
      <c r="C519" s="3"/>
      <c r="D519" s="3"/>
      <c r="E519" s="3"/>
      <c r="F519" s="3"/>
    </row>
    <row r="520" ht="15.75" customHeight="1">
      <c r="C520" s="3"/>
      <c r="D520" s="3"/>
      <c r="E520" s="3"/>
      <c r="F520" s="3"/>
    </row>
    <row r="521" ht="15.75" customHeight="1">
      <c r="C521" s="3"/>
      <c r="D521" s="3"/>
      <c r="E521" s="3"/>
      <c r="F521" s="3"/>
    </row>
    <row r="522" ht="15.75" customHeight="1">
      <c r="C522" s="3"/>
      <c r="D522" s="3"/>
      <c r="E522" s="3"/>
      <c r="F522" s="3"/>
    </row>
    <row r="523" ht="15.75" customHeight="1">
      <c r="C523" s="3"/>
      <c r="D523" s="3"/>
      <c r="E523" s="3"/>
      <c r="F523" s="3"/>
    </row>
    <row r="524" ht="15.75" customHeight="1">
      <c r="C524" s="3"/>
      <c r="D524" s="3"/>
      <c r="E524" s="3"/>
      <c r="F524" s="3"/>
    </row>
    <row r="525" ht="15.75" customHeight="1">
      <c r="C525" s="3"/>
      <c r="D525" s="3"/>
      <c r="E525" s="3"/>
      <c r="F525" s="3"/>
    </row>
    <row r="526" ht="15.75" customHeight="1">
      <c r="C526" s="3"/>
      <c r="D526" s="3"/>
      <c r="E526" s="3"/>
      <c r="F526" s="3"/>
    </row>
    <row r="527" ht="15.75" customHeight="1">
      <c r="C527" s="3"/>
      <c r="D527" s="3"/>
      <c r="E527" s="3"/>
      <c r="F527" s="3"/>
    </row>
    <row r="528" ht="15.75" customHeight="1">
      <c r="C528" s="3"/>
      <c r="D528" s="3"/>
      <c r="E528" s="3"/>
      <c r="F528" s="3"/>
    </row>
    <row r="529" ht="15.75" customHeight="1">
      <c r="C529" s="3"/>
      <c r="D529" s="3"/>
      <c r="E529" s="3"/>
      <c r="F529" s="3"/>
    </row>
    <row r="530" ht="15.75" customHeight="1">
      <c r="C530" s="3"/>
      <c r="D530" s="3"/>
      <c r="E530" s="3"/>
      <c r="F530" s="3"/>
    </row>
    <row r="531" ht="15.75" customHeight="1">
      <c r="C531" s="3"/>
      <c r="D531" s="3"/>
      <c r="E531" s="3"/>
      <c r="F531" s="3"/>
    </row>
    <row r="532" ht="15.75" customHeight="1">
      <c r="C532" s="3"/>
      <c r="D532" s="3"/>
      <c r="E532" s="3"/>
      <c r="F532" s="3"/>
    </row>
    <row r="533" ht="15.75" customHeight="1">
      <c r="C533" s="3"/>
      <c r="D533" s="3"/>
      <c r="E533" s="3"/>
      <c r="F533" s="3"/>
    </row>
    <row r="534" ht="15.75" customHeight="1">
      <c r="C534" s="3"/>
      <c r="D534" s="3"/>
      <c r="E534" s="3"/>
      <c r="F534" s="3"/>
    </row>
    <row r="535" ht="15.75" customHeight="1">
      <c r="C535" s="3"/>
      <c r="D535" s="3"/>
      <c r="E535" s="3"/>
      <c r="F535" s="3"/>
    </row>
    <row r="536" ht="15.75" customHeight="1">
      <c r="C536" s="3"/>
      <c r="D536" s="3"/>
      <c r="E536" s="3"/>
      <c r="F536" s="3"/>
    </row>
    <row r="537" ht="15.75" customHeight="1">
      <c r="C537" s="3"/>
      <c r="D537" s="3"/>
      <c r="E537" s="3"/>
      <c r="F537" s="3"/>
    </row>
    <row r="538" ht="15.75" customHeight="1">
      <c r="C538" s="3"/>
      <c r="D538" s="3"/>
      <c r="E538" s="3"/>
      <c r="F538" s="3"/>
    </row>
    <row r="539" ht="15.75" customHeight="1">
      <c r="C539" s="3"/>
      <c r="D539" s="3"/>
      <c r="E539" s="3"/>
      <c r="F539" s="3"/>
    </row>
    <row r="540" ht="15.75" customHeight="1">
      <c r="C540" s="3"/>
      <c r="D540" s="3"/>
      <c r="E540" s="3"/>
      <c r="F540" s="3"/>
    </row>
    <row r="541" ht="15.75" customHeight="1">
      <c r="C541" s="3"/>
      <c r="D541" s="3"/>
      <c r="E541" s="3"/>
      <c r="F541" s="3"/>
    </row>
    <row r="542" ht="15.75" customHeight="1">
      <c r="C542" s="3"/>
      <c r="D542" s="3"/>
      <c r="E542" s="3"/>
      <c r="F542" s="3"/>
    </row>
    <row r="543" ht="15.75" customHeight="1">
      <c r="C543" s="3"/>
      <c r="D543" s="3"/>
      <c r="E543" s="3"/>
      <c r="F543" s="3"/>
    </row>
    <row r="544" ht="15.75" customHeight="1">
      <c r="C544" s="3"/>
      <c r="D544" s="3"/>
      <c r="E544" s="3"/>
      <c r="F544" s="3"/>
    </row>
    <row r="545" ht="15.75" customHeight="1">
      <c r="C545" s="3"/>
      <c r="D545" s="3"/>
      <c r="E545" s="3"/>
      <c r="F545" s="3"/>
    </row>
    <row r="546" ht="15.75" customHeight="1">
      <c r="C546" s="3"/>
      <c r="D546" s="3"/>
      <c r="E546" s="3"/>
      <c r="F546" s="3"/>
    </row>
    <row r="547" ht="15.75" customHeight="1">
      <c r="C547" s="3"/>
      <c r="D547" s="3"/>
      <c r="E547" s="3"/>
      <c r="F547" s="3"/>
    </row>
    <row r="548" ht="15.75" customHeight="1">
      <c r="C548" s="3"/>
      <c r="D548" s="3"/>
      <c r="E548" s="3"/>
      <c r="F548" s="3"/>
    </row>
    <row r="549" ht="15.75" customHeight="1">
      <c r="C549" s="3"/>
      <c r="D549" s="3"/>
      <c r="E549" s="3"/>
      <c r="F549" s="3"/>
    </row>
    <row r="550" ht="15.75" customHeight="1">
      <c r="C550" s="3"/>
      <c r="D550" s="3"/>
      <c r="E550" s="3"/>
      <c r="F550" s="3"/>
    </row>
    <row r="551" ht="15.75" customHeight="1">
      <c r="C551" s="3"/>
      <c r="D551" s="3"/>
      <c r="E551" s="3"/>
      <c r="F551" s="3"/>
    </row>
    <row r="552" ht="15.75" customHeight="1">
      <c r="C552" s="3"/>
      <c r="D552" s="3"/>
      <c r="E552" s="3"/>
      <c r="F552" s="3"/>
    </row>
    <row r="553" ht="15.75" customHeight="1">
      <c r="C553" s="3"/>
      <c r="D553" s="3"/>
      <c r="E553" s="3"/>
      <c r="F553" s="3"/>
    </row>
    <row r="554" ht="15.75" customHeight="1">
      <c r="C554" s="3"/>
      <c r="D554" s="3"/>
      <c r="E554" s="3"/>
      <c r="F554" s="3"/>
    </row>
    <row r="555" ht="15.75" customHeight="1">
      <c r="C555" s="3"/>
      <c r="D555" s="3"/>
      <c r="E555" s="3"/>
      <c r="F555" s="3"/>
    </row>
    <row r="556" ht="15.75" customHeight="1">
      <c r="C556" s="3"/>
      <c r="D556" s="3"/>
      <c r="E556" s="3"/>
      <c r="F556" s="3"/>
    </row>
    <row r="557" ht="15.75" customHeight="1">
      <c r="C557" s="3"/>
      <c r="D557" s="3"/>
      <c r="E557" s="3"/>
      <c r="F557" s="3"/>
    </row>
    <row r="558" ht="15.75" customHeight="1">
      <c r="C558" s="3"/>
      <c r="D558" s="3"/>
      <c r="E558" s="3"/>
      <c r="F558" s="3"/>
    </row>
    <row r="559" ht="15.75" customHeight="1">
      <c r="C559" s="3"/>
      <c r="D559" s="3"/>
      <c r="E559" s="3"/>
      <c r="F559" s="3"/>
    </row>
    <row r="560" ht="15.75" customHeight="1">
      <c r="C560" s="3"/>
      <c r="D560" s="3"/>
      <c r="E560" s="3"/>
      <c r="F560" s="3"/>
    </row>
    <row r="561" ht="15.75" customHeight="1">
      <c r="C561" s="3"/>
      <c r="D561" s="3"/>
      <c r="E561" s="3"/>
      <c r="F561" s="3"/>
    </row>
    <row r="562" ht="15.75" customHeight="1">
      <c r="C562" s="3"/>
      <c r="D562" s="3"/>
      <c r="E562" s="3"/>
      <c r="F562" s="3"/>
    </row>
    <row r="563" ht="15.75" customHeight="1">
      <c r="C563" s="3"/>
      <c r="D563" s="3"/>
      <c r="E563" s="3"/>
      <c r="F563" s="3"/>
    </row>
    <row r="564" ht="15.75" customHeight="1">
      <c r="C564" s="3"/>
      <c r="D564" s="3"/>
      <c r="E564" s="3"/>
      <c r="F564" s="3"/>
    </row>
    <row r="565" ht="15.75" customHeight="1">
      <c r="C565" s="3"/>
      <c r="D565" s="3"/>
      <c r="E565" s="3"/>
      <c r="F565" s="3"/>
    </row>
    <row r="566" ht="15.75" customHeight="1">
      <c r="C566" s="3"/>
      <c r="D566" s="3"/>
      <c r="E566" s="3"/>
      <c r="F566" s="3"/>
    </row>
    <row r="567" ht="15.75" customHeight="1">
      <c r="C567" s="3"/>
      <c r="D567" s="3"/>
      <c r="E567" s="3"/>
      <c r="F567" s="3"/>
    </row>
    <row r="568" ht="15.75" customHeight="1">
      <c r="C568" s="3"/>
      <c r="D568" s="3"/>
      <c r="E568" s="3"/>
      <c r="F568" s="3"/>
    </row>
    <row r="569" ht="15.75" customHeight="1">
      <c r="C569" s="3"/>
      <c r="D569" s="3"/>
      <c r="E569" s="3"/>
      <c r="F569" s="3"/>
    </row>
    <row r="570" ht="15.75" customHeight="1">
      <c r="C570" s="3"/>
      <c r="D570" s="3"/>
      <c r="E570" s="3"/>
      <c r="F570" s="3"/>
    </row>
    <row r="571" ht="15.75" customHeight="1">
      <c r="C571" s="3"/>
      <c r="D571" s="3"/>
      <c r="E571" s="3"/>
      <c r="F571" s="3"/>
    </row>
    <row r="572" ht="15.75" customHeight="1">
      <c r="C572" s="3"/>
      <c r="D572" s="3"/>
      <c r="E572" s="3"/>
      <c r="F572" s="3"/>
    </row>
    <row r="573" ht="15.75" customHeight="1">
      <c r="C573" s="3"/>
      <c r="D573" s="3"/>
      <c r="E573" s="3"/>
      <c r="F573" s="3"/>
    </row>
    <row r="574" ht="15.75" customHeight="1">
      <c r="C574" s="3"/>
      <c r="D574" s="3"/>
      <c r="E574" s="3"/>
      <c r="F574" s="3"/>
    </row>
    <row r="575" ht="15.75" customHeight="1">
      <c r="C575" s="3"/>
      <c r="D575" s="3"/>
      <c r="E575" s="3"/>
      <c r="F575" s="3"/>
    </row>
    <row r="576" ht="15.75" customHeight="1">
      <c r="C576" s="3"/>
      <c r="D576" s="3"/>
      <c r="E576" s="3"/>
      <c r="F576" s="3"/>
    </row>
    <row r="577" ht="15.75" customHeight="1">
      <c r="C577" s="3"/>
      <c r="D577" s="3"/>
      <c r="E577" s="3"/>
      <c r="F577" s="3"/>
    </row>
    <row r="578" ht="15.75" customHeight="1">
      <c r="C578" s="3"/>
      <c r="D578" s="3"/>
      <c r="E578" s="3"/>
      <c r="F578" s="3"/>
    </row>
    <row r="579" ht="15.75" customHeight="1">
      <c r="C579" s="3"/>
      <c r="D579" s="3"/>
      <c r="E579" s="3"/>
      <c r="F579" s="3"/>
    </row>
    <row r="580" ht="15.75" customHeight="1">
      <c r="C580" s="3"/>
      <c r="D580" s="3"/>
      <c r="E580" s="3"/>
      <c r="F580" s="3"/>
    </row>
    <row r="581" ht="15.75" customHeight="1">
      <c r="C581" s="3"/>
      <c r="D581" s="3"/>
      <c r="E581" s="3"/>
      <c r="F581" s="3"/>
    </row>
    <row r="582" ht="15.75" customHeight="1">
      <c r="C582" s="3"/>
      <c r="D582" s="3"/>
      <c r="E582" s="3"/>
      <c r="F582" s="3"/>
    </row>
    <row r="583" ht="15.75" customHeight="1">
      <c r="C583" s="3"/>
      <c r="D583" s="3"/>
      <c r="E583" s="3"/>
      <c r="F583" s="3"/>
    </row>
    <row r="584" ht="15.75" customHeight="1">
      <c r="C584" s="3"/>
      <c r="D584" s="3"/>
      <c r="E584" s="3"/>
      <c r="F584" s="3"/>
    </row>
    <row r="585" ht="15.75" customHeight="1">
      <c r="C585" s="3"/>
      <c r="D585" s="3"/>
      <c r="E585" s="3"/>
      <c r="F585" s="3"/>
    </row>
    <row r="586" ht="15.75" customHeight="1">
      <c r="C586" s="3"/>
      <c r="D586" s="3"/>
      <c r="E586" s="3"/>
      <c r="F586" s="3"/>
    </row>
    <row r="587" ht="15.75" customHeight="1">
      <c r="C587" s="3"/>
      <c r="D587" s="3"/>
      <c r="E587" s="3"/>
      <c r="F587" s="3"/>
    </row>
    <row r="588" ht="15.75" customHeight="1">
      <c r="C588" s="3"/>
      <c r="D588" s="3"/>
      <c r="E588" s="3"/>
      <c r="F588" s="3"/>
    </row>
    <row r="589" ht="15.75" customHeight="1">
      <c r="C589" s="3"/>
      <c r="D589" s="3"/>
      <c r="E589" s="3"/>
      <c r="F589" s="3"/>
    </row>
    <row r="590" ht="15.75" customHeight="1">
      <c r="C590" s="3"/>
      <c r="D590" s="3"/>
      <c r="E590" s="3"/>
      <c r="F590" s="3"/>
    </row>
    <row r="591" ht="15.75" customHeight="1">
      <c r="C591" s="3"/>
      <c r="D591" s="3"/>
      <c r="E591" s="3"/>
      <c r="F591" s="3"/>
    </row>
    <row r="592" ht="15.75" customHeight="1">
      <c r="C592" s="3"/>
      <c r="D592" s="3"/>
      <c r="E592" s="3"/>
      <c r="F592" s="3"/>
    </row>
    <row r="593" ht="15.75" customHeight="1">
      <c r="C593" s="3"/>
      <c r="D593" s="3"/>
      <c r="E593" s="3"/>
      <c r="F593" s="3"/>
    </row>
    <row r="594" ht="15.75" customHeight="1">
      <c r="C594" s="3"/>
      <c r="D594" s="3"/>
      <c r="E594" s="3"/>
      <c r="F594" s="3"/>
    </row>
    <row r="595" ht="15.75" customHeight="1">
      <c r="C595" s="3"/>
      <c r="D595" s="3"/>
      <c r="E595" s="3"/>
      <c r="F595" s="3"/>
    </row>
    <row r="596" ht="15.75" customHeight="1">
      <c r="C596" s="3"/>
      <c r="D596" s="3"/>
      <c r="E596" s="3"/>
      <c r="F596" s="3"/>
    </row>
    <row r="597" ht="15.75" customHeight="1">
      <c r="C597" s="3"/>
      <c r="D597" s="3"/>
      <c r="E597" s="3"/>
      <c r="F597" s="3"/>
    </row>
    <row r="598" ht="15.75" customHeight="1">
      <c r="C598" s="3"/>
      <c r="D598" s="3"/>
      <c r="E598" s="3"/>
      <c r="F598" s="3"/>
    </row>
    <row r="599" ht="15.75" customHeight="1">
      <c r="C599" s="3"/>
      <c r="D599" s="3"/>
      <c r="E599" s="3"/>
      <c r="F599" s="3"/>
    </row>
    <row r="600" ht="15.75" customHeight="1">
      <c r="C600" s="3"/>
      <c r="D600" s="3"/>
      <c r="E600" s="3"/>
      <c r="F600" s="3"/>
    </row>
    <row r="601" ht="15.75" customHeight="1">
      <c r="C601" s="3"/>
      <c r="D601" s="3"/>
      <c r="E601" s="3"/>
      <c r="F601" s="3"/>
    </row>
    <row r="602" ht="15.75" customHeight="1">
      <c r="C602" s="3"/>
      <c r="D602" s="3"/>
      <c r="E602" s="3"/>
      <c r="F602" s="3"/>
    </row>
    <row r="603" ht="15.75" customHeight="1">
      <c r="C603" s="3"/>
      <c r="D603" s="3"/>
      <c r="E603" s="3"/>
      <c r="F603" s="3"/>
    </row>
    <row r="604" ht="15.75" customHeight="1">
      <c r="C604" s="3"/>
      <c r="D604" s="3"/>
      <c r="E604" s="3"/>
      <c r="F604" s="3"/>
    </row>
    <row r="605" ht="15.75" customHeight="1">
      <c r="C605" s="3"/>
      <c r="D605" s="3"/>
      <c r="E605" s="3"/>
      <c r="F605" s="3"/>
    </row>
    <row r="606" ht="15.75" customHeight="1">
      <c r="C606" s="3"/>
      <c r="D606" s="3"/>
      <c r="E606" s="3"/>
      <c r="F606" s="3"/>
    </row>
    <row r="607" ht="15.75" customHeight="1">
      <c r="C607" s="3"/>
      <c r="D607" s="3"/>
      <c r="E607" s="3"/>
      <c r="F607" s="3"/>
    </row>
    <row r="608" ht="15.75" customHeight="1">
      <c r="C608" s="3"/>
      <c r="D608" s="3"/>
      <c r="E608" s="3"/>
      <c r="F608" s="3"/>
    </row>
    <row r="609" ht="15.75" customHeight="1">
      <c r="C609" s="3"/>
      <c r="D609" s="3"/>
      <c r="E609" s="3"/>
      <c r="F609" s="3"/>
    </row>
    <row r="610" ht="15.75" customHeight="1">
      <c r="C610" s="3"/>
      <c r="D610" s="3"/>
      <c r="E610" s="3"/>
      <c r="F610" s="3"/>
    </row>
    <row r="611" ht="15.75" customHeight="1">
      <c r="C611" s="3"/>
      <c r="D611" s="3"/>
      <c r="E611" s="3"/>
      <c r="F611" s="3"/>
    </row>
    <row r="612" ht="15.75" customHeight="1">
      <c r="C612" s="3"/>
      <c r="D612" s="3"/>
      <c r="E612" s="3"/>
      <c r="F612" s="3"/>
    </row>
    <row r="613" ht="15.75" customHeight="1">
      <c r="C613" s="3"/>
      <c r="D613" s="3"/>
      <c r="E613" s="3"/>
      <c r="F613" s="3"/>
    </row>
    <row r="614" ht="15.75" customHeight="1">
      <c r="C614" s="3"/>
      <c r="D614" s="3"/>
      <c r="E614" s="3"/>
      <c r="F614" s="3"/>
    </row>
    <row r="615" ht="15.75" customHeight="1">
      <c r="C615" s="3"/>
      <c r="D615" s="3"/>
      <c r="E615" s="3"/>
      <c r="F615" s="3"/>
    </row>
    <row r="616" ht="15.75" customHeight="1">
      <c r="C616" s="3"/>
      <c r="D616" s="3"/>
      <c r="E616" s="3"/>
      <c r="F616" s="3"/>
    </row>
    <row r="617" ht="15.75" customHeight="1">
      <c r="C617" s="3"/>
      <c r="D617" s="3"/>
      <c r="E617" s="3"/>
      <c r="F617" s="3"/>
    </row>
    <row r="618" ht="15.75" customHeight="1">
      <c r="C618" s="3"/>
      <c r="D618" s="3"/>
      <c r="E618" s="3"/>
      <c r="F618" s="3"/>
    </row>
    <row r="619" ht="15.75" customHeight="1">
      <c r="C619" s="3"/>
      <c r="D619" s="3"/>
      <c r="E619" s="3"/>
      <c r="F619" s="3"/>
    </row>
    <row r="620" ht="15.75" customHeight="1">
      <c r="C620" s="3"/>
      <c r="D620" s="3"/>
      <c r="E620" s="3"/>
      <c r="F620" s="3"/>
    </row>
    <row r="621" ht="15.75" customHeight="1">
      <c r="C621" s="3"/>
      <c r="D621" s="3"/>
      <c r="E621" s="3"/>
      <c r="F621" s="3"/>
    </row>
    <row r="622" ht="15.75" customHeight="1">
      <c r="C622" s="3"/>
      <c r="D622" s="3"/>
      <c r="E622" s="3"/>
      <c r="F622" s="3"/>
    </row>
    <row r="623" ht="15.75" customHeight="1">
      <c r="C623" s="3"/>
      <c r="D623" s="3"/>
      <c r="E623" s="3"/>
      <c r="F623" s="3"/>
    </row>
    <row r="624" ht="15.75" customHeight="1">
      <c r="C624" s="3"/>
      <c r="D624" s="3"/>
      <c r="E624" s="3"/>
      <c r="F624" s="3"/>
    </row>
    <row r="625" ht="15.75" customHeight="1">
      <c r="C625" s="3"/>
      <c r="D625" s="3"/>
      <c r="E625" s="3"/>
      <c r="F625" s="3"/>
    </row>
    <row r="626" ht="15.75" customHeight="1">
      <c r="C626" s="3"/>
      <c r="D626" s="3"/>
      <c r="E626" s="3"/>
      <c r="F626" s="3"/>
    </row>
    <row r="627" ht="15.75" customHeight="1">
      <c r="C627" s="3"/>
      <c r="D627" s="3"/>
      <c r="E627" s="3"/>
      <c r="F627" s="3"/>
    </row>
    <row r="628" ht="15.75" customHeight="1">
      <c r="C628" s="3"/>
      <c r="D628" s="3"/>
      <c r="E628" s="3"/>
      <c r="F628" s="3"/>
    </row>
    <row r="629" ht="15.75" customHeight="1">
      <c r="C629" s="3"/>
      <c r="D629" s="3"/>
      <c r="E629" s="3"/>
      <c r="F629" s="3"/>
    </row>
    <row r="630" ht="15.75" customHeight="1">
      <c r="C630" s="3"/>
      <c r="D630" s="3"/>
      <c r="E630" s="3"/>
      <c r="F630" s="3"/>
    </row>
    <row r="631" ht="15.75" customHeight="1">
      <c r="C631" s="3"/>
      <c r="D631" s="3"/>
      <c r="E631" s="3"/>
      <c r="F631" s="3"/>
    </row>
    <row r="632" ht="15.75" customHeight="1">
      <c r="C632" s="3"/>
      <c r="D632" s="3"/>
      <c r="E632" s="3"/>
      <c r="F632" s="3"/>
    </row>
    <row r="633" ht="15.75" customHeight="1">
      <c r="C633" s="3"/>
      <c r="D633" s="3"/>
      <c r="E633" s="3"/>
      <c r="F633" s="3"/>
    </row>
    <row r="634" ht="15.75" customHeight="1">
      <c r="C634" s="3"/>
      <c r="D634" s="3"/>
      <c r="E634" s="3"/>
      <c r="F634" s="3"/>
    </row>
    <row r="635" ht="15.75" customHeight="1">
      <c r="C635" s="3"/>
      <c r="D635" s="3"/>
      <c r="E635" s="3"/>
      <c r="F635" s="3"/>
    </row>
    <row r="636" ht="15.75" customHeight="1">
      <c r="C636" s="3"/>
      <c r="D636" s="3"/>
      <c r="E636" s="3"/>
      <c r="F636" s="3"/>
    </row>
    <row r="637" ht="15.75" customHeight="1">
      <c r="C637" s="3"/>
      <c r="D637" s="3"/>
      <c r="E637" s="3"/>
      <c r="F637" s="3"/>
    </row>
    <row r="638" ht="15.75" customHeight="1">
      <c r="C638" s="3"/>
      <c r="D638" s="3"/>
      <c r="E638" s="3"/>
      <c r="F638" s="3"/>
    </row>
    <row r="639" ht="15.75" customHeight="1">
      <c r="C639" s="3"/>
      <c r="D639" s="3"/>
      <c r="E639" s="3"/>
      <c r="F639" s="3"/>
    </row>
    <row r="640" ht="15.75" customHeight="1">
      <c r="C640" s="3"/>
      <c r="D640" s="3"/>
      <c r="E640" s="3"/>
      <c r="F640" s="3"/>
    </row>
    <row r="641" ht="15.75" customHeight="1">
      <c r="C641" s="3"/>
      <c r="D641" s="3"/>
      <c r="E641" s="3"/>
      <c r="F641" s="3"/>
    </row>
    <row r="642" ht="15.75" customHeight="1">
      <c r="C642" s="3"/>
      <c r="D642" s="3"/>
      <c r="E642" s="3"/>
      <c r="F642" s="3"/>
    </row>
    <row r="643" ht="15.75" customHeight="1">
      <c r="C643" s="3"/>
      <c r="D643" s="3"/>
      <c r="E643" s="3"/>
      <c r="F643" s="3"/>
    </row>
    <row r="644" ht="15.75" customHeight="1">
      <c r="C644" s="3"/>
      <c r="D644" s="3"/>
      <c r="E644" s="3"/>
      <c r="F644" s="3"/>
    </row>
    <row r="645" ht="15.75" customHeight="1">
      <c r="C645" s="3"/>
      <c r="D645" s="3"/>
      <c r="E645" s="3"/>
      <c r="F645" s="3"/>
    </row>
    <row r="646" ht="15.75" customHeight="1">
      <c r="C646" s="3"/>
      <c r="D646" s="3"/>
      <c r="E646" s="3"/>
      <c r="F646" s="3"/>
    </row>
    <row r="647" ht="15.75" customHeight="1">
      <c r="C647" s="3"/>
      <c r="D647" s="3"/>
      <c r="E647" s="3"/>
      <c r="F647" s="3"/>
    </row>
    <row r="648" ht="15.75" customHeight="1">
      <c r="C648" s="3"/>
      <c r="D648" s="3"/>
      <c r="E648" s="3"/>
      <c r="F648" s="3"/>
    </row>
    <row r="649" ht="15.75" customHeight="1">
      <c r="C649" s="3"/>
      <c r="D649" s="3"/>
      <c r="E649" s="3"/>
      <c r="F649" s="3"/>
    </row>
    <row r="650" ht="15.75" customHeight="1">
      <c r="C650" s="3"/>
      <c r="D650" s="3"/>
      <c r="E650" s="3"/>
      <c r="F650" s="3"/>
    </row>
    <row r="651" ht="15.75" customHeight="1">
      <c r="C651" s="3"/>
      <c r="D651" s="3"/>
      <c r="E651" s="3"/>
      <c r="F651" s="3"/>
    </row>
    <row r="652" ht="15.75" customHeight="1">
      <c r="C652" s="3"/>
      <c r="D652" s="3"/>
      <c r="E652" s="3"/>
      <c r="F652" s="3"/>
    </row>
    <row r="653" ht="15.75" customHeight="1">
      <c r="C653" s="3"/>
      <c r="D653" s="3"/>
      <c r="E653" s="3"/>
      <c r="F653" s="3"/>
    </row>
    <row r="654" ht="15.75" customHeight="1">
      <c r="C654" s="3"/>
      <c r="D654" s="3"/>
      <c r="E654" s="3"/>
      <c r="F654" s="3"/>
    </row>
    <row r="655" ht="15.75" customHeight="1">
      <c r="C655" s="3"/>
      <c r="D655" s="3"/>
      <c r="E655" s="3"/>
      <c r="F655" s="3"/>
    </row>
    <row r="656" ht="15.75" customHeight="1">
      <c r="C656" s="3"/>
      <c r="D656" s="3"/>
      <c r="E656" s="3"/>
      <c r="F656" s="3"/>
    </row>
    <row r="657" ht="15.75" customHeight="1">
      <c r="C657" s="3"/>
      <c r="D657" s="3"/>
      <c r="E657" s="3"/>
      <c r="F657" s="3"/>
    </row>
    <row r="658" ht="15.75" customHeight="1">
      <c r="C658" s="3"/>
      <c r="D658" s="3"/>
      <c r="E658" s="3"/>
      <c r="F658" s="3"/>
    </row>
    <row r="659" ht="15.75" customHeight="1">
      <c r="C659" s="3"/>
      <c r="D659" s="3"/>
      <c r="E659" s="3"/>
      <c r="F659" s="3"/>
    </row>
    <row r="660" ht="15.75" customHeight="1">
      <c r="C660" s="3"/>
      <c r="D660" s="3"/>
      <c r="E660" s="3"/>
      <c r="F660" s="3"/>
    </row>
    <row r="661" ht="15.75" customHeight="1">
      <c r="C661" s="3"/>
      <c r="D661" s="3"/>
      <c r="E661" s="3"/>
      <c r="F661" s="3"/>
    </row>
    <row r="662" ht="15.75" customHeight="1">
      <c r="C662" s="3"/>
      <c r="D662" s="3"/>
      <c r="E662" s="3"/>
      <c r="F662" s="3"/>
    </row>
    <row r="663" ht="15.75" customHeight="1">
      <c r="C663" s="3"/>
      <c r="D663" s="3"/>
      <c r="E663" s="3"/>
      <c r="F663" s="3"/>
    </row>
    <row r="664" ht="15.75" customHeight="1">
      <c r="C664" s="3"/>
      <c r="D664" s="3"/>
      <c r="E664" s="3"/>
      <c r="F664" s="3"/>
    </row>
    <row r="665" ht="15.75" customHeight="1">
      <c r="C665" s="3"/>
      <c r="D665" s="3"/>
      <c r="E665" s="3"/>
      <c r="F665" s="3"/>
    </row>
    <row r="666" ht="15.75" customHeight="1">
      <c r="C666" s="3"/>
      <c r="D666" s="3"/>
      <c r="E666" s="3"/>
      <c r="F666" s="3"/>
    </row>
    <row r="667" ht="15.75" customHeight="1">
      <c r="C667" s="3"/>
      <c r="D667" s="3"/>
      <c r="E667" s="3"/>
      <c r="F667" s="3"/>
    </row>
    <row r="668" ht="15.75" customHeight="1">
      <c r="C668" s="3"/>
      <c r="D668" s="3"/>
      <c r="E668" s="3"/>
      <c r="F668" s="3"/>
    </row>
    <row r="669" ht="15.75" customHeight="1">
      <c r="C669" s="3"/>
      <c r="D669" s="3"/>
      <c r="E669" s="3"/>
      <c r="F669" s="3"/>
    </row>
    <row r="670" ht="15.75" customHeight="1">
      <c r="C670" s="3"/>
      <c r="D670" s="3"/>
      <c r="E670" s="3"/>
      <c r="F670" s="3"/>
    </row>
    <row r="671" ht="15.75" customHeight="1">
      <c r="C671" s="3"/>
      <c r="D671" s="3"/>
      <c r="E671" s="3"/>
      <c r="F671" s="3"/>
    </row>
    <row r="672" ht="15.75" customHeight="1">
      <c r="C672" s="3"/>
      <c r="D672" s="3"/>
      <c r="E672" s="3"/>
      <c r="F672" s="3"/>
    </row>
    <row r="673" ht="15.75" customHeight="1">
      <c r="C673" s="3"/>
      <c r="D673" s="3"/>
      <c r="E673" s="3"/>
      <c r="F673" s="3"/>
    </row>
    <row r="674" ht="15.75" customHeight="1">
      <c r="C674" s="3"/>
      <c r="D674" s="3"/>
      <c r="E674" s="3"/>
      <c r="F674" s="3"/>
    </row>
    <row r="675" ht="15.75" customHeight="1">
      <c r="C675" s="3"/>
      <c r="D675" s="3"/>
      <c r="E675" s="3"/>
      <c r="F675" s="3"/>
    </row>
    <row r="676" ht="15.75" customHeight="1">
      <c r="C676" s="3"/>
      <c r="D676" s="3"/>
      <c r="E676" s="3"/>
      <c r="F676" s="3"/>
    </row>
    <row r="677" ht="15.75" customHeight="1">
      <c r="C677" s="3"/>
      <c r="D677" s="3"/>
      <c r="E677" s="3"/>
      <c r="F677" s="3"/>
    </row>
    <row r="678" ht="15.75" customHeight="1">
      <c r="C678" s="3"/>
      <c r="D678" s="3"/>
      <c r="E678" s="3"/>
      <c r="F678" s="3"/>
    </row>
    <row r="679" ht="15.75" customHeight="1">
      <c r="C679" s="3"/>
      <c r="D679" s="3"/>
      <c r="E679" s="3"/>
      <c r="F679" s="3"/>
    </row>
    <row r="680" ht="15.75" customHeight="1">
      <c r="C680" s="3"/>
      <c r="D680" s="3"/>
      <c r="E680" s="3"/>
      <c r="F680" s="3"/>
    </row>
    <row r="681" ht="15.75" customHeight="1">
      <c r="C681" s="3"/>
      <c r="D681" s="3"/>
      <c r="E681" s="3"/>
      <c r="F681" s="3"/>
    </row>
    <row r="682" ht="15.75" customHeight="1">
      <c r="C682" s="3"/>
      <c r="D682" s="3"/>
      <c r="E682" s="3"/>
      <c r="F682" s="3"/>
    </row>
    <row r="683" ht="15.75" customHeight="1">
      <c r="C683" s="3"/>
      <c r="D683" s="3"/>
      <c r="E683" s="3"/>
      <c r="F683" s="3"/>
    </row>
    <row r="684" ht="15.75" customHeight="1">
      <c r="C684" s="3"/>
      <c r="D684" s="3"/>
      <c r="E684" s="3"/>
      <c r="F684" s="3"/>
    </row>
    <row r="685" ht="15.75" customHeight="1">
      <c r="C685" s="3"/>
      <c r="D685" s="3"/>
      <c r="E685" s="3"/>
      <c r="F685" s="3"/>
    </row>
    <row r="686" ht="15.75" customHeight="1">
      <c r="C686" s="3"/>
      <c r="D686" s="3"/>
      <c r="E686" s="3"/>
      <c r="F686" s="3"/>
    </row>
    <row r="687" ht="15.75" customHeight="1">
      <c r="C687" s="3"/>
      <c r="D687" s="3"/>
      <c r="E687" s="3"/>
      <c r="F687" s="3"/>
    </row>
    <row r="688" ht="15.75" customHeight="1">
      <c r="C688" s="3"/>
      <c r="D688" s="3"/>
      <c r="E688" s="3"/>
      <c r="F688" s="3"/>
    </row>
    <row r="689" ht="15.75" customHeight="1">
      <c r="C689" s="3"/>
      <c r="D689" s="3"/>
      <c r="E689" s="3"/>
      <c r="F689" s="3"/>
    </row>
    <row r="690" ht="15.75" customHeight="1">
      <c r="C690" s="3"/>
      <c r="D690" s="3"/>
      <c r="E690" s="3"/>
      <c r="F690" s="3"/>
    </row>
    <row r="691" ht="15.75" customHeight="1">
      <c r="C691" s="3"/>
      <c r="D691" s="3"/>
      <c r="E691" s="3"/>
      <c r="F691" s="3"/>
    </row>
    <row r="692" ht="15.75" customHeight="1">
      <c r="C692" s="3"/>
      <c r="D692" s="3"/>
      <c r="E692" s="3"/>
      <c r="F692" s="3"/>
    </row>
    <row r="693" ht="15.75" customHeight="1">
      <c r="C693" s="3"/>
      <c r="D693" s="3"/>
      <c r="E693" s="3"/>
      <c r="F693" s="3"/>
    </row>
    <row r="694" ht="15.75" customHeight="1">
      <c r="C694" s="3"/>
      <c r="D694" s="3"/>
      <c r="E694" s="3"/>
      <c r="F694" s="3"/>
    </row>
    <row r="695" ht="15.75" customHeight="1">
      <c r="C695" s="3"/>
      <c r="D695" s="3"/>
      <c r="E695" s="3"/>
      <c r="F695" s="3"/>
    </row>
    <row r="696" ht="15.75" customHeight="1">
      <c r="C696" s="3"/>
      <c r="D696" s="3"/>
      <c r="E696" s="3"/>
      <c r="F696" s="3"/>
    </row>
    <row r="697" ht="15.75" customHeight="1">
      <c r="C697" s="3"/>
      <c r="D697" s="3"/>
      <c r="E697" s="3"/>
      <c r="F697" s="3"/>
    </row>
    <row r="698" ht="15.75" customHeight="1">
      <c r="C698" s="3"/>
      <c r="D698" s="3"/>
      <c r="E698" s="3"/>
      <c r="F698" s="3"/>
    </row>
    <row r="699" ht="15.75" customHeight="1">
      <c r="C699" s="3"/>
      <c r="D699" s="3"/>
      <c r="E699" s="3"/>
      <c r="F699" s="3"/>
    </row>
    <row r="700" ht="15.75" customHeight="1">
      <c r="C700" s="3"/>
      <c r="D700" s="3"/>
      <c r="E700" s="3"/>
      <c r="F700" s="3"/>
    </row>
    <row r="701" ht="15.75" customHeight="1">
      <c r="C701" s="3"/>
      <c r="D701" s="3"/>
      <c r="E701" s="3"/>
      <c r="F701" s="3"/>
    </row>
    <row r="702" ht="15.75" customHeight="1">
      <c r="C702" s="3"/>
      <c r="D702" s="3"/>
      <c r="E702" s="3"/>
      <c r="F702" s="3"/>
    </row>
    <row r="703" ht="15.75" customHeight="1">
      <c r="C703" s="3"/>
      <c r="D703" s="3"/>
      <c r="E703" s="3"/>
      <c r="F703" s="3"/>
    </row>
    <row r="704" ht="15.75" customHeight="1">
      <c r="C704" s="3"/>
      <c r="D704" s="3"/>
      <c r="E704" s="3"/>
      <c r="F704" s="3"/>
    </row>
    <row r="705" ht="15.75" customHeight="1">
      <c r="C705" s="3"/>
      <c r="D705" s="3"/>
      <c r="E705" s="3"/>
      <c r="F705" s="3"/>
    </row>
    <row r="706" ht="15.75" customHeight="1">
      <c r="C706" s="3"/>
      <c r="D706" s="3"/>
      <c r="E706" s="3"/>
      <c r="F706" s="3"/>
    </row>
    <row r="707" ht="15.75" customHeight="1">
      <c r="C707" s="3"/>
      <c r="D707" s="3"/>
      <c r="E707" s="3"/>
      <c r="F707" s="3"/>
    </row>
    <row r="708" ht="15.75" customHeight="1">
      <c r="C708" s="3"/>
      <c r="D708" s="3"/>
      <c r="E708" s="3"/>
      <c r="F708" s="3"/>
    </row>
    <row r="709" ht="15.75" customHeight="1">
      <c r="C709" s="3"/>
      <c r="D709" s="3"/>
      <c r="E709" s="3"/>
      <c r="F709" s="3"/>
    </row>
    <row r="710" ht="15.75" customHeight="1">
      <c r="C710" s="3"/>
      <c r="D710" s="3"/>
      <c r="E710" s="3"/>
      <c r="F710" s="3"/>
    </row>
    <row r="711" ht="15.75" customHeight="1">
      <c r="C711" s="3"/>
      <c r="D711" s="3"/>
      <c r="E711" s="3"/>
      <c r="F711" s="3"/>
    </row>
    <row r="712" ht="15.75" customHeight="1">
      <c r="C712" s="3"/>
      <c r="D712" s="3"/>
      <c r="E712" s="3"/>
      <c r="F712" s="3"/>
    </row>
    <row r="713" ht="15.75" customHeight="1">
      <c r="C713" s="3"/>
      <c r="D713" s="3"/>
      <c r="E713" s="3"/>
      <c r="F713" s="3"/>
    </row>
    <row r="714" ht="15.75" customHeight="1">
      <c r="C714" s="3"/>
      <c r="D714" s="3"/>
      <c r="E714" s="3"/>
      <c r="F714" s="3"/>
    </row>
    <row r="715" ht="15.75" customHeight="1">
      <c r="C715" s="3"/>
      <c r="D715" s="3"/>
      <c r="E715" s="3"/>
      <c r="F715" s="3"/>
    </row>
    <row r="716" ht="15.75" customHeight="1">
      <c r="C716" s="3"/>
      <c r="D716" s="3"/>
      <c r="E716" s="3"/>
      <c r="F716" s="3"/>
    </row>
    <row r="717" ht="15.75" customHeight="1">
      <c r="C717" s="3"/>
      <c r="D717" s="3"/>
      <c r="E717" s="3"/>
      <c r="F717" s="3"/>
    </row>
    <row r="718" ht="15.75" customHeight="1">
      <c r="C718" s="3"/>
      <c r="D718" s="3"/>
      <c r="E718" s="3"/>
      <c r="F718" s="3"/>
    </row>
    <row r="719" ht="15.75" customHeight="1">
      <c r="C719" s="3"/>
      <c r="D719" s="3"/>
      <c r="E719" s="3"/>
      <c r="F719" s="3"/>
    </row>
    <row r="720" ht="15.75" customHeight="1">
      <c r="C720" s="3"/>
      <c r="D720" s="3"/>
      <c r="E720" s="3"/>
      <c r="F720" s="3"/>
    </row>
    <row r="721" ht="15.75" customHeight="1">
      <c r="C721" s="3"/>
      <c r="D721" s="3"/>
      <c r="E721" s="3"/>
      <c r="F721" s="3"/>
    </row>
    <row r="722" ht="15.75" customHeight="1">
      <c r="C722" s="3"/>
      <c r="D722" s="3"/>
      <c r="E722" s="3"/>
      <c r="F722" s="3"/>
    </row>
    <row r="723" ht="15.75" customHeight="1">
      <c r="C723" s="3"/>
      <c r="D723" s="3"/>
      <c r="E723" s="3"/>
      <c r="F723" s="3"/>
    </row>
    <row r="724" ht="15.75" customHeight="1">
      <c r="C724" s="3"/>
      <c r="D724" s="3"/>
      <c r="E724" s="3"/>
      <c r="F724" s="3"/>
    </row>
    <row r="725" ht="15.75" customHeight="1">
      <c r="C725" s="3"/>
      <c r="D725" s="3"/>
      <c r="E725" s="3"/>
      <c r="F725" s="3"/>
    </row>
    <row r="726" ht="15.75" customHeight="1">
      <c r="C726" s="3"/>
      <c r="D726" s="3"/>
      <c r="E726" s="3"/>
      <c r="F726" s="3"/>
    </row>
    <row r="727" ht="15.75" customHeight="1">
      <c r="C727" s="3"/>
      <c r="D727" s="3"/>
      <c r="E727" s="3"/>
      <c r="F727" s="3"/>
    </row>
    <row r="728" ht="15.75" customHeight="1">
      <c r="C728" s="3"/>
      <c r="D728" s="3"/>
      <c r="E728" s="3"/>
      <c r="F728" s="3"/>
    </row>
    <row r="729" ht="15.75" customHeight="1">
      <c r="C729" s="3"/>
      <c r="D729" s="3"/>
      <c r="E729" s="3"/>
      <c r="F729" s="3"/>
    </row>
    <row r="730" ht="15.75" customHeight="1">
      <c r="C730" s="3"/>
      <c r="D730" s="3"/>
      <c r="E730" s="3"/>
      <c r="F730" s="3"/>
    </row>
    <row r="731" ht="15.75" customHeight="1">
      <c r="C731" s="3"/>
      <c r="D731" s="3"/>
      <c r="E731" s="3"/>
      <c r="F731" s="3"/>
    </row>
    <row r="732" ht="15.75" customHeight="1">
      <c r="C732" s="3"/>
      <c r="D732" s="3"/>
      <c r="E732" s="3"/>
      <c r="F732" s="3"/>
    </row>
    <row r="733" ht="15.75" customHeight="1">
      <c r="C733" s="3"/>
      <c r="D733" s="3"/>
      <c r="E733" s="3"/>
      <c r="F733" s="3"/>
    </row>
    <row r="734" ht="15.75" customHeight="1">
      <c r="C734" s="3"/>
      <c r="D734" s="3"/>
      <c r="E734" s="3"/>
      <c r="F734" s="3"/>
    </row>
    <row r="735" ht="15.75" customHeight="1">
      <c r="C735" s="3"/>
      <c r="D735" s="3"/>
      <c r="E735" s="3"/>
      <c r="F735" s="3"/>
    </row>
    <row r="736" ht="15.75" customHeight="1">
      <c r="C736" s="3"/>
      <c r="D736" s="3"/>
      <c r="E736" s="3"/>
      <c r="F736" s="3"/>
    </row>
    <row r="737" ht="15.75" customHeight="1">
      <c r="C737" s="3"/>
      <c r="D737" s="3"/>
      <c r="E737" s="3"/>
      <c r="F737" s="3"/>
    </row>
    <row r="738" ht="15.75" customHeight="1">
      <c r="C738" s="3"/>
      <c r="D738" s="3"/>
      <c r="E738" s="3"/>
      <c r="F738" s="3"/>
    </row>
    <row r="739" ht="15.75" customHeight="1">
      <c r="C739" s="3"/>
      <c r="D739" s="3"/>
      <c r="E739" s="3"/>
      <c r="F739" s="3"/>
    </row>
    <row r="740" ht="15.75" customHeight="1">
      <c r="C740" s="3"/>
      <c r="D740" s="3"/>
      <c r="E740" s="3"/>
      <c r="F740" s="3"/>
    </row>
    <row r="741" ht="15.75" customHeight="1">
      <c r="C741" s="3"/>
      <c r="D741" s="3"/>
      <c r="E741" s="3"/>
      <c r="F741" s="3"/>
    </row>
    <row r="742" ht="15.75" customHeight="1">
      <c r="C742" s="3"/>
      <c r="D742" s="3"/>
      <c r="E742" s="3"/>
      <c r="F742" s="3"/>
    </row>
    <row r="743" ht="15.75" customHeight="1">
      <c r="C743" s="3"/>
      <c r="D743" s="3"/>
      <c r="E743" s="3"/>
      <c r="F743" s="3"/>
    </row>
    <row r="744" ht="15.75" customHeight="1">
      <c r="C744" s="3"/>
      <c r="D744" s="3"/>
      <c r="E744" s="3"/>
      <c r="F744" s="3"/>
    </row>
    <row r="745" ht="15.75" customHeight="1">
      <c r="C745" s="3"/>
      <c r="D745" s="3"/>
      <c r="E745" s="3"/>
      <c r="F745" s="3"/>
    </row>
    <row r="746" ht="15.75" customHeight="1">
      <c r="C746" s="3"/>
      <c r="D746" s="3"/>
      <c r="E746" s="3"/>
      <c r="F746" s="3"/>
    </row>
    <row r="747" ht="15.75" customHeight="1">
      <c r="C747" s="3"/>
      <c r="D747" s="3"/>
      <c r="E747" s="3"/>
      <c r="F747" s="3"/>
    </row>
    <row r="748" ht="15.75" customHeight="1">
      <c r="C748" s="3"/>
      <c r="D748" s="3"/>
      <c r="E748" s="3"/>
      <c r="F748" s="3"/>
    </row>
    <row r="749" ht="15.75" customHeight="1">
      <c r="C749" s="3"/>
      <c r="D749" s="3"/>
      <c r="E749" s="3"/>
      <c r="F749" s="3"/>
    </row>
    <row r="750" ht="15.75" customHeight="1">
      <c r="C750" s="3"/>
      <c r="D750" s="3"/>
      <c r="E750" s="3"/>
      <c r="F750" s="3"/>
    </row>
    <row r="751" ht="15.75" customHeight="1">
      <c r="C751" s="3"/>
      <c r="D751" s="3"/>
      <c r="E751" s="3"/>
      <c r="F751" s="3"/>
    </row>
    <row r="752" ht="15.75" customHeight="1">
      <c r="C752" s="3"/>
      <c r="D752" s="3"/>
      <c r="E752" s="3"/>
      <c r="F752" s="3"/>
    </row>
    <row r="753" ht="15.75" customHeight="1">
      <c r="C753" s="3"/>
      <c r="D753" s="3"/>
      <c r="E753" s="3"/>
      <c r="F753" s="3"/>
    </row>
    <row r="754" ht="15.75" customHeight="1">
      <c r="C754" s="3"/>
      <c r="D754" s="3"/>
      <c r="E754" s="3"/>
      <c r="F754" s="3"/>
    </row>
    <row r="755" ht="15.75" customHeight="1">
      <c r="C755" s="3"/>
      <c r="D755" s="3"/>
      <c r="E755" s="3"/>
      <c r="F755" s="3"/>
    </row>
    <row r="756" ht="15.75" customHeight="1">
      <c r="C756" s="3"/>
      <c r="D756" s="3"/>
      <c r="E756" s="3"/>
      <c r="F756" s="3"/>
    </row>
    <row r="757" ht="15.75" customHeight="1">
      <c r="C757" s="3"/>
      <c r="D757" s="3"/>
      <c r="E757" s="3"/>
      <c r="F757" s="3"/>
    </row>
    <row r="758" ht="15.75" customHeight="1">
      <c r="C758" s="3"/>
      <c r="D758" s="3"/>
      <c r="E758" s="3"/>
      <c r="F758" s="3"/>
    </row>
    <row r="759" ht="15.75" customHeight="1">
      <c r="C759" s="3"/>
      <c r="D759" s="3"/>
      <c r="E759" s="3"/>
      <c r="F759" s="3"/>
    </row>
    <row r="760" ht="15.75" customHeight="1">
      <c r="C760" s="3"/>
      <c r="D760" s="3"/>
      <c r="E760" s="3"/>
      <c r="F760" s="3"/>
    </row>
    <row r="761" ht="15.75" customHeight="1">
      <c r="C761" s="3"/>
      <c r="D761" s="3"/>
      <c r="E761" s="3"/>
      <c r="F761" s="3"/>
    </row>
    <row r="762" ht="15.75" customHeight="1">
      <c r="C762" s="3"/>
      <c r="D762" s="3"/>
      <c r="E762" s="3"/>
      <c r="F762" s="3"/>
    </row>
    <row r="763" ht="15.75" customHeight="1">
      <c r="C763" s="3"/>
      <c r="D763" s="3"/>
      <c r="E763" s="3"/>
      <c r="F763" s="3"/>
    </row>
    <row r="764" ht="15.75" customHeight="1">
      <c r="C764" s="3"/>
      <c r="D764" s="3"/>
      <c r="E764" s="3"/>
      <c r="F764" s="3"/>
    </row>
    <row r="765" ht="15.75" customHeight="1">
      <c r="C765" s="3"/>
      <c r="D765" s="3"/>
      <c r="E765" s="3"/>
      <c r="F765" s="3"/>
    </row>
    <row r="766" ht="15.75" customHeight="1">
      <c r="C766" s="3"/>
      <c r="D766" s="3"/>
      <c r="E766" s="3"/>
      <c r="F766" s="3"/>
    </row>
    <row r="767" ht="15.75" customHeight="1">
      <c r="C767" s="3"/>
      <c r="D767" s="3"/>
      <c r="E767" s="3"/>
      <c r="F767" s="3"/>
    </row>
    <row r="768" ht="15.75" customHeight="1">
      <c r="C768" s="3"/>
      <c r="D768" s="3"/>
      <c r="E768" s="3"/>
      <c r="F768" s="3"/>
    </row>
    <row r="769" ht="15.75" customHeight="1">
      <c r="C769" s="3"/>
      <c r="D769" s="3"/>
      <c r="E769" s="3"/>
      <c r="F769" s="3"/>
    </row>
    <row r="770" ht="15.75" customHeight="1">
      <c r="C770" s="3"/>
      <c r="D770" s="3"/>
      <c r="E770" s="3"/>
      <c r="F770" s="3"/>
    </row>
    <row r="771" ht="15.75" customHeight="1">
      <c r="C771" s="3"/>
      <c r="D771" s="3"/>
      <c r="E771" s="3"/>
      <c r="F771" s="3"/>
    </row>
    <row r="772" ht="15.75" customHeight="1">
      <c r="C772" s="3"/>
      <c r="D772" s="3"/>
      <c r="E772" s="3"/>
      <c r="F772" s="3"/>
    </row>
    <row r="773" ht="15.75" customHeight="1">
      <c r="C773" s="3"/>
      <c r="D773" s="3"/>
      <c r="E773" s="3"/>
      <c r="F773" s="3"/>
    </row>
    <row r="774" ht="15.75" customHeight="1">
      <c r="C774" s="3"/>
      <c r="D774" s="3"/>
      <c r="E774" s="3"/>
      <c r="F774" s="3"/>
    </row>
    <row r="775" ht="15.75" customHeight="1">
      <c r="C775" s="3"/>
      <c r="D775" s="3"/>
      <c r="E775" s="3"/>
      <c r="F775" s="3"/>
    </row>
    <row r="776" ht="15.75" customHeight="1">
      <c r="C776" s="3"/>
      <c r="D776" s="3"/>
      <c r="E776" s="3"/>
      <c r="F776" s="3"/>
    </row>
    <row r="777" ht="15.75" customHeight="1">
      <c r="C777" s="3"/>
      <c r="D777" s="3"/>
      <c r="E777" s="3"/>
      <c r="F777" s="3"/>
    </row>
    <row r="778" ht="15.75" customHeight="1">
      <c r="C778" s="3"/>
      <c r="D778" s="3"/>
      <c r="E778" s="3"/>
      <c r="F778" s="3"/>
    </row>
    <row r="779" ht="15.75" customHeight="1">
      <c r="C779" s="3"/>
      <c r="D779" s="3"/>
      <c r="E779" s="3"/>
      <c r="F779" s="3"/>
    </row>
    <row r="780" ht="15.75" customHeight="1">
      <c r="C780" s="3"/>
      <c r="D780" s="3"/>
      <c r="E780" s="3"/>
      <c r="F780" s="3"/>
    </row>
    <row r="781" ht="15.75" customHeight="1">
      <c r="C781" s="3"/>
      <c r="D781" s="3"/>
      <c r="E781" s="3"/>
      <c r="F781" s="3"/>
    </row>
    <row r="782" ht="15.75" customHeight="1">
      <c r="C782" s="3"/>
      <c r="D782" s="3"/>
      <c r="E782" s="3"/>
      <c r="F782" s="3"/>
    </row>
    <row r="783" ht="15.75" customHeight="1">
      <c r="C783" s="3"/>
      <c r="D783" s="3"/>
      <c r="E783" s="3"/>
      <c r="F783" s="3"/>
    </row>
    <row r="784" ht="15.75" customHeight="1">
      <c r="C784" s="3"/>
      <c r="D784" s="3"/>
      <c r="E784" s="3"/>
      <c r="F784" s="3"/>
    </row>
    <row r="785" ht="15.75" customHeight="1">
      <c r="C785" s="3"/>
      <c r="D785" s="3"/>
      <c r="E785" s="3"/>
      <c r="F785" s="3"/>
    </row>
    <row r="786" ht="15.75" customHeight="1">
      <c r="C786" s="3"/>
      <c r="D786" s="3"/>
      <c r="E786" s="3"/>
      <c r="F786" s="3"/>
    </row>
    <row r="787" ht="15.75" customHeight="1">
      <c r="C787" s="3"/>
      <c r="D787" s="3"/>
      <c r="E787" s="3"/>
      <c r="F787" s="3"/>
    </row>
    <row r="788" ht="15.75" customHeight="1">
      <c r="C788" s="3"/>
      <c r="D788" s="3"/>
      <c r="E788" s="3"/>
      <c r="F788" s="3"/>
    </row>
    <row r="789" ht="15.75" customHeight="1">
      <c r="C789" s="3"/>
      <c r="D789" s="3"/>
      <c r="E789" s="3"/>
      <c r="F789" s="3"/>
    </row>
    <row r="790" ht="15.75" customHeight="1">
      <c r="C790" s="3"/>
      <c r="D790" s="3"/>
      <c r="E790" s="3"/>
      <c r="F790" s="3"/>
    </row>
    <row r="791" ht="15.75" customHeight="1">
      <c r="C791" s="3"/>
      <c r="D791" s="3"/>
      <c r="E791" s="3"/>
      <c r="F791" s="3"/>
    </row>
    <row r="792" ht="15.75" customHeight="1">
      <c r="C792" s="3"/>
      <c r="D792" s="3"/>
      <c r="E792" s="3"/>
      <c r="F792" s="3"/>
    </row>
    <row r="793" ht="15.75" customHeight="1">
      <c r="C793" s="3"/>
      <c r="D793" s="3"/>
      <c r="E793" s="3"/>
      <c r="F793" s="3"/>
    </row>
    <row r="794" ht="15.75" customHeight="1">
      <c r="C794" s="3"/>
      <c r="D794" s="3"/>
      <c r="E794" s="3"/>
      <c r="F794" s="3"/>
    </row>
    <row r="795" ht="15.75" customHeight="1">
      <c r="C795" s="3"/>
      <c r="D795" s="3"/>
      <c r="E795" s="3"/>
      <c r="F795" s="3"/>
    </row>
    <row r="796" ht="15.75" customHeight="1">
      <c r="C796" s="3"/>
      <c r="D796" s="3"/>
      <c r="E796" s="3"/>
      <c r="F796" s="3"/>
    </row>
    <row r="797" ht="15.75" customHeight="1">
      <c r="C797" s="3"/>
      <c r="D797" s="3"/>
      <c r="E797" s="3"/>
      <c r="F797" s="3"/>
    </row>
    <row r="798" ht="15.75" customHeight="1">
      <c r="C798" s="3"/>
      <c r="D798" s="3"/>
      <c r="E798" s="3"/>
      <c r="F798" s="3"/>
    </row>
    <row r="799" ht="15.75" customHeight="1">
      <c r="C799" s="3"/>
      <c r="D799" s="3"/>
      <c r="E799" s="3"/>
      <c r="F799" s="3"/>
    </row>
    <row r="800" ht="15.75" customHeight="1">
      <c r="C800" s="3"/>
      <c r="D800" s="3"/>
      <c r="E800" s="3"/>
      <c r="F800" s="3"/>
    </row>
    <row r="801" ht="15.75" customHeight="1">
      <c r="C801" s="3"/>
      <c r="D801" s="3"/>
      <c r="E801" s="3"/>
      <c r="F801" s="3"/>
    </row>
    <row r="802" ht="15.75" customHeight="1">
      <c r="C802" s="3"/>
      <c r="D802" s="3"/>
      <c r="E802" s="3"/>
      <c r="F802" s="3"/>
    </row>
    <row r="803" ht="15.75" customHeight="1">
      <c r="C803" s="3"/>
      <c r="D803" s="3"/>
      <c r="E803" s="3"/>
      <c r="F803" s="3"/>
    </row>
    <row r="804" ht="15.75" customHeight="1">
      <c r="C804" s="3"/>
      <c r="D804" s="3"/>
      <c r="E804" s="3"/>
      <c r="F804" s="3"/>
    </row>
    <row r="805" ht="15.75" customHeight="1">
      <c r="C805" s="3"/>
      <c r="D805" s="3"/>
      <c r="E805" s="3"/>
      <c r="F805" s="3"/>
    </row>
    <row r="806" ht="15.75" customHeight="1">
      <c r="C806" s="3"/>
      <c r="D806" s="3"/>
      <c r="E806" s="3"/>
      <c r="F806" s="3"/>
    </row>
    <row r="807" ht="15.75" customHeight="1">
      <c r="C807" s="3"/>
      <c r="D807" s="3"/>
      <c r="E807" s="3"/>
      <c r="F807" s="3"/>
    </row>
    <row r="808" ht="15.75" customHeight="1">
      <c r="C808" s="3"/>
      <c r="D808" s="3"/>
      <c r="E808" s="3"/>
      <c r="F808" s="3"/>
    </row>
    <row r="809" ht="15.75" customHeight="1">
      <c r="C809" s="3"/>
      <c r="D809" s="3"/>
      <c r="E809" s="3"/>
      <c r="F809" s="3"/>
    </row>
    <row r="810" ht="15.75" customHeight="1">
      <c r="C810" s="3"/>
      <c r="D810" s="3"/>
      <c r="E810" s="3"/>
      <c r="F810" s="3"/>
    </row>
    <row r="811" ht="15.75" customHeight="1">
      <c r="C811" s="3"/>
      <c r="D811" s="3"/>
      <c r="E811" s="3"/>
      <c r="F811" s="3"/>
    </row>
    <row r="812" ht="15.75" customHeight="1">
      <c r="C812" s="3"/>
      <c r="D812" s="3"/>
      <c r="E812" s="3"/>
      <c r="F812" s="3"/>
    </row>
    <row r="813" ht="15.75" customHeight="1">
      <c r="C813" s="3"/>
      <c r="D813" s="3"/>
      <c r="E813" s="3"/>
      <c r="F813" s="3"/>
    </row>
    <row r="814" ht="15.75" customHeight="1">
      <c r="C814" s="3"/>
      <c r="D814" s="3"/>
      <c r="E814" s="3"/>
      <c r="F814" s="3"/>
    </row>
    <row r="815" ht="15.75" customHeight="1">
      <c r="C815" s="3"/>
      <c r="D815" s="3"/>
      <c r="E815" s="3"/>
      <c r="F815" s="3"/>
    </row>
    <row r="816" ht="15.75" customHeight="1">
      <c r="C816" s="3"/>
      <c r="D816" s="3"/>
      <c r="E816" s="3"/>
      <c r="F816" s="3"/>
    </row>
    <row r="817" ht="15.75" customHeight="1">
      <c r="C817" s="3"/>
      <c r="D817" s="3"/>
      <c r="E817" s="3"/>
      <c r="F817" s="3"/>
    </row>
    <row r="818" ht="15.75" customHeight="1">
      <c r="C818" s="3"/>
      <c r="D818" s="3"/>
      <c r="E818" s="3"/>
      <c r="F818" s="3"/>
    </row>
    <row r="819" ht="15.75" customHeight="1">
      <c r="C819" s="3"/>
      <c r="D819" s="3"/>
      <c r="E819" s="3"/>
      <c r="F819" s="3"/>
    </row>
    <row r="820" ht="15.75" customHeight="1">
      <c r="C820" s="3"/>
      <c r="D820" s="3"/>
      <c r="E820" s="3"/>
      <c r="F820" s="3"/>
    </row>
    <row r="821" ht="15.75" customHeight="1">
      <c r="C821" s="3"/>
      <c r="D821" s="3"/>
      <c r="E821" s="3"/>
      <c r="F821" s="3"/>
    </row>
    <row r="822" ht="15.75" customHeight="1">
      <c r="C822" s="3"/>
      <c r="D822" s="3"/>
      <c r="E822" s="3"/>
      <c r="F822" s="3"/>
    </row>
    <row r="823" ht="15.75" customHeight="1">
      <c r="C823" s="3"/>
      <c r="D823" s="3"/>
      <c r="E823" s="3"/>
      <c r="F823" s="3"/>
    </row>
    <row r="824" ht="15.75" customHeight="1">
      <c r="C824" s="3"/>
      <c r="D824" s="3"/>
      <c r="E824" s="3"/>
      <c r="F824" s="3"/>
    </row>
    <row r="825" ht="15.75" customHeight="1">
      <c r="C825" s="3"/>
      <c r="D825" s="3"/>
      <c r="E825" s="3"/>
      <c r="F825" s="3"/>
    </row>
    <row r="826" ht="15.75" customHeight="1">
      <c r="C826" s="3"/>
      <c r="D826" s="3"/>
      <c r="E826" s="3"/>
      <c r="F826" s="3"/>
    </row>
    <row r="827" ht="15.75" customHeight="1">
      <c r="C827" s="3"/>
      <c r="D827" s="3"/>
      <c r="E827" s="3"/>
      <c r="F827" s="3"/>
    </row>
    <row r="828" ht="15.75" customHeight="1">
      <c r="C828" s="3"/>
      <c r="D828" s="3"/>
      <c r="E828" s="3"/>
      <c r="F828" s="3"/>
    </row>
    <row r="829" ht="15.75" customHeight="1">
      <c r="C829" s="3"/>
      <c r="D829" s="3"/>
      <c r="E829" s="3"/>
      <c r="F829" s="3"/>
    </row>
    <row r="830" ht="15.75" customHeight="1">
      <c r="C830" s="3"/>
      <c r="D830" s="3"/>
      <c r="E830" s="3"/>
      <c r="F830" s="3"/>
    </row>
    <row r="831" ht="15.75" customHeight="1">
      <c r="C831" s="3"/>
      <c r="D831" s="3"/>
      <c r="E831" s="3"/>
      <c r="F831" s="3"/>
    </row>
    <row r="832" ht="15.75" customHeight="1">
      <c r="C832" s="3"/>
      <c r="D832" s="3"/>
      <c r="E832" s="3"/>
      <c r="F832" s="3"/>
    </row>
    <row r="833" ht="15.75" customHeight="1">
      <c r="C833" s="3"/>
      <c r="D833" s="3"/>
      <c r="E833" s="3"/>
      <c r="F833" s="3"/>
    </row>
    <row r="834" ht="15.75" customHeight="1">
      <c r="C834" s="3"/>
      <c r="D834" s="3"/>
      <c r="E834" s="3"/>
      <c r="F834" s="3"/>
    </row>
    <row r="835" ht="15.75" customHeight="1">
      <c r="C835" s="3"/>
      <c r="D835" s="3"/>
      <c r="E835" s="3"/>
      <c r="F835" s="3"/>
    </row>
    <row r="836" ht="15.75" customHeight="1">
      <c r="C836" s="3"/>
      <c r="D836" s="3"/>
      <c r="E836" s="3"/>
      <c r="F836" s="3"/>
    </row>
    <row r="837" ht="15.75" customHeight="1">
      <c r="C837" s="3"/>
      <c r="D837" s="3"/>
      <c r="E837" s="3"/>
      <c r="F837" s="3"/>
    </row>
    <row r="838" ht="15.75" customHeight="1">
      <c r="C838" s="3"/>
      <c r="D838" s="3"/>
      <c r="E838" s="3"/>
      <c r="F838" s="3"/>
    </row>
    <row r="839" ht="15.75" customHeight="1">
      <c r="C839" s="3"/>
      <c r="D839" s="3"/>
      <c r="E839" s="3"/>
      <c r="F839" s="3"/>
    </row>
    <row r="840" ht="15.75" customHeight="1">
      <c r="C840" s="3"/>
      <c r="D840" s="3"/>
      <c r="E840" s="3"/>
      <c r="F840" s="3"/>
    </row>
    <row r="841" ht="15.75" customHeight="1">
      <c r="C841" s="3"/>
      <c r="D841" s="3"/>
      <c r="E841" s="3"/>
      <c r="F841" s="3"/>
    </row>
    <row r="842" ht="15.75" customHeight="1">
      <c r="C842" s="3"/>
      <c r="D842" s="3"/>
      <c r="E842" s="3"/>
      <c r="F842" s="3"/>
    </row>
    <row r="843" ht="15.75" customHeight="1">
      <c r="C843" s="3"/>
      <c r="D843" s="3"/>
      <c r="E843" s="3"/>
      <c r="F843" s="3"/>
    </row>
    <row r="844" ht="15.75" customHeight="1">
      <c r="C844" s="3"/>
      <c r="D844" s="3"/>
      <c r="E844" s="3"/>
      <c r="F844" s="3"/>
    </row>
    <row r="845" ht="15.75" customHeight="1">
      <c r="C845" s="3"/>
      <c r="D845" s="3"/>
      <c r="E845" s="3"/>
      <c r="F845" s="3"/>
    </row>
    <row r="846" ht="15.75" customHeight="1">
      <c r="C846" s="3"/>
      <c r="D846" s="3"/>
      <c r="E846" s="3"/>
      <c r="F846" s="3"/>
    </row>
    <row r="847" ht="15.75" customHeight="1">
      <c r="C847" s="3"/>
      <c r="D847" s="3"/>
      <c r="E847" s="3"/>
      <c r="F847" s="3"/>
    </row>
    <row r="848" ht="15.75" customHeight="1">
      <c r="C848" s="3"/>
      <c r="D848" s="3"/>
      <c r="E848" s="3"/>
      <c r="F848" s="3"/>
    </row>
    <row r="849" ht="15.75" customHeight="1">
      <c r="C849" s="3"/>
      <c r="D849" s="3"/>
      <c r="E849" s="3"/>
      <c r="F849" s="3"/>
    </row>
    <row r="850" ht="15.75" customHeight="1">
      <c r="C850" s="3"/>
      <c r="D850" s="3"/>
      <c r="E850" s="3"/>
      <c r="F850" s="3"/>
    </row>
    <row r="851" ht="15.75" customHeight="1">
      <c r="C851" s="3"/>
      <c r="D851" s="3"/>
      <c r="E851" s="3"/>
      <c r="F851" s="3"/>
    </row>
    <row r="852" ht="15.75" customHeight="1">
      <c r="C852" s="3"/>
      <c r="D852" s="3"/>
      <c r="E852" s="3"/>
      <c r="F852" s="3"/>
    </row>
    <row r="853" ht="15.75" customHeight="1">
      <c r="C853" s="3"/>
      <c r="D853" s="3"/>
      <c r="E853" s="3"/>
      <c r="F853" s="3"/>
    </row>
    <row r="854" ht="15.75" customHeight="1">
      <c r="C854" s="3"/>
      <c r="D854" s="3"/>
      <c r="E854" s="3"/>
      <c r="F854" s="3"/>
    </row>
    <row r="855" ht="15.75" customHeight="1">
      <c r="C855" s="3"/>
      <c r="D855" s="3"/>
      <c r="E855" s="3"/>
      <c r="F855" s="3"/>
    </row>
    <row r="856" ht="15.75" customHeight="1">
      <c r="C856" s="3"/>
      <c r="D856" s="3"/>
      <c r="E856" s="3"/>
      <c r="F856" s="3"/>
    </row>
    <row r="857" ht="15.75" customHeight="1">
      <c r="C857" s="3"/>
      <c r="D857" s="3"/>
      <c r="E857" s="3"/>
      <c r="F857" s="3"/>
    </row>
    <row r="858" ht="15.75" customHeight="1">
      <c r="C858" s="3"/>
      <c r="D858" s="3"/>
      <c r="E858" s="3"/>
      <c r="F858" s="3"/>
    </row>
    <row r="859" ht="15.75" customHeight="1">
      <c r="C859" s="3"/>
      <c r="D859" s="3"/>
      <c r="E859" s="3"/>
      <c r="F859" s="3"/>
    </row>
    <row r="860" ht="15.75" customHeight="1">
      <c r="C860" s="3"/>
      <c r="D860" s="3"/>
      <c r="E860" s="3"/>
      <c r="F860" s="3"/>
    </row>
    <row r="861" ht="15.75" customHeight="1">
      <c r="C861" s="3"/>
      <c r="D861" s="3"/>
      <c r="E861" s="3"/>
      <c r="F861" s="3"/>
    </row>
    <row r="862" ht="15.75" customHeight="1">
      <c r="C862" s="3"/>
      <c r="D862" s="3"/>
      <c r="E862" s="3"/>
      <c r="F862" s="3"/>
    </row>
    <row r="863" ht="15.75" customHeight="1">
      <c r="C863" s="3"/>
      <c r="D863" s="3"/>
      <c r="E863" s="3"/>
      <c r="F863" s="3"/>
    </row>
    <row r="864" ht="15.75" customHeight="1">
      <c r="C864" s="3"/>
      <c r="D864" s="3"/>
      <c r="E864" s="3"/>
      <c r="F864" s="3"/>
    </row>
    <row r="865" ht="15.75" customHeight="1">
      <c r="C865" s="3"/>
      <c r="D865" s="3"/>
      <c r="E865" s="3"/>
      <c r="F865" s="3"/>
    </row>
    <row r="866" ht="15.75" customHeight="1">
      <c r="C866" s="3"/>
      <c r="D866" s="3"/>
      <c r="E866" s="3"/>
      <c r="F866" s="3"/>
    </row>
    <row r="867" ht="15.75" customHeight="1">
      <c r="C867" s="3"/>
      <c r="D867" s="3"/>
      <c r="E867" s="3"/>
      <c r="F867" s="3"/>
    </row>
    <row r="868" ht="15.75" customHeight="1">
      <c r="C868" s="3"/>
      <c r="D868" s="3"/>
      <c r="E868" s="3"/>
      <c r="F868" s="3"/>
    </row>
    <row r="869" ht="15.75" customHeight="1">
      <c r="C869" s="3"/>
      <c r="D869" s="3"/>
      <c r="E869" s="3"/>
      <c r="F869" s="3"/>
    </row>
    <row r="870" ht="15.75" customHeight="1">
      <c r="C870" s="3"/>
      <c r="D870" s="3"/>
      <c r="E870" s="3"/>
      <c r="F870" s="3"/>
    </row>
    <row r="871" ht="15.75" customHeight="1">
      <c r="C871" s="3"/>
      <c r="D871" s="3"/>
      <c r="E871" s="3"/>
      <c r="F871" s="3"/>
    </row>
    <row r="872" ht="15.75" customHeight="1">
      <c r="C872" s="3"/>
      <c r="D872" s="3"/>
      <c r="E872" s="3"/>
      <c r="F872" s="3"/>
    </row>
    <row r="873" ht="15.75" customHeight="1">
      <c r="C873" s="3"/>
      <c r="D873" s="3"/>
      <c r="E873" s="3"/>
      <c r="F873" s="3"/>
    </row>
    <row r="874" ht="15.75" customHeight="1">
      <c r="C874" s="3"/>
      <c r="D874" s="3"/>
      <c r="E874" s="3"/>
      <c r="F874" s="3"/>
    </row>
    <row r="875" ht="15.75" customHeight="1">
      <c r="C875" s="3"/>
      <c r="D875" s="3"/>
      <c r="E875" s="3"/>
      <c r="F875" s="3"/>
    </row>
    <row r="876" ht="15.75" customHeight="1">
      <c r="C876" s="3"/>
      <c r="D876" s="3"/>
      <c r="E876" s="3"/>
      <c r="F876" s="3"/>
    </row>
    <row r="877" ht="15.75" customHeight="1">
      <c r="C877" s="3"/>
      <c r="D877" s="3"/>
      <c r="E877" s="3"/>
      <c r="F877" s="3"/>
    </row>
    <row r="878" ht="15.75" customHeight="1">
      <c r="C878" s="3"/>
      <c r="D878" s="3"/>
      <c r="E878" s="3"/>
      <c r="F878" s="3"/>
    </row>
    <row r="879" ht="15.75" customHeight="1">
      <c r="C879" s="3"/>
      <c r="D879" s="3"/>
      <c r="E879" s="3"/>
      <c r="F879" s="3"/>
    </row>
    <row r="880" ht="15.75" customHeight="1">
      <c r="C880" s="3"/>
      <c r="D880" s="3"/>
      <c r="E880" s="3"/>
      <c r="F880" s="3"/>
    </row>
    <row r="881" ht="15.75" customHeight="1">
      <c r="C881" s="3"/>
      <c r="D881" s="3"/>
      <c r="E881" s="3"/>
      <c r="F881" s="3"/>
    </row>
    <row r="882" ht="15.75" customHeight="1">
      <c r="C882" s="3"/>
      <c r="D882" s="3"/>
      <c r="E882" s="3"/>
      <c r="F882" s="3"/>
    </row>
    <row r="883" ht="15.75" customHeight="1">
      <c r="C883" s="3"/>
      <c r="D883" s="3"/>
      <c r="E883" s="3"/>
      <c r="F883" s="3"/>
    </row>
    <row r="884" ht="15.75" customHeight="1">
      <c r="C884" s="3"/>
      <c r="D884" s="3"/>
      <c r="E884" s="3"/>
      <c r="F884" s="3"/>
    </row>
    <row r="885" ht="15.75" customHeight="1">
      <c r="C885" s="3"/>
      <c r="D885" s="3"/>
      <c r="E885" s="3"/>
      <c r="F885" s="3"/>
    </row>
    <row r="886" ht="15.75" customHeight="1">
      <c r="C886" s="3"/>
      <c r="D886" s="3"/>
      <c r="E886" s="3"/>
      <c r="F886" s="3"/>
    </row>
    <row r="887" ht="15.75" customHeight="1">
      <c r="C887" s="3"/>
      <c r="D887" s="3"/>
      <c r="E887" s="3"/>
      <c r="F887" s="3"/>
    </row>
    <row r="888" ht="15.75" customHeight="1">
      <c r="C888" s="3"/>
      <c r="D888" s="3"/>
      <c r="E888" s="3"/>
      <c r="F888" s="3"/>
    </row>
    <row r="889" ht="15.75" customHeight="1">
      <c r="C889" s="3"/>
      <c r="D889" s="3"/>
      <c r="E889" s="3"/>
      <c r="F889" s="3"/>
    </row>
    <row r="890" ht="15.75" customHeight="1">
      <c r="C890" s="3"/>
      <c r="D890" s="3"/>
      <c r="E890" s="3"/>
      <c r="F890" s="3"/>
    </row>
    <row r="891" ht="15.75" customHeight="1">
      <c r="C891" s="3"/>
      <c r="D891" s="3"/>
      <c r="E891" s="3"/>
      <c r="F891" s="3"/>
    </row>
    <row r="892" ht="15.75" customHeight="1">
      <c r="C892" s="3"/>
      <c r="D892" s="3"/>
      <c r="E892" s="3"/>
      <c r="F892" s="3"/>
    </row>
    <row r="893" ht="15.75" customHeight="1">
      <c r="C893" s="3"/>
      <c r="D893" s="3"/>
      <c r="E893" s="3"/>
      <c r="F893" s="3"/>
    </row>
    <row r="894" ht="15.75" customHeight="1">
      <c r="C894" s="3"/>
      <c r="D894" s="3"/>
      <c r="E894" s="3"/>
      <c r="F894" s="3"/>
    </row>
    <row r="895" ht="15.75" customHeight="1">
      <c r="C895" s="3"/>
      <c r="D895" s="3"/>
      <c r="E895" s="3"/>
      <c r="F895" s="3"/>
    </row>
    <row r="896" ht="15.75" customHeight="1">
      <c r="C896" s="3"/>
      <c r="D896" s="3"/>
      <c r="E896" s="3"/>
      <c r="F896" s="3"/>
    </row>
    <row r="897" ht="15.75" customHeight="1">
      <c r="C897" s="3"/>
      <c r="D897" s="3"/>
      <c r="E897" s="3"/>
      <c r="F897" s="3"/>
    </row>
    <row r="898" ht="15.75" customHeight="1">
      <c r="C898" s="3"/>
      <c r="D898" s="3"/>
      <c r="E898" s="3"/>
      <c r="F898" s="3"/>
    </row>
    <row r="899" ht="15.75" customHeight="1">
      <c r="C899" s="3"/>
      <c r="D899" s="3"/>
      <c r="E899" s="3"/>
      <c r="F899" s="3"/>
    </row>
    <row r="900" ht="15.75" customHeight="1">
      <c r="C900" s="3"/>
      <c r="D900" s="3"/>
      <c r="E900" s="3"/>
      <c r="F900" s="3"/>
    </row>
    <row r="901" ht="15.75" customHeight="1">
      <c r="C901" s="3"/>
      <c r="D901" s="3"/>
      <c r="E901" s="3"/>
      <c r="F901" s="3"/>
    </row>
    <row r="902" ht="15.75" customHeight="1">
      <c r="C902" s="3"/>
      <c r="D902" s="3"/>
      <c r="E902" s="3"/>
      <c r="F902" s="3"/>
    </row>
    <row r="903" ht="15.75" customHeight="1">
      <c r="C903" s="3"/>
      <c r="D903" s="3"/>
      <c r="E903" s="3"/>
      <c r="F903" s="3"/>
    </row>
    <row r="904" ht="15.75" customHeight="1">
      <c r="C904" s="3"/>
      <c r="D904" s="3"/>
      <c r="E904" s="3"/>
      <c r="F904" s="3"/>
    </row>
    <row r="905" ht="15.75" customHeight="1">
      <c r="C905" s="3"/>
      <c r="D905" s="3"/>
      <c r="E905" s="3"/>
      <c r="F905" s="3"/>
    </row>
    <row r="906" ht="15.75" customHeight="1">
      <c r="C906" s="3"/>
      <c r="D906" s="3"/>
      <c r="E906" s="3"/>
      <c r="F906" s="3"/>
    </row>
    <row r="907" ht="15.75" customHeight="1">
      <c r="C907" s="3"/>
      <c r="D907" s="3"/>
      <c r="E907" s="3"/>
      <c r="F907" s="3"/>
    </row>
    <row r="908" ht="15.75" customHeight="1">
      <c r="C908" s="3"/>
      <c r="D908" s="3"/>
      <c r="E908" s="3"/>
      <c r="F908" s="3"/>
    </row>
    <row r="909" ht="15.75" customHeight="1">
      <c r="C909" s="3"/>
      <c r="D909" s="3"/>
      <c r="E909" s="3"/>
      <c r="F909" s="3"/>
    </row>
    <row r="910" ht="15.75" customHeight="1">
      <c r="C910" s="3"/>
      <c r="D910" s="3"/>
      <c r="E910" s="3"/>
      <c r="F910" s="3"/>
    </row>
    <row r="911" ht="15.75" customHeight="1">
      <c r="C911" s="3"/>
      <c r="D911" s="3"/>
      <c r="E911" s="3"/>
      <c r="F911" s="3"/>
    </row>
    <row r="912" ht="15.75" customHeight="1">
      <c r="C912" s="3"/>
      <c r="D912" s="3"/>
      <c r="E912" s="3"/>
      <c r="F912" s="3"/>
    </row>
    <row r="913" ht="15.75" customHeight="1">
      <c r="C913" s="3"/>
      <c r="D913" s="3"/>
      <c r="E913" s="3"/>
      <c r="F913" s="3"/>
    </row>
    <row r="914" ht="15.75" customHeight="1">
      <c r="C914" s="3"/>
      <c r="D914" s="3"/>
      <c r="E914" s="3"/>
      <c r="F914" s="3"/>
    </row>
    <row r="915" ht="15.75" customHeight="1">
      <c r="C915" s="3"/>
      <c r="D915" s="3"/>
      <c r="E915" s="3"/>
      <c r="F915" s="3"/>
    </row>
    <row r="916" ht="15.75" customHeight="1">
      <c r="C916" s="3"/>
      <c r="D916" s="3"/>
      <c r="E916" s="3"/>
      <c r="F916" s="3"/>
    </row>
    <row r="917" ht="15.75" customHeight="1">
      <c r="C917" s="3"/>
      <c r="D917" s="3"/>
      <c r="E917" s="3"/>
      <c r="F917" s="3"/>
    </row>
    <row r="918" ht="15.75" customHeight="1">
      <c r="C918" s="3"/>
      <c r="D918" s="3"/>
      <c r="E918" s="3"/>
      <c r="F918" s="3"/>
    </row>
    <row r="919" ht="15.75" customHeight="1">
      <c r="C919" s="3"/>
      <c r="D919" s="3"/>
      <c r="E919" s="3"/>
      <c r="F919" s="3"/>
    </row>
    <row r="920" ht="15.75" customHeight="1">
      <c r="C920" s="3"/>
      <c r="D920" s="3"/>
      <c r="E920" s="3"/>
      <c r="F920" s="3"/>
    </row>
    <row r="921" ht="15.75" customHeight="1">
      <c r="C921" s="3"/>
      <c r="D921" s="3"/>
      <c r="E921" s="3"/>
      <c r="F921" s="3"/>
    </row>
    <row r="922" ht="15.75" customHeight="1">
      <c r="C922" s="3"/>
      <c r="D922" s="3"/>
      <c r="E922" s="3"/>
      <c r="F922" s="3"/>
    </row>
    <row r="923" ht="15.75" customHeight="1">
      <c r="C923" s="3"/>
      <c r="D923" s="3"/>
      <c r="E923" s="3"/>
      <c r="F923" s="3"/>
    </row>
    <row r="924" ht="15.75" customHeight="1">
      <c r="C924" s="3"/>
      <c r="D924" s="3"/>
      <c r="E924" s="3"/>
      <c r="F924" s="3"/>
    </row>
    <row r="925" ht="15.75" customHeight="1">
      <c r="C925" s="3"/>
      <c r="D925" s="3"/>
      <c r="E925" s="3"/>
      <c r="F925" s="3"/>
    </row>
    <row r="926" ht="15.75" customHeight="1">
      <c r="C926" s="3"/>
      <c r="D926" s="3"/>
      <c r="E926" s="3"/>
      <c r="F926" s="3"/>
    </row>
    <row r="927" ht="15.75" customHeight="1">
      <c r="C927" s="3"/>
      <c r="D927" s="3"/>
      <c r="E927" s="3"/>
      <c r="F927" s="3"/>
    </row>
    <row r="928" ht="15.75" customHeight="1">
      <c r="C928" s="3"/>
      <c r="D928" s="3"/>
      <c r="E928" s="3"/>
      <c r="F928" s="3"/>
    </row>
    <row r="929" ht="15.75" customHeight="1">
      <c r="C929" s="3"/>
      <c r="D929" s="3"/>
      <c r="E929" s="3"/>
      <c r="F929" s="3"/>
    </row>
    <row r="930" ht="15.75" customHeight="1">
      <c r="C930" s="3"/>
      <c r="D930" s="3"/>
      <c r="E930" s="3"/>
      <c r="F930" s="3"/>
    </row>
    <row r="931" ht="15.75" customHeight="1">
      <c r="C931" s="3"/>
      <c r="D931" s="3"/>
      <c r="E931" s="3"/>
      <c r="F931" s="3"/>
    </row>
    <row r="932" ht="15.75" customHeight="1">
      <c r="C932" s="3"/>
      <c r="D932" s="3"/>
      <c r="E932" s="3"/>
      <c r="F932" s="3"/>
    </row>
    <row r="933" ht="15.75" customHeight="1">
      <c r="C933" s="3"/>
      <c r="D933" s="3"/>
      <c r="E933" s="3"/>
      <c r="F933" s="3"/>
    </row>
    <row r="934" ht="15.75" customHeight="1">
      <c r="C934" s="3"/>
      <c r="D934" s="3"/>
      <c r="E934" s="3"/>
      <c r="F934" s="3"/>
    </row>
    <row r="935" ht="15.75" customHeight="1">
      <c r="C935" s="3"/>
      <c r="D935" s="3"/>
      <c r="E935" s="3"/>
      <c r="F935" s="3"/>
    </row>
    <row r="936" ht="15.75" customHeight="1">
      <c r="C936" s="3"/>
      <c r="D936" s="3"/>
      <c r="E936" s="3"/>
      <c r="F936" s="3"/>
    </row>
    <row r="937" ht="15.75" customHeight="1">
      <c r="C937" s="3"/>
      <c r="D937" s="3"/>
      <c r="E937" s="3"/>
      <c r="F937" s="3"/>
    </row>
    <row r="938" ht="15.75" customHeight="1">
      <c r="C938" s="3"/>
      <c r="D938" s="3"/>
      <c r="E938" s="3"/>
      <c r="F938" s="3"/>
    </row>
    <row r="939" ht="15.75" customHeight="1">
      <c r="C939" s="3"/>
      <c r="D939" s="3"/>
      <c r="E939" s="3"/>
      <c r="F939" s="3"/>
    </row>
    <row r="940" ht="15.75" customHeight="1">
      <c r="C940" s="3"/>
      <c r="D940" s="3"/>
      <c r="E940" s="3"/>
      <c r="F940" s="3"/>
    </row>
    <row r="941" ht="15.75" customHeight="1">
      <c r="C941" s="3"/>
      <c r="D941" s="3"/>
      <c r="E941" s="3"/>
      <c r="F941" s="3"/>
    </row>
    <row r="942" ht="15.75" customHeight="1">
      <c r="C942" s="3"/>
      <c r="D942" s="3"/>
      <c r="E942" s="3"/>
      <c r="F942" s="3"/>
    </row>
    <row r="943" ht="15.75" customHeight="1">
      <c r="C943" s="3"/>
      <c r="D943" s="3"/>
      <c r="E943" s="3"/>
      <c r="F943" s="3"/>
    </row>
    <row r="944" ht="15.75" customHeight="1">
      <c r="C944" s="3"/>
      <c r="D944" s="3"/>
      <c r="E944" s="3"/>
      <c r="F944" s="3"/>
    </row>
    <row r="945" ht="15.75" customHeight="1">
      <c r="C945" s="3"/>
      <c r="D945" s="3"/>
      <c r="E945" s="3"/>
      <c r="F945" s="3"/>
    </row>
    <row r="946" ht="15.75" customHeight="1">
      <c r="C946" s="3"/>
      <c r="D946" s="3"/>
      <c r="E946" s="3"/>
      <c r="F946" s="3"/>
    </row>
    <row r="947" ht="15.75" customHeight="1">
      <c r="C947" s="3"/>
      <c r="D947" s="3"/>
      <c r="E947" s="3"/>
      <c r="F947" s="3"/>
    </row>
    <row r="948" ht="15.75" customHeight="1">
      <c r="C948" s="3"/>
      <c r="D948" s="3"/>
      <c r="E948" s="3"/>
      <c r="F948" s="3"/>
    </row>
    <row r="949" ht="15.75" customHeight="1">
      <c r="C949" s="3"/>
      <c r="D949" s="3"/>
      <c r="E949" s="3"/>
      <c r="F949" s="3"/>
    </row>
    <row r="950" ht="15.75" customHeight="1">
      <c r="C950" s="3"/>
      <c r="D950" s="3"/>
      <c r="E950" s="3"/>
      <c r="F950" s="3"/>
    </row>
    <row r="951" ht="15.75" customHeight="1">
      <c r="C951" s="3"/>
      <c r="D951" s="3"/>
      <c r="E951" s="3"/>
      <c r="F951" s="3"/>
    </row>
    <row r="952" ht="15.75" customHeight="1">
      <c r="C952" s="3"/>
      <c r="D952" s="3"/>
      <c r="E952" s="3"/>
      <c r="F952" s="3"/>
    </row>
    <row r="953" ht="15.75" customHeight="1">
      <c r="C953" s="3"/>
      <c r="D953" s="3"/>
      <c r="E953" s="3"/>
      <c r="F953" s="3"/>
    </row>
    <row r="954" ht="15.75" customHeight="1">
      <c r="C954" s="3"/>
      <c r="D954" s="3"/>
      <c r="E954" s="3"/>
      <c r="F954" s="3"/>
    </row>
    <row r="955" ht="15.75" customHeight="1">
      <c r="C955" s="3"/>
      <c r="D955" s="3"/>
      <c r="E955" s="3"/>
      <c r="F955" s="3"/>
    </row>
    <row r="956" ht="15.75" customHeight="1">
      <c r="C956" s="3"/>
      <c r="D956" s="3"/>
      <c r="E956" s="3"/>
      <c r="F956" s="3"/>
    </row>
    <row r="957" ht="15.75" customHeight="1">
      <c r="C957" s="3"/>
      <c r="D957" s="3"/>
      <c r="E957" s="3"/>
      <c r="F957" s="3"/>
    </row>
    <row r="958" ht="15.75" customHeight="1">
      <c r="C958" s="3"/>
      <c r="D958" s="3"/>
      <c r="E958" s="3"/>
      <c r="F958" s="3"/>
    </row>
    <row r="959" ht="15.75" customHeight="1">
      <c r="C959" s="3"/>
      <c r="D959" s="3"/>
      <c r="E959" s="3"/>
      <c r="F959" s="3"/>
    </row>
    <row r="960" ht="15.75" customHeight="1">
      <c r="C960" s="3"/>
      <c r="D960" s="3"/>
      <c r="E960" s="3"/>
      <c r="F960" s="3"/>
    </row>
    <row r="961" ht="15.75" customHeight="1">
      <c r="C961" s="3"/>
      <c r="D961" s="3"/>
      <c r="E961" s="3"/>
      <c r="F961" s="3"/>
    </row>
    <row r="962" ht="15.75" customHeight="1">
      <c r="C962" s="3"/>
      <c r="D962" s="3"/>
      <c r="E962" s="3"/>
      <c r="F962" s="3"/>
    </row>
    <row r="963" ht="15.75" customHeight="1">
      <c r="C963" s="3"/>
      <c r="D963" s="3"/>
      <c r="E963" s="3"/>
      <c r="F963" s="3"/>
    </row>
    <row r="964" ht="15.75" customHeight="1">
      <c r="C964" s="3"/>
      <c r="D964" s="3"/>
      <c r="E964" s="3"/>
      <c r="F964" s="3"/>
    </row>
    <row r="965" ht="15.75" customHeight="1">
      <c r="C965" s="3"/>
      <c r="D965" s="3"/>
      <c r="E965" s="3"/>
      <c r="F965" s="3"/>
    </row>
    <row r="966" ht="15.75" customHeight="1">
      <c r="C966" s="3"/>
      <c r="D966" s="3"/>
      <c r="E966" s="3"/>
      <c r="F966" s="3"/>
    </row>
    <row r="967" ht="15.75" customHeight="1">
      <c r="C967" s="3"/>
      <c r="D967" s="3"/>
      <c r="E967" s="3"/>
      <c r="F967" s="3"/>
    </row>
    <row r="968" ht="15.75" customHeight="1">
      <c r="C968" s="3"/>
      <c r="D968" s="3"/>
      <c r="E968" s="3"/>
      <c r="F968" s="3"/>
    </row>
    <row r="969" ht="15.75" customHeight="1">
      <c r="C969" s="3"/>
      <c r="D969" s="3"/>
      <c r="E969" s="3"/>
      <c r="F969" s="3"/>
    </row>
    <row r="970" ht="15.75" customHeight="1">
      <c r="C970" s="3"/>
      <c r="D970" s="3"/>
      <c r="E970" s="3"/>
      <c r="F970" s="3"/>
    </row>
    <row r="971" ht="15.75" customHeight="1">
      <c r="C971" s="3"/>
      <c r="D971" s="3"/>
      <c r="E971" s="3"/>
      <c r="F971" s="3"/>
    </row>
    <row r="972" ht="15.75" customHeight="1">
      <c r="C972" s="3"/>
      <c r="D972" s="3"/>
      <c r="E972" s="3"/>
      <c r="F972" s="3"/>
    </row>
    <row r="973" ht="15.75" customHeight="1">
      <c r="C973" s="3"/>
      <c r="D973" s="3"/>
      <c r="E973" s="3"/>
      <c r="F973" s="3"/>
    </row>
    <row r="974" ht="15.75" customHeight="1">
      <c r="C974" s="3"/>
      <c r="D974" s="3"/>
      <c r="E974" s="3"/>
      <c r="F974" s="3"/>
    </row>
    <row r="975" ht="15.75" customHeight="1">
      <c r="C975" s="3"/>
      <c r="D975" s="3"/>
      <c r="E975" s="3"/>
      <c r="F975" s="3"/>
    </row>
    <row r="976" ht="15.75" customHeight="1">
      <c r="C976" s="3"/>
      <c r="D976" s="3"/>
      <c r="E976" s="3"/>
      <c r="F976" s="3"/>
    </row>
    <row r="977" ht="15.75" customHeight="1">
      <c r="C977" s="3"/>
      <c r="D977" s="3"/>
      <c r="E977" s="3"/>
      <c r="F977" s="3"/>
    </row>
    <row r="978" ht="15.75" customHeight="1">
      <c r="C978" s="3"/>
      <c r="D978" s="3"/>
      <c r="E978" s="3"/>
      <c r="F978" s="3"/>
    </row>
    <row r="979" ht="15.75" customHeight="1">
      <c r="C979" s="3"/>
      <c r="D979" s="3"/>
      <c r="E979" s="3"/>
      <c r="F979" s="3"/>
    </row>
    <row r="980" ht="15.75" customHeight="1">
      <c r="C980" s="3"/>
      <c r="D980" s="3"/>
      <c r="E980" s="3"/>
      <c r="F980" s="3"/>
    </row>
    <row r="981" ht="15.75" customHeight="1">
      <c r="C981" s="3"/>
      <c r="D981" s="3"/>
      <c r="E981" s="3"/>
      <c r="F981" s="3"/>
    </row>
    <row r="982" ht="15.75" customHeight="1">
      <c r="C982" s="3"/>
      <c r="D982" s="3"/>
      <c r="E982" s="3"/>
      <c r="F982" s="3"/>
    </row>
    <row r="983" ht="15.75" customHeight="1">
      <c r="C983" s="3"/>
      <c r="D983" s="3"/>
      <c r="E983" s="3"/>
      <c r="F983" s="3"/>
    </row>
    <row r="984" ht="15.75" customHeight="1">
      <c r="C984" s="3"/>
      <c r="D984" s="3"/>
      <c r="E984" s="3"/>
      <c r="F984" s="3"/>
    </row>
    <row r="985" ht="15.75" customHeight="1">
      <c r="C985" s="3"/>
      <c r="D985" s="3"/>
      <c r="E985" s="3"/>
      <c r="F985" s="3"/>
    </row>
    <row r="986" ht="15.75" customHeight="1">
      <c r="C986" s="3"/>
      <c r="D986" s="3"/>
      <c r="E986" s="3"/>
      <c r="F986" s="3"/>
    </row>
    <row r="987" ht="15.75" customHeight="1">
      <c r="C987" s="3"/>
      <c r="D987" s="3"/>
      <c r="E987" s="3"/>
      <c r="F987" s="3"/>
    </row>
    <row r="988" ht="15.75" customHeight="1">
      <c r="C988" s="3"/>
      <c r="D988" s="3"/>
      <c r="E988" s="3"/>
      <c r="F988" s="3"/>
    </row>
    <row r="989" ht="15.75" customHeight="1">
      <c r="C989" s="3"/>
      <c r="D989" s="3"/>
      <c r="E989" s="3"/>
      <c r="F989" s="3"/>
    </row>
    <row r="990" ht="15.75" customHeight="1">
      <c r="C990" s="3"/>
      <c r="D990" s="3"/>
      <c r="E990" s="3"/>
      <c r="F990" s="3"/>
    </row>
    <row r="991" ht="15.75" customHeight="1">
      <c r="C991" s="3"/>
      <c r="D991" s="3"/>
      <c r="E991" s="3"/>
      <c r="F991" s="3"/>
    </row>
    <row r="992" ht="15.75" customHeight="1">
      <c r="C992" s="3"/>
      <c r="D992" s="3"/>
      <c r="E992" s="3"/>
      <c r="F992" s="3"/>
    </row>
    <row r="993" ht="15.75" customHeight="1">
      <c r="C993" s="3"/>
      <c r="D993" s="3"/>
      <c r="E993" s="3"/>
      <c r="F993" s="3"/>
    </row>
    <row r="994" ht="15.75" customHeight="1">
      <c r="C994" s="3"/>
      <c r="D994" s="3"/>
      <c r="E994" s="3"/>
      <c r="F994" s="3"/>
    </row>
    <row r="995" ht="15.75" customHeight="1">
      <c r="C995" s="3"/>
      <c r="D995" s="3"/>
      <c r="E995" s="3"/>
      <c r="F995" s="3"/>
    </row>
    <row r="996" ht="15.75" customHeight="1">
      <c r="C996" s="3"/>
      <c r="D996" s="3"/>
      <c r="E996" s="3"/>
      <c r="F996" s="3"/>
    </row>
    <row r="997" ht="15.75" customHeight="1">
      <c r="C997" s="3"/>
      <c r="D997" s="3"/>
      <c r="E997" s="3"/>
      <c r="F997" s="3"/>
    </row>
    <row r="998" ht="15.75" customHeight="1">
      <c r="C998" s="3"/>
      <c r="D998" s="3"/>
      <c r="E998" s="3"/>
      <c r="F998" s="3"/>
    </row>
    <row r="999" ht="15.75" customHeight="1">
      <c r="C999" s="3"/>
      <c r="D999" s="3"/>
      <c r="E999" s="3"/>
      <c r="F999" s="3"/>
    </row>
    <row r="1000" ht="15.75" customHeight="1">
      <c r="C1000" s="3"/>
      <c r="D1000" s="3"/>
      <c r="E1000" s="3"/>
      <c r="F1000" s="3"/>
    </row>
  </sheetData>
  <mergeCells count="30">
    <mergeCell ref="B30:B31"/>
    <mergeCell ref="A30:A31"/>
    <mergeCell ref="A41:A43"/>
    <mergeCell ref="A39:A40"/>
    <mergeCell ref="A37:A38"/>
    <mergeCell ref="B37:B38"/>
    <mergeCell ref="B39:B40"/>
    <mergeCell ref="D27:D43"/>
    <mergeCell ref="D25:D26"/>
    <mergeCell ref="E25:E26"/>
    <mergeCell ref="F25:F26"/>
    <mergeCell ref="B41:B43"/>
    <mergeCell ref="A25:C25"/>
    <mergeCell ref="B14:B15"/>
    <mergeCell ref="B18:B19"/>
    <mergeCell ref="D4:D5"/>
    <mergeCell ref="A4:C4"/>
    <mergeCell ref="F4:F5"/>
    <mergeCell ref="G4:G5"/>
    <mergeCell ref="E4:E5"/>
    <mergeCell ref="B16:B17"/>
    <mergeCell ref="A20:A22"/>
    <mergeCell ref="B20:B22"/>
    <mergeCell ref="B35:B36"/>
    <mergeCell ref="A9:A10"/>
    <mergeCell ref="B9:B10"/>
    <mergeCell ref="A14:A15"/>
    <mergeCell ref="A16:A17"/>
    <mergeCell ref="A35:A36"/>
    <mergeCell ref="A18:A19"/>
  </mergeCells>
  <drawing r:id="rId1"/>
</worksheet>
</file>