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492"/>
  </bookViews>
  <sheets>
    <sheet name="Scores" sheetId="1" r:id="rId1"/>
  </sheets>
  <calcPr calcId="145621" iterateDelta="1E-4"/>
</workbook>
</file>

<file path=xl/calcChain.xml><?xml version="1.0" encoding="utf-8"?>
<calcChain xmlns="http://schemas.openxmlformats.org/spreadsheetml/2006/main">
  <c r="E36" i="1" l="1"/>
  <c r="E34" i="1"/>
  <c r="E33" i="1"/>
  <c r="E28" i="1"/>
  <c r="E27" i="1"/>
  <c r="E26" i="1"/>
  <c r="E25" i="1"/>
  <c r="E31" i="1" l="1"/>
  <c r="E30" i="1"/>
  <c r="G20" i="1"/>
  <c r="D20" i="1"/>
  <c r="G18" i="1"/>
  <c r="D18" i="1"/>
  <c r="K18" i="1" s="1"/>
  <c r="M18" i="1" s="1"/>
  <c r="G17" i="1"/>
  <c r="D17" i="1"/>
  <c r="K17" i="1" s="1"/>
  <c r="M17" i="1" s="1"/>
  <c r="G16" i="1"/>
  <c r="D16" i="1"/>
  <c r="G14" i="1"/>
  <c r="D14" i="1"/>
  <c r="G13" i="1"/>
  <c r="D13" i="1"/>
  <c r="G12" i="1"/>
  <c r="D12" i="1"/>
  <c r="G11" i="1"/>
  <c r="D11" i="1"/>
  <c r="G10" i="1"/>
  <c r="D10" i="1"/>
  <c r="G8" i="1"/>
  <c r="D8" i="1"/>
  <c r="G7" i="1"/>
  <c r="D7" i="1"/>
  <c r="G6" i="1"/>
  <c r="D6" i="1"/>
  <c r="G5" i="1"/>
  <c r="D5" i="1"/>
  <c r="G4" i="1"/>
  <c r="D4" i="1"/>
  <c r="G3" i="1"/>
  <c r="K3" i="1" s="1"/>
  <c r="M3" i="1" s="1"/>
  <c r="D3" i="1"/>
  <c r="G2" i="1"/>
  <c r="D2" i="1"/>
  <c r="K20" i="1" l="1"/>
  <c r="K16" i="1"/>
  <c r="M16" i="1" s="1"/>
  <c r="K14" i="1"/>
  <c r="M14" i="1" s="1"/>
  <c r="K13" i="1"/>
  <c r="M13" i="1" s="1"/>
  <c r="K12" i="1"/>
  <c r="M12" i="1" s="1"/>
  <c r="K11" i="1"/>
  <c r="M11" i="1" s="1"/>
  <c r="K10" i="1"/>
  <c r="M10" i="1" s="1"/>
  <c r="K8" i="1"/>
  <c r="M8" i="1" s="1"/>
  <c r="K7" i="1"/>
  <c r="M7" i="1" s="1"/>
  <c r="K5" i="1"/>
  <c r="M5" i="1" s="1"/>
  <c r="K6" i="1"/>
  <c r="M6" i="1" s="1"/>
  <c r="K4" i="1"/>
  <c r="M4" i="1" s="1"/>
  <c r="K2" i="1"/>
  <c r="M2" i="1" s="1"/>
</calcChain>
</file>

<file path=xl/sharedStrings.xml><?xml version="1.0" encoding="utf-8"?>
<sst xmlns="http://schemas.openxmlformats.org/spreadsheetml/2006/main" count="60" uniqueCount="44">
  <si>
    <t>Name of School</t>
  </si>
  <si>
    <t>Music Individual Performance</t>
  </si>
  <si>
    <t>Music Ensemble Performance</t>
  </si>
  <si>
    <t>Music Average</t>
  </si>
  <si>
    <t>Visual Individual Performance</t>
  </si>
  <si>
    <t>Visual Ensemble Performance</t>
  </si>
  <si>
    <t>Visual Average</t>
  </si>
  <si>
    <t>Music General Effect I</t>
  </si>
  <si>
    <t>Music General Effect II</t>
  </si>
  <si>
    <t>Visual General Effect</t>
  </si>
  <si>
    <t>Total</t>
  </si>
  <si>
    <t>Class Place</t>
  </si>
  <si>
    <t>Grand Champion Score</t>
  </si>
  <si>
    <t>Auxiliary</t>
  </si>
  <si>
    <t>Percussion</t>
  </si>
  <si>
    <t>Drum Major</t>
  </si>
  <si>
    <t>Brass</t>
  </si>
  <si>
    <t>Woodwind</t>
  </si>
  <si>
    <t>Marching</t>
  </si>
  <si>
    <t>Morris</t>
  </si>
  <si>
    <t>Johnsburg</t>
  </si>
  <si>
    <t>Genoa-Kingston</t>
  </si>
  <si>
    <t>Evergreen Park</t>
  </si>
  <si>
    <t>Marmion-Rosary</t>
  </si>
  <si>
    <t>Dwight</t>
  </si>
  <si>
    <t>Sandwich</t>
  </si>
  <si>
    <t>Sycamore</t>
  </si>
  <si>
    <t>Hampshire</t>
  </si>
  <si>
    <t>Antioch</t>
  </si>
  <si>
    <t>Grayslake Central</t>
  </si>
  <si>
    <t>Prairie Ridge</t>
  </si>
  <si>
    <t>DeKalb</t>
  </si>
  <si>
    <t>Evanston</t>
  </si>
  <si>
    <t>Wheeling</t>
  </si>
  <si>
    <t>Marengo</t>
  </si>
  <si>
    <t>XXXX</t>
  </si>
  <si>
    <t>XXXXX</t>
  </si>
  <si>
    <t>XXX</t>
  </si>
  <si>
    <t>Parade</t>
  </si>
  <si>
    <t>Visual</t>
  </si>
  <si>
    <t>Place</t>
  </si>
  <si>
    <t>XXXXXXXXX</t>
  </si>
  <si>
    <t>Music 1</t>
  </si>
  <si>
    <t>Music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</si>
</sst>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b/>
      <sz val="18"/>
      <name val="Arial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 wrapText="1"/>
    </xf>
    <xf numFmtId="0" fontId="0" fillId="0" borderId="0" xfId="0" applyAlignment="1">
      <alignment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Border="1"/>
    <xf numFmtId="0" fontId="1" fillId="0" borderId="1" xfId="0" applyFont="1" applyBorder="1"/>
    <xf numFmtId="0" fontId="0" fillId="2" borderId="1" xfId="0" applyFont="1" applyFill="1" applyBorder="1" applyAlignment="1">
      <alignment horizontal="left" vertical="top" wrapText="1"/>
    </xf>
    <xf numFmtId="0" fontId="0" fillId="2" borderId="1" xfId="0" applyFill="1" applyBorder="1"/>
    <xf numFmtId="0" fontId="2" fillId="0" borderId="0" xfId="0" applyFont="1"/>
    <xf numFmtId="0" fontId="0" fillId="0" borderId="1" xfId="0" applyFont="1" applyBorder="1"/>
    <xf numFmtId="0" fontId="2" fillId="0" borderId="1" xfId="0" applyFont="1" applyBorder="1"/>
    <xf numFmtId="0" fontId="2" fillId="2" borderId="1" xfId="0" applyFont="1" applyFill="1" applyBorder="1"/>
    <xf numFmtId="0" fontId="2" fillId="0" borderId="0" xfId="0" applyFont="1" applyBorder="1"/>
    <xf numFmtId="0" fontId="3" fillId="0" borderId="0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1" fillId="0" borderId="0" xfId="0" applyFont="1" applyBorder="1"/>
    <xf numFmtId="0" fontId="4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3"/>
  <sheetViews>
    <sheetView tabSelected="1" topLeftCell="F1" zoomScaleNormal="100" workbookViewId="0">
      <selection activeCell="A5" sqref="A5"/>
    </sheetView>
  </sheetViews>
  <sheetFormatPr defaultRowHeight="12.75" x14ac:dyDescent="0.2"/>
  <cols>
    <col min="1" max="1" width="16"/>
    <col min="2" max="2" width="15.140625"/>
    <col min="3" max="3" width="14.7109375"/>
    <col min="4" max="4" width="10.140625"/>
    <col min="5" max="5" width="16.5703125"/>
    <col min="6" max="6" width="13"/>
    <col min="7" max="7" width="10.42578125"/>
    <col min="8" max="9" width="8.5703125"/>
    <col min="10" max="10" width="8.85546875"/>
    <col min="11" max="11" width="6.42578125" style="1"/>
    <col min="12" max="12" width="7.140625"/>
    <col min="13" max="13" width="11"/>
    <col min="14" max="14" width="5.85546875"/>
    <col min="15" max="15" width="5.7109375"/>
    <col min="16" max="16" width="5.85546875"/>
    <col min="17" max="17" width="5.5703125"/>
    <col min="18" max="18" width="6.85546875"/>
    <col min="19" max="19" width="5.5703125"/>
    <col min="20" max="20" width="5.42578125"/>
    <col min="21" max="21" width="5.5703125"/>
    <col min="22" max="22" width="6.140625"/>
    <col min="23" max="23" width="5.28515625"/>
    <col min="24" max="24" width="5.5703125"/>
    <col min="25" max="25" width="6.42578125"/>
    <col min="26" max="26" width="21"/>
    <col min="27" max="1025" width="8.5703125"/>
  </cols>
  <sheetData>
    <row r="1" spans="1:40" s="4" customFormat="1" ht="55.15" customHeight="1" x14ac:dyDescent="0.2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0" t="s">
        <v>13</v>
      </c>
      <c r="O1" s="20"/>
      <c r="P1" s="20" t="s">
        <v>14</v>
      </c>
      <c r="Q1" s="20"/>
      <c r="R1" s="20" t="s">
        <v>15</v>
      </c>
      <c r="S1" s="20"/>
      <c r="T1" s="20" t="s">
        <v>16</v>
      </c>
      <c r="U1" s="20"/>
      <c r="V1" s="20" t="s">
        <v>17</v>
      </c>
      <c r="W1" s="20"/>
      <c r="X1" s="20" t="s">
        <v>18</v>
      </c>
      <c r="Y1" s="20"/>
    </row>
    <row r="2" spans="1:40" ht="12.75" customHeight="1" x14ac:dyDescent="0.2">
      <c r="A2" s="5" t="s">
        <v>19</v>
      </c>
      <c r="B2" s="6">
        <v>92</v>
      </c>
      <c r="C2" s="6">
        <v>120</v>
      </c>
      <c r="D2" s="6">
        <f t="shared" ref="D2:D8" si="0">(B2+C2)/2</f>
        <v>106</v>
      </c>
      <c r="E2" s="6">
        <v>108</v>
      </c>
      <c r="F2" s="6">
        <v>100</v>
      </c>
      <c r="G2" s="6">
        <f t="shared" ref="G2:G8" si="1">(E2+F2)/2</f>
        <v>104</v>
      </c>
      <c r="H2" s="6">
        <v>85</v>
      </c>
      <c r="I2" s="6">
        <v>74</v>
      </c>
      <c r="J2" s="6">
        <v>110</v>
      </c>
      <c r="K2" s="6">
        <f t="shared" ref="K2:K8" si="2">(D2+G2+H2+I2+J2)/10</f>
        <v>47.9</v>
      </c>
      <c r="L2" s="6">
        <v>3</v>
      </c>
      <c r="M2" s="6">
        <f>SUM(K2)</f>
        <v>47.9</v>
      </c>
      <c r="N2" s="6">
        <v>40</v>
      </c>
      <c r="O2" s="6"/>
      <c r="P2" s="6">
        <v>49</v>
      </c>
      <c r="Q2" s="6"/>
      <c r="R2" s="6">
        <v>62</v>
      </c>
      <c r="S2" s="6"/>
      <c r="T2" s="6">
        <v>31</v>
      </c>
      <c r="U2" s="6"/>
      <c r="V2" s="7">
        <v>35</v>
      </c>
      <c r="W2" s="7"/>
      <c r="X2" s="7">
        <v>108</v>
      </c>
      <c r="Y2" s="7">
        <v>1</v>
      </c>
    </row>
    <row r="3" spans="1:40" ht="12.75" customHeight="1" x14ac:dyDescent="0.2">
      <c r="A3" s="5" t="s">
        <v>20</v>
      </c>
      <c r="B3" s="6">
        <v>81</v>
      </c>
      <c r="C3" s="6">
        <v>114</v>
      </c>
      <c r="D3" s="6">
        <f t="shared" si="0"/>
        <v>97.5</v>
      </c>
      <c r="E3" s="6">
        <v>81</v>
      </c>
      <c r="F3" s="6">
        <v>63</v>
      </c>
      <c r="G3" s="6">
        <f t="shared" si="1"/>
        <v>72</v>
      </c>
      <c r="H3" s="6">
        <v>78</v>
      </c>
      <c r="I3" s="6">
        <v>63</v>
      </c>
      <c r="J3" s="6">
        <v>57</v>
      </c>
      <c r="K3" s="6">
        <f t="shared" si="2"/>
        <v>36.75</v>
      </c>
      <c r="L3" s="6">
        <v>7</v>
      </c>
      <c r="M3" s="6">
        <f>SUM(K3)</f>
        <v>36.75</v>
      </c>
      <c r="N3" s="6">
        <v>0</v>
      </c>
      <c r="O3" s="6"/>
      <c r="P3" s="6">
        <v>53</v>
      </c>
      <c r="Q3" s="6"/>
      <c r="R3" s="6">
        <v>64</v>
      </c>
      <c r="S3" s="6"/>
      <c r="T3" s="6">
        <v>28</v>
      </c>
      <c r="U3" s="6"/>
      <c r="V3" s="6">
        <v>32</v>
      </c>
      <c r="W3" s="6"/>
      <c r="X3" s="6">
        <v>81</v>
      </c>
      <c r="Y3" s="6"/>
    </row>
    <row r="4" spans="1:40" ht="12.75" customHeight="1" x14ac:dyDescent="0.2">
      <c r="A4" s="5" t="s">
        <v>21</v>
      </c>
      <c r="B4" s="6">
        <v>80</v>
      </c>
      <c r="C4" s="6">
        <v>110</v>
      </c>
      <c r="D4" s="6">
        <f t="shared" si="0"/>
        <v>95</v>
      </c>
      <c r="E4" s="6">
        <v>89</v>
      </c>
      <c r="F4" s="6">
        <v>65</v>
      </c>
      <c r="G4" s="6">
        <f t="shared" si="1"/>
        <v>77</v>
      </c>
      <c r="H4" s="6">
        <v>74</v>
      </c>
      <c r="I4" s="6">
        <v>56</v>
      </c>
      <c r="J4" s="6">
        <v>77</v>
      </c>
      <c r="K4" s="6">
        <f t="shared" si="2"/>
        <v>37.9</v>
      </c>
      <c r="L4" s="6">
        <v>5</v>
      </c>
      <c r="M4" s="6">
        <f>SUM(K4+E25)</f>
        <v>58.2</v>
      </c>
      <c r="N4" s="6">
        <v>34</v>
      </c>
      <c r="O4" s="6"/>
      <c r="P4" s="6">
        <v>56</v>
      </c>
      <c r="Q4" s="6">
        <v>3</v>
      </c>
      <c r="R4" s="6">
        <v>65</v>
      </c>
      <c r="S4" s="6">
        <v>3</v>
      </c>
      <c r="T4" s="6">
        <v>26</v>
      </c>
      <c r="U4" s="6"/>
      <c r="V4" s="6">
        <v>31</v>
      </c>
      <c r="W4" s="6"/>
      <c r="X4" s="6">
        <v>89</v>
      </c>
      <c r="Y4" s="6"/>
    </row>
    <row r="5" spans="1:40" ht="12.75" customHeight="1" x14ac:dyDescent="0.2">
      <c r="A5" s="5" t="s">
        <v>22</v>
      </c>
      <c r="B5" s="6">
        <v>121</v>
      </c>
      <c r="C5" s="6">
        <v>126</v>
      </c>
      <c r="D5" s="6">
        <f t="shared" si="0"/>
        <v>123.5</v>
      </c>
      <c r="E5" s="6">
        <v>104</v>
      </c>
      <c r="F5" s="6">
        <v>93</v>
      </c>
      <c r="G5" s="6">
        <f t="shared" si="1"/>
        <v>98.5</v>
      </c>
      <c r="H5" s="6">
        <v>107</v>
      </c>
      <c r="I5" s="6">
        <v>85</v>
      </c>
      <c r="J5" s="6">
        <v>124</v>
      </c>
      <c r="K5" s="6">
        <f t="shared" si="2"/>
        <v>53.8</v>
      </c>
      <c r="L5" s="6">
        <v>2</v>
      </c>
      <c r="M5" s="6">
        <f t="shared" ref="M5" si="3">SUM(K5)</f>
        <v>53.8</v>
      </c>
      <c r="N5" s="6">
        <v>65</v>
      </c>
      <c r="O5" s="6">
        <v>2</v>
      </c>
      <c r="P5" s="6">
        <v>65</v>
      </c>
      <c r="Q5" s="6">
        <v>2</v>
      </c>
      <c r="R5" s="6">
        <v>75</v>
      </c>
      <c r="S5" s="6">
        <v>1</v>
      </c>
      <c r="T5" s="6">
        <v>42</v>
      </c>
      <c r="U5" s="6">
        <v>1</v>
      </c>
      <c r="V5" s="6">
        <v>43</v>
      </c>
      <c r="W5" s="6">
        <v>1</v>
      </c>
      <c r="X5" s="6">
        <v>104</v>
      </c>
      <c r="Y5" s="6">
        <v>3</v>
      </c>
    </row>
    <row r="6" spans="1:40" ht="12.75" customHeight="1" x14ac:dyDescent="0.2">
      <c r="A6" s="5" t="s">
        <v>23</v>
      </c>
      <c r="B6" s="6">
        <v>99</v>
      </c>
      <c r="C6" s="6">
        <v>112</v>
      </c>
      <c r="D6" s="6">
        <f t="shared" si="0"/>
        <v>105.5</v>
      </c>
      <c r="E6" s="6">
        <v>85</v>
      </c>
      <c r="F6" s="6">
        <v>61</v>
      </c>
      <c r="G6" s="6">
        <f t="shared" si="1"/>
        <v>73</v>
      </c>
      <c r="H6" s="6">
        <v>89</v>
      </c>
      <c r="I6" s="6">
        <v>81</v>
      </c>
      <c r="J6" s="6">
        <v>72</v>
      </c>
      <c r="K6" s="6">
        <f t="shared" si="2"/>
        <v>42.05</v>
      </c>
      <c r="L6" s="6">
        <v>4</v>
      </c>
      <c r="M6" s="6">
        <f>SUM(K6+E26)</f>
        <v>61.55</v>
      </c>
      <c r="N6" s="6">
        <v>58</v>
      </c>
      <c r="O6" s="6">
        <v>3</v>
      </c>
      <c r="P6" s="6">
        <v>45</v>
      </c>
      <c r="Q6" s="6"/>
      <c r="R6" s="6">
        <v>64</v>
      </c>
      <c r="S6" s="6"/>
      <c r="T6" s="6">
        <v>40</v>
      </c>
      <c r="U6" s="6">
        <v>2</v>
      </c>
      <c r="V6" s="6">
        <v>39</v>
      </c>
      <c r="W6" s="6">
        <v>3</v>
      </c>
      <c r="X6" s="6">
        <v>85</v>
      </c>
      <c r="Y6" s="6"/>
    </row>
    <row r="7" spans="1:40" ht="12.75" customHeight="1" x14ac:dyDescent="0.2">
      <c r="A7" s="5" t="s">
        <v>24</v>
      </c>
      <c r="B7" s="6">
        <v>74</v>
      </c>
      <c r="C7" s="6">
        <v>107</v>
      </c>
      <c r="D7" s="6">
        <f t="shared" si="0"/>
        <v>90.5</v>
      </c>
      <c r="E7" s="6">
        <v>100</v>
      </c>
      <c r="F7" s="6">
        <v>58</v>
      </c>
      <c r="G7" s="6">
        <f t="shared" si="1"/>
        <v>79</v>
      </c>
      <c r="H7" s="6">
        <v>88</v>
      </c>
      <c r="I7" s="6">
        <v>69</v>
      </c>
      <c r="J7" s="6">
        <v>52</v>
      </c>
      <c r="K7" s="6">
        <f t="shared" si="2"/>
        <v>37.85</v>
      </c>
      <c r="L7" s="6">
        <v>6</v>
      </c>
      <c r="M7" s="6">
        <f>SUM(K7+E27)</f>
        <v>56.85</v>
      </c>
      <c r="N7" s="6">
        <v>39</v>
      </c>
      <c r="O7" s="6"/>
      <c r="P7" s="6">
        <v>42</v>
      </c>
      <c r="Q7" s="6"/>
      <c r="R7" s="6">
        <v>70</v>
      </c>
      <c r="S7" s="6">
        <v>2</v>
      </c>
      <c r="T7" s="6">
        <v>27</v>
      </c>
      <c r="U7" s="6"/>
      <c r="V7" s="6">
        <v>25</v>
      </c>
      <c r="W7" s="6"/>
      <c r="X7" s="6">
        <v>100</v>
      </c>
      <c r="Y7" s="6"/>
    </row>
    <row r="8" spans="1:40" ht="12.75" customHeight="1" x14ac:dyDescent="0.2">
      <c r="A8" s="5" t="s">
        <v>25</v>
      </c>
      <c r="B8" s="6">
        <v>121</v>
      </c>
      <c r="C8" s="6">
        <v>136</v>
      </c>
      <c r="D8" s="6">
        <f t="shared" si="0"/>
        <v>128.5</v>
      </c>
      <c r="E8" s="6">
        <v>142</v>
      </c>
      <c r="F8" s="6">
        <v>107</v>
      </c>
      <c r="G8" s="6">
        <f t="shared" si="1"/>
        <v>124.5</v>
      </c>
      <c r="H8" s="6">
        <v>132</v>
      </c>
      <c r="I8" s="6">
        <v>109</v>
      </c>
      <c r="J8" s="6">
        <v>147</v>
      </c>
      <c r="K8" s="6">
        <f t="shared" si="2"/>
        <v>64.099999999999994</v>
      </c>
      <c r="L8" s="6">
        <v>1</v>
      </c>
      <c r="M8" s="6">
        <f>SUM(K8+E28)</f>
        <v>86.5</v>
      </c>
      <c r="N8" s="6">
        <v>82</v>
      </c>
      <c r="O8" s="6">
        <v>1</v>
      </c>
      <c r="P8" s="6">
        <v>74</v>
      </c>
      <c r="Q8" s="6">
        <v>1</v>
      </c>
      <c r="R8" s="6">
        <v>63</v>
      </c>
      <c r="S8" s="6"/>
      <c r="T8" s="6">
        <v>42</v>
      </c>
      <c r="U8" s="6">
        <v>1</v>
      </c>
      <c r="V8" s="6">
        <v>41</v>
      </c>
      <c r="W8" s="6">
        <v>2</v>
      </c>
      <c r="X8" s="6">
        <v>107</v>
      </c>
      <c r="Y8" s="6">
        <v>2</v>
      </c>
    </row>
    <row r="9" spans="1:40" ht="12.75" customHeight="1" x14ac:dyDescent="0.2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40" ht="12.75" customHeight="1" x14ac:dyDescent="0.2">
      <c r="A10" s="5" t="s">
        <v>26</v>
      </c>
      <c r="B10" s="6">
        <v>124</v>
      </c>
      <c r="C10" s="6">
        <v>127</v>
      </c>
      <c r="D10" s="6">
        <f>(B10+C10)/2</f>
        <v>125.5</v>
      </c>
      <c r="E10" s="6">
        <v>112</v>
      </c>
      <c r="F10" s="6">
        <v>129</v>
      </c>
      <c r="G10" s="6">
        <f>(E10+F10)/2</f>
        <v>120.5</v>
      </c>
      <c r="H10" s="6">
        <v>118</v>
      </c>
      <c r="I10" s="6">
        <v>97</v>
      </c>
      <c r="J10" s="6">
        <v>115</v>
      </c>
      <c r="K10" s="6">
        <f>(D10+G10+H10+I10+J10)/10</f>
        <v>57.6</v>
      </c>
      <c r="L10" s="6">
        <v>2</v>
      </c>
      <c r="M10" s="6">
        <f t="shared" ref="M10:M12" si="4">SUM(K10)</f>
        <v>57.6</v>
      </c>
      <c r="N10" s="6">
        <v>44</v>
      </c>
      <c r="O10" s="6"/>
      <c r="P10" s="6">
        <v>71</v>
      </c>
      <c r="Q10" s="6">
        <v>2</v>
      </c>
      <c r="R10" s="6">
        <v>63</v>
      </c>
      <c r="S10" s="6">
        <v>3</v>
      </c>
      <c r="T10" s="6">
        <v>44</v>
      </c>
      <c r="U10" s="6">
        <v>3</v>
      </c>
      <c r="V10" s="6">
        <v>43</v>
      </c>
      <c r="W10" s="6">
        <v>3</v>
      </c>
      <c r="X10" s="6">
        <v>112</v>
      </c>
      <c r="Y10" s="6">
        <v>3</v>
      </c>
    </row>
    <row r="11" spans="1:40" ht="12.75" customHeight="1" x14ac:dyDescent="0.2">
      <c r="A11" s="5" t="s">
        <v>27</v>
      </c>
      <c r="B11" s="6">
        <v>91</v>
      </c>
      <c r="C11" s="6">
        <v>116</v>
      </c>
      <c r="D11" s="6">
        <f>(B11+C11)/2</f>
        <v>103.5</v>
      </c>
      <c r="E11" s="6">
        <v>87</v>
      </c>
      <c r="F11" s="6">
        <v>99</v>
      </c>
      <c r="G11" s="6">
        <f>(E11+F11)/2</f>
        <v>93</v>
      </c>
      <c r="H11" s="6">
        <v>86</v>
      </c>
      <c r="I11" s="6">
        <v>76</v>
      </c>
      <c r="J11" s="6">
        <v>85</v>
      </c>
      <c r="K11" s="6">
        <f>(D11+G11+H11+I11+J11)/10</f>
        <v>44.35</v>
      </c>
      <c r="L11" s="6">
        <v>5</v>
      </c>
      <c r="M11" s="6">
        <f t="shared" si="4"/>
        <v>44.35</v>
      </c>
      <c r="N11" s="6">
        <v>40</v>
      </c>
      <c r="O11" s="6"/>
      <c r="P11" s="6">
        <v>50</v>
      </c>
      <c r="Q11" s="6"/>
      <c r="R11" s="6">
        <v>53</v>
      </c>
      <c r="S11" s="6">
        <v>5</v>
      </c>
      <c r="T11" s="6">
        <v>32</v>
      </c>
      <c r="U11" s="6"/>
      <c r="V11" s="6">
        <v>34</v>
      </c>
      <c r="W11" s="6"/>
      <c r="X11" s="6">
        <v>87</v>
      </c>
      <c r="Y11" s="6"/>
    </row>
    <row r="12" spans="1:40" ht="12.75" customHeight="1" x14ac:dyDescent="0.2">
      <c r="A12" s="5" t="s">
        <v>28</v>
      </c>
      <c r="B12" s="6">
        <v>137</v>
      </c>
      <c r="C12" s="6">
        <v>122</v>
      </c>
      <c r="D12" s="6">
        <f>(B12+C12)/2</f>
        <v>129.5</v>
      </c>
      <c r="E12" s="6">
        <v>118</v>
      </c>
      <c r="F12" s="6">
        <v>81</v>
      </c>
      <c r="G12" s="6">
        <f>(E12+F12)/2</f>
        <v>99.5</v>
      </c>
      <c r="H12" s="6">
        <v>83</v>
      </c>
      <c r="I12" s="6">
        <v>79</v>
      </c>
      <c r="J12" s="6">
        <v>81</v>
      </c>
      <c r="K12" s="6">
        <f>(D12+G12+H12+I12+J12)/10</f>
        <v>47.2</v>
      </c>
      <c r="L12" s="6">
        <v>4</v>
      </c>
      <c r="M12" s="6">
        <f t="shared" si="4"/>
        <v>47.2</v>
      </c>
      <c r="N12" s="6">
        <v>47</v>
      </c>
      <c r="O12" s="6">
        <v>3</v>
      </c>
      <c r="P12" s="6">
        <v>51</v>
      </c>
      <c r="Q12" s="6"/>
      <c r="R12" s="6">
        <v>69</v>
      </c>
      <c r="S12" s="6">
        <v>2</v>
      </c>
      <c r="T12" s="6">
        <v>49</v>
      </c>
      <c r="U12" s="6">
        <v>2</v>
      </c>
      <c r="V12" s="6">
        <v>49</v>
      </c>
      <c r="W12" s="6">
        <v>2</v>
      </c>
      <c r="X12" s="6">
        <v>118</v>
      </c>
      <c r="Y12" s="6">
        <v>1</v>
      </c>
    </row>
    <row r="13" spans="1:40" ht="12.75" customHeight="1" x14ac:dyDescent="0.2">
      <c r="A13" s="5" t="s">
        <v>29</v>
      </c>
      <c r="B13" s="6">
        <v>105</v>
      </c>
      <c r="C13" s="6">
        <v>128</v>
      </c>
      <c r="D13" s="6">
        <f>(B13+C13)/2</f>
        <v>116.5</v>
      </c>
      <c r="E13" s="6">
        <v>106</v>
      </c>
      <c r="F13" s="6">
        <v>123</v>
      </c>
      <c r="G13" s="6">
        <f>(E13+F13)/2</f>
        <v>114.5</v>
      </c>
      <c r="H13" s="6">
        <v>114</v>
      </c>
      <c r="I13" s="6">
        <v>115</v>
      </c>
      <c r="J13" s="6">
        <v>108</v>
      </c>
      <c r="K13" s="6">
        <f>(D13+G13+H13+I13+J13)/10</f>
        <v>56.8</v>
      </c>
      <c r="L13" s="6">
        <v>3</v>
      </c>
      <c r="M13" s="6">
        <f>SUM(K13+E30)</f>
        <v>56.8</v>
      </c>
      <c r="N13" s="6">
        <v>54</v>
      </c>
      <c r="O13" s="6">
        <v>2</v>
      </c>
      <c r="P13" s="6">
        <v>63</v>
      </c>
      <c r="Q13" s="6">
        <v>3</v>
      </c>
      <c r="R13" s="6">
        <v>61</v>
      </c>
      <c r="S13" s="6">
        <v>4</v>
      </c>
      <c r="T13" s="6">
        <v>36</v>
      </c>
      <c r="U13" s="6"/>
      <c r="V13" s="6">
        <v>36</v>
      </c>
      <c r="W13" s="6"/>
      <c r="X13" s="6">
        <v>106</v>
      </c>
      <c r="Y13" s="6"/>
    </row>
    <row r="14" spans="1:40" ht="12.75" customHeight="1" x14ac:dyDescent="0.2">
      <c r="A14" s="5" t="s">
        <v>30</v>
      </c>
      <c r="B14" s="6">
        <v>171</v>
      </c>
      <c r="C14" s="6">
        <v>152</v>
      </c>
      <c r="D14" s="6">
        <f>(B14+C14)/2</f>
        <v>161.5</v>
      </c>
      <c r="E14" s="6">
        <v>113</v>
      </c>
      <c r="F14" s="6">
        <v>130</v>
      </c>
      <c r="G14" s="6">
        <f>(E14+F14)/2</f>
        <v>121.5</v>
      </c>
      <c r="H14" s="6">
        <v>149</v>
      </c>
      <c r="I14" s="6">
        <v>138</v>
      </c>
      <c r="J14" s="6">
        <v>142</v>
      </c>
      <c r="K14" s="6">
        <f>(D14+G14+H14+I14+J14)/10</f>
        <v>71.2</v>
      </c>
      <c r="L14" s="6">
        <v>1</v>
      </c>
      <c r="M14" s="6">
        <f>SUM(K14+E31)</f>
        <v>71.2</v>
      </c>
      <c r="N14" s="6">
        <v>73</v>
      </c>
      <c r="O14" s="6">
        <v>1</v>
      </c>
      <c r="P14" s="6">
        <v>81</v>
      </c>
      <c r="Q14" s="6">
        <v>1</v>
      </c>
      <c r="R14" s="6">
        <v>79</v>
      </c>
      <c r="S14" s="6">
        <v>1</v>
      </c>
      <c r="T14" s="6">
        <v>63</v>
      </c>
      <c r="U14" s="6">
        <v>1</v>
      </c>
      <c r="V14" s="6">
        <v>65</v>
      </c>
      <c r="W14" s="6">
        <v>1</v>
      </c>
      <c r="X14" s="6">
        <v>113</v>
      </c>
      <c r="Y14" s="6">
        <v>2</v>
      </c>
    </row>
    <row r="15" spans="1:40" ht="12.75" customHeight="1" x14ac:dyDescent="0.2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40" ht="12.75" customHeight="1" x14ac:dyDescent="0.2">
      <c r="A16" s="5" t="s">
        <v>31</v>
      </c>
      <c r="B16" s="6">
        <v>143</v>
      </c>
      <c r="C16" s="6">
        <v>142</v>
      </c>
      <c r="D16" s="6">
        <f>(B16+C16)/2</f>
        <v>142.5</v>
      </c>
      <c r="E16" s="6">
        <v>123</v>
      </c>
      <c r="F16" s="6">
        <v>165</v>
      </c>
      <c r="G16" s="6">
        <f>(E16+F16)/2</f>
        <v>144</v>
      </c>
      <c r="H16" s="6">
        <v>126</v>
      </c>
      <c r="I16" s="6">
        <v>149</v>
      </c>
      <c r="J16" s="6">
        <v>152</v>
      </c>
      <c r="K16" s="6">
        <f>(D16+G16+H16+I16+J16)/10</f>
        <v>71.349999999999994</v>
      </c>
      <c r="L16" s="6">
        <v>2</v>
      </c>
      <c r="M16" s="6">
        <f>SUM(K16)</f>
        <v>71.349999999999994</v>
      </c>
      <c r="N16" s="6">
        <v>62</v>
      </c>
      <c r="O16" s="6">
        <v>3</v>
      </c>
      <c r="P16" s="6">
        <v>79</v>
      </c>
      <c r="Q16" s="6">
        <v>1</v>
      </c>
      <c r="R16" s="6">
        <v>76</v>
      </c>
      <c r="S16" s="6">
        <v>1</v>
      </c>
      <c r="T16" s="6">
        <v>52</v>
      </c>
      <c r="U16" s="6">
        <v>3</v>
      </c>
      <c r="V16" s="6">
        <v>51</v>
      </c>
      <c r="W16" s="6">
        <v>3</v>
      </c>
      <c r="X16" s="6">
        <v>123</v>
      </c>
      <c r="Y16" s="6">
        <v>3</v>
      </c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</row>
    <row r="17" spans="1:40" ht="12.75" customHeight="1" x14ac:dyDescent="0.2">
      <c r="A17" s="11" t="s">
        <v>32</v>
      </c>
      <c r="B17" s="6">
        <v>147</v>
      </c>
      <c r="C17" s="6">
        <v>132</v>
      </c>
      <c r="D17" s="6">
        <f>(B17+C17)/2</f>
        <v>139.5</v>
      </c>
      <c r="E17" s="6">
        <v>140</v>
      </c>
      <c r="F17" s="6">
        <v>120</v>
      </c>
      <c r="G17" s="6">
        <f>(E17+F17)/2</f>
        <v>130</v>
      </c>
      <c r="H17" s="6">
        <v>112</v>
      </c>
      <c r="I17" s="6">
        <v>108</v>
      </c>
      <c r="J17" s="6">
        <v>144</v>
      </c>
      <c r="K17" s="6">
        <f>(D17+G17+H17+I17+J17)/10</f>
        <v>63.35</v>
      </c>
      <c r="L17" s="6">
        <v>3</v>
      </c>
      <c r="M17" s="6">
        <f>SUM(K17+E33)</f>
        <v>87.65</v>
      </c>
      <c r="N17" s="6">
        <v>75</v>
      </c>
      <c r="O17" s="6">
        <v>2</v>
      </c>
      <c r="P17" s="6">
        <v>74</v>
      </c>
      <c r="Q17" s="6">
        <v>3</v>
      </c>
      <c r="R17" s="6">
        <v>67</v>
      </c>
      <c r="S17" s="6">
        <v>2</v>
      </c>
      <c r="T17" s="6">
        <v>55</v>
      </c>
      <c r="U17" s="6">
        <v>2</v>
      </c>
      <c r="V17" s="6">
        <v>53</v>
      </c>
      <c r="W17" s="6">
        <v>2</v>
      </c>
      <c r="X17" s="6">
        <v>140</v>
      </c>
      <c r="Y17" s="6">
        <v>2</v>
      </c>
    </row>
    <row r="18" spans="1:40" ht="12.75" customHeight="1" x14ac:dyDescent="0.2">
      <c r="A18" s="5" t="s">
        <v>33</v>
      </c>
      <c r="B18" s="6">
        <v>184</v>
      </c>
      <c r="C18" s="6">
        <v>165</v>
      </c>
      <c r="D18" s="6">
        <f>(B18+C18)/2</f>
        <v>174.5</v>
      </c>
      <c r="E18" s="6">
        <v>162</v>
      </c>
      <c r="F18" s="6">
        <v>179</v>
      </c>
      <c r="G18" s="6">
        <f>(E18+F18)/2</f>
        <v>170.5</v>
      </c>
      <c r="H18" s="6">
        <v>182</v>
      </c>
      <c r="I18" s="6">
        <v>183</v>
      </c>
      <c r="J18" s="6">
        <v>166</v>
      </c>
      <c r="K18" s="6">
        <f>(D18+G18+H18+I18+J18)/10</f>
        <v>87.6</v>
      </c>
      <c r="L18" s="6">
        <v>1</v>
      </c>
      <c r="M18" s="6">
        <f>SUM(K18+E34)</f>
        <v>113.19999999999999</v>
      </c>
      <c r="N18" s="6">
        <v>87</v>
      </c>
      <c r="O18" s="6">
        <v>1</v>
      </c>
      <c r="P18" s="6">
        <v>77</v>
      </c>
      <c r="Q18" s="6">
        <v>2</v>
      </c>
      <c r="R18" s="6">
        <v>67</v>
      </c>
      <c r="S18" s="6">
        <v>3</v>
      </c>
      <c r="T18" s="6">
        <v>72</v>
      </c>
      <c r="U18" s="6">
        <v>1</v>
      </c>
      <c r="V18" s="6">
        <v>70</v>
      </c>
      <c r="W18" s="12">
        <v>1</v>
      </c>
      <c r="X18" s="6">
        <v>162</v>
      </c>
      <c r="Y18" s="12">
        <v>1</v>
      </c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</row>
    <row r="19" spans="1:40" ht="12.75" customHeight="1" x14ac:dyDescent="0.2">
      <c r="A19" s="8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13"/>
      <c r="X19" s="9"/>
      <c r="Y19" s="13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</row>
    <row r="20" spans="1:40" s="1" customFormat="1" ht="12.75" customHeight="1" x14ac:dyDescent="0.2">
      <c r="A20" s="5" t="s">
        <v>34</v>
      </c>
      <c r="B20" s="6">
        <v>73</v>
      </c>
      <c r="C20" s="6">
        <v>125</v>
      </c>
      <c r="D20" s="6">
        <f>(B20+C20)/2</f>
        <v>99</v>
      </c>
      <c r="E20" s="6">
        <v>119</v>
      </c>
      <c r="F20" s="6">
        <v>67</v>
      </c>
      <c r="G20" s="6">
        <f>(E20+F20)/2</f>
        <v>93</v>
      </c>
      <c r="H20" s="6">
        <v>109</v>
      </c>
      <c r="I20" s="6">
        <v>78</v>
      </c>
      <c r="J20" s="6">
        <v>93</v>
      </c>
      <c r="K20" s="6">
        <f>(D20+G20+H20+I20+J20)/10</f>
        <v>47.2</v>
      </c>
      <c r="L20" s="11" t="s">
        <v>35</v>
      </c>
      <c r="M20" s="11" t="s">
        <v>36</v>
      </c>
      <c r="N20" s="6">
        <v>65</v>
      </c>
      <c r="O20" s="6" t="s">
        <v>37</v>
      </c>
      <c r="P20" s="6">
        <v>50</v>
      </c>
      <c r="Q20" s="6" t="s">
        <v>37</v>
      </c>
      <c r="R20" s="6">
        <v>63</v>
      </c>
      <c r="S20" s="6" t="s">
        <v>37</v>
      </c>
      <c r="T20" s="6">
        <v>27</v>
      </c>
      <c r="U20" s="6" t="s">
        <v>37</v>
      </c>
      <c r="V20" s="6">
        <v>24</v>
      </c>
      <c r="W20" s="12" t="s">
        <v>37</v>
      </c>
      <c r="X20" s="6">
        <v>119</v>
      </c>
      <c r="Y20" s="12" t="s">
        <v>37</v>
      </c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</row>
    <row r="21" spans="1:40" ht="12.75" customHeight="1" x14ac:dyDescent="0.2"/>
    <row r="22" spans="1:40" ht="12.75" customHeight="1" x14ac:dyDescent="0.2"/>
    <row r="23" spans="1:40" ht="25.35" customHeight="1" x14ac:dyDescent="0.2">
      <c r="A23" s="15" t="s">
        <v>38</v>
      </c>
    </row>
    <row r="24" spans="1:40" ht="12.75" customHeight="1" x14ac:dyDescent="0.2">
      <c r="A24" s="16" t="s">
        <v>0</v>
      </c>
      <c r="B24" s="7" t="s">
        <v>39</v>
      </c>
      <c r="C24" s="7" t="s">
        <v>42</v>
      </c>
      <c r="D24" s="7" t="s">
        <v>43</v>
      </c>
      <c r="E24" s="7" t="s">
        <v>10</v>
      </c>
      <c r="F24" s="7" t="s">
        <v>40</v>
      </c>
    </row>
    <row r="25" spans="1:40" ht="12.75" customHeight="1" x14ac:dyDescent="0.2">
      <c r="A25" s="19" t="s">
        <v>21</v>
      </c>
      <c r="B25" s="7">
        <v>66</v>
      </c>
      <c r="C25" s="7">
        <v>73</v>
      </c>
      <c r="D25" s="7">
        <v>64</v>
      </c>
      <c r="E25" s="6">
        <f>(B25+C25+D25)/10</f>
        <v>20.3</v>
      </c>
      <c r="F25" s="7">
        <v>2</v>
      </c>
    </row>
    <row r="26" spans="1:40" ht="12.75" customHeight="1" x14ac:dyDescent="0.2">
      <c r="A26" s="11" t="s">
        <v>23</v>
      </c>
      <c r="B26" s="6">
        <v>68</v>
      </c>
      <c r="C26" s="6">
        <v>62</v>
      </c>
      <c r="D26" s="6">
        <v>65</v>
      </c>
      <c r="E26" s="6">
        <f t="shared" ref="E26:E28" si="5">(B26+C26+D26)/10</f>
        <v>19.5</v>
      </c>
      <c r="F26" s="6">
        <v>3</v>
      </c>
    </row>
    <row r="27" spans="1:40" s="1" customFormat="1" ht="12.75" customHeight="1" x14ac:dyDescent="0.2">
      <c r="A27" s="11" t="s">
        <v>24</v>
      </c>
      <c r="B27" s="6">
        <v>76</v>
      </c>
      <c r="C27" s="6">
        <v>50</v>
      </c>
      <c r="D27" s="6">
        <v>64</v>
      </c>
      <c r="E27" s="6">
        <f t="shared" si="5"/>
        <v>19</v>
      </c>
      <c r="F27" s="6">
        <v>4</v>
      </c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</row>
    <row r="28" spans="1:40" s="1" customFormat="1" ht="12.75" customHeight="1" x14ac:dyDescent="0.2">
      <c r="A28" s="5" t="s">
        <v>25</v>
      </c>
      <c r="B28" s="6">
        <v>81</v>
      </c>
      <c r="C28" s="6">
        <v>60</v>
      </c>
      <c r="D28" s="6">
        <v>83</v>
      </c>
      <c r="E28" s="6">
        <f t="shared" si="5"/>
        <v>22.4</v>
      </c>
      <c r="F28" s="6">
        <v>1</v>
      </c>
      <c r="Z28" s="17"/>
    </row>
    <row r="29" spans="1:40" s="1" customFormat="1" ht="12.75" customHeight="1" x14ac:dyDescent="0.2">
      <c r="A29" s="8"/>
      <c r="B29" s="9"/>
      <c r="C29" s="9"/>
      <c r="D29" s="9"/>
      <c r="E29" s="9"/>
      <c r="F29" s="9"/>
    </row>
    <row r="30" spans="1:40" ht="12.6" customHeight="1" x14ac:dyDescent="0.2">
      <c r="A30" s="5" t="s">
        <v>29</v>
      </c>
      <c r="B30" s="6"/>
      <c r="C30" s="6"/>
      <c r="D30" s="6"/>
      <c r="E30" s="6">
        <f>B30+C30+D30</f>
        <v>0</v>
      </c>
      <c r="F30" s="6"/>
    </row>
    <row r="31" spans="1:40" ht="12.75" customHeight="1" x14ac:dyDescent="0.2">
      <c r="A31" s="5" t="s">
        <v>30</v>
      </c>
      <c r="B31" s="6"/>
      <c r="C31" s="6"/>
      <c r="D31" s="6"/>
      <c r="E31" s="6">
        <f>B31+C31+D31</f>
        <v>0</v>
      </c>
      <c r="F31" s="6"/>
      <c r="G31" s="18"/>
      <c r="H31" s="1"/>
      <c r="I31" s="1"/>
      <c r="J31" s="18"/>
    </row>
    <row r="32" spans="1:40" ht="12.75" customHeight="1" x14ac:dyDescent="0.2">
      <c r="A32" s="8"/>
      <c r="B32" s="9"/>
      <c r="C32" s="9"/>
      <c r="D32" s="9"/>
      <c r="E32" s="9"/>
      <c r="F32" s="9"/>
      <c r="G32" s="1"/>
      <c r="H32" s="1"/>
      <c r="I32" s="1"/>
      <c r="J32" s="1"/>
    </row>
    <row r="33" spans="1:10" ht="12.6" customHeight="1" x14ac:dyDescent="0.2">
      <c r="A33" s="5" t="s">
        <v>32</v>
      </c>
      <c r="B33" s="6">
        <v>73</v>
      </c>
      <c r="C33" s="6">
        <v>93</v>
      </c>
      <c r="D33" s="6">
        <v>77</v>
      </c>
      <c r="E33" s="6">
        <f t="shared" ref="E33:E34" si="6">(B33+C33+D33)/10</f>
        <v>24.3</v>
      </c>
      <c r="F33" s="6">
        <v>2</v>
      </c>
    </row>
    <row r="34" spans="1:10" ht="12.75" customHeight="1" x14ac:dyDescent="0.2">
      <c r="A34" s="5" t="s">
        <v>33</v>
      </c>
      <c r="B34" s="6">
        <v>84</v>
      </c>
      <c r="C34" s="6">
        <v>86</v>
      </c>
      <c r="D34" s="6">
        <v>86</v>
      </c>
      <c r="E34" s="6">
        <f t="shared" si="6"/>
        <v>25.6</v>
      </c>
      <c r="F34" s="6">
        <v>1</v>
      </c>
      <c r="G34" s="18"/>
      <c r="H34" s="1"/>
      <c r="I34" s="1"/>
      <c r="J34" s="18"/>
    </row>
    <row r="35" spans="1:10" ht="12.75" customHeight="1" x14ac:dyDescent="0.2">
      <c r="A35" s="8"/>
      <c r="B35" s="9"/>
      <c r="C35" s="9"/>
      <c r="D35" s="9">
        <v>75</v>
      </c>
      <c r="E35" s="9"/>
      <c r="F35" s="9"/>
      <c r="G35" s="1"/>
      <c r="H35" s="1"/>
      <c r="I35" s="1"/>
      <c r="J35" s="1"/>
    </row>
    <row r="36" spans="1:10" ht="12.75" customHeight="1" x14ac:dyDescent="0.2">
      <c r="A36" s="5" t="s">
        <v>34</v>
      </c>
      <c r="B36" s="6">
        <v>73</v>
      </c>
      <c r="C36" s="6">
        <v>80</v>
      </c>
      <c r="D36" s="6">
        <v>75</v>
      </c>
      <c r="E36" s="6">
        <f>(B36+C36+D36)/10</f>
        <v>22.8</v>
      </c>
      <c r="F36" s="6" t="s">
        <v>41</v>
      </c>
      <c r="G36" s="1"/>
      <c r="H36" s="1"/>
      <c r="I36" s="1"/>
      <c r="J36" s="1"/>
    </row>
    <row r="37" spans="1:10" ht="12.75" customHeight="1" x14ac:dyDescent="0.2"/>
    <row r="38" spans="1:10" ht="12.75" customHeight="1" x14ac:dyDescent="0.2"/>
    <row r="39" spans="1:10" ht="12.75" customHeight="1" x14ac:dyDescent="0.2"/>
    <row r="40" spans="1:10" ht="12.75" customHeight="1" x14ac:dyDescent="0.2"/>
    <row r="41" spans="1:10" ht="12.75" customHeight="1" x14ac:dyDescent="0.2"/>
    <row r="42" spans="1:10" ht="12.75" customHeight="1" x14ac:dyDescent="0.2"/>
    <row r="43" spans="1:10" ht="12.75" customHeight="1" x14ac:dyDescent="0.2"/>
  </sheetData>
  <mergeCells count="6">
    <mergeCell ref="X1:Y1"/>
    <mergeCell ref="N1:O1"/>
    <mergeCell ref="P1:Q1"/>
    <mergeCell ref="R1:S1"/>
    <mergeCell ref="T1:U1"/>
    <mergeCell ref="V1:W1"/>
  </mergeCells>
  <pageMargins left="0.75" right="0.75" top="1" bottom="1" header="0.51180555555555496" footer="0.51180555555555496"/>
  <pageSetup firstPageNumber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BAND ACCOUNT</dc:creator>
  <cp:lastModifiedBy>Burl Gregory</cp:lastModifiedBy>
  <cp:revision>0</cp:revision>
  <cp:lastPrinted>2013-10-14T02:06:45Z</cp:lastPrinted>
  <dcterms:created xsi:type="dcterms:W3CDTF">2013-10-14T03:01:20Z</dcterms:created>
  <dcterms:modified xsi:type="dcterms:W3CDTF">2013-10-14T16:13:57Z</dcterms:modified>
</cp:coreProperties>
</file>