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GitHub\wa-pursuit-pdr-data\Assoc. of WA Cities Signatories\Arlington\Data\"/>
    </mc:Choice>
  </mc:AlternateContent>
  <xr:revisionPtr revIDLastSave="0" documentId="13_ncr:1_{B426EE56-52B5-44BF-B19A-A0DE4633C4BD}" xr6:coauthVersionLast="47" xr6:coauthVersionMax="47" xr10:uidLastSave="{00000000-0000-0000-0000-000000000000}"/>
  <bookViews>
    <workbookView xWindow="-120" yWindow="-120" windowWidth="29040" windowHeight="15720" xr2:uid="{E9E749C2-1DC2-4C7D-BA6B-2F8FFC718B3D}"/>
  </bookViews>
  <sheets>
    <sheet name="Incident comparison" sheetId="1" r:id="rId1"/>
    <sheet name="Incidents with dupes in xls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2" i="2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6" i="1"/>
  <c r="M5" i="1"/>
  <c r="N6" i="1"/>
  <c r="N5" i="1"/>
</calcChain>
</file>

<file path=xl/sharedStrings.xml><?xml version="1.0" encoding="utf-8"?>
<sst xmlns="http://schemas.openxmlformats.org/spreadsheetml/2006/main" count="987" uniqueCount="453">
  <si>
    <t>Location</t>
  </si>
  <si>
    <t>Date</t>
  </si>
  <si>
    <t>Time</t>
  </si>
  <si>
    <t>DispositionCode</t>
  </si>
  <si>
    <t>IncidentID</t>
  </si>
  <si>
    <t>Personnel</t>
  </si>
  <si>
    <t xml:space="preserve">88TH ST NE / 36TH AVE NE </t>
  </si>
  <si>
    <t>R</t>
  </si>
  <si>
    <t>RL1160 - K9; RL1144 - Kinney;</t>
  </si>
  <si>
    <t xml:space="preserve">11601 STATE AVE </t>
  </si>
  <si>
    <t xml:space="preserve">64TH ST NE / 83RD AVE NE </t>
  </si>
  <si>
    <t>B</t>
  </si>
  <si>
    <t>RL1174 - Fox; RL1166 - Metcalfe; RL1164 - K9; RL1130 - McQuoid; RL1132 - Bolter; RL1172 - Donchez; RL1180 - Knight;</t>
  </si>
  <si>
    <t xml:space="preserve">11030 7TH AVE SE </t>
  </si>
  <si>
    <t>O; B; A; R</t>
  </si>
  <si>
    <t>RL1177 - Bartlett; RL1163 - Adkins;</t>
  </si>
  <si>
    <t>8309 GRANDVIEW RD</t>
  </si>
  <si>
    <t>RL1130 - McQuoid; RL1197 - Schander; RL1160 - K9; RL1144 - Kinney; RL1155 - Wilde;</t>
  </si>
  <si>
    <t xml:space="preserve">14500 BLK SB SR 525 </t>
  </si>
  <si>
    <t>M; S; B; A; R</t>
  </si>
  <si>
    <t>SMOKEY POINT BLVD / 188TH ST NE 9Z0333551</t>
  </si>
  <si>
    <t>RL1173 - Hamel; RL1177 - Bartlett; RL1159 - Olson; RL1163 - Adkins;</t>
  </si>
  <si>
    <t>8400 BLK 57TH ST NE</t>
  </si>
  <si>
    <t>H; S; R</t>
  </si>
  <si>
    <t>RL1166 - Metcalfe; RL1164 - K9;</t>
  </si>
  <si>
    <t>12100 BLK 35TH AVE NE</t>
  </si>
  <si>
    <t>RL1134 - Barrett; RL1163 - Adkins;</t>
  </si>
  <si>
    <t>17226 SMOKEY POINT BLVD</t>
  </si>
  <si>
    <t>H; M; S; B</t>
  </si>
  <si>
    <t>RL1174 - Fox; RL1181 - Roberson; RL1144 - Kinney; RL1172 - Donchez; RL1180 - Knight;</t>
  </si>
  <si>
    <t xml:space="preserve">17100 BLK I5N NB </t>
  </si>
  <si>
    <t>S; B</t>
  </si>
  <si>
    <t>RL1172 - Donchez; RL1178 - Ellis; RL1132 - Bolter; RL1160 - K9; RL1144 - Kinney; RL1174 - Fox; RL1180 - Knight;</t>
  </si>
  <si>
    <t>RL1172 - Donchez; RL1178 - Ellis; RL1174 - Fox; RL1180 - Knight; RL1176 - Sharp;</t>
  </si>
  <si>
    <t>10013 SHOULTES RD</t>
  </si>
  <si>
    <t>RL1130 - McQuoid; RL1179 - Urton; RL1181 - Roberson;</t>
  </si>
  <si>
    <t>25215 SR 9 NE</t>
  </si>
  <si>
    <t>B; R</t>
  </si>
  <si>
    <t>RL1174 - Fox; RL1178 - Ellis; RL1132 - Bolter; RL1160 - K9; RL1144 - Kinney; RL1182 - Zachman; RL1172 - Donchez;</t>
  </si>
  <si>
    <t xml:space="preserve">LINCOLN WAY / HIGHWAY 99 </t>
  </si>
  <si>
    <t>A; R</t>
  </si>
  <si>
    <t>W BURKE AVE / SR 9 NE</t>
  </si>
  <si>
    <t>RL1174 - Fox; RL1132 - Bolter; RL1173 - Hamel; RL1163 - Adkins; RL1172 - Donchez;</t>
  </si>
  <si>
    <t xml:space="preserve">W BURKE AVE / SR 9 NE </t>
  </si>
  <si>
    <t xml:space="preserve">140TH ST NE / 23RD AVE NE </t>
  </si>
  <si>
    <t>S; R</t>
  </si>
  <si>
    <t>2020-00001426</t>
  </si>
  <si>
    <t>16521 41ST AVE NE</t>
  </si>
  <si>
    <t>A</t>
  </si>
  <si>
    <t>RL1132 - Bolter; RL1163 - Adkins; RL1174 - Fox; RL1172 - Donchez;</t>
  </si>
  <si>
    <t>16600 BLK SMOKEY POINT BLVD</t>
  </si>
  <si>
    <t>RL1132 - Bolter; RL1163 - Adkins; RL1174 - Fox;</t>
  </si>
  <si>
    <t>20700 BLK I5N NB</t>
  </si>
  <si>
    <t>RL1163 - Adkins;</t>
  </si>
  <si>
    <t>18203 SMOKEY POINT BLVD</t>
  </si>
  <si>
    <t>RL1197 - Schander; RL1128 - Gilbert; RL1160 - K9; RL1144 - Kinney; RL1179 - Urton; RL1182 - Zachman; RL1130 - McQuoid; RL1181 - Roberson;</t>
  </si>
  <si>
    <t>5200 172ND ST NE</t>
  </si>
  <si>
    <t>2020-00010747</t>
  </si>
  <si>
    <t>RL1132 - Bolter; RL1197 - Schander; RL1182 - Zachman; RL1130 - McQuoid;</t>
  </si>
  <si>
    <t xml:space="preserve">SMOKEY POINT BLVD / 152ND ST NE </t>
  </si>
  <si>
    <t>RL1132 - Bolter; RL1174 - Fox;</t>
  </si>
  <si>
    <t xml:space="preserve">195TH ST NE / 59TH AVE NE </t>
  </si>
  <si>
    <t>172ND ST NE / 43RD AVE NE</t>
  </si>
  <si>
    <t>S; B; T</t>
  </si>
  <si>
    <t>RL1132 - Bolter; RL1173 - Hamel; RL1177 - Bartlett; RL1163 - Adkins; RL1174 - Fox; RL1172 - Donchez; RL1159 - Olson;</t>
  </si>
  <si>
    <t xml:space="preserve">56487 STURGEON RD </t>
  </si>
  <si>
    <t>RL1163 - Adkins; RL1172 - Donchez;</t>
  </si>
  <si>
    <t>SMOKEY POINT BLVD / 172ND ST NE</t>
  </si>
  <si>
    <t xml:space="preserve">252ND ST NE / SR 9 NE </t>
  </si>
  <si>
    <t>2020-00013325</t>
  </si>
  <si>
    <t>67TH AVE NE / BOVEE LN</t>
  </si>
  <si>
    <t>RL1132 - Bolter; RL1174 - Fox; RL1172 - Donchez;</t>
  </si>
  <si>
    <t>300 BLK E GILMAN AVE XZ0355167</t>
  </si>
  <si>
    <t>RL1178 - Ellis; RL1132 - Bolter; RL1163 - Adkins; RL1197 - Schander;</t>
  </si>
  <si>
    <t>8323 272ND ST NW</t>
  </si>
  <si>
    <t>2020-00014292</t>
  </si>
  <si>
    <t xml:space="preserve">128TH ST NE / 43RD AVE NE </t>
  </si>
  <si>
    <t>RL1182 - Zachman; RL1174 - Fox;</t>
  </si>
  <si>
    <t xml:space="preserve">CEDARDALE RD / SR SR 534 </t>
  </si>
  <si>
    <t>M; B; R</t>
  </si>
  <si>
    <t>RL1155 - Wilde;</t>
  </si>
  <si>
    <t>O; B; R</t>
  </si>
  <si>
    <t>2020-00016175</t>
  </si>
  <si>
    <t>RL1197 - Schander; RL1179 - Urton; RL1132 - Bolter;</t>
  </si>
  <si>
    <t xml:space="preserve">172ND ST NE / 23RD AVE NE </t>
  </si>
  <si>
    <t>RL1178 - Ellis; RL1132 - Bolter; RL1177 - Bartlett; RL1182 - Zachman;</t>
  </si>
  <si>
    <t xml:space="preserve">112TH ST SW / EVERGREEN WAY </t>
  </si>
  <si>
    <t>E; S; R</t>
  </si>
  <si>
    <t>RL1120 - Copeland; RL1147 - Ambrose; RL1199 - Phillips;</t>
  </si>
  <si>
    <t xml:space="preserve">MEADOW WAY NE / MOUNTAIN DR </t>
  </si>
  <si>
    <t>RL1178 - Ellis; RL1132 - Bolter; RL1177 - Bartlett; RL1163 - Adkins; RL1174 - Fox; RL1172 - Donchez;</t>
  </si>
  <si>
    <t xml:space="preserve">17500 BLK I5N SB </t>
  </si>
  <si>
    <t>2020-00019300</t>
  </si>
  <si>
    <t xml:space="preserve">4623 80TH ST NE </t>
  </si>
  <si>
    <t>H; B</t>
  </si>
  <si>
    <t>RL1174 - Fox; RL1182 - Zachman;</t>
  </si>
  <si>
    <t xml:space="preserve">6000 BLK 88TH ST NE </t>
  </si>
  <si>
    <t>RL1160 - K9; RL1144 - Kinney; RL1183 - Stocker (UAS);</t>
  </si>
  <si>
    <t>4200 BLK SR 530 NE</t>
  </si>
  <si>
    <t>RL1172 - Donchez;</t>
  </si>
  <si>
    <t>RL1159 - Olson; RL1174 - Fox; RL1172 - Donchez;</t>
  </si>
  <si>
    <t xml:space="preserve">26800 BLK I5N ONRAMP NB </t>
  </si>
  <si>
    <t>RL1130 - McQuoid;</t>
  </si>
  <si>
    <t>2430 SR 530 NE XZ0805714</t>
  </si>
  <si>
    <t>H; B; A; T</t>
  </si>
  <si>
    <t>2020-00022303</t>
  </si>
  <si>
    <t>RL1174 - Fox; RL1132 - Bolter; RL1163 - Adkins; RL1182 - Zachman; RL1172 - Donchez;</t>
  </si>
  <si>
    <t>18601 35TH AVE NE</t>
  </si>
  <si>
    <t>RL1174 - Fox; RL1132 - Bolter; RL1182 - Zachman; RL1172 - Donchez;</t>
  </si>
  <si>
    <t>E 3RD ST / N GIFFORD AVE</t>
  </si>
  <si>
    <t>RL1174 - Fox; RL1132 - Bolter; RL1177 - Bartlett; RL1163 - Adkins; RL1182 - Zachman; RL1172 - Donchez;</t>
  </si>
  <si>
    <t>18500 BLK I5N NB</t>
  </si>
  <si>
    <t>RL1174 - Fox; RL1197 - Schander; RL1132 - Bolter; RL1163 - Adkins; RL1182 - Zachman; RL1172 - Donchez;</t>
  </si>
  <si>
    <t xml:space="preserve">7000 265TH ST NW </t>
  </si>
  <si>
    <t>S; A</t>
  </si>
  <si>
    <t>RL1177 - Bartlett;</t>
  </si>
  <si>
    <t xml:space="preserve">22915 PIONEER HWY </t>
  </si>
  <si>
    <t>O; A</t>
  </si>
  <si>
    <t>RL1183 - Stocker (UAS);</t>
  </si>
  <si>
    <t xml:space="preserve">67 E NORTH CAMANO DR </t>
  </si>
  <si>
    <t>RL1178 - Ellis;</t>
  </si>
  <si>
    <t>59TH AVE NE / 172ND ST NE</t>
  </si>
  <si>
    <t>H; B; T; R</t>
  </si>
  <si>
    <t>RL1174 - Fox; RL1163 - Adkins; RL1182 - Zachman; RL1172 - Donchez;</t>
  </si>
  <si>
    <t xml:space="preserve">6600 BLK 108TH ST NE </t>
  </si>
  <si>
    <t>RL1189 - McClelland; RL1174 - Fox;</t>
  </si>
  <si>
    <t>RL1181 - Roberson;</t>
  </si>
  <si>
    <t xml:space="preserve">8100 BLK I5N NB </t>
  </si>
  <si>
    <t>S; I; R</t>
  </si>
  <si>
    <t xml:space="preserve">19900 BLK I5N SB </t>
  </si>
  <si>
    <t>RL1177 - Bartlett; RL1128 - Gilbert; RL1184 - Devoir; RL1181 - Roberson;</t>
  </si>
  <si>
    <t>B; A; R</t>
  </si>
  <si>
    <t>RL1190 - Benner; RL1189 - McClelland;</t>
  </si>
  <si>
    <t xml:space="preserve">5700 BLK I5N NB </t>
  </si>
  <si>
    <t>RL1174 - Fox;</t>
  </si>
  <si>
    <t xml:space="preserve">6500 BLK I5N SB </t>
  </si>
  <si>
    <t>4933 88TH ST NE</t>
  </si>
  <si>
    <t xml:space="preserve">2323 172ND ST NE </t>
  </si>
  <si>
    <t>RL1182 - Zachman;</t>
  </si>
  <si>
    <t xml:space="preserve">300 BLK HEVLY RD </t>
  </si>
  <si>
    <t>RL1130 - McQuoid; RL1163 - Adkins; RL1129 - Moon;</t>
  </si>
  <si>
    <t xml:space="preserve">99TH AVE NE / 30TH ST NE </t>
  </si>
  <si>
    <t>O; R</t>
  </si>
  <si>
    <t>2021-00018375</t>
  </si>
  <si>
    <t xml:space="preserve">8400 BLK STATE AVE </t>
  </si>
  <si>
    <t xml:space="preserve">715 GIVENS AVE </t>
  </si>
  <si>
    <t>2021-00020102</t>
  </si>
  <si>
    <t xml:space="preserve">8924 QUIL CEDA BLVD </t>
  </si>
  <si>
    <t>R; CONTACT</t>
  </si>
  <si>
    <t>RL1191 - Marshall;</t>
  </si>
  <si>
    <t>20TH ST SE / 83RD AVE SE</t>
  </si>
  <si>
    <t>RL1177 - Bartlett; RL1185 - Fish;</t>
  </si>
  <si>
    <t xml:space="preserve">9200 BLK I5N SB </t>
  </si>
  <si>
    <t xml:space="preserve">27TH AVE NE / 88TH ST NE </t>
  </si>
  <si>
    <t>RL1190 - Benner; RL1191 - Marshall; RL1182 - Zachman;</t>
  </si>
  <si>
    <t>6624 206TH PL NE</t>
  </si>
  <si>
    <t>R; OPT CONTACT</t>
  </si>
  <si>
    <t>2022-00000566</t>
  </si>
  <si>
    <t>RL1132 - Bolter; RL1179 - Urton; RL1199 - Phillips; RL1155 - Wilde;</t>
  </si>
  <si>
    <t>2022-00000570</t>
  </si>
  <si>
    <t>2022-00001766</t>
  </si>
  <si>
    <t>RL1128 - Gilbert; RL1177 - Bartlett;</t>
  </si>
  <si>
    <t xml:space="preserve">3900 BLK STANWOOD BRYANT RD </t>
  </si>
  <si>
    <t>RL1190 - Benner;</t>
  </si>
  <si>
    <t>109TH PL NE / STATE AVE</t>
  </si>
  <si>
    <t>RL1191 - Marshall; RL1182 - Zachman;</t>
  </si>
  <si>
    <t xml:space="preserve">13900 BLK 51ST AVE NE </t>
  </si>
  <si>
    <t>S; O; B</t>
  </si>
  <si>
    <t xml:space="preserve">N MACHIAS RD / 20TH ST NE </t>
  </si>
  <si>
    <t>RL1191 - Marshall; RL1177 - Bartlett;</t>
  </si>
  <si>
    <t>19500 BLK SMOKEY POINT BLVD</t>
  </si>
  <si>
    <t>RL1177 - Bartlett; RL1191 - Marshall; RL1184 - Devoir;</t>
  </si>
  <si>
    <t xml:space="preserve">84TH ST NE / 99TH AVE NE </t>
  </si>
  <si>
    <t>O</t>
  </si>
  <si>
    <t>2700 BLK I5N NB</t>
  </si>
  <si>
    <t xml:space="preserve">12400 BLK I5S SB </t>
  </si>
  <si>
    <t>RL1182 - Zachman; RL1184 - Devoir;</t>
  </si>
  <si>
    <t xml:space="preserve">3100 BLK 172ND ST NE </t>
  </si>
  <si>
    <t>G</t>
  </si>
  <si>
    <t xml:space="preserve">172ND ST NE / SMOKEY POINT BLVD </t>
  </si>
  <si>
    <t>2430 SR 530 NE</t>
  </si>
  <si>
    <t>RL1163 - Adkins; RL1177 - Bartlett; RL1104 - Lewis;</t>
  </si>
  <si>
    <t>3532 172ND ST NE</t>
  </si>
  <si>
    <t>A; O</t>
  </si>
  <si>
    <t>RL1192 - K9; RL1190 - Benner; RL1191 - Marshall; RL1182 - Zachman;</t>
  </si>
  <si>
    <t xml:space="preserve">4010 172ND ST NE </t>
  </si>
  <si>
    <t xml:space="preserve">11300 BLK EVERGREEN WAY </t>
  </si>
  <si>
    <t>RL1192 - K9; RL1191 - Marshall;</t>
  </si>
  <si>
    <t xml:space="preserve">E MARINE VIEW DR / BRIDGEWAY </t>
  </si>
  <si>
    <t>L; O; A</t>
  </si>
  <si>
    <t xml:space="preserve">17200 BLK I5N ONRAMP NB </t>
  </si>
  <si>
    <t>3800 BLK SR 530 NE</t>
  </si>
  <si>
    <t>S; H; B</t>
  </si>
  <si>
    <t>RL1177 - Bartlett; RL1191 - Marshall; RL1182 - Zachman;</t>
  </si>
  <si>
    <t xml:space="preserve">116TH ST NE / 138TH AVE NE </t>
  </si>
  <si>
    <t xml:space="preserve">N ALCAZAR AVE / E 5TH ST </t>
  </si>
  <si>
    <t>RL1192 - K9; RL1190 - Benner;</t>
  </si>
  <si>
    <t xml:space="preserve">13100 BLK I5N NB </t>
  </si>
  <si>
    <t>172ND ST NE / SMOKEY POINT BLVD</t>
  </si>
  <si>
    <t>RL1198 - Thomas; RL1199 - Phillips; RL1132 - Bolter;</t>
  </si>
  <si>
    <t xml:space="preserve">9400 BLK STATE AVE </t>
  </si>
  <si>
    <t>S; O</t>
  </si>
  <si>
    <t>L; A</t>
  </si>
  <si>
    <t xml:space="preserve">20700 BLK I5N NB </t>
  </si>
  <si>
    <t xml:space="preserve">172ND ST NE / 67TH AVE NE </t>
  </si>
  <si>
    <t>DIKE RD / 59TH AVE NE</t>
  </si>
  <si>
    <t xml:space="preserve">204TH ST NE / 67TH AVE NE </t>
  </si>
  <si>
    <t>S</t>
  </si>
  <si>
    <t>RL1177 - Bartlett; RL1201 - Metcalf; RL1191 - Marshall;</t>
  </si>
  <si>
    <t>2000 BLK SR 530 NE</t>
  </si>
  <si>
    <t>500 BLK E GILMAN AVE</t>
  </si>
  <si>
    <t>RL1183 - Stocker (UAS); RL1191 - Marshall; RL1144 - Kinney;</t>
  </si>
  <si>
    <t>RL1177 - Bartlett; RL1191 - Marshall; RL1201 - Metcalf;</t>
  </si>
  <si>
    <t>9300 BLK SR 9 NE</t>
  </si>
  <si>
    <t>RL1144 - Kinney;</t>
  </si>
  <si>
    <t>172ND ST NE / SMOKEY POINT BLVD 3A0371786; 3A0371787</t>
  </si>
  <si>
    <t xml:space="preserve">SR 9 NE / 204TH ST NE </t>
  </si>
  <si>
    <t>R; B</t>
  </si>
  <si>
    <t>RL1192 - K9; RL1190 - Benner; RL1191 - Marshall; RL1159 - Olson;</t>
  </si>
  <si>
    <t>SR 9 NE / E HIGHLAND DR</t>
  </si>
  <si>
    <t xml:space="preserve">7400 BLK 27TH AVE NE </t>
  </si>
  <si>
    <t>3707 172ND ST NE</t>
  </si>
  <si>
    <t>B; CONTACT</t>
  </si>
  <si>
    <t>RL1144 - Kinney; RL1159 - Olson; RL1105 - Cronauer; RL1106 - Shouman; RL1130 - McQuoid; RL1119 - Althuisius;</t>
  </si>
  <si>
    <t>208 S WEST AVE</t>
  </si>
  <si>
    <t xml:space="preserve">SMOKEY POINT BLVD / 168TH ST NE </t>
  </si>
  <si>
    <t>B; O</t>
  </si>
  <si>
    <t>RL1191 - Marshall; RL1106 - Shouman;</t>
  </si>
  <si>
    <t xml:space="preserve">21200 BLK I5N ONRAMP NB </t>
  </si>
  <si>
    <t>RL1182 - Zachman; RL1191 - Marshall;</t>
  </si>
  <si>
    <t>6600 BLK I5N NB</t>
  </si>
  <si>
    <t>RL1182 - Zachman; RL1191 - Marshall; RL1106 - Shouman;</t>
  </si>
  <si>
    <t>RL1163 - Adkins; RL1191 - Marshall;</t>
  </si>
  <si>
    <t xml:space="preserve">18308 SMOKEY POINT BLVD </t>
  </si>
  <si>
    <t>R; A</t>
  </si>
  <si>
    <t>RL1183 - Stocker (UAS); RL1196 - Pennington; RL1172 - Donchez; RL1155 - Wilde; RL1188 - Koska;</t>
  </si>
  <si>
    <t xml:space="preserve">6600 BLK 197TH ST NE </t>
  </si>
  <si>
    <t>F</t>
  </si>
  <si>
    <t>RL1130 - McQuoid; RL1191 - Marshall;</t>
  </si>
  <si>
    <t>E GILMAN AVE / BROADWAY ST</t>
  </si>
  <si>
    <t>RL1177 - Bartlett; RL1144 - Kinney; RL1103 - Kidd-Zimmerman;</t>
  </si>
  <si>
    <t>322 N OLYMPIC AVE</t>
  </si>
  <si>
    <t>RL1177 - Bartlett; RL1163 - Adkins; RL1191 - Marshall; RL1103 - Kidd-Zimmerman;</t>
  </si>
  <si>
    <t>SR 530 NE / SMOKEY POINT BLVD</t>
  </si>
  <si>
    <t>17100 BLK I5N ONRAMP SB</t>
  </si>
  <si>
    <t>RL1192 - K9; RL1190 - Benner; RL1163 - Adkins; RL1177 - Bartlett;</t>
  </si>
  <si>
    <t>17100 BLK I5N NB</t>
  </si>
  <si>
    <t>RL1144 - Kinney; RL1103 - Kidd-Zimmerman;</t>
  </si>
  <si>
    <t xml:space="preserve">19TH AVE SE / 110TH ST SE </t>
  </si>
  <si>
    <t>17200 BLK I5N ONRAMP NB</t>
  </si>
  <si>
    <t xml:space="preserve">3211 252ND ST NE </t>
  </si>
  <si>
    <t>PHONE CONTACT</t>
  </si>
  <si>
    <t xml:space="preserve">2000 BLK SR 530 NE </t>
  </si>
  <si>
    <t xml:space="preserve">26901 OLD 99 N </t>
  </si>
  <si>
    <t>L; R</t>
  </si>
  <si>
    <t xml:space="preserve">116TH ST NE / BURN RD </t>
  </si>
  <si>
    <t>20500 OLYMPIC PL NE</t>
  </si>
  <si>
    <t>NO CONTACT</t>
  </si>
  <si>
    <t>RL1163 - Adkins; RL1103 - Kidd-Zimmerman; RL1201 - Metcalf; RL1158 - Denton;</t>
  </si>
  <si>
    <t xml:space="preserve">123RD AVE NE / 84TH ST NE </t>
  </si>
  <si>
    <t>RL1177 - Bartlett; RL1208 - K9; RL1182 - Zachman;</t>
  </si>
  <si>
    <t>100TH ST NE / 51ST AVE NE</t>
  </si>
  <si>
    <t>RL1106 - Shouman; RL1144 - Kinney; RL1208 - K9; RL1182 - Zachman;</t>
  </si>
  <si>
    <t xml:space="preserve">1420 BICKFORD AVE </t>
  </si>
  <si>
    <t>RL1208 - K9; RL1182 - Zachman;</t>
  </si>
  <si>
    <t xml:space="preserve">14000 BLK 51ST AVE NE </t>
  </si>
  <si>
    <t>RL1144 - Kinney; RL1208 - K9; RL1182 - Zachman;</t>
  </si>
  <si>
    <t>83RD AVE NE / 207TH ST NE</t>
  </si>
  <si>
    <t>RL1196 - Pennington; RL1188 - Koska; RL1193 - Goedl; RL1155 - Wilde; RL1191 - Marshall;</t>
  </si>
  <si>
    <t>RL1208 - K9; RL1182 - Zachman; RL1209 - Heltne;</t>
  </si>
  <si>
    <t>14500 BLK SMOKEY POINT BLVD</t>
  </si>
  <si>
    <t>RL1177 - Bartlett; RL1144 - Kinney; RL1105 - Cronauer; RL1103 - Kidd-Zimmerman;</t>
  </si>
  <si>
    <t xml:space="preserve">3110 152ND PL NW </t>
  </si>
  <si>
    <t>RL1177 - Bartlett; RL1144 - Kinney; RL1208 - K9; RL1182 - Zachman; RL1105 - Cronauer;</t>
  </si>
  <si>
    <t>7970 200TH ST NE</t>
  </si>
  <si>
    <t>B; R; PHONE CONTACT</t>
  </si>
  <si>
    <t>RL1177 - Bartlett; RL1144 - Kinney; RL1105 - Cronauer; RL1119 - Althuisius; RL1193 - Goedl;</t>
  </si>
  <si>
    <t xml:space="preserve">23400 BLK PIONEER HWY </t>
  </si>
  <si>
    <t>RL1103 - Kidd-Zimmerman; RL1209 - Heltne;</t>
  </si>
  <si>
    <t>SMOKEY POINT BLVD / 35TH AVE NE</t>
  </si>
  <si>
    <t>RL1177 - Bartlett; RL1106 - Shouman; RL1144 - Kinney; RL1132 - Bolter;</t>
  </si>
  <si>
    <t>RL1147 - Ambrose;</t>
  </si>
  <si>
    <t xml:space="preserve">9925 STATE AVE </t>
  </si>
  <si>
    <t>RL1183 - Stocker (UAS); RL1204 - Black; RL1105 - Cronauer;</t>
  </si>
  <si>
    <t xml:space="preserve">13600 BLK SMOKEY POINT BLVD </t>
  </si>
  <si>
    <t>I</t>
  </si>
  <si>
    <t>RL1105 - Cronauer; RL1119 - Althuisius;</t>
  </si>
  <si>
    <t xml:space="preserve">CASCADIAN WAY / MEADOW PL SE </t>
  </si>
  <si>
    <t>RL1144 - Kinney; RL1105 - Cronauer;</t>
  </si>
  <si>
    <t>3521 172ND ST NE</t>
  </si>
  <si>
    <t>B; R; CONTACT</t>
  </si>
  <si>
    <t>RL1155 - Wilde; RL1147 - Ambrose; RL1191 - Marshall;</t>
  </si>
  <si>
    <t>28800 BLK GRANDVIEW RD</t>
  </si>
  <si>
    <t>RL1209 - Heltne; RL1163 - Adkins; RL1103 - Kidd-Zimmerman;</t>
  </si>
  <si>
    <t>E GILMAN AVE / N ALCAZAR AVE</t>
  </si>
  <si>
    <t>RL1177 - Bartlett; RL1144 - Kinney; RL1105 - Cronauer;</t>
  </si>
  <si>
    <t>R; O</t>
  </si>
  <si>
    <t xml:space="preserve">400 BLK 88TH ST NE </t>
  </si>
  <si>
    <t>SR 2 / SR 204</t>
  </si>
  <si>
    <t>5600 BLK I5N NB</t>
  </si>
  <si>
    <t>RL1204 - Black; RL1191 - Marshall; RL1144 - Kinney; RL1119 - Althuisius;</t>
  </si>
  <si>
    <t>2023-00000001</t>
  </si>
  <si>
    <t>2021-00000675</t>
  </si>
  <si>
    <t>2023-00000630</t>
  </si>
  <si>
    <t>2023-00000838</t>
  </si>
  <si>
    <t>2023-00000906</t>
  </si>
  <si>
    <t>2019-00000999</t>
  </si>
  <si>
    <t>2019-00001074</t>
  </si>
  <si>
    <t>2023-00001426</t>
  </si>
  <si>
    <t>2020-00002424</t>
  </si>
  <si>
    <t>2019-00002538</t>
  </si>
  <si>
    <t>2022-00002223</t>
  </si>
  <si>
    <t>2023-00002349</t>
  </si>
  <si>
    <t>2021-00003758</t>
  </si>
  <si>
    <t>2021-00003818</t>
  </si>
  <si>
    <t>2022-00003848</t>
  </si>
  <si>
    <t>2023-00003811</t>
  </si>
  <si>
    <t>2020-00005044</t>
  </si>
  <si>
    <t>2022-00004205</t>
  </si>
  <si>
    <t>2021-00004424</t>
  </si>
  <si>
    <t>2021-00004564</t>
  </si>
  <si>
    <t>2023-00004388</t>
  </si>
  <si>
    <t>2023-00005221</t>
  </si>
  <si>
    <t>2020-00006209</t>
  </si>
  <si>
    <t>2022-00005423</t>
  </si>
  <si>
    <t>2023-00005382</t>
  </si>
  <si>
    <t>2023-00005545</t>
  </si>
  <si>
    <t>2023-00005561</t>
  </si>
  <si>
    <t>2022-00005727</t>
  </si>
  <si>
    <t>2023-00005867</t>
  </si>
  <si>
    <t>2023-00005869</t>
  </si>
  <si>
    <t>2022-00006884</t>
  </si>
  <si>
    <t>2021-00006583</t>
  </si>
  <si>
    <t>2022-00007067</t>
  </si>
  <si>
    <t>2022-00007146</t>
  </si>
  <si>
    <t>2021-00006701</t>
  </si>
  <si>
    <t>2022-00007268</t>
  </si>
  <si>
    <t>2022-00007309</t>
  </si>
  <si>
    <t>2022-00007531</t>
  </si>
  <si>
    <t>2023-00007298</t>
  </si>
  <si>
    <t>2019-00008872</t>
  </si>
  <si>
    <t>2022-00007820</t>
  </si>
  <si>
    <t>2019-00009381</t>
  </si>
  <si>
    <t>2022-00008675</t>
  </si>
  <si>
    <t>2019-00009933</t>
  </si>
  <si>
    <t>2022-00008915</t>
  </si>
  <si>
    <t>2022-00008975</t>
  </si>
  <si>
    <t>2023-00008821</t>
  </si>
  <si>
    <t>2019-00011014</t>
  </si>
  <si>
    <t>2022-00010004</t>
  </si>
  <si>
    <t>2020-00010200</t>
  </si>
  <si>
    <t>2022-00010506</t>
  </si>
  <si>
    <t>2023-00010371</t>
  </si>
  <si>
    <t>2022-00010564</t>
  </si>
  <si>
    <t>2022-00010800</t>
  </si>
  <si>
    <t>2020-00010971</t>
  </si>
  <si>
    <t>2020-00011010</t>
  </si>
  <si>
    <t>2022-00010881</t>
  </si>
  <si>
    <t>2019-00012426</t>
  </si>
  <si>
    <t>2019-00012453</t>
  </si>
  <si>
    <t>2020-00011268</t>
  </si>
  <si>
    <t>2023-00011083</t>
  </si>
  <si>
    <t>2023-00011086</t>
  </si>
  <si>
    <t>2022-00011219</t>
  </si>
  <si>
    <t>2021-00010664</t>
  </si>
  <si>
    <t>2023-00011959</t>
  </si>
  <si>
    <t>2022-00012266</t>
  </si>
  <si>
    <t>2020-00012535</t>
  </si>
  <si>
    <t>2020-00012909</t>
  </si>
  <si>
    <t>2023-00013139</t>
  </si>
  <si>
    <t>2021-00012289</t>
  </si>
  <si>
    <t>2022-00013298</t>
  </si>
  <si>
    <t>2022-00013506</t>
  </si>
  <si>
    <t>2021-00012667</t>
  </si>
  <si>
    <t>2022-00013648</t>
  </si>
  <si>
    <t>2020-00013799</t>
  </si>
  <si>
    <t>2020-00013948</t>
  </si>
  <si>
    <t>2022-00014815</t>
  </si>
  <si>
    <t>2022-00014828</t>
  </si>
  <si>
    <t>2019-00017111</t>
  </si>
  <si>
    <t>2020-00015190</t>
  </si>
  <si>
    <t>2022-00015164</t>
  </si>
  <si>
    <t>2022-00015183</t>
  </si>
  <si>
    <t>2023-00015709</t>
  </si>
  <si>
    <t>2020-00015744</t>
  </si>
  <si>
    <t>2022-00015747</t>
  </si>
  <si>
    <t>2022-00015751</t>
  </si>
  <si>
    <t>2022-00015822</t>
  </si>
  <si>
    <t>2022-00016064</t>
  </si>
  <si>
    <t>2020-00016319</t>
  </si>
  <si>
    <t>2019-00018566</t>
  </si>
  <si>
    <t>2023-00017130</t>
  </si>
  <si>
    <t>2023-00017156</t>
  </si>
  <si>
    <t>2019-00019350</t>
  </si>
  <si>
    <t>2022-00017313</t>
  </si>
  <si>
    <t>2022-00017487</t>
  </si>
  <si>
    <t>2022-00017494</t>
  </si>
  <si>
    <t>2023-00018062</t>
  </si>
  <si>
    <t>2022-00017857</t>
  </si>
  <si>
    <t>2020-00018315</t>
  </si>
  <si>
    <t>2022-00018056</t>
  </si>
  <si>
    <t>2019-00021014</t>
  </si>
  <si>
    <t>2022-00018574</t>
  </si>
  <si>
    <t>2020-00019014</t>
  </si>
  <si>
    <t>2023-00019294</t>
  </si>
  <si>
    <t>2020-00019412</t>
  </si>
  <si>
    <t>2022-00019317</t>
  </si>
  <si>
    <t>2020-00019961</t>
  </si>
  <si>
    <t>2022-00019797</t>
  </si>
  <si>
    <t>2023-00020602</t>
  </si>
  <si>
    <t>2020-00020589</t>
  </si>
  <si>
    <t>2023-00020989</t>
  </si>
  <si>
    <t>2020-00020975</t>
  </si>
  <si>
    <t>2023-00021357</t>
  </si>
  <si>
    <t>2022-00020960</t>
  </si>
  <si>
    <t>2023-00021741</t>
  </si>
  <si>
    <t>2023-00021775</t>
  </si>
  <si>
    <t>2023-00021867</t>
  </si>
  <si>
    <t>2021-00020068</t>
  </si>
  <si>
    <t>2020-00022110</t>
  </si>
  <si>
    <t>2021-00020345</t>
  </si>
  <si>
    <t>2021-00020681</t>
  </si>
  <si>
    <t>2023-00023076</t>
  </si>
  <si>
    <t>2022-00022188</t>
  </si>
  <si>
    <t>2020-00023108</t>
  </si>
  <si>
    <t>2019-00026240</t>
  </si>
  <si>
    <t>2019-00026310</t>
  </si>
  <si>
    <t>2022-00022495</t>
  </si>
  <si>
    <t>2022-00022657</t>
  </si>
  <si>
    <t>2023-00023673</t>
  </si>
  <si>
    <t>2021-00021834</t>
  </si>
  <si>
    <t>2022-00022763</t>
  </si>
  <si>
    <t>2022-00022764</t>
  </si>
  <si>
    <t>2020-00024006</t>
  </si>
  <si>
    <t>2020-00024061</t>
  </si>
  <si>
    <t>2022-00023297</t>
  </si>
  <si>
    <t>2023-00024429</t>
  </si>
  <si>
    <t>2021-00022666</t>
  </si>
  <si>
    <t>2020-00024326</t>
  </si>
  <si>
    <t>2023-00024876</t>
  </si>
  <si>
    <t>2023-00024945</t>
  </si>
  <si>
    <t>2019-00028042</t>
  </si>
  <si>
    <t>2019-00028043</t>
  </si>
  <si>
    <t>2020-00024801</t>
  </si>
  <si>
    <t>2021-00023138</t>
  </si>
  <si>
    <t>2020-00024958</t>
  </si>
  <si>
    <t>2023-00025488</t>
  </si>
  <si>
    <t>2020-00025228</t>
  </si>
  <si>
    <t>2022-00024498</t>
  </si>
  <si>
    <t>Incidents from APD Pursuit Data 2019-2023 PDF</t>
  </si>
  <si>
    <t>Incidents from APD Veh Pursuit Data XLSX</t>
  </si>
  <si>
    <t>(red cases have duplicate entries in original xls file, see next sheet)</t>
  </si>
  <si>
    <t>(red cases have typos in incident 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</si>
</sst>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21" fontId="1" fillId="0" borderId="0" xfId="0" applyNumberFormat="1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21" fontId="3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</cellXfs>
  <cellStyles count="1">
    <cellStyle name="Normal" xfId="0" builtinId="0"/>
  </cellStyles>
  <dxfs count="8">
    <dxf>
      <numFmt numFmtId="26" formatCode="h:mm:ss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6" formatCode="h:mm:ss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86E21-6F3F-4D2C-BDC0-9E17D9CF2E0F}" name="Table1" displayName="Table1" ref="A4:F164" totalsRowShown="0">
  <autoFilter ref="A4:F164" xr:uid="{4DB86E21-6F3F-4D2C-BDC0-9E17D9CF2E0F}"/>
  <tableColumns count="6">
    <tableColumn id="1" xr3:uid="{C842044D-C859-4CE1-9E92-36BF767082D1}" name="Location"/>
    <tableColumn id="2" xr3:uid="{6FCF9F05-3991-49A0-85C5-CB2A90B38E3E}" name="Date" dataDxfId="7"/>
    <tableColumn id="3" xr3:uid="{28B0ACE9-29C3-423B-B05B-F8C82F940E30}" name="Time" dataDxfId="6"/>
    <tableColumn id="4" xr3:uid="{148418CB-65A2-4C8A-BF78-7702207576EE}" name="DispositionCode"/>
    <tableColumn id="5" xr3:uid="{9FF93A08-B17D-4A2D-8901-271CC681146F}" name="IncidentID"/>
    <tableColumn id="6" xr3:uid="{DD6A00E6-C574-410A-A350-F058DFB1483A}" name="Personnel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A0F29-4B6D-460C-8E55-FC8A378C82DB}" name="Table2" displayName="Table2" ref="I4:K164" totalsRowShown="0">
  <autoFilter ref="I4:K164" xr:uid="{C6EA0F29-4B6D-460C-8E55-FC8A378C82DB}"/>
  <sortState xmlns:xlrd2="http://schemas.microsoft.com/office/spreadsheetml/2017/richdata2" ref="I5:K164">
    <sortCondition ref="J4:J164"/>
  </sortState>
  <tableColumns count="3">
    <tableColumn id="1" xr3:uid="{A48DD47E-DA2B-457E-94D8-3FFD09DE94FC}" name="IncidentID" dataDxfId="5"/>
    <tableColumn id="2" xr3:uid="{F6B7B43F-EA5E-4E40-A7D6-3145E6ECFCA9}" name="Date" dataDxfId="4"/>
    <tableColumn id="3" xr3:uid="{A6A7F15A-9CB8-4619-AB7D-726088831CAD}" name="Time" dataDxfId="3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0225C7-4CEA-473C-8A5D-148A112FB793}" name="Table24" displayName="Table24" ref="A1:C179" totalsRowShown="0">
  <autoFilter ref="A1:C179" xr:uid="{A30225C7-4CEA-473C-8A5D-148A112FB793}"/>
  <sortState xmlns:xlrd2="http://schemas.microsoft.com/office/spreadsheetml/2017/richdata2" ref="A2:C179">
    <sortCondition ref="B1:B179"/>
  </sortState>
  <tableColumns count="3">
    <tableColumn id="1" xr3:uid="{45FCAD13-A916-4B37-A96B-8B9060C07980}" name="IncidentID" dataDxfId="2"/>
    <tableColumn id="2" xr3:uid="{AA02EABE-5224-452C-9E14-47414B6D3198}" name="Date" dataDxfId="1"/>
    <tableColumn id="3" xr3:uid="{91416DA9-0E3F-4B37-8BEA-8E051B5D8DAD}" name="Time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EABF-779F-40D3-9E17-E4C893093C6A}">
  <dimension ref="A1:N164"/>
  <sheetViews>
    <sheetView tabSelected="1" workbookViewId="0">
      <selection activeCell="A3" sqref="A3"/>
    </sheetView>
  </sheetViews>
  <sheetFormatPr defaultRowHeight="15" x14ac:dyDescent="0.25"/>
  <cols>
    <col min="1" max="1" width="20.85546875" customWidth="1"/>
    <col min="2" max="2" width="23.140625" customWidth="1"/>
    <col min="3" max="3" width="21.28515625" customWidth="1"/>
    <col min="4" max="4" width="20.5703125" customWidth="1"/>
    <col min="5" max="5" width="21.42578125" customWidth="1"/>
    <col min="6" max="6" width="29.7109375" customWidth="1"/>
    <col min="7" max="7" width="26" customWidth="1"/>
    <col min="9" max="11" width="17.140625" customWidth="1"/>
  </cols>
  <sheetData>
    <row r="1" spans="1:14" x14ac:dyDescent="0.25">
      <c r="A1" s="11" t="s">
        <v>449</v>
      </c>
      <c r="I1" s="11" t="s">
        <v>450</v>
      </c>
    </row>
    <row r="2" spans="1:14" x14ac:dyDescent="0.25">
      <c r="A2" t="s">
        <v>452</v>
      </c>
      <c r="I2" t="s">
        <v>451</v>
      </c>
    </row>
    <row r="4" spans="1:14" x14ac:dyDescent="0.25">
      <c r="A4" t="s">
        <v>0</v>
      </c>
      <c r="B4" s="1" t="s">
        <v>1</v>
      </c>
      <c r="C4" s="2" t="s">
        <v>2</v>
      </c>
      <c r="D4" t="s">
        <v>3</v>
      </c>
      <c r="E4" t="s">
        <v>4</v>
      </c>
      <c r="F4" t="s">
        <v>5</v>
      </c>
      <c r="I4" t="s">
        <v>4</v>
      </c>
      <c r="J4" t="s">
        <v>1</v>
      </c>
      <c r="K4" t="s">
        <v>2</v>
      </c>
    </row>
    <row r="5" spans="1:14" x14ac:dyDescent="0.25">
      <c r="A5" s="3" t="s">
        <v>6</v>
      </c>
      <c r="B5" s="1">
        <v>43480</v>
      </c>
      <c r="C5" s="2">
        <v>3.1817129629629633E-2</v>
      </c>
      <c r="D5" t="s">
        <v>7</v>
      </c>
      <c r="E5" s="4" t="s">
        <v>306</v>
      </c>
      <c r="F5" t="s">
        <v>8</v>
      </c>
      <c r="I5" s="4" t="s">
        <v>306</v>
      </c>
      <c r="J5" s="5">
        <v>43480</v>
      </c>
      <c r="K5" s="6">
        <v>3.1817129629629633E-2</v>
      </c>
      <c r="M5" t="str">
        <f>IF(EXACT(Table2[[#This Row],[IncidentID]],Table1[[#This Row],[IncidentID]]), "", "X")</f>
        <v/>
      </c>
      <c r="N5" t="str">
        <f>IF(EXACT(Table2[[#This Row],[IncidentID]],I6), "X", "")</f>
        <v/>
      </c>
    </row>
    <row r="6" spans="1:14" x14ac:dyDescent="0.25">
      <c r="A6" t="s">
        <v>9</v>
      </c>
      <c r="B6" s="1">
        <v>43480</v>
      </c>
      <c r="C6" s="2">
        <v>0.96398148148148144</v>
      </c>
      <c r="D6" t="s">
        <v>7</v>
      </c>
      <c r="E6" t="s">
        <v>307</v>
      </c>
      <c r="F6" t="s">
        <v>8</v>
      </c>
      <c r="I6" s="4" t="s">
        <v>307</v>
      </c>
      <c r="J6" s="5">
        <v>43480</v>
      </c>
      <c r="K6" s="6">
        <v>0.96398148148148144</v>
      </c>
      <c r="M6" t="str">
        <f>IF(EXACT(Table2[[#This Row],[IncidentID]],Table1[[#This Row],[IncidentID]]), "", "X")</f>
        <v/>
      </c>
      <c r="N6" t="str">
        <f>IF(EXACT(Table2[[#This Row],[IncidentID]],I7), "X", "")</f>
        <v/>
      </c>
    </row>
    <row r="7" spans="1:14" x14ac:dyDescent="0.25">
      <c r="A7" t="s">
        <v>10</v>
      </c>
      <c r="B7" s="1">
        <v>43499</v>
      </c>
      <c r="C7" s="2">
        <v>7.4456018518518519E-2</v>
      </c>
      <c r="D7" t="s">
        <v>11</v>
      </c>
      <c r="E7" t="s">
        <v>310</v>
      </c>
      <c r="F7" t="s">
        <v>12</v>
      </c>
      <c r="I7" s="4" t="s">
        <v>310</v>
      </c>
      <c r="J7" s="5">
        <v>43499</v>
      </c>
      <c r="K7" s="6">
        <v>7.4456018518518519E-2</v>
      </c>
      <c r="M7" t="str">
        <f>IF(EXACT(Table2[[#This Row],[IncidentID]],Table1[[#This Row],[IncidentID]]), "", "X")</f>
        <v/>
      </c>
      <c r="N7" t="str">
        <f>IF(EXACT(Table2[[#This Row],[IncidentID]],I8), "X", "")</f>
        <v/>
      </c>
    </row>
    <row r="8" spans="1:14" x14ac:dyDescent="0.25">
      <c r="A8" t="s">
        <v>13</v>
      </c>
      <c r="B8" s="1">
        <v>43578</v>
      </c>
      <c r="C8" s="2">
        <v>0.68065972222222226</v>
      </c>
      <c r="D8" t="s">
        <v>14</v>
      </c>
      <c r="E8" t="s">
        <v>340</v>
      </c>
      <c r="F8" t="s">
        <v>15</v>
      </c>
      <c r="I8" s="7" t="s">
        <v>340</v>
      </c>
      <c r="J8" s="8">
        <v>43578</v>
      </c>
      <c r="K8" s="9">
        <v>0.68065972222222226</v>
      </c>
      <c r="M8" t="str">
        <f>IF(EXACT(Table2[[#This Row],[IncidentID]],Table1[[#This Row],[IncidentID]]), "", "X")</f>
        <v/>
      </c>
      <c r="N8" t="str">
        <f>IF(EXACT(Table2[[#This Row],[IncidentID]],I9), "X", "")</f>
        <v/>
      </c>
    </row>
    <row r="9" spans="1:14" x14ac:dyDescent="0.25">
      <c r="A9" t="s">
        <v>16</v>
      </c>
      <c r="B9" s="1">
        <v>43584</v>
      </c>
      <c r="C9" s="2">
        <v>0.89200231481481485</v>
      </c>
      <c r="D9" t="s">
        <v>7</v>
      </c>
      <c r="E9" t="s">
        <v>342</v>
      </c>
      <c r="F9" t="s">
        <v>17</v>
      </c>
      <c r="I9" s="4" t="s">
        <v>342</v>
      </c>
      <c r="J9" s="5">
        <v>43584</v>
      </c>
      <c r="K9" s="6">
        <v>0.89200231481481485</v>
      </c>
      <c r="M9" t="str">
        <f>IF(EXACT(Table2[[#This Row],[IncidentID]],Table1[[#This Row],[IncidentID]]), "", "X")</f>
        <v/>
      </c>
      <c r="N9" t="str">
        <f>IF(EXACT(Table2[[#This Row],[IncidentID]],I10), "X", "")</f>
        <v/>
      </c>
    </row>
    <row r="10" spans="1:14" x14ac:dyDescent="0.25">
      <c r="A10" t="s">
        <v>18</v>
      </c>
      <c r="B10" s="1">
        <v>43592</v>
      </c>
      <c r="C10" s="2">
        <v>0.1416087962962963</v>
      </c>
      <c r="D10" t="s">
        <v>19</v>
      </c>
      <c r="E10" t="s">
        <v>344</v>
      </c>
      <c r="F10" t="s">
        <v>8</v>
      </c>
      <c r="I10" s="4" t="s">
        <v>344</v>
      </c>
      <c r="J10" s="5">
        <v>43592</v>
      </c>
      <c r="K10" s="6">
        <v>0.1416087962962963</v>
      </c>
      <c r="M10" t="str">
        <f>IF(EXACT(Table2[[#This Row],[IncidentID]],Table1[[#This Row],[IncidentID]]), "", "X")</f>
        <v/>
      </c>
      <c r="N10" t="str">
        <f>IF(EXACT(Table2[[#This Row],[IncidentID]],I11), "X", "")</f>
        <v/>
      </c>
    </row>
    <row r="11" spans="1:14" x14ac:dyDescent="0.25">
      <c r="A11" t="s">
        <v>20</v>
      </c>
      <c r="B11" s="1">
        <v>43606</v>
      </c>
      <c r="C11" s="2">
        <v>0.58221064814814816</v>
      </c>
      <c r="D11" t="s">
        <v>11</v>
      </c>
      <c r="E11" t="s">
        <v>348</v>
      </c>
      <c r="F11" t="s">
        <v>21</v>
      </c>
      <c r="I11" s="4" t="s">
        <v>348</v>
      </c>
      <c r="J11" s="5">
        <v>43606</v>
      </c>
      <c r="K11" s="6">
        <v>0.58221064814814816</v>
      </c>
      <c r="M11" t="str">
        <f>IF(EXACT(Table2[[#This Row],[IncidentID]],Table1[[#This Row],[IncidentID]]), "", "X")</f>
        <v/>
      </c>
      <c r="N11" t="str">
        <f>IF(EXACT(Table2[[#This Row],[IncidentID]],I12), "X", "")</f>
        <v/>
      </c>
    </row>
    <row r="12" spans="1:14" x14ac:dyDescent="0.25">
      <c r="A12" t="s">
        <v>22</v>
      </c>
      <c r="B12" s="1">
        <v>43624</v>
      </c>
      <c r="C12" s="2">
        <v>0.94835648148148144</v>
      </c>
      <c r="D12" t="s">
        <v>23</v>
      </c>
      <c r="E12" t="s">
        <v>358</v>
      </c>
      <c r="F12" t="s">
        <v>24</v>
      </c>
      <c r="I12" s="4" t="s">
        <v>358</v>
      </c>
      <c r="J12" s="5">
        <v>43624</v>
      </c>
      <c r="K12" s="6">
        <v>0.94835648148148144</v>
      </c>
      <c r="M12" t="str">
        <f>IF(EXACT(Table2[[#This Row],[IncidentID]],Table1[[#This Row],[IncidentID]]), "", "X")</f>
        <v/>
      </c>
      <c r="N12" t="str">
        <f>IF(EXACT(Table2[[#This Row],[IncidentID]],I13), "X", "")</f>
        <v/>
      </c>
    </row>
    <row r="13" spans="1:14" x14ac:dyDescent="0.25">
      <c r="A13" t="s">
        <v>25</v>
      </c>
      <c r="B13" s="1">
        <v>43625</v>
      </c>
      <c r="C13" s="2">
        <v>0.43238425925925927</v>
      </c>
      <c r="D13" t="s">
        <v>7</v>
      </c>
      <c r="E13" t="s">
        <v>359</v>
      </c>
      <c r="F13" t="s">
        <v>26</v>
      </c>
      <c r="I13" s="4" t="s">
        <v>359</v>
      </c>
      <c r="J13" s="5">
        <v>43625</v>
      </c>
      <c r="K13" s="6">
        <v>0.43238425925925927</v>
      </c>
      <c r="M13" t="str">
        <f>IF(EXACT(Table2[[#This Row],[IncidentID]],Table1[[#This Row],[IncidentID]]), "", "X")</f>
        <v/>
      </c>
      <c r="N13" t="str">
        <f>IF(EXACT(Table2[[#This Row],[IncidentID]],I14), "X", "")</f>
        <v/>
      </c>
    </row>
    <row r="14" spans="1:14" x14ac:dyDescent="0.25">
      <c r="A14" t="s">
        <v>27</v>
      </c>
      <c r="B14" s="1">
        <v>43681</v>
      </c>
      <c r="C14" s="2">
        <v>0.97315972222222225</v>
      </c>
      <c r="D14" t="s">
        <v>28</v>
      </c>
      <c r="E14" t="s">
        <v>379</v>
      </c>
      <c r="F14" t="s">
        <v>29</v>
      </c>
      <c r="I14" s="4" t="s">
        <v>379</v>
      </c>
      <c r="J14" s="5">
        <v>43681</v>
      </c>
      <c r="K14" s="6">
        <v>0.97315972222222225</v>
      </c>
      <c r="M14" t="str">
        <f>IF(EXACT(Table2[[#This Row],[IncidentID]],Table1[[#This Row],[IncidentID]]), "", "X")</f>
        <v/>
      </c>
      <c r="N14" t="str">
        <f>IF(EXACT(Table2[[#This Row],[IncidentID]],I15), "X", "")</f>
        <v/>
      </c>
    </row>
    <row r="15" spans="1:14" x14ac:dyDescent="0.25">
      <c r="A15" t="s">
        <v>30</v>
      </c>
      <c r="B15" s="1">
        <v>43699</v>
      </c>
      <c r="C15" s="2">
        <v>0.94307870370370372</v>
      </c>
      <c r="D15" t="s">
        <v>31</v>
      </c>
      <c r="E15" t="s">
        <v>390</v>
      </c>
      <c r="F15" t="s">
        <v>32</v>
      </c>
      <c r="I15" s="4" t="s">
        <v>390</v>
      </c>
      <c r="J15" s="5">
        <v>43699</v>
      </c>
      <c r="K15" s="6">
        <v>0.94307870370370372</v>
      </c>
      <c r="M15" t="str">
        <f>IF(EXACT(Table2[[#This Row],[IncidentID]],Table1[[#This Row],[IncidentID]]), "", "X")</f>
        <v/>
      </c>
      <c r="N15" t="str">
        <f>IF(EXACT(Table2[[#This Row],[IncidentID]],I16), "X", "")</f>
        <v/>
      </c>
    </row>
    <row r="16" spans="1:14" x14ac:dyDescent="0.25">
      <c r="A16" t="s">
        <v>27</v>
      </c>
      <c r="B16" s="1">
        <v>43709</v>
      </c>
      <c r="C16" s="2">
        <v>6.8692129629629631E-2</v>
      </c>
      <c r="D16" t="s">
        <v>7</v>
      </c>
      <c r="E16" s="10" t="s">
        <v>393</v>
      </c>
      <c r="F16" t="s">
        <v>33</v>
      </c>
      <c r="I16" s="7" t="s">
        <v>393</v>
      </c>
      <c r="J16" s="8">
        <v>43709</v>
      </c>
      <c r="K16" s="9">
        <v>6.8692129629629631E-2</v>
      </c>
      <c r="M16" t="str">
        <f>IF(EXACT(Table2[[#This Row],[IncidentID]],Table1[[#This Row],[IncidentID]]), "", "X")</f>
        <v/>
      </c>
      <c r="N16" t="str">
        <f>IF(EXACT(Table2[[#This Row],[IncidentID]],I17), "X", "")</f>
        <v/>
      </c>
    </row>
    <row r="17" spans="1:14" x14ac:dyDescent="0.25">
      <c r="A17" t="s">
        <v>34</v>
      </c>
      <c r="B17" s="1">
        <v>43729</v>
      </c>
      <c r="C17" s="2">
        <v>0.11521990740740741</v>
      </c>
      <c r="D17" t="s">
        <v>31</v>
      </c>
      <c r="E17" t="s">
        <v>401</v>
      </c>
      <c r="F17" t="s">
        <v>35</v>
      </c>
      <c r="I17" s="4" t="s">
        <v>401</v>
      </c>
      <c r="J17" s="5">
        <v>43729</v>
      </c>
      <c r="K17" s="6">
        <v>0.11521990740740741</v>
      </c>
      <c r="M17" t="str">
        <f>IF(EXACT(Table2[[#This Row],[IncidentID]],Table1[[#This Row],[IncidentID]]), "", "X")</f>
        <v/>
      </c>
      <c r="N17" t="str">
        <f>IF(EXACT(Table2[[#This Row],[IncidentID]],I18), "X", "")</f>
        <v/>
      </c>
    </row>
    <row r="18" spans="1:14" x14ac:dyDescent="0.25">
      <c r="A18" t="s">
        <v>36</v>
      </c>
      <c r="B18" s="1">
        <v>43792</v>
      </c>
      <c r="C18" s="2">
        <v>3.6689814814814814E-2</v>
      </c>
      <c r="D18" t="s">
        <v>37</v>
      </c>
      <c r="E18" t="s">
        <v>425</v>
      </c>
      <c r="F18" t="s">
        <v>38</v>
      </c>
      <c r="I18" s="4" t="s">
        <v>425</v>
      </c>
      <c r="J18" s="5">
        <v>43792</v>
      </c>
      <c r="K18" s="6">
        <v>3.6689814814814814E-2</v>
      </c>
      <c r="M18" t="str">
        <f>IF(EXACT(Table2[[#This Row],[IncidentID]],Table1[[#This Row],[IncidentID]]), "", "X")</f>
        <v/>
      </c>
      <c r="N18" t="str">
        <f>IF(EXACT(Table2[[#This Row],[IncidentID]],I19), "X", "")</f>
        <v/>
      </c>
    </row>
    <row r="19" spans="1:14" x14ac:dyDescent="0.25">
      <c r="A19" t="s">
        <v>39</v>
      </c>
      <c r="B19" s="1">
        <v>43792</v>
      </c>
      <c r="C19" s="2">
        <v>0.9665393518518518</v>
      </c>
      <c r="D19" t="s">
        <v>40</v>
      </c>
      <c r="E19" t="s">
        <v>426</v>
      </c>
      <c r="F19" t="s">
        <v>8</v>
      </c>
      <c r="I19" s="4" t="s">
        <v>426</v>
      </c>
      <c r="J19" s="5">
        <v>43792</v>
      </c>
      <c r="K19" s="6">
        <v>0.9665393518518518</v>
      </c>
      <c r="M19" t="str">
        <f>IF(EXACT(Table2[[#This Row],[IncidentID]],Table1[[#This Row],[IncidentID]]), "", "X")</f>
        <v/>
      </c>
      <c r="N19" t="str">
        <f>IF(EXACT(Table2[[#This Row],[IncidentID]],I20), "X", "")</f>
        <v/>
      </c>
    </row>
    <row r="20" spans="1:14" x14ac:dyDescent="0.25">
      <c r="A20" t="s">
        <v>41</v>
      </c>
      <c r="B20" s="1">
        <v>43815</v>
      </c>
      <c r="C20" s="2">
        <v>0.85924768518518524</v>
      </c>
      <c r="D20" t="s">
        <v>7</v>
      </c>
      <c r="E20" t="s">
        <v>441</v>
      </c>
      <c r="F20" t="s">
        <v>42</v>
      </c>
      <c r="I20" s="4" t="s">
        <v>441</v>
      </c>
      <c r="J20" s="5">
        <v>43815</v>
      </c>
      <c r="K20" s="6">
        <v>0.85924768518518524</v>
      </c>
      <c r="M20" t="str">
        <f>IF(EXACT(Table2[[#This Row],[IncidentID]],Table1[[#This Row],[IncidentID]]), "", "X")</f>
        <v/>
      </c>
      <c r="N20" t="str">
        <f>IF(EXACT(Table2[[#This Row],[IncidentID]],I21), "X", "")</f>
        <v/>
      </c>
    </row>
    <row r="21" spans="1:14" x14ac:dyDescent="0.25">
      <c r="A21" t="s">
        <v>43</v>
      </c>
      <c r="B21" s="1">
        <v>43815</v>
      </c>
      <c r="C21" s="2">
        <v>0.85924768518518524</v>
      </c>
      <c r="D21" t="s">
        <v>7</v>
      </c>
      <c r="E21" t="s">
        <v>442</v>
      </c>
      <c r="F21" t="s">
        <v>42</v>
      </c>
      <c r="I21" s="4" t="s">
        <v>442</v>
      </c>
      <c r="J21" s="5">
        <v>43815</v>
      </c>
      <c r="K21" s="6">
        <v>0.85924768518518524</v>
      </c>
      <c r="M21" t="str">
        <f>IF(EXACT(Table2[[#This Row],[IncidentID]],Table1[[#This Row],[IncidentID]]), "", "X")</f>
        <v/>
      </c>
      <c r="N21" t="str">
        <f>IF(EXACT(Table2[[#This Row],[IncidentID]],I22), "X", "")</f>
        <v/>
      </c>
    </row>
    <row r="22" spans="1:14" x14ac:dyDescent="0.25">
      <c r="A22" t="s">
        <v>44</v>
      </c>
      <c r="B22" s="1">
        <v>43850</v>
      </c>
      <c r="C22" s="2">
        <v>0.68724537037037037</v>
      </c>
      <c r="D22" t="s">
        <v>45</v>
      </c>
      <c r="E22" t="s">
        <v>46</v>
      </c>
      <c r="F22" t="s">
        <v>8</v>
      </c>
      <c r="I22" s="4" t="s">
        <v>46</v>
      </c>
      <c r="J22" s="5">
        <v>43850</v>
      </c>
      <c r="K22" s="6">
        <v>0.68724537037037037</v>
      </c>
      <c r="M22" t="str">
        <f>IF(EXACT(Table2[[#This Row],[IncidentID]],Table1[[#This Row],[IncidentID]]), "", "X")</f>
        <v/>
      </c>
      <c r="N22" t="str">
        <f>IF(EXACT(Table2[[#This Row],[IncidentID]],I23), "X", "")</f>
        <v/>
      </c>
    </row>
    <row r="23" spans="1:14" x14ac:dyDescent="0.25">
      <c r="A23" t="s">
        <v>47</v>
      </c>
      <c r="B23" s="1">
        <v>43862</v>
      </c>
      <c r="C23" s="2">
        <v>0.87957175925925923</v>
      </c>
      <c r="D23" t="s">
        <v>48</v>
      </c>
      <c r="E23" t="s">
        <v>309</v>
      </c>
      <c r="F23" t="s">
        <v>49</v>
      </c>
      <c r="I23" s="12" t="s">
        <v>309</v>
      </c>
      <c r="J23" s="13">
        <v>43862</v>
      </c>
      <c r="K23" s="14">
        <v>0.87957175925925923</v>
      </c>
      <c r="M23" t="str">
        <f>IF(EXACT(Table2[[#This Row],[IncidentID]],Table1[[#This Row],[IncidentID]]), "", "X")</f>
        <v/>
      </c>
      <c r="N23" t="str">
        <f>IF(EXACT(Table2[[#This Row],[IncidentID]],I25), "X", "")</f>
        <v/>
      </c>
    </row>
    <row r="24" spans="1:14" x14ac:dyDescent="0.25">
      <c r="A24" t="s">
        <v>50</v>
      </c>
      <c r="B24" s="1">
        <v>43895</v>
      </c>
      <c r="C24" s="2">
        <v>0.83703703703703702</v>
      </c>
      <c r="D24" t="s">
        <v>7</v>
      </c>
      <c r="E24" t="s">
        <v>317</v>
      </c>
      <c r="F24" t="s">
        <v>51</v>
      </c>
      <c r="I24" s="12" t="s">
        <v>317</v>
      </c>
      <c r="J24" s="13">
        <v>43895</v>
      </c>
      <c r="K24" s="14">
        <v>0.83703703703703702</v>
      </c>
      <c r="M24" t="str">
        <f>IF(EXACT(Table2[[#This Row],[IncidentID]],Table1[[#This Row],[IncidentID]]), "", "X")</f>
        <v/>
      </c>
      <c r="N24" t="str">
        <f>IF(EXACT(Table2[[#This Row],[IncidentID]],I26), "X", "")</f>
        <v/>
      </c>
    </row>
    <row r="25" spans="1:14" x14ac:dyDescent="0.25">
      <c r="A25" t="s">
        <v>52</v>
      </c>
      <c r="B25" s="1">
        <v>43913</v>
      </c>
      <c r="C25" s="2">
        <v>0.60370370370370374</v>
      </c>
      <c r="D25" t="s">
        <v>7</v>
      </c>
      <c r="E25" t="s">
        <v>323</v>
      </c>
      <c r="F25" t="s">
        <v>53</v>
      </c>
      <c r="I25" s="4" t="s">
        <v>323</v>
      </c>
      <c r="J25" s="5">
        <v>43913</v>
      </c>
      <c r="K25" s="6">
        <v>0.60370370370370374</v>
      </c>
      <c r="M25" t="str">
        <f>IF(EXACT(Table2[[#This Row],[IncidentID]],Table1[[#This Row],[IncidentID]]), "", "X")</f>
        <v/>
      </c>
      <c r="N25" t="str">
        <f>IF(EXACT(Table2[[#This Row],[IncidentID]],I27), "X", "")</f>
        <v/>
      </c>
    </row>
    <row r="26" spans="1:14" x14ac:dyDescent="0.25">
      <c r="A26" t="s">
        <v>54</v>
      </c>
      <c r="B26" s="1">
        <v>43977</v>
      </c>
      <c r="C26" s="2">
        <v>0.76296296296296295</v>
      </c>
      <c r="E26" t="s">
        <v>350</v>
      </c>
      <c r="F26" t="s">
        <v>55</v>
      </c>
      <c r="I26" s="4" t="s">
        <v>350</v>
      </c>
      <c r="J26" s="5">
        <v>43977</v>
      </c>
      <c r="K26" s="6">
        <v>0.76296296296296295</v>
      </c>
      <c r="M26" t="str">
        <f>IF(EXACT(Table2[[#This Row],[IncidentID]],Table1[[#This Row],[IncidentID]]), "", "X")</f>
        <v/>
      </c>
      <c r="N26" t="str">
        <f>IF(EXACT(Table2[[#This Row],[IncidentID]],I28), "X", "")</f>
        <v/>
      </c>
    </row>
    <row r="27" spans="1:14" x14ac:dyDescent="0.25">
      <c r="A27" t="s">
        <v>56</v>
      </c>
      <c r="B27" s="1">
        <v>43986</v>
      </c>
      <c r="C27" s="2">
        <v>4.5497685185185183E-2</v>
      </c>
      <c r="D27" t="s">
        <v>45</v>
      </c>
      <c r="E27" t="s">
        <v>57</v>
      </c>
      <c r="F27" t="s">
        <v>58</v>
      </c>
      <c r="I27" s="4" t="s">
        <v>57</v>
      </c>
      <c r="J27" s="5">
        <v>43986</v>
      </c>
      <c r="K27" s="6">
        <v>4.5497685185185183E-2</v>
      </c>
      <c r="M27" t="str">
        <f>IF(EXACT(Table2[[#This Row],[IncidentID]],Table1[[#This Row],[IncidentID]]), "", "X")</f>
        <v/>
      </c>
      <c r="N27" t="str">
        <f>IF(EXACT(Table2[[#This Row],[IncidentID]],I29), "X", "")</f>
        <v/>
      </c>
    </row>
    <row r="28" spans="1:14" x14ac:dyDescent="0.25">
      <c r="A28" t="s">
        <v>59</v>
      </c>
      <c r="B28" s="1">
        <v>43989</v>
      </c>
      <c r="C28" s="2">
        <v>0.23282407407407407</v>
      </c>
      <c r="D28" t="s">
        <v>11</v>
      </c>
      <c r="E28" t="s">
        <v>355</v>
      </c>
      <c r="F28" t="s">
        <v>60</v>
      </c>
      <c r="I28" s="7" t="s">
        <v>355</v>
      </c>
      <c r="J28" s="8">
        <v>43989</v>
      </c>
      <c r="K28" s="9">
        <v>0.23282407407407407</v>
      </c>
      <c r="M28" t="str">
        <f>IF(EXACT(Table2[[#This Row],[IncidentID]],Table1[[#This Row],[IncidentID]]), "", "X")</f>
        <v/>
      </c>
      <c r="N28" t="str">
        <f>IF(EXACT(Table2[[#This Row],[IncidentID]],I30), "X", "")</f>
        <v/>
      </c>
    </row>
    <row r="29" spans="1:14" x14ac:dyDescent="0.25">
      <c r="A29" t="s">
        <v>61</v>
      </c>
      <c r="B29" s="1">
        <v>43989</v>
      </c>
      <c r="C29" s="2">
        <v>0.83952546296296293</v>
      </c>
      <c r="D29" t="s">
        <v>37</v>
      </c>
      <c r="E29" t="s">
        <v>356</v>
      </c>
      <c r="F29" t="s">
        <v>49</v>
      </c>
      <c r="I29" s="4" t="s">
        <v>356</v>
      </c>
      <c r="J29" s="5">
        <v>43989</v>
      </c>
      <c r="K29" s="6">
        <v>0.83952546296296293</v>
      </c>
      <c r="M29" t="str">
        <f>IF(EXACT(Table2[[#This Row],[IncidentID]],Table1[[#This Row],[IncidentID]]), "", "X")</f>
        <v/>
      </c>
      <c r="N29" t="str">
        <f>IF(EXACT(Table2[[#This Row],[IncidentID]],I31), "X", "")</f>
        <v/>
      </c>
    </row>
    <row r="30" spans="1:14" x14ac:dyDescent="0.25">
      <c r="A30" t="s">
        <v>62</v>
      </c>
      <c r="B30" s="1">
        <v>43993</v>
      </c>
      <c r="C30" s="2">
        <v>0.77811342592592592</v>
      </c>
      <c r="D30" t="s">
        <v>63</v>
      </c>
      <c r="E30" t="s">
        <v>360</v>
      </c>
      <c r="F30" t="s">
        <v>64</v>
      </c>
      <c r="I30" s="4" t="s">
        <v>360</v>
      </c>
      <c r="J30" s="5">
        <v>43993</v>
      </c>
      <c r="K30" s="6">
        <v>0.77811342592592592</v>
      </c>
      <c r="M30" t="str">
        <f>IF(EXACT(Table2[[#This Row],[IncidentID]],Table1[[#This Row],[IncidentID]]), "", "X")</f>
        <v/>
      </c>
      <c r="N30" t="str">
        <f>IF(EXACT(Table2[[#This Row],[IncidentID]],I32), "X", "")</f>
        <v/>
      </c>
    </row>
    <row r="31" spans="1:14" x14ac:dyDescent="0.25">
      <c r="A31" t="s">
        <v>65</v>
      </c>
      <c r="B31" s="1">
        <v>44012</v>
      </c>
      <c r="C31" s="2">
        <v>0.89383101851851854</v>
      </c>
      <c r="D31" t="s">
        <v>45</v>
      </c>
      <c r="E31" t="s">
        <v>367</v>
      </c>
      <c r="F31" t="s">
        <v>66</v>
      </c>
      <c r="I31" s="4" t="s">
        <v>367</v>
      </c>
      <c r="J31" s="5">
        <v>44012</v>
      </c>
      <c r="K31" s="6">
        <v>0.89383101851851854</v>
      </c>
      <c r="M31" t="str">
        <f>IF(EXACT(Table2[[#This Row],[IncidentID]],Table1[[#This Row],[IncidentID]]), "", "X")</f>
        <v/>
      </c>
      <c r="N31" t="str">
        <f>IF(EXACT(Table2[[#This Row],[IncidentID]],I33), "X", "")</f>
        <v/>
      </c>
    </row>
    <row r="32" spans="1:14" x14ac:dyDescent="0.25">
      <c r="A32" t="s">
        <v>67</v>
      </c>
      <c r="B32" s="1">
        <v>44017</v>
      </c>
      <c r="C32" s="2">
        <v>0.24458333333333335</v>
      </c>
      <c r="D32" t="s">
        <v>7</v>
      </c>
      <c r="E32" t="s">
        <v>368</v>
      </c>
      <c r="F32" t="s">
        <v>53</v>
      </c>
      <c r="I32" s="4" t="s">
        <v>368</v>
      </c>
      <c r="J32" s="5">
        <v>44017</v>
      </c>
      <c r="K32" s="6">
        <v>0.24458333333333335</v>
      </c>
      <c r="M32" t="str">
        <f>IF(EXACT(Table2[[#This Row],[IncidentID]],Table1[[#This Row],[IncidentID]]), "", "X")</f>
        <v/>
      </c>
      <c r="N32" t="str">
        <f>IF(EXACT(Table2[[#This Row],[IncidentID]],I34), "X", "")</f>
        <v/>
      </c>
    </row>
    <row r="33" spans="1:14" x14ac:dyDescent="0.25">
      <c r="A33" t="s">
        <v>68</v>
      </c>
      <c r="B33" s="1">
        <v>44023</v>
      </c>
      <c r="C33" s="2">
        <v>0.75684027777777774</v>
      </c>
      <c r="D33" t="s">
        <v>48</v>
      </c>
      <c r="E33" t="s">
        <v>69</v>
      </c>
      <c r="F33" t="s">
        <v>8</v>
      </c>
      <c r="I33" s="4" t="s">
        <v>69</v>
      </c>
      <c r="J33" s="5">
        <v>44023</v>
      </c>
      <c r="K33" s="6">
        <v>0.75684027777777774</v>
      </c>
      <c r="M33" t="str">
        <f>IF(EXACT(Table2[[#This Row],[IncidentID]],Table1[[#This Row],[IncidentID]]), "", "X")</f>
        <v/>
      </c>
      <c r="N33" t="str">
        <f>IF(EXACT(Table2[[#This Row],[IncidentID]],I35), "X", "")</f>
        <v/>
      </c>
    </row>
    <row r="34" spans="1:14" x14ac:dyDescent="0.25">
      <c r="A34" t="s">
        <v>70</v>
      </c>
      <c r="B34" s="1">
        <v>44030</v>
      </c>
      <c r="C34" s="2">
        <v>0.20371527777777779</v>
      </c>
      <c r="D34" t="s">
        <v>48</v>
      </c>
      <c r="E34" t="s">
        <v>375</v>
      </c>
      <c r="F34" t="s">
        <v>71</v>
      </c>
      <c r="I34" s="4" t="s">
        <v>375</v>
      </c>
      <c r="J34" s="5">
        <v>44030</v>
      </c>
      <c r="K34" s="6">
        <v>0.20371527777777779</v>
      </c>
      <c r="M34" t="str">
        <f>IF(EXACT(Table2[[#This Row],[IncidentID]],Table1[[#This Row],[IncidentID]]), "", "X")</f>
        <v/>
      </c>
      <c r="N34" t="str">
        <f>IF(EXACT(Table2[[#This Row],[IncidentID]],I36), "X", "")</f>
        <v/>
      </c>
    </row>
    <row r="35" spans="1:14" x14ac:dyDescent="0.25">
      <c r="A35" t="s">
        <v>72</v>
      </c>
      <c r="B35" s="1">
        <v>44032</v>
      </c>
      <c r="C35" s="2">
        <v>8.3680555555555557E-3</v>
      </c>
      <c r="D35" t="s">
        <v>11</v>
      </c>
      <c r="E35" t="s">
        <v>376</v>
      </c>
      <c r="F35" t="s">
        <v>73</v>
      </c>
      <c r="I35" s="4" t="s">
        <v>376</v>
      </c>
      <c r="J35" s="5">
        <v>44032</v>
      </c>
      <c r="K35" s="6">
        <v>8.3680555555555557E-3</v>
      </c>
      <c r="M35" t="str">
        <f>IF(EXACT(Table2[[#This Row],[IncidentID]],Table1[[#This Row],[IncidentID]]), "", "X")</f>
        <v/>
      </c>
      <c r="N35" t="str">
        <f>IF(EXACT(Table2[[#This Row],[IncidentID]],I37), "X", "")</f>
        <v/>
      </c>
    </row>
    <row r="36" spans="1:14" x14ac:dyDescent="0.25">
      <c r="A36" t="s">
        <v>74</v>
      </c>
      <c r="B36" s="1">
        <v>44036</v>
      </c>
      <c r="C36" s="2">
        <v>0.60120370370370368</v>
      </c>
      <c r="D36" t="s">
        <v>48</v>
      </c>
      <c r="E36" t="s">
        <v>75</v>
      </c>
      <c r="F36" t="s">
        <v>8</v>
      </c>
      <c r="I36" s="7" t="s">
        <v>75</v>
      </c>
      <c r="J36" s="8">
        <v>44036</v>
      </c>
      <c r="K36" s="9">
        <v>0.60120370370370368</v>
      </c>
      <c r="M36" t="str">
        <f>IF(EXACT(Table2[[#This Row],[IncidentID]],Table1[[#This Row],[IncidentID]]), "", "X")</f>
        <v/>
      </c>
      <c r="N36" t="str">
        <f>IF(EXACT(Table2[[#This Row],[IncidentID]],I38), "X", "")</f>
        <v/>
      </c>
    </row>
    <row r="37" spans="1:14" x14ac:dyDescent="0.25">
      <c r="A37" t="s">
        <v>76</v>
      </c>
      <c r="B37" s="1">
        <v>44049</v>
      </c>
      <c r="C37" s="2">
        <v>0.11479166666666667</v>
      </c>
      <c r="D37" t="s">
        <v>11</v>
      </c>
      <c r="E37" t="s">
        <v>380</v>
      </c>
      <c r="F37" t="s">
        <v>77</v>
      </c>
      <c r="I37" s="4" t="s">
        <v>380</v>
      </c>
      <c r="J37" s="5">
        <v>44049</v>
      </c>
      <c r="K37" s="6">
        <v>0.11479166666666667</v>
      </c>
      <c r="M37" t="str">
        <f>IF(EXACT(Table2[[#This Row],[IncidentID]],Table1[[#This Row],[IncidentID]]), "", "X")</f>
        <v/>
      </c>
      <c r="N37" t="str">
        <f>IF(EXACT(Table2[[#This Row],[IncidentID]],I39), "X", "")</f>
        <v/>
      </c>
    </row>
    <row r="38" spans="1:14" x14ac:dyDescent="0.25">
      <c r="A38" t="s">
        <v>78</v>
      </c>
      <c r="B38" s="1">
        <v>44056</v>
      </c>
      <c r="C38" s="2">
        <v>8.0462962962962958E-2</v>
      </c>
      <c r="D38" t="s">
        <v>79</v>
      </c>
      <c r="E38" t="s">
        <v>384</v>
      </c>
      <c r="F38" t="s">
        <v>80</v>
      </c>
      <c r="I38" s="4" t="s">
        <v>384</v>
      </c>
      <c r="J38" s="5">
        <v>44056</v>
      </c>
      <c r="K38" s="6">
        <v>8.0462962962962958E-2</v>
      </c>
      <c r="M38" t="str">
        <f>IF(EXACT(Table2[[#This Row],[IncidentID]],Table1[[#This Row],[IncidentID]]), "", "X")</f>
        <v/>
      </c>
      <c r="N38" t="str">
        <f>IF(EXACT(Table2[[#This Row],[IncidentID]],I40), "X", "")</f>
        <v/>
      </c>
    </row>
    <row r="39" spans="1:14" x14ac:dyDescent="0.25">
      <c r="A39" t="s">
        <v>56</v>
      </c>
      <c r="B39" s="1">
        <v>44061</v>
      </c>
      <c r="C39" s="2">
        <v>0.79626157407407405</v>
      </c>
      <c r="D39" t="s">
        <v>81</v>
      </c>
      <c r="E39" t="s">
        <v>82</v>
      </c>
      <c r="F39" t="s">
        <v>83</v>
      </c>
      <c r="I39" s="4" t="s">
        <v>82</v>
      </c>
      <c r="J39" s="5">
        <v>44061</v>
      </c>
      <c r="K39" s="6">
        <v>0.79626157407407405</v>
      </c>
      <c r="M39" t="str">
        <f>IF(EXACT(Table2[[#This Row],[IncidentID]],Table1[[#This Row],[IncidentID]]), "", "X")</f>
        <v/>
      </c>
      <c r="N39" t="str">
        <f>IF(EXACT(Table2[[#This Row],[IncidentID]],I41), "X", "")</f>
        <v/>
      </c>
    </row>
    <row r="40" spans="1:14" x14ac:dyDescent="0.25">
      <c r="A40" t="s">
        <v>84</v>
      </c>
      <c r="B40" s="1">
        <v>44063</v>
      </c>
      <c r="C40" s="2">
        <v>0.81825231481481486</v>
      </c>
      <c r="D40" t="s">
        <v>11</v>
      </c>
      <c r="E40" t="s">
        <v>389</v>
      </c>
      <c r="F40" t="s">
        <v>85</v>
      </c>
      <c r="I40" s="4" t="s">
        <v>389</v>
      </c>
      <c r="J40" s="5">
        <v>44063</v>
      </c>
      <c r="K40" s="6">
        <v>0.81825231481481486</v>
      </c>
      <c r="M40" t="str">
        <f>IF(EXACT(Table2[[#This Row],[IncidentID]],Table1[[#This Row],[IncidentID]]), "", "X")</f>
        <v/>
      </c>
      <c r="N40" t="str">
        <f>IF(EXACT(Table2[[#This Row],[IncidentID]],I42), "X", "")</f>
        <v/>
      </c>
    </row>
    <row r="41" spans="1:14" x14ac:dyDescent="0.25">
      <c r="A41" t="s">
        <v>86</v>
      </c>
      <c r="B41" s="1">
        <v>44089</v>
      </c>
      <c r="C41" s="2">
        <v>0.58747685185185183</v>
      </c>
      <c r="D41" t="s">
        <v>87</v>
      </c>
      <c r="E41" t="s">
        <v>399</v>
      </c>
      <c r="F41" t="s">
        <v>88</v>
      </c>
      <c r="I41" s="4" t="s">
        <v>399</v>
      </c>
      <c r="J41" s="5">
        <v>44089</v>
      </c>
      <c r="K41" s="6">
        <v>0.58747685185185183</v>
      </c>
      <c r="M41" t="str">
        <f>IF(EXACT(Table2[[#This Row],[IncidentID]],Table1[[#This Row],[IncidentID]]), "", "X")</f>
        <v/>
      </c>
      <c r="N41" t="str">
        <f>IF(EXACT(Table2[[#This Row],[IncidentID]],I43), "X", "")</f>
        <v/>
      </c>
    </row>
    <row r="42" spans="1:14" x14ac:dyDescent="0.25">
      <c r="A42" t="s">
        <v>89</v>
      </c>
      <c r="B42" s="1">
        <v>44099</v>
      </c>
      <c r="C42" s="2">
        <v>0.90607638888888886</v>
      </c>
      <c r="D42" t="s">
        <v>40</v>
      </c>
      <c r="E42" t="s">
        <v>403</v>
      </c>
      <c r="F42" t="s">
        <v>90</v>
      </c>
      <c r="I42" s="4" t="s">
        <v>403</v>
      </c>
      <c r="J42" s="5">
        <v>44099</v>
      </c>
      <c r="K42" s="6">
        <v>0.90607638888888886</v>
      </c>
      <c r="M42" t="str">
        <f>IF(EXACT(Table2[[#This Row],[IncidentID]],Table1[[#This Row],[IncidentID]]), "", "X")</f>
        <v/>
      </c>
      <c r="N42" t="str">
        <f>IF(EXACT(Table2[[#This Row],[IncidentID]],I44), "X", "")</f>
        <v/>
      </c>
    </row>
    <row r="43" spans="1:14" x14ac:dyDescent="0.25">
      <c r="A43" t="s">
        <v>91</v>
      </c>
      <c r="B43" s="1">
        <v>44103</v>
      </c>
      <c r="C43" s="2">
        <v>0.56172453703703706</v>
      </c>
      <c r="D43" t="s">
        <v>37</v>
      </c>
      <c r="E43" t="s">
        <v>92</v>
      </c>
      <c r="F43" t="s">
        <v>8</v>
      </c>
      <c r="I43" s="4" t="s">
        <v>92</v>
      </c>
      <c r="J43" s="5">
        <v>44103</v>
      </c>
      <c r="K43" s="6">
        <v>0.56172453703703706</v>
      </c>
      <c r="M43" t="str">
        <f>IF(EXACT(Table2[[#This Row],[IncidentID]],Table1[[#This Row],[IncidentID]]), "", "X")</f>
        <v/>
      </c>
      <c r="N43" t="str">
        <f>IF(EXACT(Table2[[#This Row],[IncidentID]],I45), "X", "")</f>
        <v/>
      </c>
    </row>
    <row r="44" spans="1:14" x14ac:dyDescent="0.25">
      <c r="A44" t="s">
        <v>93</v>
      </c>
      <c r="B44" s="1">
        <v>44104</v>
      </c>
      <c r="C44" s="2">
        <v>0.95081018518518523</v>
      </c>
      <c r="D44" t="s">
        <v>94</v>
      </c>
      <c r="E44" t="s">
        <v>405</v>
      </c>
      <c r="F44" t="s">
        <v>95</v>
      </c>
      <c r="I44" s="4" t="s">
        <v>405</v>
      </c>
      <c r="J44" s="5">
        <v>44104</v>
      </c>
      <c r="K44" s="6">
        <v>0.95081018518518523</v>
      </c>
      <c r="M44" t="str">
        <f>IF(EXACT(Table2[[#This Row],[IncidentID]],Table1[[#This Row],[IncidentID]]), "", "X")</f>
        <v/>
      </c>
      <c r="N44" t="str">
        <f>IF(EXACT(Table2[[#This Row],[IncidentID]],I46), "X", "")</f>
        <v/>
      </c>
    </row>
    <row r="45" spans="1:14" x14ac:dyDescent="0.25">
      <c r="A45" t="s">
        <v>96</v>
      </c>
      <c r="B45" s="1">
        <v>44112</v>
      </c>
      <c r="C45" s="2">
        <v>0.26828703703703705</v>
      </c>
      <c r="D45" t="s">
        <v>11</v>
      </c>
      <c r="E45" t="s">
        <v>407</v>
      </c>
      <c r="F45" t="s">
        <v>97</v>
      </c>
      <c r="I45" s="4" t="s">
        <v>407</v>
      </c>
      <c r="J45" s="5">
        <v>44112</v>
      </c>
      <c r="K45" s="6">
        <v>0.26828703703703705</v>
      </c>
      <c r="M45" t="str">
        <f>IF(EXACT(Table2[[#This Row],[IncidentID]],Table1[[#This Row],[IncidentID]]), "", "X")</f>
        <v/>
      </c>
      <c r="N45" t="str">
        <f>IF(EXACT(Table2[[#This Row],[IncidentID]],I47), "X", "")</f>
        <v/>
      </c>
    </row>
    <row r="46" spans="1:14" x14ac:dyDescent="0.25">
      <c r="A46" t="s">
        <v>98</v>
      </c>
      <c r="B46" s="1">
        <v>44120</v>
      </c>
      <c r="C46" s="2">
        <v>4.3379629629629629E-2</v>
      </c>
      <c r="D46" t="s">
        <v>11</v>
      </c>
      <c r="E46" t="s">
        <v>410</v>
      </c>
      <c r="F46" t="s">
        <v>99</v>
      </c>
      <c r="I46" s="4" t="s">
        <v>410</v>
      </c>
      <c r="J46" s="5">
        <v>44120</v>
      </c>
      <c r="K46" s="6">
        <v>4.3379629629629629E-2</v>
      </c>
      <c r="M46" t="str">
        <f>IF(EXACT(Table2[[#This Row],[IncidentID]],Table1[[#This Row],[IncidentID]]), "", "X")</f>
        <v/>
      </c>
      <c r="N46" t="str">
        <f>IF(EXACT(Table2[[#This Row],[IncidentID]],I48), "X", "")</f>
        <v/>
      </c>
    </row>
    <row r="47" spans="1:14" x14ac:dyDescent="0.25">
      <c r="A47" t="s">
        <v>52</v>
      </c>
      <c r="B47" s="1">
        <v>44125</v>
      </c>
      <c r="C47" s="2">
        <v>0.12540509259259258</v>
      </c>
      <c r="D47" t="s">
        <v>7</v>
      </c>
      <c r="E47" t="s">
        <v>412</v>
      </c>
      <c r="F47" t="s">
        <v>100</v>
      </c>
      <c r="I47" s="4" t="s">
        <v>412</v>
      </c>
      <c r="J47" s="5">
        <v>44125</v>
      </c>
      <c r="K47" s="6">
        <v>0.12540509259259258</v>
      </c>
      <c r="M47" t="str">
        <f>IF(EXACT(Table2[[#This Row],[IncidentID]],Table1[[#This Row],[IncidentID]]), "", "X")</f>
        <v/>
      </c>
      <c r="N47" t="str">
        <f>IF(EXACT(Table2[[#This Row],[IncidentID]],I49), "X", "")</f>
        <v/>
      </c>
    </row>
    <row r="48" spans="1:14" x14ac:dyDescent="0.25">
      <c r="A48" t="s">
        <v>101</v>
      </c>
      <c r="B48" s="1">
        <v>44141</v>
      </c>
      <c r="C48" s="2">
        <v>8.4907407407407404E-2</v>
      </c>
      <c r="D48" t="s">
        <v>48</v>
      </c>
      <c r="E48" t="s">
        <v>419</v>
      </c>
      <c r="F48" t="s">
        <v>102</v>
      </c>
      <c r="I48" s="4" t="s">
        <v>419</v>
      </c>
      <c r="J48" s="5">
        <v>44141</v>
      </c>
      <c r="K48" s="6">
        <v>8.4907407407407404E-2</v>
      </c>
      <c r="M48" t="str">
        <f>IF(EXACT(Table2[[#This Row],[IncidentID]],Table1[[#This Row],[IncidentID]]), "", "X")</f>
        <v/>
      </c>
      <c r="N48" t="str">
        <f>IF(EXACT(Table2[[#This Row],[IncidentID]],I50), "X", "")</f>
        <v/>
      </c>
    </row>
    <row r="49" spans="1:14" x14ac:dyDescent="0.25">
      <c r="A49" t="s">
        <v>103</v>
      </c>
      <c r="B49" s="1">
        <v>44143</v>
      </c>
      <c r="C49" s="2">
        <v>0.85337962962962965</v>
      </c>
      <c r="D49" t="s">
        <v>104</v>
      </c>
      <c r="E49" t="s">
        <v>105</v>
      </c>
      <c r="F49" t="s">
        <v>106</v>
      </c>
      <c r="I49" s="4" t="s">
        <v>105</v>
      </c>
      <c r="J49" s="5">
        <v>44143</v>
      </c>
      <c r="K49" s="6">
        <v>0.85337962962962965</v>
      </c>
      <c r="M49" t="str">
        <f>IF(EXACT(Table2[[#This Row],[IncidentID]],Table1[[#This Row],[IncidentID]]), "", "X")</f>
        <v/>
      </c>
      <c r="N49" t="str">
        <f>IF(EXACT(Table2[[#This Row],[IncidentID]],I51), "X", "")</f>
        <v/>
      </c>
    </row>
    <row r="50" spans="1:14" x14ac:dyDescent="0.25">
      <c r="A50" t="s">
        <v>107</v>
      </c>
      <c r="B50" s="1">
        <v>44156</v>
      </c>
      <c r="C50" s="2">
        <v>0.1930787037037037</v>
      </c>
      <c r="D50" t="s">
        <v>7</v>
      </c>
      <c r="E50" t="s">
        <v>424</v>
      </c>
      <c r="F50" t="s">
        <v>108</v>
      </c>
      <c r="I50" s="4" t="s">
        <v>424</v>
      </c>
      <c r="J50" s="5">
        <v>44156</v>
      </c>
      <c r="K50" s="6">
        <v>0.1930787037037037</v>
      </c>
      <c r="M50" t="str">
        <f>IF(EXACT(Table2[[#This Row],[IncidentID]],Table1[[#This Row],[IncidentID]]), "", "X")</f>
        <v/>
      </c>
      <c r="N50" t="str">
        <f>IF(EXACT(Table2[[#This Row],[IncidentID]],I52), "X", "")</f>
        <v/>
      </c>
    </row>
    <row r="51" spans="1:14" x14ac:dyDescent="0.25">
      <c r="A51" t="s">
        <v>109</v>
      </c>
      <c r="B51" s="1">
        <v>44169</v>
      </c>
      <c r="C51" s="2">
        <v>0.81026620370370372</v>
      </c>
      <c r="D51" t="s">
        <v>40</v>
      </c>
      <c r="E51" t="s">
        <v>433</v>
      </c>
      <c r="F51" t="s">
        <v>110</v>
      </c>
      <c r="I51" s="4" t="s">
        <v>433</v>
      </c>
      <c r="J51" s="5">
        <v>44169</v>
      </c>
      <c r="K51" s="6">
        <v>0.81026620370370372</v>
      </c>
      <c r="M51" t="str">
        <f>IF(EXACT(Table2[[#This Row],[IncidentID]],Table1[[#This Row],[IncidentID]]), "", "X")</f>
        <v/>
      </c>
      <c r="N51" t="str">
        <f>IF(EXACT(Table2[[#This Row],[IncidentID]],I53), "X", "")</f>
        <v/>
      </c>
    </row>
    <row r="52" spans="1:14" x14ac:dyDescent="0.25">
      <c r="A52" t="s">
        <v>111</v>
      </c>
      <c r="B52" s="1">
        <v>44170</v>
      </c>
      <c r="C52" s="2">
        <v>0.92885416666666665</v>
      </c>
      <c r="D52" t="s">
        <v>7</v>
      </c>
      <c r="E52" t="s">
        <v>434</v>
      </c>
      <c r="F52" t="s">
        <v>112</v>
      </c>
      <c r="I52" s="4" t="s">
        <v>434</v>
      </c>
      <c r="J52" s="5">
        <v>44170</v>
      </c>
      <c r="K52" s="6">
        <v>0.92885416666666665</v>
      </c>
      <c r="M52" t="str">
        <f>IF(EXACT(Table2[[#This Row],[IncidentID]],Table1[[#This Row],[IncidentID]]), "", "X")</f>
        <v/>
      </c>
      <c r="N52" t="str">
        <f>IF(EXACT(Table2[[#This Row],[IncidentID]],I54), "X", "")</f>
        <v/>
      </c>
    </row>
    <row r="53" spans="1:14" x14ac:dyDescent="0.25">
      <c r="A53" t="s">
        <v>113</v>
      </c>
      <c r="B53" s="1">
        <v>44175</v>
      </c>
      <c r="C53" s="2">
        <v>0.44715277777777779</v>
      </c>
      <c r="D53" t="s">
        <v>114</v>
      </c>
      <c r="E53" t="s">
        <v>438</v>
      </c>
      <c r="F53" t="s">
        <v>115</v>
      </c>
      <c r="I53" s="4" t="s">
        <v>438</v>
      </c>
      <c r="J53" s="5">
        <v>44175</v>
      </c>
      <c r="K53" s="6">
        <v>0.44715277777777779</v>
      </c>
      <c r="M53" t="str">
        <f>IF(EXACT(Table2[[#This Row],[IncidentID]],Table1[[#This Row],[IncidentID]]), "", "X")</f>
        <v/>
      </c>
      <c r="N53" t="str">
        <f>IF(EXACT(Table2[[#This Row],[IncidentID]],I55), "X", "")</f>
        <v/>
      </c>
    </row>
    <row r="54" spans="1:14" x14ac:dyDescent="0.25">
      <c r="A54" t="s">
        <v>116</v>
      </c>
      <c r="B54" s="1">
        <v>44182</v>
      </c>
      <c r="C54" s="2">
        <v>0.88953703703703701</v>
      </c>
      <c r="D54" t="s">
        <v>117</v>
      </c>
      <c r="E54" t="s">
        <v>443</v>
      </c>
      <c r="F54" t="s">
        <v>118</v>
      </c>
      <c r="I54" s="4" t="s">
        <v>443</v>
      </c>
      <c r="J54" s="5">
        <v>44182</v>
      </c>
      <c r="K54" s="6">
        <v>0.88953703703703701</v>
      </c>
      <c r="M54" t="str">
        <f>IF(EXACT(Table2[[#This Row],[IncidentID]],Table1[[#This Row],[IncidentID]]), "", "X")</f>
        <v/>
      </c>
      <c r="N54" t="str">
        <f>IF(EXACT(Table2[[#This Row],[IncidentID]],I56), "X", "")</f>
        <v/>
      </c>
    </row>
    <row r="55" spans="1:14" x14ac:dyDescent="0.25">
      <c r="A55" t="s">
        <v>119</v>
      </c>
      <c r="B55" s="1">
        <v>44185</v>
      </c>
      <c r="C55" s="2">
        <v>7.7708333333333338E-2</v>
      </c>
      <c r="D55" t="s">
        <v>117</v>
      </c>
      <c r="E55" t="s">
        <v>445</v>
      </c>
      <c r="F55" t="s">
        <v>120</v>
      </c>
      <c r="I55" s="4" t="s">
        <v>445</v>
      </c>
      <c r="J55" s="5">
        <v>44185</v>
      </c>
      <c r="K55" s="6">
        <v>7.7708333333333338E-2</v>
      </c>
      <c r="M55" t="str">
        <f>IF(EXACT(Table2[[#This Row],[IncidentID]],Table1[[#This Row],[IncidentID]]), "", "X")</f>
        <v/>
      </c>
      <c r="N55" t="str">
        <f>IF(EXACT(Table2[[#This Row],[IncidentID]],I57), "X", "")</f>
        <v/>
      </c>
    </row>
    <row r="56" spans="1:14" x14ac:dyDescent="0.25">
      <c r="A56" t="s">
        <v>121</v>
      </c>
      <c r="B56" s="1">
        <v>44189</v>
      </c>
      <c r="C56" s="2">
        <v>6.805555555555555E-2</v>
      </c>
      <c r="D56" t="s">
        <v>122</v>
      </c>
      <c r="E56" t="s">
        <v>447</v>
      </c>
      <c r="F56" t="s">
        <v>123</v>
      </c>
      <c r="I56" s="4" t="s">
        <v>447</v>
      </c>
      <c r="J56" s="5">
        <v>44189</v>
      </c>
      <c r="K56" s="6">
        <v>6.805555555555555E-2</v>
      </c>
      <c r="M56" t="str">
        <f>IF(EXACT(Table2[[#This Row],[IncidentID]],Table1[[#This Row],[IncidentID]]), "", "X")</f>
        <v/>
      </c>
      <c r="N56" t="str">
        <f>IF(EXACT(Table2[[#This Row],[IncidentID]],I58), "X", "")</f>
        <v/>
      </c>
    </row>
    <row r="57" spans="1:14" x14ac:dyDescent="0.25">
      <c r="A57" t="s">
        <v>124</v>
      </c>
      <c r="B57" s="1">
        <v>44207</v>
      </c>
      <c r="C57" s="2">
        <v>5.3379629629629631E-2</v>
      </c>
      <c r="D57" t="s">
        <v>11</v>
      </c>
      <c r="E57" t="s">
        <v>302</v>
      </c>
      <c r="F57" t="s">
        <v>125</v>
      </c>
      <c r="I57" s="4" t="s">
        <v>302</v>
      </c>
      <c r="J57" s="5">
        <v>44207</v>
      </c>
      <c r="K57" s="6">
        <v>5.3379629629629631E-2</v>
      </c>
      <c r="M57" t="str">
        <f>IF(EXACT(Table2[[#This Row],[IncidentID]],Table1[[#This Row],[IncidentID]]), "", "X")</f>
        <v/>
      </c>
      <c r="N57" t="str">
        <f>IF(EXACT(Table2[[#This Row],[IncidentID]],I59), "X", "")</f>
        <v/>
      </c>
    </row>
    <row r="58" spans="1:14" x14ac:dyDescent="0.25">
      <c r="A58" t="s">
        <v>30</v>
      </c>
      <c r="B58" s="1">
        <v>44254</v>
      </c>
      <c r="C58" s="2">
        <v>0.18839120370370371</v>
      </c>
      <c r="D58" t="s">
        <v>48</v>
      </c>
      <c r="E58" t="s">
        <v>313</v>
      </c>
      <c r="F58" t="s">
        <v>126</v>
      </c>
      <c r="I58" s="4" t="s">
        <v>313</v>
      </c>
      <c r="J58" s="5">
        <v>44254</v>
      </c>
      <c r="K58" s="6">
        <v>0.18839120370370371</v>
      </c>
      <c r="M58" t="str">
        <f>IF(EXACT(Table2[[#This Row],[IncidentID]],Table1[[#This Row],[IncidentID]]), "", "X")</f>
        <v/>
      </c>
      <c r="N58" t="str">
        <f>IF(EXACT(Table2[[#This Row],[IncidentID]],I60), "X", "")</f>
        <v/>
      </c>
    </row>
    <row r="59" spans="1:14" x14ac:dyDescent="0.25">
      <c r="A59" t="s">
        <v>127</v>
      </c>
      <c r="B59" s="1">
        <v>44254</v>
      </c>
      <c r="C59" s="2">
        <v>0.92295138888888884</v>
      </c>
      <c r="D59" t="s">
        <v>128</v>
      </c>
      <c r="E59" t="s">
        <v>314</v>
      </c>
      <c r="F59" t="s">
        <v>126</v>
      </c>
      <c r="I59" s="4" t="s">
        <v>314</v>
      </c>
      <c r="J59" s="5">
        <v>44254</v>
      </c>
      <c r="K59" s="6">
        <v>0.92295138888888884</v>
      </c>
      <c r="M59" t="str">
        <f>IF(EXACT(Table2[[#This Row],[IncidentID]],Table1[[#This Row],[IncidentID]]), "", "X")</f>
        <v/>
      </c>
      <c r="N59" t="str">
        <f>IF(EXACT(Table2[[#This Row],[IncidentID]],I61), "X", "")</f>
        <v/>
      </c>
    </row>
    <row r="60" spans="1:14" x14ac:dyDescent="0.25">
      <c r="A60" t="s">
        <v>129</v>
      </c>
      <c r="B60" s="1">
        <v>44263</v>
      </c>
      <c r="C60" s="2">
        <v>0.96780092592592593</v>
      </c>
      <c r="D60" t="s">
        <v>45</v>
      </c>
      <c r="E60" t="s">
        <v>319</v>
      </c>
      <c r="F60" t="s">
        <v>130</v>
      </c>
      <c r="I60" s="4" t="s">
        <v>319</v>
      </c>
      <c r="J60" s="5">
        <v>44263</v>
      </c>
      <c r="K60" s="6">
        <v>0.96780092592592593</v>
      </c>
      <c r="M60" t="str">
        <f>IF(EXACT(Table2[[#This Row],[IncidentID]],Table1[[#This Row],[IncidentID]]), "", "X")</f>
        <v/>
      </c>
      <c r="N60" t="str">
        <f>IF(EXACT(Table2[[#This Row],[IncidentID]],I62), "X", "")</f>
        <v/>
      </c>
    </row>
    <row r="61" spans="1:14" x14ac:dyDescent="0.25">
      <c r="A61" t="s">
        <v>56</v>
      </c>
      <c r="B61" s="1">
        <v>44265</v>
      </c>
      <c r="C61" s="2">
        <v>0.99244212962962963</v>
      </c>
      <c r="D61" t="s">
        <v>131</v>
      </c>
      <c r="E61" t="s">
        <v>320</v>
      </c>
      <c r="F61" t="s">
        <v>132</v>
      </c>
      <c r="I61" s="4" t="s">
        <v>320</v>
      </c>
      <c r="J61" s="5">
        <v>44265</v>
      </c>
      <c r="K61" s="6">
        <v>0.99244212962962963</v>
      </c>
      <c r="M61" t="str">
        <f>IF(EXACT(Table2[[#This Row],[IncidentID]],Table1[[#This Row],[IncidentID]]), "", "X")</f>
        <v/>
      </c>
      <c r="N61" t="str">
        <f>IF(EXACT(Table2[[#This Row],[IncidentID]],I63), "X", "")</f>
        <v/>
      </c>
    </row>
    <row r="62" spans="1:14" x14ac:dyDescent="0.25">
      <c r="A62" t="s">
        <v>133</v>
      </c>
      <c r="B62" s="1">
        <v>44300</v>
      </c>
      <c r="C62" s="2">
        <v>0.10121527777777778</v>
      </c>
      <c r="D62" t="s">
        <v>48</v>
      </c>
      <c r="E62" t="s">
        <v>332</v>
      </c>
      <c r="F62" t="s">
        <v>134</v>
      </c>
      <c r="I62" s="7" t="s">
        <v>332</v>
      </c>
      <c r="J62" s="8">
        <v>44300</v>
      </c>
      <c r="K62" s="9">
        <v>0.10121527777777778</v>
      </c>
      <c r="M62" t="str">
        <f>IF(EXACT(Table2[[#This Row],[IncidentID]],Table1[[#This Row],[IncidentID]]), "", "X")</f>
        <v/>
      </c>
      <c r="N62" t="str">
        <f>IF(EXACT(Table2[[#This Row],[IncidentID]],I64), "X", "")</f>
        <v/>
      </c>
    </row>
    <row r="63" spans="1:14" x14ac:dyDescent="0.25">
      <c r="A63" t="s">
        <v>135</v>
      </c>
      <c r="B63" s="1">
        <v>44301</v>
      </c>
      <c r="C63" s="2">
        <v>0.94954861111111111</v>
      </c>
      <c r="D63" t="s">
        <v>48</v>
      </c>
      <c r="E63" s="10" t="s">
        <v>335</v>
      </c>
      <c r="F63" t="s">
        <v>118</v>
      </c>
      <c r="I63" s="4" t="s">
        <v>335</v>
      </c>
      <c r="J63" s="5">
        <v>44301</v>
      </c>
      <c r="K63" s="6">
        <v>0.94954861111111111</v>
      </c>
      <c r="M63" t="str">
        <f>IF(EXACT(Table2[[#This Row],[IncidentID]],Table1[[#This Row],[IncidentID]]), "", "X")</f>
        <v/>
      </c>
      <c r="N63" t="str">
        <f>IF(EXACT(Table2[[#This Row],[IncidentID]],I65), "X", "")</f>
        <v/>
      </c>
    </row>
    <row r="64" spans="1:14" x14ac:dyDescent="0.25">
      <c r="A64" t="s">
        <v>136</v>
      </c>
      <c r="B64" s="1">
        <v>44365</v>
      </c>
      <c r="C64" s="2">
        <v>6.7129629629629625E-4</v>
      </c>
      <c r="D64" t="s">
        <v>45</v>
      </c>
      <c r="E64" t="s">
        <v>364</v>
      </c>
      <c r="F64" t="s">
        <v>118</v>
      </c>
      <c r="I64" s="4" t="s">
        <v>364</v>
      </c>
      <c r="J64" s="5">
        <v>44365</v>
      </c>
      <c r="K64" s="6">
        <v>6.7129629629629625E-4</v>
      </c>
      <c r="M64" t="str">
        <f>IF(EXACT(Table2[[#This Row],[IncidentID]],Table1[[#This Row],[IncidentID]]), "", "X")</f>
        <v/>
      </c>
      <c r="N64" t="str">
        <f>IF(EXACT(Table2[[#This Row],[IncidentID]],I66), "X", "")</f>
        <v/>
      </c>
    </row>
    <row r="65" spans="1:14" x14ac:dyDescent="0.25">
      <c r="A65" t="s">
        <v>137</v>
      </c>
      <c r="B65" s="1">
        <v>44388</v>
      </c>
      <c r="C65" s="2">
        <v>1.1064814814814816E-2</v>
      </c>
      <c r="D65" t="s">
        <v>48</v>
      </c>
      <c r="E65" t="s">
        <v>370</v>
      </c>
      <c r="F65" t="s">
        <v>138</v>
      </c>
      <c r="I65" s="4" t="s">
        <v>370</v>
      </c>
      <c r="J65" s="5">
        <v>44388</v>
      </c>
      <c r="K65" s="6">
        <v>1.1064814814814816E-2</v>
      </c>
      <c r="M65" t="str">
        <f>IF(EXACT(Table2[[#This Row],[IncidentID]],Table1[[#This Row],[IncidentID]]), "", "X")</f>
        <v/>
      </c>
      <c r="N65" t="str">
        <f>IF(EXACT(Table2[[#This Row],[IncidentID]],I67), "X", "")</f>
        <v/>
      </c>
    </row>
    <row r="66" spans="1:14" x14ac:dyDescent="0.25">
      <c r="A66" t="s">
        <v>139</v>
      </c>
      <c r="B66" s="1">
        <v>44393</v>
      </c>
      <c r="C66" s="2">
        <v>0.40438657407407408</v>
      </c>
      <c r="D66" t="s">
        <v>45</v>
      </c>
      <c r="E66" t="s">
        <v>373</v>
      </c>
      <c r="F66" t="s">
        <v>140</v>
      </c>
      <c r="I66" s="4" t="s">
        <v>373</v>
      </c>
      <c r="J66" s="5">
        <v>44393</v>
      </c>
      <c r="K66" s="6">
        <v>0.40438657407407408</v>
      </c>
      <c r="M66" t="str">
        <f>IF(EXACT(Table2[[#This Row],[IncidentID]],Table1[[#This Row],[IncidentID]]), "", "X")</f>
        <v/>
      </c>
      <c r="N66" t="str">
        <f>IF(EXACT(Table2[[#This Row],[IncidentID]],I68), "X", "")</f>
        <v/>
      </c>
    </row>
    <row r="67" spans="1:14" x14ac:dyDescent="0.25">
      <c r="A67" t="s">
        <v>141</v>
      </c>
      <c r="B67" s="1">
        <v>44478</v>
      </c>
      <c r="C67" s="2">
        <v>0.10641203703703704</v>
      </c>
      <c r="D67" t="s">
        <v>142</v>
      </c>
      <c r="E67" t="s">
        <v>143</v>
      </c>
      <c r="F67" t="s">
        <v>118</v>
      </c>
      <c r="I67" s="4" t="s">
        <v>143</v>
      </c>
      <c r="J67" s="5">
        <v>44478</v>
      </c>
      <c r="K67" s="6">
        <v>0.10641203703703704</v>
      </c>
      <c r="M67" t="str">
        <f>IF(EXACT(Table2[[#This Row],[IncidentID]],Table1[[#This Row],[IncidentID]]), "", "X")</f>
        <v/>
      </c>
      <c r="N67" t="str">
        <f>IF(EXACT(Table2[[#This Row],[IncidentID]],I69), "X", "")</f>
        <v/>
      </c>
    </row>
    <row r="68" spans="1:14" x14ac:dyDescent="0.25">
      <c r="A68" t="s">
        <v>144</v>
      </c>
      <c r="B68" s="1">
        <v>44503</v>
      </c>
      <c r="C68" s="2">
        <v>0.12833333333333333</v>
      </c>
      <c r="D68" t="s">
        <v>40</v>
      </c>
      <c r="E68" t="s">
        <v>418</v>
      </c>
      <c r="F68" t="s">
        <v>126</v>
      </c>
      <c r="I68" s="4" t="s">
        <v>418</v>
      </c>
      <c r="J68" s="5">
        <v>44503</v>
      </c>
      <c r="K68" s="6">
        <v>0.12833333333333333</v>
      </c>
      <c r="M68" t="str">
        <f>IF(EXACT(Table2[[#This Row],[IncidentID]],Table1[[#This Row],[IncidentID]]), "", "X")</f>
        <v/>
      </c>
      <c r="N68" t="str">
        <f>IF(EXACT(Table2[[#This Row],[IncidentID]],I70), "X", "")</f>
        <v/>
      </c>
    </row>
    <row r="69" spans="1:14" x14ac:dyDescent="0.25">
      <c r="A69" t="s">
        <v>145</v>
      </c>
      <c r="B69" s="1">
        <v>44503</v>
      </c>
      <c r="C69" s="2">
        <v>0.56303240740740745</v>
      </c>
      <c r="D69" t="s">
        <v>40</v>
      </c>
      <c r="E69" t="s">
        <v>146</v>
      </c>
      <c r="F69" t="s">
        <v>8</v>
      </c>
      <c r="I69" s="4" t="s">
        <v>146</v>
      </c>
      <c r="J69" s="5">
        <v>44503</v>
      </c>
      <c r="K69" s="6">
        <v>0.56303240740740745</v>
      </c>
      <c r="M69" t="str">
        <f>IF(EXACT(Table2[[#This Row],[IncidentID]],Table1[[#This Row],[IncidentID]]), "", "X")</f>
        <v/>
      </c>
      <c r="N69" t="str">
        <f>IF(EXACT(Table2[[#This Row],[IncidentID]],I71), "X", "")</f>
        <v/>
      </c>
    </row>
    <row r="70" spans="1:14" x14ac:dyDescent="0.25">
      <c r="A70" t="s">
        <v>147</v>
      </c>
      <c r="B70" s="1">
        <v>44507</v>
      </c>
      <c r="C70" s="2">
        <v>3.0439814814814815E-2</v>
      </c>
      <c r="D70" t="s">
        <v>148</v>
      </c>
      <c r="E70" t="s">
        <v>420</v>
      </c>
      <c r="F70" t="s">
        <v>149</v>
      </c>
      <c r="I70" s="4" t="s">
        <v>420</v>
      </c>
      <c r="J70" s="5">
        <v>44507</v>
      </c>
      <c r="K70" s="6">
        <v>3.0439814814814815E-2</v>
      </c>
      <c r="M70" t="str">
        <f>IF(EXACT(Table2[[#This Row],[IncidentID]],Table1[[#This Row],[IncidentID]]), "", "X")</f>
        <v/>
      </c>
      <c r="N70" t="str">
        <f>IF(EXACT(Table2[[#This Row],[IncidentID]],I72), "X", "")</f>
        <v/>
      </c>
    </row>
    <row r="71" spans="1:14" x14ac:dyDescent="0.25">
      <c r="A71" t="s">
        <v>150</v>
      </c>
      <c r="B71" s="1">
        <v>44511</v>
      </c>
      <c r="C71" s="2">
        <v>0.90582175925925923</v>
      </c>
      <c r="D71" t="s">
        <v>48</v>
      </c>
      <c r="E71" t="s">
        <v>421</v>
      </c>
      <c r="F71" t="s">
        <v>151</v>
      </c>
      <c r="I71" s="4" t="s">
        <v>421</v>
      </c>
      <c r="J71" s="5">
        <v>44511</v>
      </c>
      <c r="K71" s="6">
        <v>0.90582175925925923</v>
      </c>
      <c r="M71" t="str">
        <f>IF(EXACT(Table2[[#This Row],[IncidentID]],Table1[[#This Row],[IncidentID]]), "", "X")</f>
        <v/>
      </c>
      <c r="N71" t="str">
        <f>IF(EXACT(Table2[[#This Row],[IncidentID]],I73), "X", "")</f>
        <v/>
      </c>
    </row>
    <row r="72" spans="1:14" x14ac:dyDescent="0.25">
      <c r="A72" t="s">
        <v>152</v>
      </c>
      <c r="B72" s="1">
        <v>44527</v>
      </c>
      <c r="C72" s="2">
        <v>7.586805555555555E-2</v>
      </c>
      <c r="D72" t="s">
        <v>48</v>
      </c>
      <c r="E72" t="s">
        <v>430</v>
      </c>
      <c r="F72" t="s">
        <v>149</v>
      </c>
      <c r="I72" s="4" t="s">
        <v>430</v>
      </c>
      <c r="J72" s="5">
        <v>44527</v>
      </c>
      <c r="K72" s="6">
        <v>7.586805555555555E-2</v>
      </c>
      <c r="M72" t="str">
        <f>IF(EXACT(Table2[[#This Row],[IncidentID]],Table1[[#This Row],[IncidentID]]), "", "X")</f>
        <v/>
      </c>
      <c r="N72" t="str">
        <f>IF(EXACT(Table2[[#This Row],[IncidentID]],I74), "X", "")</f>
        <v/>
      </c>
    </row>
    <row r="73" spans="1:14" x14ac:dyDescent="0.25">
      <c r="A73" t="s">
        <v>127</v>
      </c>
      <c r="B73" s="1">
        <v>44539</v>
      </c>
      <c r="C73" s="2">
        <v>0.93517361111111108</v>
      </c>
      <c r="D73" t="s">
        <v>48</v>
      </c>
      <c r="E73" t="s">
        <v>437</v>
      </c>
      <c r="F73" t="s">
        <v>151</v>
      </c>
      <c r="I73" s="4" t="s">
        <v>437</v>
      </c>
      <c r="J73" s="5">
        <v>44539</v>
      </c>
      <c r="K73" s="6">
        <v>0.93517361111111108</v>
      </c>
      <c r="M73" t="str">
        <f>IF(EXACT(Table2[[#This Row],[IncidentID]],Table1[[#This Row],[IncidentID]]), "", "X")</f>
        <v/>
      </c>
      <c r="N73" t="str">
        <f>IF(EXACT(Table2[[#This Row],[IncidentID]],I75), "X", "")</f>
        <v/>
      </c>
    </row>
    <row r="74" spans="1:14" x14ac:dyDescent="0.25">
      <c r="A74" t="s">
        <v>153</v>
      </c>
      <c r="B74" s="1">
        <v>44547</v>
      </c>
      <c r="C74" s="2">
        <v>0.15796296296296297</v>
      </c>
      <c r="D74" t="s">
        <v>117</v>
      </c>
      <c r="E74" t="s">
        <v>444</v>
      </c>
      <c r="F74" t="s">
        <v>154</v>
      </c>
      <c r="I74" s="4" t="s">
        <v>444</v>
      </c>
      <c r="J74" s="5">
        <v>44547</v>
      </c>
      <c r="K74" s="6">
        <v>0.15796296296296297</v>
      </c>
      <c r="M74" t="str">
        <f>IF(EXACT(Table2[[#This Row],[IncidentID]],Table1[[#This Row],[IncidentID]]), "", "X")</f>
        <v/>
      </c>
      <c r="N74" t="str">
        <f>IF(EXACT(Table2[[#This Row],[IncidentID]],I76), "X", "")</f>
        <v/>
      </c>
    </row>
    <row r="75" spans="1:14" x14ac:dyDescent="0.25">
      <c r="A75" t="s">
        <v>155</v>
      </c>
      <c r="B75" s="1">
        <v>44571</v>
      </c>
      <c r="C75" s="2">
        <v>0.46964120370370371</v>
      </c>
      <c r="D75" t="s">
        <v>156</v>
      </c>
      <c r="E75" t="s">
        <v>157</v>
      </c>
      <c r="F75" t="s">
        <v>158</v>
      </c>
      <c r="I75" s="4" t="s">
        <v>157</v>
      </c>
      <c r="J75" s="5">
        <v>44571</v>
      </c>
      <c r="K75" s="6">
        <v>0.46964120370370371</v>
      </c>
      <c r="M75" t="str">
        <f>IF(EXACT(Table2[[#This Row],[IncidentID]],Table1[[#This Row],[IncidentID]]), "", "X")</f>
        <v/>
      </c>
      <c r="N75" t="str">
        <f>IF(EXACT(Table2[[#This Row],[IncidentID]],I77), "X", "")</f>
        <v/>
      </c>
    </row>
    <row r="76" spans="1:14" x14ac:dyDescent="0.25">
      <c r="A76" t="s">
        <v>155</v>
      </c>
      <c r="B76" s="1">
        <v>44571</v>
      </c>
      <c r="C76" s="2">
        <v>0.46964120370370371</v>
      </c>
      <c r="D76" t="s">
        <v>156</v>
      </c>
      <c r="E76" t="s">
        <v>159</v>
      </c>
      <c r="F76" t="s">
        <v>158</v>
      </c>
      <c r="I76" s="4" t="s">
        <v>159</v>
      </c>
      <c r="J76" s="5">
        <v>44571</v>
      </c>
      <c r="K76" s="6">
        <v>0.46964120370370371</v>
      </c>
      <c r="M76" t="str">
        <f>IF(EXACT(Table2[[#This Row],[IncidentID]],Table1[[#This Row],[IncidentID]]), "", "X")</f>
        <v/>
      </c>
      <c r="N76" t="str">
        <f>IF(EXACT(Table2[[#This Row],[IncidentID]],I78), "X", "")</f>
        <v/>
      </c>
    </row>
    <row r="77" spans="1:14" x14ac:dyDescent="0.25">
      <c r="A77" t="s">
        <v>30</v>
      </c>
      <c r="B77" s="1">
        <v>44590</v>
      </c>
      <c r="C77" s="2">
        <v>3.7638888888888888E-2</v>
      </c>
      <c r="D77" t="s">
        <v>117</v>
      </c>
      <c r="E77" t="s">
        <v>160</v>
      </c>
      <c r="F77" t="s">
        <v>161</v>
      </c>
      <c r="I77" s="4" t="s">
        <v>160</v>
      </c>
      <c r="J77" s="5">
        <v>44590</v>
      </c>
      <c r="K77" s="6">
        <v>3.7638888888888888E-2</v>
      </c>
      <c r="M77" t="str">
        <f>IF(EXACT(Table2[[#This Row],[IncidentID]],Table1[[#This Row],[IncidentID]]), "", "X")</f>
        <v/>
      </c>
      <c r="N77" t="str">
        <f>IF(EXACT(Table2[[#This Row],[IncidentID]],I79), "X", "")</f>
        <v/>
      </c>
    </row>
    <row r="78" spans="1:14" x14ac:dyDescent="0.25">
      <c r="A78" t="s">
        <v>162</v>
      </c>
      <c r="B78" s="1">
        <v>44597</v>
      </c>
      <c r="C78" s="2">
        <v>0.15738425925925925</v>
      </c>
      <c r="D78" t="s">
        <v>48</v>
      </c>
      <c r="E78" t="s">
        <v>311</v>
      </c>
      <c r="F78" t="s">
        <v>163</v>
      </c>
      <c r="I78" s="4" t="s">
        <v>311</v>
      </c>
      <c r="J78" s="5">
        <v>44597</v>
      </c>
      <c r="K78" s="6">
        <v>0.15738425925925925</v>
      </c>
      <c r="M78" t="str">
        <f>IF(EXACT(Table2[[#This Row],[IncidentID]],Table1[[#This Row],[IncidentID]]), "", "X")</f>
        <v/>
      </c>
      <c r="N78" t="str">
        <f>IF(EXACT(Table2[[#This Row],[IncidentID]],I80), "X", "")</f>
        <v/>
      </c>
    </row>
    <row r="79" spans="1:14" x14ac:dyDescent="0.25">
      <c r="A79" t="s">
        <v>164</v>
      </c>
      <c r="B79" s="1">
        <v>44621</v>
      </c>
      <c r="C79" s="2">
        <v>5.3634259259259257E-2</v>
      </c>
      <c r="D79" t="s">
        <v>7</v>
      </c>
      <c r="E79" t="s">
        <v>315</v>
      </c>
      <c r="F79" t="s">
        <v>165</v>
      </c>
      <c r="I79" s="4" t="s">
        <v>315</v>
      </c>
      <c r="J79" s="5">
        <v>44621</v>
      </c>
      <c r="K79" s="6">
        <v>5.3634259259259257E-2</v>
      </c>
      <c r="M79" t="str">
        <f>IF(EXACT(Table2[[#This Row],[IncidentID]],Table1[[#This Row],[IncidentID]]), "", "X")</f>
        <v/>
      </c>
      <c r="N79" t="str">
        <f>IF(EXACT(Table2[[#This Row],[IncidentID]],I81), "X", "")</f>
        <v/>
      </c>
    </row>
    <row r="80" spans="1:14" x14ac:dyDescent="0.25">
      <c r="A80" t="s">
        <v>166</v>
      </c>
      <c r="B80" s="1">
        <v>44625</v>
      </c>
      <c r="C80" s="2">
        <v>0.95798611111111109</v>
      </c>
      <c r="D80" t="s">
        <v>167</v>
      </c>
      <c r="E80" t="s">
        <v>318</v>
      </c>
      <c r="F80" t="s">
        <v>165</v>
      </c>
      <c r="I80" s="4" t="s">
        <v>318</v>
      </c>
      <c r="J80" s="5">
        <v>44625</v>
      </c>
      <c r="K80" s="6">
        <v>0.95798611111111109</v>
      </c>
      <c r="M80" t="str">
        <f>IF(EXACT(Table2[[#This Row],[IncidentID]],Table1[[#This Row],[IncidentID]]), "", "X")</f>
        <v/>
      </c>
      <c r="N80" t="str">
        <f>IF(EXACT(Table2[[#This Row],[IncidentID]],I82), "X", "")</f>
        <v/>
      </c>
    </row>
    <row r="81" spans="1:14" x14ac:dyDescent="0.25">
      <c r="A81" t="s">
        <v>168</v>
      </c>
      <c r="B81" s="1">
        <v>44643</v>
      </c>
      <c r="C81" s="2">
        <v>0.10108796296296296</v>
      </c>
      <c r="E81" t="s">
        <v>324</v>
      </c>
      <c r="F81" t="s">
        <v>169</v>
      </c>
      <c r="I81" s="4" t="s">
        <v>324</v>
      </c>
      <c r="J81" s="5">
        <v>44643</v>
      </c>
      <c r="K81" s="6">
        <v>0.10108796296296296</v>
      </c>
      <c r="M81" t="str">
        <f>IF(EXACT(Table2[[#This Row],[IncidentID]],Table1[[#This Row],[IncidentID]]), "", "X")</f>
        <v/>
      </c>
      <c r="N81" t="str">
        <f>IF(EXACT(Table2[[#This Row],[IncidentID]],I83), "X", "")</f>
        <v/>
      </c>
    </row>
    <row r="82" spans="1:14" x14ac:dyDescent="0.25">
      <c r="A82" t="s">
        <v>170</v>
      </c>
      <c r="B82" s="1">
        <v>44647</v>
      </c>
      <c r="C82" s="2">
        <v>0.8075</v>
      </c>
      <c r="D82" t="s">
        <v>7</v>
      </c>
      <c r="E82" t="s">
        <v>328</v>
      </c>
      <c r="F82" t="s">
        <v>171</v>
      </c>
      <c r="I82" s="4" t="s">
        <v>328</v>
      </c>
      <c r="J82" s="5">
        <v>44647</v>
      </c>
      <c r="K82" s="6">
        <v>0.8075</v>
      </c>
      <c r="M82" t="str">
        <f>IF(EXACT(Table2[[#This Row],[IncidentID]],Table1[[#This Row],[IncidentID]]), "", "X")</f>
        <v/>
      </c>
      <c r="N82" t="str">
        <f>IF(EXACT(Table2[[#This Row],[IncidentID]],I84), "X", "")</f>
        <v/>
      </c>
    </row>
    <row r="83" spans="1:14" x14ac:dyDescent="0.25">
      <c r="A83" t="s">
        <v>172</v>
      </c>
      <c r="B83" s="1">
        <v>44662</v>
      </c>
      <c r="C83" s="2">
        <v>0.8127199074074074</v>
      </c>
      <c r="D83" t="s">
        <v>173</v>
      </c>
      <c r="E83" t="s">
        <v>331</v>
      </c>
      <c r="F83" t="s">
        <v>149</v>
      </c>
      <c r="I83" s="4" t="s">
        <v>331</v>
      </c>
      <c r="J83" s="5">
        <v>44662</v>
      </c>
      <c r="K83" s="6">
        <v>0.8127199074074074</v>
      </c>
      <c r="M83" t="str">
        <f>IF(EXACT(Table2[[#This Row],[IncidentID]],Table1[[#This Row],[IncidentID]]), "", "X")</f>
        <v/>
      </c>
      <c r="N83" t="str">
        <f>IF(EXACT(Table2[[#This Row],[IncidentID]],I85), "X", "")</f>
        <v/>
      </c>
    </row>
    <row r="84" spans="1:14" x14ac:dyDescent="0.25">
      <c r="A84" t="s">
        <v>174</v>
      </c>
      <c r="B84" s="1">
        <v>44665</v>
      </c>
      <c r="C84" s="2">
        <v>4.3993055555555556E-2</v>
      </c>
      <c r="D84" t="s">
        <v>7</v>
      </c>
      <c r="E84" t="s">
        <v>333</v>
      </c>
      <c r="F84" t="s">
        <v>149</v>
      </c>
      <c r="I84" s="4" t="s">
        <v>333</v>
      </c>
      <c r="J84" s="5">
        <v>44665</v>
      </c>
      <c r="K84" s="6">
        <v>4.3993055555555556E-2</v>
      </c>
      <c r="M84" t="str">
        <f>IF(EXACT(Table2[[#This Row],[IncidentID]],Table1[[#This Row],[IncidentID]]), "", "X")</f>
        <v/>
      </c>
      <c r="N84" t="str">
        <f>IF(EXACT(Table2[[#This Row],[IncidentID]],I86), "X", "")</f>
        <v/>
      </c>
    </row>
    <row r="85" spans="1:14" x14ac:dyDescent="0.25">
      <c r="A85" t="s">
        <v>175</v>
      </c>
      <c r="B85" s="1">
        <v>44665</v>
      </c>
      <c r="C85" s="2">
        <v>0.92822916666666666</v>
      </c>
      <c r="D85" t="s">
        <v>173</v>
      </c>
      <c r="E85" t="s">
        <v>334</v>
      </c>
      <c r="F85" t="s">
        <v>176</v>
      </c>
      <c r="I85" s="4" t="s">
        <v>334</v>
      </c>
      <c r="J85" s="5">
        <v>44665</v>
      </c>
      <c r="K85" s="6">
        <v>0.92822916666666666</v>
      </c>
      <c r="M85" t="str">
        <f>IF(EXACT(Table2[[#This Row],[IncidentID]],Table1[[#This Row],[IncidentID]]), "", "X")</f>
        <v/>
      </c>
      <c r="N85" t="str">
        <f>IF(EXACT(Table2[[#This Row],[IncidentID]],I87), "X", "")</f>
        <v/>
      </c>
    </row>
    <row r="86" spans="1:14" x14ac:dyDescent="0.25">
      <c r="A86" t="s">
        <v>177</v>
      </c>
      <c r="B86" s="1">
        <v>44668</v>
      </c>
      <c r="C86" s="2">
        <v>9.8541666666666666E-2</v>
      </c>
      <c r="D86" t="s">
        <v>178</v>
      </c>
      <c r="E86" t="s">
        <v>336</v>
      </c>
      <c r="F86" t="s">
        <v>149</v>
      </c>
      <c r="I86" s="4" t="s">
        <v>336</v>
      </c>
      <c r="J86" s="5">
        <v>44668</v>
      </c>
      <c r="K86" s="6">
        <v>9.8541666666666666E-2</v>
      </c>
      <c r="M86" t="str">
        <f>IF(EXACT(Table2[[#This Row],[IncidentID]],Table1[[#This Row],[IncidentID]]), "", "X")</f>
        <v/>
      </c>
      <c r="N86" t="str">
        <f>IF(EXACT(Table2[[#This Row],[IncidentID]],I88), "X", "")</f>
        <v/>
      </c>
    </row>
    <row r="87" spans="1:14" x14ac:dyDescent="0.25">
      <c r="A87" t="s">
        <v>179</v>
      </c>
      <c r="B87" s="1">
        <v>44668</v>
      </c>
      <c r="C87" s="2">
        <v>0.81912037037037033</v>
      </c>
      <c r="D87" t="s">
        <v>178</v>
      </c>
      <c r="E87" t="s">
        <v>337</v>
      </c>
      <c r="F87" t="s">
        <v>138</v>
      </c>
      <c r="I87" s="4" t="s">
        <v>337</v>
      </c>
      <c r="J87" s="5">
        <v>44668</v>
      </c>
      <c r="K87" s="6">
        <v>0.81912037037037033</v>
      </c>
      <c r="M87" t="str">
        <f>IF(EXACT(Table2[[#This Row],[IncidentID]],Table1[[#This Row],[IncidentID]]), "", "X")</f>
        <v/>
      </c>
      <c r="N87" t="str">
        <f>IF(EXACT(Table2[[#This Row],[IncidentID]],I89), "X", "")</f>
        <v/>
      </c>
    </row>
    <row r="88" spans="1:14" x14ac:dyDescent="0.25">
      <c r="A88" t="s">
        <v>179</v>
      </c>
      <c r="B88" s="1">
        <v>44671</v>
      </c>
      <c r="C88" s="2">
        <v>0.82497685185185188</v>
      </c>
      <c r="D88" t="s">
        <v>178</v>
      </c>
      <c r="E88" t="s">
        <v>338</v>
      </c>
      <c r="F88" t="s">
        <v>149</v>
      </c>
      <c r="I88" s="4" t="s">
        <v>338</v>
      </c>
      <c r="J88" s="5">
        <v>44671</v>
      </c>
      <c r="K88" s="6">
        <v>0.82497685185185188</v>
      </c>
      <c r="M88" t="str">
        <f>IF(EXACT(Table2[[#This Row],[IncidentID]],Table1[[#This Row],[IncidentID]]), "", "X")</f>
        <v/>
      </c>
      <c r="N88" t="str">
        <f>IF(EXACT(Table2[[#This Row],[IncidentID]],I90), "X", "")</f>
        <v/>
      </c>
    </row>
    <row r="89" spans="1:14" x14ac:dyDescent="0.25">
      <c r="A89" t="s">
        <v>180</v>
      </c>
      <c r="B89" s="1">
        <v>44676</v>
      </c>
      <c r="C89" s="2">
        <v>6.9930555555555551E-2</v>
      </c>
      <c r="D89" t="s">
        <v>7</v>
      </c>
      <c r="E89" t="s">
        <v>341</v>
      </c>
      <c r="F89" t="s">
        <v>181</v>
      </c>
      <c r="I89" s="4" t="s">
        <v>341</v>
      </c>
      <c r="J89" s="5">
        <v>44676</v>
      </c>
      <c r="K89" s="6">
        <v>6.9930555555555551E-2</v>
      </c>
      <c r="M89" t="str">
        <f>IF(EXACT(Table2[[#This Row],[IncidentID]],Table1[[#This Row],[IncidentID]]), "", "X")</f>
        <v/>
      </c>
      <c r="N89" t="str">
        <f>IF(EXACT(Table2[[#This Row],[IncidentID]],I91), "X", "")</f>
        <v/>
      </c>
    </row>
    <row r="90" spans="1:14" x14ac:dyDescent="0.25">
      <c r="A90" t="s">
        <v>182</v>
      </c>
      <c r="B90" s="1">
        <v>44687</v>
      </c>
      <c r="C90" s="2">
        <v>0.11527777777777778</v>
      </c>
      <c r="D90" t="s">
        <v>183</v>
      </c>
      <c r="E90" t="s">
        <v>343</v>
      </c>
      <c r="F90" t="s">
        <v>184</v>
      </c>
      <c r="I90" s="4" t="s">
        <v>343</v>
      </c>
      <c r="J90" s="5">
        <v>44687</v>
      </c>
      <c r="K90" s="6">
        <v>0.11527777777777778</v>
      </c>
      <c r="M90" t="str">
        <f>IF(EXACT(Table2[[#This Row],[IncidentID]],Table1[[#This Row],[IncidentID]]), "", "X")</f>
        <v/>
      </c>
      <c r="N90" t="str">
        <f>IF(EXACT(Table2[[#This Row],[IncidentID]],I92), "X", "")</f>
        <v/>
      </c>
    </row>
    <row r="91" spans="1:14" x14ac:dyDescent="0.25">
      <c r="A91" t="s">
        <v>185</v>
      </c>
      <c r="B91" s="1">
        <v>44691</v>
      </c>
      <c r="C91" s="2">
        <v>9.2476851851851852E-3</v>
      </c>
      <c r="D91" t="s">
        <v>178</v>
      </c>
      <c r="E91" t="s">
        <v>345</v>
      </c>
      <c r="F91" t="s">
        <v>149</v>
      </c>
      <c r="I91" s="4" t="s">
        <v>345</v>
      </c>
      <c r="J91" s="5">
        <v>44691</v>
      </c>
      <c r="K91" s="6">
        <v>9.2476851851851852E-3</v>
      </c>
      <c r="M91" t="str">
        <f>IF(EXACT(Table2[[#This Row],[IncidentID]],Table1[[#This Row],[IncidentID]]), "", "X")</f>
        <v/>
      </c>
      <c r="N91" t="str">
        <f>IF(EXACT(Table2[[#This Row],[IncidentID]],I93), "X", "")</f>
        <v/>
      </c>
    </row>
    <row r="92" spans="1:14" x14ac:dyDescent="0.25">
      <c r="A92" t="s">
        <v>186</v>
      </c>
      <c r="B92" s="1">
        <v>44691</v>
      </c>
      <c r="C92" s="2">
        <v>0.99619212962962966</v>
      </c>
      <c r="E92" t="s">
        <v>346</v>
      </c>
      <c r="F92" t="s">
        <v>187</v>
      </c>
      <c r="I92" s="4" t="s">
        <v>346</v>
      </c>
      <c r="J92" s="5">
        <v>44691</v>
      </c>
      <c r="K92" s="6">
        <v>0.99619212962962966</v>
      </c>
      <c r="M92" t="str">
        <f>IF(EXACT(Table2[[#This Row],[IncidentID]],Table1[[#This Row],[IncidentID]]), "", "X")</f>
        <v/>
      </c>
      <c r="N92" t="str">
        <f>IF(EXACT(Table2[[#This Row],[IncidentID]],I94), "X", "")</f>
        <v/>
      </c>
    </row>
    <row r="93" spans="1:14" x14ac:dyDescent="0.25">
      <c r="A93" t="s">
        <v>188</v>
      </c>
      <c r="B93" s="1">
        <v>44706</v>
      </c>
      <c r="C93" s="2">
        <v>0.81179398148148152</v>
      </c>
      <c r="D93" t="s">
        <v>189</v>
      </c>
      <c r="E93" t="s">
        <v>349</v>
      </c>
      <c r="F93" t="s">
        <v>149</v>
      </c>
      <c r="I93" s="4" t="s">
        <v>349</v>
      </c>
      <c r="J93" s="5">
        <v>44706</v>
      </c>
      <c r="K93" s="6">
        <v>0.81179398148148152</v>
      </c>
      <c r="M93" t="str">
        <f>IF(EXACT(Table2[[#This Row],[IncidentID]],Table1[[#This Row],[IncidentID]]), "", "X")</f>
        <v/>
      </c>
      <c r="N93" t="str">
        <f>IF(EXACT(Table2[[#This Row],[IncidentID]],I95), "X", "")</f>
        <v/>
      </c>
    </row>
    <row r="94" spans="1:14" x14ac:dyDescent="0.25">
      <c r="A94" t="s">
        <v>190</v>
      </c>
      <c r="B94" s="1">
        <v>44714</v>
      </c>
      <c r="C94" s="2">
        <v>3.2534722222222222E-2</v>
      </c>
      <c r="D94" t="s">
        <v>178</v>
      </c>
      <c r="E94" t="s">
        <v>351</v>
      </c>
      <c r="F94" t="s">
        <v>149</v>
      </c>
      <c r="I94" s="4" t="s">
        <v>351</v>
      </c>
      <c r="J94" s="5">
        <v>44714</v>
      </c>
      <c r="K94" s="6">
        <v>3.2534722222222222E-2</v>
      </c>
      <c r="M94" t="str">
        <f>IF(EXACT(Table2[[#This Row],[IncidentID]],Table1[[#This Row],[IncidentID]]), "", "X")</f>
        <v/>
      </c>
      <c r="N94" t="str">
        <f>IF(EXACT(Table2[[#This Row],[IncidentID]],I96), "X", "")</f>
        <v/>
      </c>
    </row>
    <row r="95" spans="1:14" x14ac:dyDescent="0.25">
      <c r="A95" t="s">
        <v>191</v>
      </c>
      <c r="B95" s="1">
        <v>44715</v>
      </c>
      <c r="C95" s="2">
        <v>5.6921296296296296E-2</v>
      </c>
      <c r="D95" t="s">
        <v>192</v>
      </c>
      <c r="E95" t="s">
        <v>353</v>
      </c>
      <c r="F95" t="s">
        <v>193</v>
      </c>
      <c r="I95" s="4" t="s">
        <v>353</v>
      </c>
      <c r="J95" s="5">
        <v>44715</v>
      </c>
      <c r="K95" s="6">
        <v>5.6921296296296296E-2</v>
      </c>
      <c r="M95" t="str">
        <f>IF(EXACT(Table2[[#This Row],[IncidentID]],Table1[[#This Row],[IncidentID]]), "", "X")</f>
        <v/>
      </c>
      <c r="N95" t="str">
        <f>IF(EXACT(Table2[[#This Row],[IncidentID]],I97), "X", "")</f>
        <v/>
      </c>
    </row>
    <row r="96" spans="1:14" x14ac:dyDescent="0.25">
      <c r="A96" t="s">
        <v>194</v>
      </c>
      <c r="B96" s="1">
        <v>44718</v>
      </c>
      <c r="C96" s="2">
        <v>0.59067129629629633</v>
      </c>
      <c r="E96" t="s">
        <v>354</v>
      </c>
      <c r="F96" t="s">
        <v>8</v>
      </c>
      <c r="I96" s="4" t="s">
        <v>354</v>
      </c>
      <c r="J96" s="5">
        <v>44718</v>
      </c>
      <c r="K96" s="6">
        <v>0.59067129629629633</v>
      </c>
      <c r="M96" t="str">
        <f>IF(EXACT(Table2[[#This Row],[IncidentID]],Table1[[#This Row],[IncidentID]]), "", "X")</f>
        <v/>
      </c>
      <c r="N96" t="str">
        <f>IF(EXACT(Table2[[#This Row],[IncidentID]],I98), "X", "")</f>
        <v/>
      </c>
    </row>
    <row r="97" spans="1:14" x14ac:dyDescent="0.25">
      <c r="A97" t="s">
        <v>195</v>
      </c>
      <c r="B97" s="1">
        <v>44719</v>
      </c>
      <c r="C97" s="2">
        <v>0.82100694444444444</v>
      </c>
      <c r="D97" t="s">
        <v>178</v>
      </c>
      <c r="E97" t="s">
        <v>357</v>
      </c>
      <c r="F97" t="s">
        <v>196</v>
      </c>
      <c r="I97" s="4" t="s">
        <v>357</v>
      </c>
      <c r="J97" s="5">
        <v>44719</v>
      </c>
      <c r="K97" s="6">
        <v>0.82100694444444444</v>
      </c>
      <c r="M97" t="str">
        <f>IF(EXACT(Table2[[#This Row],[IncidentID]],Table1[[#This Row],[IncidentID]]), "", "X")</f>
        <v/>
      </c>
      <c r="N97" t="str">
        <f>IF(EXACT(Table2[[#This Row],[IncidentID]],I99), "X", "")</f>
        <v/>
      </c>
    </row>
    <row r="98" spans="1:14" x14ac:dyDescent="0.25">
      <c r="A98" t="s">
        <v>197</v>
      </c>
      <c r="B98" s="1">
        <v>44724</v>
      </c>
      <c r="C98" s="2">
        <v>0.15890046296296295</v>
      </c>
      <c r="E98" t="s">
        <v>363</v>
      </c>
      <c r="F98" t="s">
        <v>149</v>
      </c>
      <c r="I98" s="7" t="s">
        <v>363</v>
      </c>
      <c r="J98" s="8">
        <v>44724</v>
      </c>
      <c r="K98" s="9">
        <v>0.15890046296296295</v>
      </c>
      <c r="M98" t="str">
        <f>IF(EXACT(Table2[[#This Row],[IncidentID]],Table1[[#This Row],[IncidentID]]), "", "X")</f>
        <v/>
      </c>
      <c r="N98" t="str">
        <f>IF(EXACT(Table2[[#This Row],[IncidentID]],I100), "X", "")</f>
        <v/>
      </c>
    </row>
    <row r="99" spans="1:14" x14ac:dyDescent="0.25">
      <c r="A99" t="s">
        <v>30</v>
      </c>
      <c r="B99" s="1">
        <v>44739</v>
      </c>
      <c r="C99" s="2">
        <v>0.89387731481481481</v>
      </c>
      <c r="D99" t="s">
        <v>178</v>
      </c>
      <c r="E99" t="s">
        <v>366</v>
      </c>
      <c r="F99" t="s">
        <v>149</v>
      </c>
      <c r="I99" s="4" t="s">
        <v>366</v>
      </c>
      <c r="J99" s="5">
        <v>44739</v>
      </c>
      <c r="K99" s="6">
        <v>0.89387731481481481</v>
      </c>
      <c r="M99" t="str">
        <f>IF(EXACT(Table2[[#This Row],[IncidentID]],Table1[[#This Row],[IncidentID]]), "", "X")</f>
        <v/>
      </c>
      <c r="N99" t="str">
        <f>IF(EXACT(Table2[[#This Row],[IncidentID]],I101), "X", "")</f>
        <v/>
      </c>
    </row>
    <row r="100" spans="1:14" x14ac:dyDescent="0.25">
      <c r="A100" t="s">
        <v>198</v>
      </c>
      <c r="B100" s="1">
        <v>44754</v>
      </c>
      <c r="C100" s="2">
        <v>0.46013888888888888</v>
      </c>
      <c r="D100" t="s">
        <v>7</v>
      </c>
      <c r="E100" t="s">
        <v>371</v>
      </c>
      <c r="F100" t="s">
        <v>199</v>
      </c>
      <c r="I100" s="7" t="s">
        <v>371</v>
      </c>
      <c r="J100" s="8">
        <v>44754</v>
      </c>
      <c r="K100" s="9">
        <v>0.46013888888888888</v>
      </c>
      <c r="M100" t="str">
        <f>IF(EXACT(Table2[[#This Row],[IncidentID]],Table1[[#This Row],[IncidentID]]), "", "X")</f>
        <v/>
      </c>
      <c r="N100" t="str">
        <f>IF(EXACT(Table2[[#This Row],[IncidentID]],I102), "X", "")</f>
        <v/>
      </c>
    </row>
    <row r="101" spans="1:14" x14ac:dyDescent="0.25">
      <c r="A101" t="s">
        <v>200</v>
      </c>
      <c r="B101" s="1">
        <v>44756</v>
      </c>
      <c r="C101" s="2">
        <v>0.98812500000000003</v>
      </c>
      <c r="D101" t="s">
        <v>201</v>
      </c>
      <c r="E101" t="s">
        <v>372</v>
      </c>
      <c r="F101" t="s">
        <v>165</v>
      </c>
      <c r="I101" s="4" t="s">
        <v>372</v>
      </c>
      <c r="J101" s="5">
        <v>44756</v>
      </c>
      <c r="K101" s="6">
        <v>0.98812500000000003</v>
      </c>
      <c r="M101" t="str">
        <f>IF(EXACT(Table2[[#This Row],[IncidentID]],Table1[[#This Row],[IncidentID]]), "", "X")</f>
        <v/>
      </c>
      <c r="N101" t="str">
        <f>IF(EXACT(Table2[[#This Row],[IncidentID]],I103), "X", "")</f>
        <v/>
      </c>
    </row>
    <row r="102" spans="1:14" x14ac:dyDescent="0.25">
      <c r="A102" t="s">
        <v>30</v>
      </c>
      <c r="B102" s="1">
        <v>44759</v>
      </c>
      <c r="C102" s="2">
        <v>5.949074074074074E-2</v>
      </c>
      <c r="D102" t="s">
        <v>202</v>
      </c>
      <c r="E102" t="s">
        <v>374</v>
      </c>
      <c r="F102" t="s">
        <v>53</v>
      </c>
      <c r="I102" s="4" t="s">
        <v>374</v>
      </c>
      <c r="J102" s="5">
        <v>44759</v>
      </c>
      <c r="K102" s="6">
        <v>5.949074074074074E-2</v>
      </c>
      <c r="M102" t="str">
        <f>IF(EXACT(Table2[[#This Row],[IncidentID]],Table1[[#This Row],[IncidentID]]), "", "X")</f>
        <v/>
      </c>
      <c r="N102" t="str">
        <f>IF(EXACT(Table2[[#This Row],[IncidentID]],I104), "X", "")</f>
        <v/>
      </c>
    </row>
    <row r="103" spans="1:14" x14ac:dyDescent="0.25">
      <c r="A103" t="s">
        <v>177</v>
      </c>
      <c r="B103" s="1">
        <v>44774</v>
      </c>
      <c r="C103" s="2">
        <v>0.94388888888888889</v>
      </c>
      <c r="D103" t="s">
        <v>178</v>
      </c>
      <c r="E103" t="s">
        <v>377</v>
      </c>
      <c r="F103" t="s">
        <v>149</v>
      </c>
      <c r="I103" s="4" t="s">
        <v>377</v>
      </c>
      <c r="J103" s="5">
        <v>44774</v>
      </c>
      <c r="K103" s="6">
        <v>0.94388888888888889</v>
      </c>
      <c r="M103" t="str">
        <f>IF(EXACT(Table2[[#This Row],[IncidentID]],Table1[[#This Row],[IncidentID]]), "", "X")</f>
        <v/>
      </c>
      <c r="N103" t="str">
        <f>IF(EXACT(Table2[[#This Row],[IncidentID]],I105), "X", "")</f>
        <v/>
      </c>
    </row>
    <row r="104" spans="1:14" x14ac:dyDescent="0.25">
      <c r="A104" t="s">
        <v>203</v>
      </c>
      <c r="B104" s="1">
        <v>44775</v>
      </c>
      <c r="C104" s="2">
        <v>9.9571759259259263E-2</v>
      </c>
      <c r="D104" t="s">
        <v>178</v>
      </c>
      <c r="E104" t="s">
        <v>378</v>
      </c>
      <c r="F104" t="s">
        <v>149</v>
      </c>
      <c r="I104" s="4" t="s">
        <v>378</v>
      </c>
      <c r="J104" s="5">
        <v>44775</v>
      </c>
      <c r="K104" s="6">
        <v>9.9571759259259263E-2</v>
      </c>
      <c r="M104" t="str">
        <f>IF(EXACT(Table2[[#This Row],[IncidentID]],Table1[[#This Row],[IncidentID]]), "", "X")</f>
        <v/>
      </c>
      <c r="N104" t="str">
        <f>IF(EXACT(Table2[[#This Row],[IncidentID]],I106), "X", "")</f>
        <v/>
      </c>
    </row>
    <row r="105" spans="1:14" x14ac:dyDescent="0.25">
      <c r="A105" t="s">
        <v>204</v>
      </c>
      <c r="B105" s="1">
        <v>44779</v>
      </c>
      <c r="C105" s="2">
        <v>0.8399537037037037</v>
      </c>
      <c r="D105" t="s">
        <v>178</v>
      </c>
      <c r="E105" t="s">
        <v>381</v>
      </c>
      <c r="F105" t="s">
        <v>149</v>
      </c>
      <c r="I105" s="4" t="s">
        <v>381</v>
      </c>
      <c r="J105" s="5">
        <v>44779</v>
      </c>
      <c r="K105" s="6">
        <v>0.8399537037037037</v>
      </c>
      <c r="M105" t="str">
        <f>IF(EXACT(Table2[[#This Row],[IncidentID]],Table1[[#This Row],[IncidentID]]), "", "X")</f>
        <v/>
      </c>
      <c r="N105" t="str">
        <f>IF(EXACT(Table2[[#This Row],[IncidentID]],I107), "X", "")</f>
        <v/>
      </c>
    </row>
    <row r="106" spans="1:14" x14ac:dyDescent="0.25">
      <c r="A106" t="s">
        <v>205</v>
      </c>
      <c r="B106" s="1">
        <v>44780</v>
      </c>
      <c r="C106" s="2">
        <v>3.6689814814814814E-2</v>
      </c>
      <c r="D106" t="s">
        <v>11</v>
      </c>
      <c r="E106" t="s">
        <v>382</v>
      </c>
      <c r="F106" t="s">
        <v>149</v>
      </c>
      <c r="I106" s="4" t="s">
        <v>382</v>
      </c>
      <c r="J106" s="5">
        <v>44780</v>
      </c>
      <c r="K106" s="6">
        <v>3.6689814814814814E-2</v>
      </c>
      <c r="M106" t="str">
        <f>IF(EXACT(Table2[[#This Row],[IncidentID]],Table1[[#This Row],[IncidentID]]), "", "X")</f>
        <v/>
      </c>
      <c r="N106" t="str">
        <f>IF(EXACT(Table2[[#This Row],[IncidentID]],I108), "X", "")</f>
        <v/>
      </c>
    </row>
    <row r="107" spans="1:14" x14ac:dyDescent="0.25">
      <c r="A107" t="s">
        <v>206</v>
      </c>
      <c r="B107" s="1">
        <v>44788</v>
      </c>
      <c r="C107" s="2">
        <v>4.2870370370370371E-2</v>
      </c>
      <c r="D107" t="s">
        <v>207</v>
      </c>
      <c r="E107" t="s">
        <v>385</v>
      </c>
      <c r="F107" t="s">
        <v>208</v>
      </c>
      <c r="I107" s="4" t="s">
        <v>385</v>
      </c>
      <c r="J107" s="5">
        <v>44788</v>
      </c>
      <c r="K107" s="6">
        <v>4.2870370370370371E-2</v>
      </c>
      <c r="M107" t="str">
        <f>IF(EXACT(Table2[[#This Row],[IncidentID]],Table1[[#This Row],[IncidentID]]), "", "X")</f>
        <v/>
      </c>
      <c r="N107" t="str">
        <f>IF(EXACT(Table2[[#This Row],[IncidentID]],I109), "X", "")</f>
        <v/>
      </c>
    </row>
    <row r="108" spans="1:14" x14ac:dyDescent="0.25">
      <c r="A108" t="s">
        <v>209</v>
      </c>
      <c r="B108" s="1">
        <v>44788</v>
      </c>
      <c r="C108" s="2">
        <v>6.6030092592592599E-2</v>
      </c>
      <c r="D108" t="s">
        <v>48</v>
      </c>
      <c r="E108" t="s">
        <v>386</v>
      </c>
      <c r="F108" t="s">
        <v>149</v>
      </c>
      <c r="I108" s="4" t="s">
        <v>386</v>
      </c>
      <c r="J108" s="5">
        <v>44788</v>
      </c>
      <c r="K108" s="6">
        <v>6.6030092592592599E-2</v>
      </c>
      <c r="M108" t="str">
        <f>IF(EXACT(Table2[[#This Row],[IncidentID]],Table1[[#This Row],[IncidentID]]), "", "X")</f>
        <v/>
      </c>
      <c r="N108" t="str">
        <f>IF(EXACT(Table2[[#This Row],[IncidentID]],I110), "X", "")</f>
        <v/>
      </c>
    </row>
    <row r="109" spans="1:14" x14ac:dyDescent="0.25">
      <c r="A109" t="s">
        <v>210</v>
      </c>
      <c r="B109" s="1">
        <v>44788</v>
      </c>
      <c r="C109" s="2">
        <v>0.89398148148148149</v>
      </c>
      <c r="D109" t="s">
        <v>7</v>
      </c>
      <c r="E109" t="s">
        <v>387</v>
      </c>
      <c r="F109" t="s">
        <v>211</v>
      </c>
      <c r="I109" s="4" t="s">
        <v>387</v>
      </c>
      <c r="J109" s="5">
        <v>44788</v>
      </c>
      <c r="K109" s="6">
        <v>0.89398148148148149</v>
      </c>
      <c r="M109" t="str">
        <f>IF(EXACT(Table2[[#This Row],[IncidentID]],Table1[[#This Row],[IncidentID]]), "", "X")</f>
        <v/>
      </c>
      <c r="N109" t="str">
        <f>IF(EXACT(Table2[[#This Row],[IncidentID]],I111), "X", "")</f>
        <v/>
      </c>
    </row>
    <row r="110" spans="1:14" x14ac:dyDescent="0.25">
      <c r="A110" t="s">
        <v>198</v>
      </c>
      <c r="B110" s="1">
        <v>44792</v>
      </c>
      <c r="C110" s="2">
        <v>9.9398148148148152E-2</v>
      </c>
      <c r="D110" t="s">
        <v>7</v>
      </c>
      <c r="E110" t="s">
        <v>388</v>
      </c>
      <c r="F110" t="s">
        <v>212</v>
      </c>
      <c r="I110" s="4" t="s">
        <v>388</v>
      </c>
      <c r="J110" s="5">
        <v>44792</v>
      </c>
      <c r="K110" s="6">
        <v>9.9398148148148152E-2</v>
      </c>
      <c r="M110" t="str">
        <f>IF(EXACT(Table2[[#This Row],[IncidentID]],Table1[[#This Row],[IncidentID]]), "", "X")</f>
        <v/>
      </c>
      <c r="N110" t="str">
        <f>IF(EXACT(Table2[[#This Row],[IncidentID]],I112), "X", "")</f>
        <v/>
      </c>
    </row>
    <row r="111" spans="1:14" x14ac:dyDescent="0.25">
      <c r="A111" t="s">
        <v>213</v>
      </c>
      <c r="B111" s="1">
        <v>44810</v>
      </c>
      <c r="C111" s="2">
        <v>0.6784027777777778</v>
      </c>
      <c r="D111" t="s">
        <v>11</v>
      </c>
      <c r="E111" t="s">
        <v>394</v>
      </c>
      <c r="F111" t="s">
        <v>214</v>
      </c>
      <c r="I111" s="4" t="s">
        <v>394</v>
      </c>
      <c r="J111" s="5">
        <v>44810</v>
      </c>
      <c r="K111" s="6">
        <v>0.6784027777777778</v>
      </c>
      <c r="M111" t="str">
        <f>IF(EXACT(Table2[[#This Row],[IncidentID]],Table1[[#This Row],[IncidentID]]), "", "X")</f>
        <v/>
      </c>
      <c r="N111" t="str">
        <f>IF(EXACT(Table2[[#This Row],[IncidentID]],I113), "X", "")</f>
        <v/>
      </c>
    </row>
    <row r="112" spans="1:14" x14ac:dyDescent="0.25">
      <c r="A112" t="s">
        <v>215</v>
      </c>
      <c r="B112" s="1">
        <v>44813</v>
      </c>
      <c r="C112" s="2">
        <v>7.0324074074074081E-2</v>
      </c>
      <c r="D112" t="s">
        <v>40</v>
      </c>
      <c r="E112" t="s">
        <v>395</v>
      </c>
      <c r="F112" t="s">
        <v>149</v>
      </c>
      <c r="I112" s="4" t="s">
        <v>395</v>
      </c>
      <c r="J112" s="5">
        <v>44813</v>
      </c>
      <c r="K112" s="6">
        <v>7.0324074074074081E-2</v>
      </c>
      <c r="M112" t="str">
        <f>IF(EXACT(Table2[[#This Row],[IncidentID]],Table1[[#This Row],[IncidentID]]), "", "X")</f>
        <v/>
      </c>
      <c r="N112" t="str">
        <f>IF(EXACT(Table2[[#This Row],[IncidentID]],I114), "X", "")</f>
        <v/>
      </c>
    </row>
    <row r="113" spans="1:14" x14ac:dyDescent="0.25">
      <c r="A113" t="s">
        <v>216</v>
      </c>
      <c r="B113" s="1">
        <v>44813</v>
      </c>
      <c r="C113" s="2">
        <v>0.27712962962962961</v>
      </c>
      <c r="D113" t="s">
        <v>7</v>
      </c>
      <c r="E113" t="s">
        <v>396</v>
      </c>
      <c r="F113" t="s">
        <v>149</v>
      </c>
      <c r="I113" s="4" t="s">
        <v>396</v>
      </c>
      <c r="J113" s="5">
        <v>44813</v>
      </c>
      <c r="K113" s="6">
        <v>0.27712962962962961</v>
      </c>
      <c r="M113" t="str">
        <f>IF(EXACT(Table2[[#This Row],[IncidentID]],Table1[[#This Row],[IncidentID]]), "", "X")</f>
        <v/>
      </c>
      <c r="N113" t="str">
        <f>IF(EXACT(Table2[[#This Row],[IncidentID]],I115), "X", "")</f>
        <v/>
      </c>
    </row>
    <row r="114" spans="1:14" x14ac:dyDescent="0.25">
      <c r="A114" t="s">
        <v>182</v>
      </c>
      <c r="B114" s="1">
        <v>44818</v>
      </c>
      <c r="C114" s="2">
        <v>0.20461805555555557</v>
      </c>
      <c r="D114" t="s">
        <v>217</v>
      </c>
      <c r="E114" t="s">
        <v>398</v>
      </c>
      <c r="F114" t="s">
        <v>218</v>
      </c>
      <c r="I114" s="4" t="s">
        <v>398</v>
      </c>
      <c r="J114" s="5">
        <v>44818</v>
      </c>
      <c r="K114" s="6">
        <v>0.20461805555555557</v>
      </c>
      <c r="M114" t="str">
        <f>IF(EXACT(Table2[[#This Row],[IncidentID]],Table1[[#This Row],[IncidentID]]), "", "X")</f>
        <v/>
      </c>
      <c r="N114" t="str">
        <f>IF(EXACT(Table2[[#This Row],[IncidentID]],I116), "X", "")</f>
        <v/>
      </c>
    </row>
    <row r="115" spans="1:14" x14ac:dyDescent="0.25">
      <c r="A115" t="s">
        <v>219</v>
      </c>
      <c r="B115" s="1">
        <v>44820</v>
      </c>
      <c r="C115" s="2">
        <v>0.91241898148148148</v>
      </c>
      <c r="D115" t="s">
        <v>7</v>
      </c>
      <c r="E115" t="s">
        <v>400</v>
      </c>
      <c r="F115" t="s">
        <v>149</v>
      </c>
      <c r="I115" s="4" t="s">
        <v>400</v>
      </c>
      <c r="J115" s="5">
        <v>44820</v>
      </c>
      <c r="K115" s="6">
        <v>0.91241898148148148</v>
      </c>
      <c r="M115" t="str">
        <f>IF(EXACT(Table2[[#This Row],[IncidentID]],Table1[[#This Row],[IncidentID]]), "", "X")</f>
        <v/>
      </c>
      <c r="N115" t="str">
        <f>IF(EXACT(Table2[[#This Row],[IncidentID]],I117), "X", "")</f>
        <v/>
      </c>
    </row>
    <row r="116" spans="1:14" x14ac:dyDescent="0.25">
      <c r="A116" t="s">
        <v>220</v>
      </c>
      <c r="B116" s="1">
        <v>44828</v>
      </c>
      <c r="C116" s="2">
        <v>2.9965277777777778E-2</v>
      </c>
      <c r="E116" t="s">
        <v>402</v>
      </c>
      <c r="F116" t="s">
        <v>149</v>
      </c>
      <c r="I116" s="4" t="s">
        <v>402</v>
      </c>
      <c r="J116" s="5">
        <v>44828</v>
      </c>
      <c r="K116" s="6">
        <v>2.9965277777777778E-2</v>
      </c>
      <c r="M116" t="str">
        <f>IF(EXACT(Table2[[#This Row],[IncidentID]],Table1[[#This Row],[IncidentID]]), "", "X")</f>
        <v/>
      </c>
      <c r="N116" t="str">
        <f>IF(EXACT(Table2[[#This Row],[IncidentID]],I118), "X", "")</f>
        <v/>
      </c>
    </row>
    <row r="117" spans="1:14" x14ac:dyDescent="0.25">
      <c r="A117" t="s">
        <v>221</v>
      </c>
      <c r="B117" s="1">
        <v>44838</v>
      </c>
      <c r="C117" s="2">
        <v>0.69841435185185186</v>
      </c>
      <c r="D117" t="s">
        <v>222</v>
      </c>
      <c r="E117" t="s">
        <v>406</v>
      </c>
      <c r="F117" t="s">
        <v>223</v>
      </c>
      <c r="I117" s="4" t="s">
        <v>406</v>
      </c>
      <c r="J117" s="5">
        <v>44838</v>
      </c>
      <c r="K117" s="6">
        <v>0.69841435185185186</v>
      </c>
      <c r="M117" t="str">
        <f>IF(EXACT(Table2[[#This Row],[IncidentID]],Table1[[#This Row],[IncidentID]]), "", "X")</f>
        <v/>
      </c>
      <c r="N117" t="str">
        <f>IF(EXACT(Table2[[#This Row],[IncidentID]],I119), "X", "")</f>
        <v/>
      </c>
    </row>
    <row r="118" spans="1:14" x14ac:dyDescent="0.25">
      <c r="A118" t="s">
        <v>224</v>
      </c>
      <c r="B118" s="1">
        <v>44845</v>
      </c>
      <c r="C118" s="2">
        <v>0.59391203703703699</v>
      </c>
      <c r="D118" t="s">
        <v>7</v>
      </c>
      <c r="E118" t="s">
        <v>408</v>
      </c>
      <c r="F118" t="s">
        <v>99</v>
      </c>
      <c r="I118" s="4" t="s">
        <v>408</v>
      </c>
      <c r="J118" s="5">
        <v>44845</v>
      </c>
      <c r="K118" s="6">
        <v>0.59391203703703699</v>
      </c>
      <c r="M118" t="str">
        <f>IF(EXACT(Table2[[#This Row],[IncidentID]],Table1[[#This Row],[IncidentID]]), "", "X")</f>
        <v/>
      </c>
      <c r="N118" t="str">
        <f>IF(EXACT(Table2[[#This Row],[IncidentID]],I120), "X", "")</f>
        <v/>
      </c>
    </row>
    <row r="119" spans="1:14" x14ac:dyDescent="0.25">
      <c r="A119" t="s">
        <v>225</v>
      </c>
      <c r="B119" s="1">
        <v>44862</v>
      </c>
      <c r="C119" s="2">
        <v>0.97554398148148147</v>
      </c>
      <c r="D119" t="s">
        <v>226</v>
      </c>
      <c r="E119" t="s">
        <v>414</v>
      </c>
      <c r="F119" t="s">
        <v>227</v>
      </c>
      <c r="I119" s="4" t="s">
        <v>414</v>
      </c>
      <c r="J119" s="5">
        <v>44862</v>
      </c>
      <c r="K119" s="6">
        <v>0.97554398148148147</v>
      </c>
      <c r="M119" t="str">
        <f>IF(EXACT(Table2[[#This Row],[IncidentID]],Table1[[#This Row],[IncidentID]]), "", "X")</f>
        <v/>
      </c>
      <c r="N119" t="str">
        <f>IF(EXACT(Table2[[#This Row],[IncidentID]],I121), "X", "")</f>
        <v/>
      </c>
    </row>
    <row r="120" spans="1:14" x14ac:dyDescent="0.25">
      <c r="A120" t="s">
        <v>228</v>
      </c>
      <c r="B120" s="1">
        <v>44883</v>
      </c>
      <c r="C120" s="2">
        <v>2.1979166666666668E-2</v>
      </c>
      <c r="D120" t="s">
        <v>178</v>
      </c>
      <c r="E120" t="s">
        <v>423</v>
      </c>
      <c r="F120" t="s">
        <v>229</v>
      </c>
      <c r="I120" s="4" t="s">
        <v>423</v>
      </c>
      <c r="J120" s="5">
        <v>44883</v>
      </c>
      <c r="K120" s="6">
        <v>2.1979166666666668E-2</v>
      </c>
      <c r="M120" t="str">
        <f>IF(EXACT(Table2[[#This Row],[IncidentID]],Table1[[#This Row],[IncidentID]]), "", "X")</f>
        <v/>
      </c>
      <c r="N120" t="str">
        <f>IF(EXACT(Table2[[#This Row],[IncidentID]],I122), "X", "")</f>
        <v/>
      </c>
    </row>
    <row r="121" spans="1:14" x14ac:dyDescent="0.25">
      <c r="A121" t="s">
        <v>230</v>
      </c>
      <c r="B121" s="1">
        <v>44888</v>
      </c>
      <c r="C121" s="2">
        <v>0.11093749999999999</v>
      </c>
      <c r="D121" t="s">
        <v>114</v>
      </c>
      <c r="E121" t="s">
        <v>427</v>
      </c>
      <c r="F121" t="s">
        <v>231</v>
      </c>
      <c r="I121" s="4" t="s">
        <v>427</v>
      </c>
      <c r="J121" s="5">
        <v>44888</v>
      </c>
      <c r="K121" s="6">
        <v>0.11093749999999999</v>
      </c>
      <c r="M121" t="str">
        <f>IF(EXACT(Table2[[#This Row],[IncidentID]],Table1[[#This Row],[IncidentID]]), "", "X")</f>
        <v/>
      </c>
      <c r="N121" t="str">
        <f>IF(EXACT(Table2[[#This Row],[IncidentID]],I123), "X", "")</f>
        <v/>
      </c>
    </row>
    <row r="122" spans="1:14" x14ac:dyDescent="0.25">
      <c r="A122" t="s">
        <v>179</v>
      </c>
      <c r="B122" s="1">
        <v>44890</v>
      </c>
      <c r="C122" s="2">
        <v>0.84116898148148145</v>
      </c>
      <c r="D122" t="s">
        <v>178</v>
      </c>
      <c r="E122" t="s">
        <v>428</v>
      </c>
      <c r="F122" t="s">
        <v>149</v>
      </c>
      <c r="I122" s="4" t="s">
        <v>428</v>
      </c>
      <c r="J122" s="5">
        <v>44890</v>
      </c>
      <c r="K122" s="6">
        <v>0.84116898148148145</v>
      </c>
      <c r="M122" t="str">
        <f>IF(EXACT(Table2[[#This Row],[IncidentID]],Table1[[#This Row],[IncidentID]]), "", "X")</f>
        <v/>
      </c>
      <c r="N122" t="str">
        <f>IF(EXACT(Table2[[#This Row],[IncidentID]],I124), "X", "")</f>
        <v/>
      </c>
    </row>
    <row r="123" spans="1:14" x14ac:dyDescent="0.25">
      <c r="A123" t="s">
        <v>198</v>
      </c>
      <c r="B123" s="1">
        <v>44893</v>
      </c>
      <c r="C123" s="2">
        <v>6.6250000000000003E-2</v>
      </c>
      <c r="D123" t="s">
        <v>7</v>
      </c>
      <c r="E123" t="s">
        <v>431</v>
      </c>
      <c r="F123" t="s">
        <v>232</v>
      </c>
      <c r="I123" s="4" t="s">
        <v>431</v>
      </c>
      <c r="J123" s="5">
        <v>44893</v>
      </c>
      <c r="K123" s="6">
        <v>6.6250000000000003E-2</v>
      </c>
      <c r="M123" t="str">
        <f>IF(EXACT(Table2[[#This Row],[IncidentID]],Table1[[#This Row],[IncidentID]]), "", "X")</f>
        <v/>
      </c>
      <c r="N123" t="str">
        <f>IF(EXACT(Table2[[#This Row],[IncidentID]],I125), "X", "")</f>
        <v/>
      </c>
    </row>
    <row r="124" spans="1:14" x14ac:dyDescent="0.25">
      <c r="A124" t="s">
        <v>233</v>
      </c>
      <c r="B124" s="1">
        <v>44893</v>
      </c>
      <c r="C124" s="2">
        <v>8.5416666666666669E-2</v>
      </c>
      <c r="D124" t="s">
        <v>178</v>
      </c>
      <c r="E124" t="s">
        <v>432</v>
      </c>
      <c r="F124" t="s">
        <v>149</v>
      </c>
      <c r="I124" s="4" t="s">
        <v>432</v>
      </c>
      <c r="J124" s="5">
        <v>44893</v>
      </c>
      <c r="K124" s="6">
        <v>8.5416666666666669E-2</v>
      </c>
      <c r="M124" t="str">
        <f>IF(EXACT(Table2[[#This Row],[IncidentID]],Table1[[#This Row],[IncidentID]]), "", "X")</f>
        <v/>
      </c>
      <c r="N124" t="str">
        <f>IF(EXACT(Table2[[#This Row],[IncidentID]],I126), "X", "")</f>
        <v/>
      </c>
    </row>
    <row r="125" spans="1:14" x14ac:dyDescent="0.25">
      <c r="A125" t="s">
        <v>67</v>
      </c>
      <c r="B125" s="1">
        <v>44901</v>
      </c>
      <c r="C125" s="2">
        <v>0.63687499999999997</v>
      </c>
      <c r="D125" t="s">
        <v>234</v>
      </c>
      <c r="E125" t="s">
        <v>435</v>
      </c>
      <c r="F125" t="s">
        <v>235</v>
      </c>
      <c r="I125" s="4" t="s">
        <v>435</v>
      </c>
      <c r="J125" s="5">
        <v>44901</v>
      </c>
      <c r="K125" s="6">
        <v>0.63687499999999997</v>
      </c>
      <c r="M125" t="str">
        <f>IF(EXACT(Table2[[#This Row],[IncidentID]],Table1[[#This Row],[IncidentID]]), "", "X")</f>
        <v/>
      </c>
      <c r="N125" t="str">
        <f>IF(EXACT(Table2[[#This Row],[IncidentID]],I127), "X", "")</f>
        <v/>
      </c>
    </row>
    <row r="126" spans="1:14" x14ac:dyDescent="0.25">
      <c r="A126" t="s">
        <v>236</v>
      </c>
      <c r="B126" s="1">
        <v>44922</v>
      </c>
      <c r="C126" s="2">
        <v>0.51981481481481484</v>
      </c>
      <c r="D126" t="s">
        <v>237</v>
      </c>
      <c r="E126" t="s">
        <v>448</v>
      </c>
      <c r="F126" t="s">
        <v>238</v>
      </c>
      <c r="I126" s="4" t="s">
        <v>448</v>
      </c>
      <c r="J126" s="5">
        <v>44922</v>
      </c>
      <c r="K126" s="6">
        <v>0.51981481481481484</v>
      </c>
      <c r="M126" t="str">
        <f>IF(EXACT(Table2[[#This Row],[IncidentID]],Table1[[#This Row],[IncidentID]]), "", "X")</f>
        <v/>
      </c>
      <c r="N126" t="str">
        <f>IF(EXACT(Table2[[#This Row],[IncidentID]],I128), "X", "")</f>
        <v/>
      </c>
    </row>
    <row r="127" spans="1:14" x14ac:dyDescent="0.25">
      <c r="A127" t="s">
        <v>198</v>
      </c>
      <c r="B127" s="1">
        <v>44927</v>
      </c>
      <c r="C127" s="2">
        <v>3.7847222222222223E-3</v>
      </c>
      <c r="D127" t="s">
        <v>7</v>
      </c>
      <c r="E127" t="s">
        <v>301</v>
      </c>
      <c r="F127" t="s">
        <v>115</v>
      </c>
      <c r="I127" s="4" t="s">
        <v>301</v>
      </c>
      <c r="J127" s="5">
        <v>44927</v>
      </c>
      <c r="K127" s="6">
        <v>3.7847222222222223E-3</v>
      </c>
      <c r="M127" t="str">
        <f>IF(EXACT(Table2[[#This Row],[IncidentID]],Table1[[#This Row],[IncidentID]]), "", "X")</f>
        <v/>
      </c>
      <c r="N127" t="str">
        <f>IF(EXACT(Table2[[#This Row],[IncidentID]],I129), "X", "")</f>
        <v/>
      </c>
    </row>
    <row r="128" spans="1:14" x14ac:dyDescent="0.25">
      <c r="A128" t="s">
        <v>239</v>
      </c>
      <c r="B128" s="1">
        <v>44937</v>
      </c>
      <c r="C128" s="2">
        <v>2.7430555555555555E-2</v>
      </c>
      <c r="D128" t="s">
        <v>7</v>
      </c>
      <c r="E128" t="s">
        <v>303</v>
      </c>
      <c r="F128" t="s">
        <v>240</v>
      </c>
      <c r="I128" s="4" t="s">
        <v>303</v>
      </c>
      <c r="J128" s="5">
        <v>44937</v>
      </c>
      <c r="K128" s="6">
        <v>2.7430555555555555E-2</v>
      </c>
      <c r="M128" t="str">
        <f>IF(EXACT(Table2[[#This Row],[IncidentID]],Table1[[#This Row],[IncidentID]]), "", "X")</f>
        <v/>
      </c>
      <c r="N128" t="str">
        <f>IF(EXACT(Table2[[#This Row],[IncidentID]],I130), "X", "")</f>
        <v/>
      </c>
    </row>
    <row r="129" spans="1:14" x14ac:dyDescent="0.25">
      <c r="A129" t="s">
        <v>241</v>
      </c>
      <c r="B129" s="1">
        <v>44940</v>
      </c>
      <c r="C129" s="2">
        <v>4.0821759259259259E-2</v>
      </c>
      <c r="D129" t="s">
        <v>148</v>
      </c>
      <c r="E129" t="s">
        <v>304</v>
      </c>
      <c r="F129" t="s">
        <v>242</v>
      </c>
      <c r="I129" s="4" t="s">
        <v>304</v>
      </c>
      <c r="J129" s="5">
        <v>44940</v>
      </c>
      <c r="K129" s="6">
        <v>4.0821759259259259E-2</v>
      </c>
      <c r="M129" t="str">
        <f>IF(EXACT(Table2[[#This Row],[IncidentID]],Table1[[#This Row],[IncidentID]]), "", "X")</f>
        <v/>
      </c>
      <c r="N129" t="str">
        <f>IF(EXACT(Table2[[#This Row],[IncidentID]],I131), "X", "")</f>
        <v/>
      </c>
    </row>
    <row r="130" spans="1:14" x14ac:dyDescent="0.25">
      <c r="A130" t="s">
        <v>243</v>
      </c>
      <c r="B130" s="1">
        <v>44940</v>
      </c>
      <c r="C130" s="2">
        <v>0.97795138888888888</v>
      </c>
      <c r="D130" t="s">
        <v>7</v>
      </c>
      <c r="E130" t="s">
        <v>305</v>
      </c>
      <c r="F130" t="s">
        <v>15</v>
      </c>
      <c r="I130" s="4" t="s">
        <v>305</v>
      </c>
      <c r="J130" s="5">
        <v>44940</v>
      </c>
      <c r="K130" s="6">
        <v>0.97795138888888888</v>
      </c>
      <c r="M130" t="str">
        <f>IF(EXACT(Table2[[#This Row],[IncidentID]],Table1[[#This Row],[IncidentID]]), "", "X")</f>
        <v/>
      </c>
      <c r="N130" t="str">
        <f>IF(EXACT(Table2[[#This Row],[IncidentID]],I132), "X", "")</f>
        <v/>
      </c>
    </row>
    <row r="131" spans="1:14" x14ac:dyDescent="0.25">
      <c r="A131" t="s">
        <v>244</v>
      </c>
      <c r="B131" s="1">
        <v>44950</v>
      </c>
      <c r="C131" s="2">
        <v>9.6111111111111105E-2</v>
      </c>
      <c r="D131" t="s">
        <v>7</v>
      </c>
      <c r="E131" t="s">
        <v>308</v>
      </c>
      <c r="F131" t="s">
        <v>149</v>
      </c>
      <c r="I131" s="4" t="s">
        <v>308</v>
      </c>
      <c r="J131" s="5">
        <v>44950</v>
      </c>
      <c r="K131" s="6">
        <v>9.6111111111111105E-2</v>
      </c>
      <c r="M131" t="str">
        <f>IF(EXACT(Table2[[#This Row],[IncidentID]],Table1[[#This Row],[IncidentID]]), "", "X")</f>
        <v/>
      </c>
      <c r="N131" t="str">
        <f>IF(EXACT(Table2[[#This Row],[IncidentID]],I133), "X", "")</f>
        <v/>
      </c>
    </row>
    <row r="132" spans="1:14" x14ac:dyDescent="0.25">
      <c r="A132" t="s">
        <v>62</v>
      </c>
      <c r="B132" s="1">
        <v>44963</v>
      </c>
      <c r="C132" s="2">
        <v>0.80981481481481477</v>
      </c>
      <c r="D132" t="s">
        <v>7</v>
      </c>
      <c r="E132" t="s">
        <v>312</v>
      </c>
      <c r="F132" t="s">
        <v>245</v>
      </c>
      <c r="I132" s="4" t="s">
        <v>312</v>
      </c>
      <c r="J132" s="5">
        <v>44963</v>
      </c>
      <c r="K132" s="6">
        <v>0.80981481481481477</v>
      </c>
      <c r="M132" t="str">
        <f>IF(EXACT(Table2[[#This Row],[IncidentID]],Table1[[#This Row],[IncidentID]]), "", "X")</f>
        <v/>
      </c>
      <c r="N132" t="str">
        <f>IF(EXACT(Table2[[#This Row],[IncidentID]],I134), "X", "")</f>
        <v/>
      </c>
    </row>
    <row r="133" spans="1:14" x14ac:dyDescent="0.25">
      <c r="A133" t="s">
        <v>246</v>
      </c>
      <c r="B133" s="1">
        <v>44987</v>
      </c>
      <c r="C133" s="2">
        <v>1.2858796296296297E-2</v>
      </c>
      <c r="D133" t="s">
        <v>7</v>
      </c>
      <c r="E133" t="s">
        <v>316</v>
      </c>
      <c r="F133" t="s">
        <v>247</v>
      </c>
      <c r="I133" s="4" t="s">
        <v>316</v>
      </c>
      <c r="J133" s="5">
        <v>44987</v>
      </c>
      <c r="K133" s="6">
        <v>1.2858796296296297E-2</v>
      </c>
      <c r="M133" t="str">
        <f>IF(EXACT(Table2[[#This Row],[IncidentID]],Table1[[#This Row],[IncidentID]]), "", "X")</f>
        <v/>
      </c>
      <c r="N133" t="str">
        <f>IF(EXACT(Table2[[#This Row],[IncidentID]],I135), "X", "")</f>
        <v/>
      </c>
    </row>
    <row r="134" spans="1:14" x14ac:dyDescent="0.25">
      <c r="A134" t="s">
        <v>248</v>
      </c>
      <c r="B134" s="1">
        <v>44995</v>
      </c>
      <c r="C134" s="2">
        <v>8.1423611111111113E-2</v>
      </c>
      <c r="D134" t="s">
        <v>117</v>
      </c>
      <c r="E134" t="s">
        <v>321</v>
      </c>
      <c r="F134" t="s">
        <v>115</v>
      </c>
      <c r="I134" s="4" t="s">
        <v>321</v>
      </c>
      <c r="J134" s="5">
        <v>44995</v>
      </c>
      <c r="K134" s="6">
        <v>8.1423611111111113E-2</v>
      </c>
      <c r="M134" t="str">
        <f>IF(EXACT(Table2[[#This Row],[IncidentID]],Table1[[#This Row],[IncidentID]]), "", "X")</f>
        <v/>
      </c>
      <c r="N134" t="str">
        <f>IF(EXACT(Table2[[#This Row],[IncidentID]],I136), "X", "")</f>
        <v/>
      </c>
    </row>
    <row r="135" spans="1:14" x14ac:dyDescent="0.25">
      <c r="A135" t="s">
        <v>249</v>
      </c>
      <c r="B135" s="1">
        <v>45006</v>
      </c>
      <c r="C135" s="2">
        <v>0.80253472222222222</v>
      </c>
      <c r="D135" t="s">
        <v>7</v>
      </c>
      <c r="E135" t="s">
        <v>322</v>
      </c>
      <c r="F135" t="s">
        <v>53</v>
      </c>
      <c r="I135" s="4" t="s">
        <v>322</v>
      </c>
      <c r="J135" s="5">
        <v>45006</v>
      </c>
      <c r="K135" s="6">
        <v>0.80253472222222222</v>
      </c>
      <c r="M135" t="str">
        <f>IF(EXACT(Table2[[#This Row],[IncidentID]],Table1[[#This Row],[IncidentID]]), "", "X")</f>
        <v/>
      </c>
      <c r="N135" t="str">
        <f>IF(EXACT(Table2[[#This Row],[IncidentID]],I137), "X", "")</f>
        <v/>
      </c>
    </row>
    <row r="136" spans="1:14" x14ac:dyDescent="0.25">
      <c r="A136" t="s">
        <v>250</v>
      </c>
      <c r="B136" s="1">
        <v>45008</v>
      </c>
      <c r="C136" s="2">
        <v>0.86968749999999995</v>
      </c>
      <c r="D136" t="s">
        <v>251</v>
      </c>
      <c r="E136" t="s">
        <v>325</v>
      </c>
      <c r="F136" t="s">
        <v>214</v>
      </c>
      <c r="I136" s="4" t="s">
        <v>325</v>
      </c>
      <c r="J136" s="5">
        <v>45008</v>
      </c>
      <c r="K136" s="6">
        <v>0.86968749999999995</v>
      </c>
      <c r="M136" t="str">
        <f>IF(EXACT(Table2[[#This Row],[IncidentID]],Table1[[#This Row],[IncidentID]]), "", "X")</f>
        <v/>
      </c>
      <c r="N136" t="str">
        <f>IF(EXACT(Table2[[#This Row],[IncidentID]],I138), "X", "")</f>
        <v/>
      </c>
    </row>
    <row r="137" spans="1:14" x14ac:dyDescent="0.25">
      <c r="A137" t="s">
        <v>252</v>
      </c>
      <c r="B137" s="1">
        <v>45011</v>
      </c>
      <c r="C137" s="2">
        <v>0.7047106481481481</v>
      </c>
      <c r="E137" t="s">
        <v>326</v>
      </c>
      <c r="F137" t="s">
        <v>196</v>
      </c>
      <c r="I137" s="4" t="s">
        <v>326</v>
      </c>
      <c r="J137" s="5">
        <v>45011</v>
      </c>
      <c r="K137" s="6">
        <v>0.7047106481481481</v>
      </c>
      <c r="M137" t="str">
        <f>IF(EXACT(Table2[[#This Row],[IncidentID]],Table1[[#This Row],[IncidentID]]), "", "X")</f>
        <v/>
      </c>
      <c r="N137" t="str">
        <f>IF(EXACT(Table2[[#This Row],[IncidentID]],I139), "X", "")</f>
        <v/>
      </c>
    </row>
    <row r="138" spans="1:14" x14ac:dyDescent="0.25">
      <c r="A138" t="s">
        <v>253</v>
      </c>
      <c r="B138" s="1">
        <v>45011</v>
      </c>
      <c r="C138" s="2">
        <v>0.91041666666666665</v>
      </c>
      <c r="D138" t="s">
        <v>254</v>
      </c>
      <c r="E138" t="s">
        <v>327</v>
      </c>
      <c r="F138" t="s">
        <v>53</v>
      </c>
      <c r="I138" s="4" t="s">
        <v>327</v>
      </c>
      <c r="J138" s="5">
        <v>45011</v>
      </c>
      <c r="K138" s="6">
        <v>0.91041666666666665</v>
      </c>
      <c r="M138" t="str">
        <f>IF(EXACT(Table2[[#This Row],[IncidentID]],Table1[[#This Row],[IncidentID]]), "", "X")</f>
        <v/>
      </c>
      <c r="N138" t="str">
        <f>IF(EXACT(Table2[[#This Row],[IncidentID]],I140), "X", "")</f>
        <v/>
      </c>
    </row>
    <row r="139" spans="1:14" x14ac:dyDescent="0.25">
      <c r="A139" t="s">
        <v>67</v>
      </c>
      <c r="B139" s="1">
        <v>45015</v>
      </c>
      <c r="C139" s="2">
        <v>0.98928240740740736</v>
      </c>
      <c r="D139" t="s">
        <v>7</v>
      </c>
      <c r="E139" t="s">
        <v>329</v>
      </c>
      <c r="F139" t="s">
        <v>115</v>
      </c>
      <c r="I139" s="4" t="s">
        <v>329</v>
      </c>
      <c r="J139" s="5">
        <v>45015</v>
      </c>
      <c r="K139" s="6">
        <v>0.98928240740740736</v>
      </c>
      <c r="M139" t="str">
        <f>IF(EXACT(Table2[[#This Row],[IncidentID]],Table1[[#This Row],[IncidentID]]), "", "X")</f>
        <v/>
      </c>
      <c r="N139" t="str">
        <f>IF(EXACT(Table2[[#This Row],[IncidentID]],I141), "X", "")</f>
        <v/>
      </c>
    </row>
    <row r="140" spans="1:14" x14ac:dyDescent="0.25">
      <c r="A140" t="s">
        <v>255</v>
      </c>
      <c r="B140" s="1">
        <v>45016</v>
      </c>
      <c r="C140" s="2">
        <v>8.0335648148148142E-2</v>
      </c>
      <c r="D140" t="s">
        <v>173</v>
      </c>
      <c r="E140" t="s">
        <v>330</v>
      </c>
      <c r="F140" t="s">
        <v>115</v>
      </c>
      <c r="I140" s="4" t="s">
        <v>330</v>
      </c>
      <c r="J140" s="5">
        <v>45016</v>
      </c>
      <c r="K140" s="6">
        <v>8.0335648148148142E-2</v>
      </c>
      <c r="M140" t="str">
        <f>IF(EXACT(Table2[[#This Row],[IncidentID]],Table1[[#This Row],[IncidentID]]), "", "X")</f>
        <v/>
      </c>
      <c r="N140" t="str">
        <f>IF(EXACT(Table2[[#This Row],[IncidentID]],I142), "X", "")</f>
        <v/>
      </c>
    </row>
    <row r="141" spans="1:14" x14ac:dyDescent="0.25">
      <c r="A141" t="s">
        <v>256</v>
      </c>
      <c r="B141" s="1">
        <v>45037</v>
      </c>
      <c r="C141" s="2">
        <v>0.95156249999999998</v>
      </c>
      <c r="D141" t="s">
        <v>257</v>
      </c>
      <c r="E141" t="s">
        <v>339</v>
      </c>
      <c r="F141" t="s">
        <v>258</v>
      </c>
      <c r="I141" s="4" t="s">
        <v>339</v>
      </c>
      <c r="J141" s="5">
        <v>45037</v>
      </c>
      <c r="K141" s="6">
        <v>0.95156249999999998</v>
      </c>
      <c r="M141" t="str">
        <f>IF(EXACT(Table2[[#This Row],[IncidentID]],Table1[[#This Row],[IncidentID]]), "", "X")</f>
        <v/>
      </c>
      <c r="N141" t="str">
        <f>IF(EXACT(Table2[[#This Row],[IncidentID]],I143), "X", "")</f>
        <v/>
      </c>
    </row>
    <row r="142" spans="1:14" x14ac:dyDescent="0.25">
      <c r="A142" t="s">
        <v>259</v>
      </c>
      <c r="B142" s="1">
        <v>45059</v>
      </c>
      <c r="C142" s="2">
        <v>0.10902777777777778</v>
      </c>
      <c r="D142" t="s">
        <v>173</v>
      </c>
      <c r="E142" t="s">
        <v>347</v>
      </c>
      <c r="F142" t="s">
        <v>260</v>
      </c>
      <c r="I142" s="4" t="s">
        <v>347</v>
      </c>
      <c r="J142" s="5">
        <v>45059</v>
      </c>
      <c r="K142" s="6">
        <v>0.10902777777777778</v>
      </c>
      <c r="M142" t="str">
        <f>IF(EXACT(Table2[[#This Row],[IncidentID]],Table1[[#This Row],[IncidentID]]), "", "X")</f>
        <v/>
      </c>
      <c r="N142" t="str">
        <f>IF(EXACT(Table2[[#This Row],[IncidentID]],I144), "X", "")</f>
        <v/>
      </c>
    </row>
    <row r="143" spans="1:14" x14ac:dyDescent="0.25">
      <c r="A143" t="s">
        <v>261</v>
      </c>
      <c r="B143" s="1">
        <v>45079</v>
      </c>
      <c r="C143" s="2">
        <v>5.9027777777777776E-2</v>
      </c>
      <c r="D143" t="s">
        <v>7</v>
      </c>
      <c r="E143" t="s">
        <v>352</v>
      </c>
      <c r="F143" t="s">
        <v>262</v>
      </c>
      <c r="I143" s="7" t="s">
        <v>352</v>
      </c>
      <c r="J143" s="8">
        <v>45079</v>
      </c>
      <c r="K143" s="9">
        <v>5.9027777777777776E-2</v>
      </c>
      <c r="M143" t="str">
        <f>IF(EXACT(Table2[[#This Row],[IncidentID]],Table1[[#This Row],[IncidentID]]), "", "X")</f>
        <v/>
      </c>
      <c r="N143" t="str">
        <f>IF(EXACT(Table2[[#This Row],[IncidentID]],I145), "X", "")</f>
        <v/>
      </c>
    </row>
    <row r="144" spans="1:14" x14ac:dyDescent="0.25">
      <c r="A144" t="s">
        <v>263</v>
      </c>
      <c r="B144" s="1">
        <v>45088</v>
      </c>
      <c r="C144" s="2">
        <v>3.9583333333333331E-2</v>
      </c>
      <c r="D144" t="s">
        <v>173</v>
      </c>
      <c r="E144" t="s">
        <v>361</v>
      </c>
      <c r="F144" t="s">
        <v>264</v>
      </c>
      <c r="I144" s="4" t="s">
        <v>361</v>
      </c>
      <c r="J144" s="5">
        <v>45088</v>
      </c>
      <c r="K144" s="6">
        <v>3.9583333333333331E-2</v>
      </c>
      <c r="M144" t="str">
        <f>IF(EXACT(Table2[[#This Row],[IncidentID]],Table1[[#This Row],[IncidentID]]), "", "X")</f>
        <v/>
      </c>
      <c r="N144" t="str">
        <f>IF(EXACT(Table2[[#This Row],[IncidentID]],I146), "X", "")</f>
        <v/>
      </c>
    </row>
    <row r="145" spans="1:14" x14ac:dyDescent="0.25">
      <c r="A145" t="s">
        <v>265</v>
      </c>
      <c r="B145" s="1">
        <v>45088</v>
      </c>
      <c r="C145" s="2">
        <v>9.6574074074074076E-2</v>
      </c>
      <c r="D145" t="s">
        <v>173</v>
      </c>
      <c r="E145" t="s">
        <v>362</v>
      </c>
      <c r="F145" t="s">
        <v>266</v>
      </c>
      <c r="I145" s="4" t="s">
        <v>362</v>
      </c>
      <c r="J145" s="5">
        <v>45088</v>
      </c>
      <c r="K145" s="6">
        <v>9.6574074074074076E-2</v>
      </c>
      <c r="M145" t="str">
        <f>IF(EXACT(Table2[[#This Row],[IncidentID]],Table1[[#This Row],[IncidentID]]), "", "X")</f>
        <v/>
      </c>
      <c r="N145" t="str">
        <f>IF(EXACT(Table2[[#This Row],[IncidentID]],I147), "X", "")</f>
        <v/>
      </c>
    </row>
    <row r="146" spans="1:14" x14ac:dyDescent="0.25">
      <c r="A146" t="s">
        <v>267</v>
      </c>
      <c r="B146" s="1">
        <v>45100</v>
      </c>
      <c r="C146" s="2">
        <v>0.37083333333333335</v>
      </c>
      <c r="D146" t="s">
        <v>11</v>
      </c>
      <c r="E146" t="s">
        <v>365</v>
      </c>
      <c r="F146" t="s">
        <v>268</v>
      </c>
      <c r="I146" s="4" t="s">
        <v>365</v>
      </c>
      <c r="J146" s="5">
        <v>45100</v>
      </c>
      <c r="K146" s="6">
        <v>0.37083333333333335</v>
      </c>
      <c r="M146" t="str">
        <f>IF(EXACT(Table2[[#This Row],[IncidentID]],Table1[[#This Row],[IncidentID]]), "", "X")</f>
        <v/>
      </c>
      <c r="N146" t="str">
        <f>IF(EXACT(Table2[[#This Row],[IncidentID]],I148), "X", "")</f>
        <v/>
      </c>
    </row>
    <row r="147" spans="1:14" x14ac:dyDescent="0.25">
      <c r="A147" t="s">
        <v>101</v>
      </c>
      <c r="B147" s="1">
        <v>45114</v>
      </c>
      <c r="C147" s="2">
        <v>5.2013888888888887E-2</v>
      </c>
      <c r="D147" t="s">
        <v>173</v>
      </c>
      <c r="E147" t="s">
        <v>369</v>
      </c>
      <c r="F147" t="s">
        <v>269</v>
      </c>
      <c r="I147" s="4" t="s">
        <v>369</v>
      </c>
      <c r="J147" s="5">
        <v>45114</v>
      </c>
      <c r="K147" s="6">
        <v>5.2013888888888887E-2</v>
      </c>
      <c r="M147" t="str">
        <f>IF(EXACT(Table2[[#This Row],[IncidentID]],Table1[[#This Row],[IncidentID]]), "", "X")</f>
        <v/>
      </c>
      <c r="N147" t="str">
        <f>IF(EXACT(Table2[[#This Row],[IncidentID]],I149), "X", "")</f>
        <v/>
      </c>
    </row>
    <row r="148" spans="1:14" x14ac:dyDescent="0.25">
      <c r="A148" t="s">
        <v>270</v>
      </c>
      <c r="B148" s="1">
        <v>45148</v>
      </c>
      <c r="C148" s="2">
        <v>0.11608796296296296</v>
      </c>
      <c r="D148" t="s">
        <v>142</v>
      </c>
      <c r="E148" t="s">
        <v>383</v>
      </c>
      <c r="F148" t="s">
        <v>271</v>
      </c>
      <c r="I148" s="4" t="s">
        <v>383</v>
      </c>
      <c r="J148" s="5">
        <v>45148</v>
      </c>
      <c r="K148" s="6">
        <v>0.11608796296296296</v>
      </c>
      <c r="M148" t="str">
        <f>IF(EXACT(Table2[[#This Row],[IncidentID]],Table1[[#This Row],[IncidentID]]), "", "X")</f>
        <v/>
      </c>
      <c r="N148" t="str">
        <f>IF(EXACT(Table2[[#This Row],[IncidentID]],I150), "X", "")</f>
        <v/>
      </c>
    </row>
    <row r="149" spans="1:14" x14ac:dyDescent="0.25">
      <c r="A149" t="s">
        <v>272</v>
      </c>
      <c r="B149" s="1">
        <v>45166</v>
      </c>
      <c r="C149" s="2">
        <v>0.7631944444444444</v>
      </c>
      <c r="D149" t="s">
        <v>142</v>
      </c>
      <c r="E149" t="s">
        <v>391</v>
      </c>
      <c r="F149" t="s">
        <v>273</v>
      </c>
      <c r="I149" s="4" t="s">
        <v>391</v>
      </c>
      <c r="J149" s="5">
        <v>45166</v>
      </c>
      <c r="K149" s="6">
        <v>0.7631944444444444</v>
      </c>
      <c r="M149" t="str">
        <f>IF(EXACT(Table2[[#This Row],[IncidentID]],Table1[[#This Row],[IncidentID]]), "", "X")</f>
        <v/>
      </c>
      <c r="N149" t="str">
        <f>IF(EXACT(Table2[[#This Row],[IncidentID]],I151), "X", "")</f>
        <v/>
      </c>
    </row>
    <row r="150" spans="1:14" x14ac:dyDescent="0.25">
      <c r="A150" t="s">
        <v>274</v>
      </c>
      <c r="B150" s="1">
        <v>45167</v>
      </c>
      <c r="C150" s="2">
        <v>5.8333333333333334E-2</v>
      </c>
      <c r="D150" t="s">
        <v>275</v>
      </c>
      <c r="E150" t="s">
        <v>392</v>
      </c>
      <c r="F150" t="s">
        <v>276</v>
      </c>
      <c r="I150" s="4" t="s">
        <v>392</v>
      </c>
      <c r="J150" s="5">
        <v>45167</v>
      </c>
      <c r="K150" s="6">
        <v>5.8333333333333334E-2</v>
      </c>
      <c r="M150" t="str">
        <f>IF(EXACT(Table2[[#This Row],[IncidentID]],Table1[[#This Row],[IncidentID]]), "", "X")</f>
        <v/>
      </c>
      <c r="N150" t="str">
        <f>IF(EXACT(Table2[[#This Row],[IncidentID]],I152), "X", "")</f>
        <v/>
      </c>
    </row>
    <row r="151" spans="1:14" x14ac:dyDescent="0.25">
      <c r="A151" t="s">
        <v>277</v>
      </c>
      <c r="B151" s="1">
        <v>45178</v>
      </c>
      <c r="C151" s="2">
        <v>5.6203703703703707E-2</v>
      </c>
      <c r="D151" t="s">
        <v>173</v>
      </c>
      <c r="E151" t="s">
        <v>397</v>
      </c>
      <c r="F151" t="s">
        <v>278</v>
      </c>
      <c r="I151" s="4" t="s">
        <v>397</v>
      </c>
      <c r="J151" s="5">
        <v>45178</v>
      </c>
      <c r="K151" s="6">
        <v>5.6203703703703707E-2</v>
      </c>
      <c r="M151" t="str">
        <f>IF(EXACT(Table2[[#This Row],[IncidentID]],Table1[[#This Row],[IncidentID]]), "", "X")</f>
        <v/>
      </c>
      <c r="N151" t="str">
        <f>IF(EXACT(Table2[[#This Row],[IncidentID]],I153), "X", "")</f>
        <v/>
      </c>
    </row>
    <row r="152" spans="1:14" x14ac:dyDescent="0.25">
      <c r="A152" t="s">
        <v>279</v>
      </c>
      <c r="B152" s="1">
        <v>45194</v>
      </c>
      <c r="C152" s="2">
        <v>0.92943287037037037</v>
      </c>
      <c r="D152" t="s">
        <v>11</v>
      </c>
      <c r="E152" t="s">
        <v>404</v>
      </c>
      <c r="F152" t="s">
        <v>280</v>
      </c>
      <c r="I152" s="4" t="s">
        <v>404</v>
      </c>
      <c r="J152" s="5">
        <v>45194</v>
      </c>
      <c r="K152" s="6">
        <v>0.92943287037037037</v>
      </c>
      <c r="M152" t="str">
        <f>IF(EXACT(Table2[[#This Row],[IncidentID]],Table1[[#This Row],[IncidentID]]), "", "X")</f>
        <v/>
      </c>
      <c r="N152" t="str">
        <f>IF(EXACT(Table2[[#This Row],[IncidentID]],I154), "X", "")</f>
        <v/>
      </c>
    </row>
    <row r="153" spans="1:14" x14ac:dyDescent="0.25">
      <c r="A153" t="s">
        <v>91</v>
      </c>
      <c r="B153" s="1">
        <v>45212</v>
      </c>
      <c r="C153" s="2">
        <v>0.74791666666666667</v>
      </c>
      <c r="D153" t="s">
        <v>7</v>
      </c>
      <c r="E153" t="s">
        <v>409</v>
      </c>
      <c r="F153" t="s">
        <v>281</v>
      </c>
      <c r="I153" s="4" t="s">
        <v>409</v>
      </c>
      <c r="J153" s="5">
        <v>45212</v>
      </c>
      <c r="K153" s="6">
        <v>0.74791666666666667</v>
      </c>
      <c r="M153" t="str">
        <f>IF(EXACT(Table2[[#This Row],[IncidentID]],Table1[[#This Row],[IncidentID]]), "", "X")</f>
        <v/>
      </c>
      <c r="N153" t="str">
        <f>IF(EXACT(Table2[[#This Row],[IncidentID]],I155), "X", "")</f>
        <v/>
      </c>
    </row>
    <row r="154" spans="1:14" x14ac:dyDescent="0.25">
      <c r="A154" t="s">
        <v>282</v>
      </c>
      <c r="B154" s="1">
        <v>45217</v>
      </c>
      <c r="C154" s="2">
        <v>0.98124999999999996</v>
      </c>
      <c r="D154" t="s">
        <v>173</v>
      </c>
      <c r="E154" t="s">
        <v>411</v>
      </c>
      <c r="F154" t="s">
        <v>283</v>
      </c>
      <c r="I154" s="4" t="s">
        <v>411</v>
      </c>
      <c r="J154" s="5">
        <v>45217</v>
      </c>
      <c r="K154" s="6">
        <v>0.98124999999999996</v>
      </c>
      <c r="M154" t="str">
        <f>IF(EXACT(Table2[[#This Row],[IncidentID]],Table1[[#This Row],[IncidentID]]), "", "X")</f>
        <v/>
      </c>
      <c r="N154" t="str">
        <f>IF(EXACT(Table2[[#This Row],[IncidentID]],I156), "X", "")</f>
        <v/>
      </c>
    </row>
    <row r="155" spans="1:14" x14ac:dyDescent="0.25">
      <c r="A155" t="s">
        <v>284</v>
      </c>
      <c r="B155" s="1">
        <v>45222</v>
      </c>
      <c r="C155" s="2">
        <v>0.83332175925925922</v>
      </c>
      <c r="D155" t="s">
        <v>285</v>
      </c>
      <c r="E155" t="s">
        <v>413</v>
      </c>
      <c r="F155" t="s">
        <v>286</v>
      </c>
      <c r="I155" s="4" t="s">
        <v>413</v>
      </c>
      <c r="J155" s="5">
        <v>45222</v>
      </c>
      <c r="K155" s="6">
        <v>0.83332175925925922</v>
      </c>
      <c r="M155" t="str">
        <f>IF(EXACT(Table2[[#This Row],[IncidentID]],Table1[[#This Row],[IncidentID]]), "", "X")</f>
        <v/>
      </c>
      <c r="N155" t="str">
        <f>IF(EXACT(Table2[[#This Row],[IncidentID]],I157), "X", "")</f>
        <v/>
      </c>
    </row>
    <row r="156" spans="1:14" x14ac:dyDescent="0.25">
      <c r="A156" t="s">
        <v>287</v>
      </c>
      <c r="B156" s="1">
        <v>45227</v>
      </c>
      <c r="C156" s="2">
        <v>0.98020833333333335</v>
      </c>
      <c r="E156" t="s">
        <v>415</v>
      </c>
      <c r="F156" t="s">
        <v>288</v>
      </c>
      <c r="I156" s="4" t="s">
        <v>415</v>
      </c>
      <c r="J156" s="5">
        <v>45227</v>
      </c>
      <c r="K156" s="6">
        <v>0.98020833333333335</v>
      </c>
      <c r="M156" t="str">
        <f>IF(EXACT(Table2[[#This Row],[IncidentID]],Table1[[#This Row],[IncidentID]]), "", "X")</f>
        <v/>
      </c>
      <c r="N156" t="str">
        <f>IF(EXACT(Table2[[#This Row],[IncidentID]],I158), "X", "")</f>
        <v/>
      </c>
    </row>
    <row r="157" spans="1:14" x14ac:dyDescent="0.25">
      <c r="A157" t="s">
        <v>289</v>
      </c>
      <c r="B157" s="1">
        <v>45228</v>
      </c>
      <c r="C157" s="2">
        <v>0.63658564814814811</v>
      </c>
      <c r="D157" t="s">
        <v>290</v>
      </c>
      <c r="E157" t="s">
        <v>416</v>
      </c>
      <c r="F157" t="s">
        <v>291</v>
      </c>
      <c r="I157" s="4" t="s">
        <v>416</v>
      </c>
      <c r="J157" s="5">
        <v>45228</v>
      </c>
      <c r="K157" s="6">
        <v>0.63658564814814811</v>
      </c>
      <c r="M157" t="str">
        <f>IF(EXACT(Table2[[#This Row],[IncidentID]],Table1[[#This Row],[IncidentID]]), "", "X")</f>
        <v/>
      </c>
      <c r="N157" t="str">
        <f>IF(EXACT(Table2[[#This Row],[IncidentID]],I159), "X", "")</f>
        <v/>
      </c>
    </row>
    <row r="158" spans="1:14" x14ac:dyDescent="0.25">
      <c r="A158" t="s">
        <v>292</v>
      </c>
      <c r="B158" s="1">
        <v>45229</v>
      </c>
      <c r="C158" s="2">
        <v>0.95140046296296299</v>
      </c>
      <c r="D158" t="s">
        <v>173</v>
      </c>
      <c r="E158" t="s">
        <v>417</v>
      </c>
      <c r="F158" t="s">
        <v>293</v>
      </c>
      <c r="I158" s="4" t="s">
        <v>417</v>
      </c>
      <c r="J158" s="5">
        <v>45229</v>
      </c>
      <c r="K158" s="6">
        <v>0.95140046296296299</v>
      </c>
      <c r="M158" t="str">
        <f>IF(EXACT(Table2[[#This Row],[IncidentID]],Table1[[#This Row],[IncidentID]]), "", "X")</f>
        <v/>
      </c>
      <c r="N158" t="str">
        <f>IF(EXACT(Table2[[#This Row],[IncidentID]],I160), "X", "")</f>
        <v/>
      </c>
    </row>
    <row r="159" spans="1:14" x14ac:dyDescent="0.25">
      <c r="A159" t="s">
        <v>294</v>
      </c>
      <c r="B159" s="1">
        <v>45246</v>
      </c>
      <c r="C159" s="2">
        <v>0.81958333333333333</v>
      </c>
      <c r="D159" t="s">
        <v>37</v>
      </c>
      <c r="E159" t="s">
        <v>422</v>
      </c>
      <c r="F159" t="s">
        <v>295</v>
      </c>
      <c r="I159" s="4" t="s">
        <v>422</v>
      </c>
      <c r="J159" s="5">
        <v>45246</v>
      </c>
      <c r="K159" s="6">
        <v>0.81958333333333333</v>
      </c>
      <c r="M159" t="str">
        <f>IF(EXACT(Table2[[#This Row],[IncidentID]],Table1[[#This Row],[IncidentID]]), "", "X")</f>
        <v/>
      </c>
      <c r="N159" t="str">
        <f>IF(EXACT(Table2[[#This Row],[IncidentID]],I161), "X", "")</f>
        <v/>
      </c>
    </row>
    <row r="160" spans="1:14" x14ac:dyDescent="0.25">
      <c r="A160" t="s">
        <v>289</v>
      </c>
      <c r="B160" s="1">
        <v>45256</v>
      </c>
      <c r="C160" s="2">
        <v>0.14673611111111112</v>
      </c>
      <c r="D160" t="s">
        <v>7</v>
      </c>
      <c r="E160" t="s">
        <v>429</v>
      </c>
      <c r="F160" t="s">
        <v>288</v>
      </c>
      <c r="I160" s="4" t="s">
        <v>429</v>
      </c>
      <c r="J160" s="5">
        <v>45256</v>
      </c>
      <c r="K160" s="6">
        <v>0.14673611111111112</v>
      </c>
      <c r="M160" t="str">
        <f>IF(EXACT(Table2[[#This Row],[IncidentID]],Table1[[#This Row],[IncidentID]]), "", "X")</f>
        <v/>
      </c>
      <c r="N160" t="str">
        <f>IF(EXACT(Table2[[#This Row],[IncidentID]],I162), "X", "")</f>
        <v/>
      </c>
    </row>
    <row r="161" spans="1:14" x14ac:dyDescent="0.25">
      <c r="A161" t="s">
        <v>91</v>
      </c>
      <c r="B161" s="1">
        <v>45268</v>
      </c>
      <c r="C161" s="2">
        <v>0.18472222222222223</v>
      </c>
      <c r="D161" t="s">
        <v>296</v>
      </c>
      <c r="E161" t="s">
        <v>436</v>
      </c>
      <c r="F161" t="s">
        <v>149</v>
      </c>
      <c r="I161" s="4" t="s">
        <v>436</v>
      </c>
      <c r="J161" s="5">
        <v>45268</v>
      </c>
      <c r="K161" s="6">
        <v>0.18472222222222223</v>
      </c>
      <c r="M161" t="str">
        <f>IF(EXACT(Table2[[#This Row],[IncidentID]],Table1[[#This Row],[IncidentID]]), "", "X")</f>
        <v/>
      </c>
      <c r="N161" t="str">
        <f>IF(EXACT(Table2[[#This Row],[IncidentID]],I163), "X", "")</f>
        <v/>
      </c>
    </row>
    <row r="162" spans="1:14" x14ac:dyDescent="0.25">
      <c r="A162" t="s">
        <v>297</v>
      </c>
      <c r="B162" s="1">
        <v>45275</v>
      </c>
      <c r="C162" s="2">
        <v>3.8530092592592595E-2</v>
      </c>
      <c r="E162" t="s">
        <v>439</v>
      </c>
      <c r="F162" t="s">
        <v>214</v>
      </c>
      <c r="I162" s="4" t="s">
        <v>439</v>
      </c>
      <c r="J162" s="5">
        <v>45275</v>
      </c>
      <c r="K162" s="6">
        <v>3.8530092592592595E-2</v>
      </c>
      <c r="M162" t="str">
        <f>IF(EXACT(Table2[[#This Row],[IncidentID]],Table1[[#This Row],[IncidentID]]), "", "X")</f>
        <v/>
      </c>
      <c r="N162" t="str">
        <f>IF(EXACT(Table2[[#This Row],[IncidentID]],I164), "X", "")</f>
        <v/>
      </c>
    </row>
    <row r="163" spans="1:14" x14ac:dyDescent="0.25">
      <c r="A163" t="s">
        <v>298</v>
      </c>
      <c r="B163" s="1">
        <v>45275</v>
      </c>
      <c r="C163" s="2">
        <v>0.82347222222222227</v>
      </c>
      <c r="D163" t="s">
        <v>7</v>
      </c>
      <c r="E163" t="s">
        <v>440</v>
      </c>
      <c r="F163" t="s">
        <v>149</v>
      </c>
      <c r="I163" s="4" t="s">
        <v>440</v>
      </c>
      <c r="J163" s="5">
        <v>45275</v>
      </c>
      <c r="K163" s="6">
        <v>0.82347222222222227</v>
      </c>
      <c r="M163" t="str">
        <f>IF(EXACT(Table2[[#This Row],[IncidentID]],Table1[[#This Row],[IncidentID]]), "", "X")</f>
        <v/>
      </c>
      <c r="N163" t="str">
        <f>IF(EXACT(Table2[[#This Row],[IncidentID]],I165), "X", "")</f>
        <v/>
      </c>
    </row>
    <row r="164" spans="1:14" x14ac:dyDescent="0.25">
      <c r="A164" t="s">
        <v>299</v>
      </c>
      <c r="B164" s="1">
        <v>45283</v>
      </c>
      <c r="C164" s="2">
        <v>0.1446412037037037</v>
      </c>
      <c r="D164" t="s">
        <v>37</v>
      </c>
      <c r="E164" t="s">
        <v>446</v>
      </c>
      <c r="F164" t="s">
        <v>300</v>
      </c>
      <c r="I164" s="4" t="s">
        <v>446</v>
      </c>
      <c r="J164" s="5">
        <v>45283</v>
      </c>
      <c r="K164" s="6">
        <v>0.1446412037037037</v>
      </c>
      <c r="M164" t="str">
        <f>IF(EXACT(Table2[[#This Row],[IncidentID]],Table1[[#This Row],[IncidentID]]), "", "X")</f>
        <v/>
      </c>
      <c r="N164" t="str">
        <f>IF(EXACT(Table2[[#This Row],[IncidentID]],I166), "X", 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B26E-1162-4196-BFAD-32739A6E240E}">
  <dimension ref="A1:K179"/>
  <sheetViews>
    <sheetView topLeftCell="A9" workbookViewId="0">
      <selection activeCell="A26" sqref="A26:C26"/>
    </sheetView>
  </sheetViews>
  <sheetFormatPr defaultRowHeight="15" x14ac:dyDescent="0.25"/>
  <cols>
    <col min="1" max="3" width="17.140625" customWidth="1"/>
  </cols>
  <sheetData>
    <row r="1" spans="1:11" x14ac:dyDescent="0.25">
      <c r="A1" t="s">
        <v>4</v>
      </c>
      <c r="B1" t="s">
        <v>1</v>
      </c>
      <c r="C1" t="s">
        <v>2</v>
      </c>
    </row>
    <row r="2" spans="1:11" x14ac:dyDescent="0.25">
      <c r="A2" s="4" t="s">
        <v>306</v>
      </c>
      <c r="B2" s="5">
        <v>43480</v>
      </c>
      <c r="C2" s="6">
        <v>3.1817129629629633E-2</v>
      </c>
      <c r="E2" t="str">
        <f>IF(EXACT(Table24[[#This Row],[IncidentID]],A3), "X", "")</f>
        <v/>
      </c>
    </row>
    <row r="3" spans="1:11" x14ac:dyDescent="0.25">
      <c r="A3" s="4" t="s">
        <v>307</v>
      </c>
      <c r="B3" s="5">
        <v>43480</v>
      </c>
      <c r="C3" s="6">
        <v>0.96398148148148144</v>
      </c>
      <c r="E3" t="str">
        <f>IF(EXACT(Table24[[#This Row],[IncidentID]],A4), "X", "")</f>
        <v/>
      </c>
    </row>
    <row r="4" spans="1:11" x14ac:dyDescent="0.25">
      <c r="A4" s="4" t="s">
        <v>310</v>
      </c>
      <c r="B4" s="5">
        <v>43499</v>
      </c>
      <c r="C4" s="6">
        <v>7.4456018518518519E-2</v>
      </c>
      <c r="E4" t="str">
        <f>IF(EXACT(Table24[[#This Row],[IncidentID]],A5), "X", "")</f>
        <v/>
      </c>
    </row>
    <row r="5" spans="1:11" x14ac:dyDescent="0.25">
      <c r="A5" s="7" t="s">
        <v>340</v>
      </c>
      <c r="B5" s="8">
        <v>43578</v>
      </c>
      <c r="C5" s="9">
        <v>0.68065972222222226</v>
      </c>
      <c r="E5" t="str">
        <f>IF(EXACT(Table24[[#This Row],[IncidentID]],A6), "X", "")</f>
        <v>X</v>
      </c>
    </row>
    <row r="6" spans="1:11" x14ac:dyDescent="0.25">
      <c r="A6" s="7" t="s">
        <v>340</v>
      </c>
      <c r="B6" s="8">
        <v>43578</v>
      </c>
      <c r="C6" s="9">
        <v>0.68065972222222226</v>
      </c>
      <c r="E6" t="str">
        <f>IF(EXACT(Table24[[#This Row],[IncidentID]],A7), "X", "")</f>
        <v>X</v>
      </c>
    </row>
    <row r="7" spans="1:11" x14ac:dyDescent="0.25">
      <c r="A7" s="7" t="s">
        <v>340</v>
      </c>
      <c r="B7" s="8">
        <v>43578</v>
      </c>
      <c r="C7" s="9">
        <v>0.68065972222222226</v>
      </c>
      <c r="E7" t="str">
        <f>IF(EXACT(Table24[[#This Row],[IncidentID]],A8), "X", "")</f>
        <v/>
      </c>
    </row>
    <row r="8" spans="1:11" x14ac:dyDescent="0.25">
      <c r="A8" s="4" t="s">
        <v>342</v>
      </c>
      <c r="B8" s="5">
        <v>43584</v>
      </c>
      <c r="C8" s="6">
        <v>0.89200231481481485</v>
      </c>
      <c r="E8" t="str">
        <f>IF(EXACT(Table24[[#This Row],[IncidentID]],A9), "X", "")</f>
        <v/>
      </c>
    </row>
    <row r="9" spans="1:11" x14ac:dyDescent="0.25">
      <c r="A9" s="4" t="s">
        <v>344</v>
      </c>
      <c r="B9" s="5">
        <v>43592</v>
      </c>
      <c r="C9" s="6">
        <v>0.1416087962962963</v>
      </c>
      <c r="E9" t="str">
        <f>IF(EXACT(Table24[[#This Row],[IncidentID]],A10), "X", "")</f>
        <v/>
      </c>
    </row>
    <row r="10" spans="1:11" x14ac:dyDescent="0.25">
      <c r="A10" s="4" t="s">
        <v>348</v>
      </c>
      <c r="B10" s="5">
        <v>43606</v>
      </c>
      <c r="C10" s="6">
        <v>0.58221064814814816</v>
      </c>
      <c r="E10" t="str">
        <f>IF(EXACT(Table24[[#This Row],[IncidentID]],A11), "X", "")</f>
        <v/>
      </c>
    </row>
    <row r="11" spans="1:11" x14ac:dyDescent="0.25">
      <c r="A11" s="4" t="s">
        <v>358</v>
      </c>
      <c r="B11" s="5">
        <v>43624</v>
      </c>
      <c r="C11" s="6">
        <v>0.94835648148148144</v>
      </c>
      <c r="E11" t="str">
        <f>IF(EXACT(Table24[[#This Row],[IncidentID]],A12), "X", "")</f>
        <v/>
      </c>
    </row>
    <row r="12" spans="1:11" x14ac:dyDescent="0.25">
      <c r="A12" s="4" t="s">
        <v>359</v>
      </c>
      <c r="B12" s="5">
        <v>43625</v>
      </c>
      <c r="C12" s="6">
        <v>0.43238425925925927</v>
      </c>
      <c r="E12" t="str">
        <f>IF(EXACT(Table24[[#This Row],[IncidentID]],A13), "X", "")</f>
        <v/>
      </c>
    </row>
    <row r="13" spans="1:11" x14ac:dyDescent="0.25">
      <c r="A13" s="4" t="s">
        <v>379</v>
      </c>
      <c r="B13" s="5">
        <v>43681</v>
      </c>
      <c r="C13" s="6">
        <v>0.97315972222222225</v>
      </c>
      <c r="E13" t="str">
        <f>IF(EXACT(Table24[[#This Row],[IncidentID]],A14), "X", "")</f>
        <v/>
      </c>
    </row>
    <row r="14" spans="1:11" x14ac:dyDescent="0.25">
      <c r="A14" s="4" t="s">
        <v>390</v>
      </c>
      <c r="B14" s="5">
        <v>43699</v>
      </c>
      <c r="C14" s="6">
        <v>0.94307870370370372</v>
      </c>
      <c r="E14" t="str">
        <f>IF(EXACT(Table24[[#This Row],[IncidentID]],A15), "X", "")</f>
        <v/>
      </c>
    </row>
    <row r="15" spans="1:11" x14ac:dyDescent="0.25">
      <c r="A15" s="7" t="s">
        <v>393</v>
      </c>
      <c r="B15" s="8">
        <v>43709</v>
      </c>
      <c r="C15" s="9">
        <v>6.8692129629629631E-2</v>
      </c>
      <c r="E15" t="str">
        <f>IF(EXACT(Table24[[#This Row],[IncidentID]],A16), "X", "")</f>
        <v>X</v>
      </c>
    </row>
    <row r="16" spans="1:11" x14ac:dyDescent="0.25">
      <c r="A16" s="7" t="s">
        <v>393</v>
      </c>
      <c r="B16" s="8">
        <v>43709</v>
      </c>
      <c r="C16" s="9">
        <v>6.8692129629629631E-2</v>
      </c>
      <c r="E16" t="str">
        <f>IF(EXACT(Table24[[#This Row],[IncidentID]],A17), "X", "")</f>
        <v>X</v>
      </c>
      <c r="K16" s="15" t="s">
        <v>309</v>
      </c>
    </row>
    <row r="17" spans="1:11" x14ac:dyDescent="0.25">
      <c r="A17" s="7" t="s">
        <v>393</v>
      </c>
      <c r="B17" s="8">
        <v>43709</v>
      </c>
      <c r="C17" s="9">
        <v>6.8692129629629631E-2</v>
      </c>
      <c r="E17" t="str">
        <f>IF(EXACT(Table24[[#This Row],[IncidentID]],A18), "X", "")</f>
        <v>X</v>
      </c>
      <c r="K17" s="7"/>
    </row>
    <row r="18" spans="1:11" x14ac:dyDescent="0.25">
      <c r="A18" s="7" t="s">
        <v>393</v>
      </c>
      <c r="B18" s="8">
        <v>43709</v>
      </c>
      <c r="C18" s="9">
        <v>6.8692129629629631E-2</v>
      </c>
      <c r="E18" t="str">
        <f>IF(EXACT(Table24[[#This Row],[IncidentID]],A19), "X", "")</f>
        <v/>
      </c>
      <c r="K18" s="16" t="s">
        <v>323</v>
      </c>
    </row>
    <row r="19" spans="1:11" x14ac:dyDescent="0.25">
      <c r="A19" s="4" t="s">
        <v>401</v>
      </c>
      <c r="B19" s="5">
        <v>43729</v>
      </c>
      <c r="C19" s="6">
        <v>0.11521990740740741</v>
      </c>
      <c r="E19" t="str">
        <f>IF(EXACT(Table24[[#This Row],[IncidentID]],A20), "X", "")</f>
        <v/>
      </c>
    </row>
    <row r="20" spans="1:11" x14ac:dyDescent="0.25">
      <c r="A20" s="4" t="s">
        <v>425</v>
      </c>
      <c r="B20" s="5">
        <v>43792</v>
      </c>
      <c r="C20" s="6">
        <v>3.6689814814814814E-2</v>
      </c>
      <c r="E20" t="str">
        <f>IF(EXACT(Table24[[#This Row],[IncidentID]],A21), "X", "")</f>
        <v/>
      </c>
    </row>
    <row r="21" spans="1:11" x14ac:dyDescent="0.25">
      <c r="A21" s="4" t="s">
        <v>426</v>
      </c>
      <c r="B21" s="5">
        <v>43792</v>
      </c>
      <c r="C21" s="6">
        <v>0.9665393518518518</v>
      </c>
      <c r="E21" t="str">
        <f>IF(EXACT(Table24[[#This Row],[IncidentID]],A22), "X", "")</f>
        <v/>
      </c>
    </row>
    <row r="22" spans="1:11" x14ac:dyDescent="0.25">
      <c r="A22" s="4" t="s">
        <v>441</v>
      </c>
      <c r="B22" s="5">
        <v>43815</v>
      </c>
      <c r="C22" s="6">
        <v>0.85924768518518524</v>
      </c>
      <c r="E22" t="str">
        <f>IF(EXACT(Table24[[#This Row],[IncidentID]],A23), "X", "")</f>
        <v/>
      </c>
    </row>
    <row r="23" spans="1:11" x14ac:dyDescent="0.25">
      <c r="A23" s="4" t="s">
        <v>442</v>
      </c>
      <c r="B23" s="5">
        <v>43815</v>
      </c>
      <c r="C23" s="6">
        <v>0.85924768518518524</v>
      </c>
      <c r="E23" t="str">
        <f>IF(EXACT(Table24[[#This Row],[IncidentID]],A24), "X", "")</f>
        <v/>
      </c>
    </row>
    <row r="24" spans="1:11" x14ac:dyDescent="0.25">
      <c r="A24" s="4" t="s">
        <v>46</v>
      </c>
      <c r="B24" s="5">
        <v>43850</v>
      </c>
      <c r="C24" s="6">
        <v>0.68724537037037037</v>
      </c>
      <c r="E24" t="str">
        <f>IF(EXACT(Table24[[#This Row],[IncidentID]],A25), "X", "")</f>
        <v/>
      </c>
    </row>
    <row r="25" spans="1:11" x14ac:dyDescent="0.25">
      <c r="A25" s="12" t="s">
        <v>309</v>
      </c>
      <c r="B25" s="13">
        <v>43862</v>
      </c>
      <c r="C25" s="14">
        <v>0.87957175925925923</v>
      </c>
      <c r="E25" t="str">
        <f>IF(EXACT(Table24[[#This Row],[IncidentID]],A26), "X", "")</f>
        <v/>
      </c>
    </row>
    <row r="26" spans="1:11" x14ac:dyDescent="0.25">
      <c r="A26" s="12" t="s">
        <v>317</v>
      </c>
      <c r="B26" s="13">
        <v>43895</v>
      </c>
      <c r="C26" s="14">
        <v>0.83703703703703702</v>
      </c>
      <c r="E26" t="str">
        <f>IF(EXACT(Table24[[#This Row],[IncidentID]],A27), "X", "")</f>
        <v/>
      </c>
    </row>
    <row r="27" spans="1:11" x14ac:dyDescent="0.25">
      <c r="A27" s="4" t="s">
        <v>323</v>
      </c>
      <c r="B27" s="5">
        <v>43913</v>
      </c>
      <c r="C27" s="6">
        <v>0.60370370370370374</v>
      </c>
      <c r="E27" t="str">
        <f>IF(EXACT(Table24[[#This Row],[IncidentID]],A28), "X", "")</f>
        <v/>
      </c>
    </row>
    <row r="28" spans="1:11" x14ac:dyDescent="0.25">
      <c r="A28" s="4" t="s">
        <v>350</v>
      </c>
      <c r="B28" s="5">
        <v>43977</v>
      </c>
      <c r="C28" s="6">
        <v>0.76296296296296295</v>
      </c>
      <c r="E28" t="str">
        <f>IF(EXACT(Table24[[#This Row],[IncidentID]],A29), "X", "")</f>
        <v/>
      </c>
    </row>
    <row r="29" spans="1:11" x14ac:dyDescent="0.25">
      <c r="A29" s="4" t="s">
        <v>57</v>
      </c>
      <c r="B29" s="5">
        <v>43986</v>
      </c>
      <c r="C29" s="6">
        <v>4.5497685185185183E-2</v>
      </c>
      <c r="E29" t="str">
        <f>IF(EXACT(Table24[[#This Row],[IncidentID]],A30), "X", "")</f>
        <v/>
      </c>
    </row>
    <row r="30" spans="1:11" x14ac:dyDescent="0.25">
      <c r="A30" s="7" t="s">
        <v>355</v>
      </c>
      <c r="B30" s="8">
        <v>43989</v>
      </c>
      <c r="C30" s="9">
        <v>0.23282407407407407</v>
      </c>
      <c r="E30" t="str">
        <f>IF(EXACT(Table24[[#This Row],[IncidentID]],A31), "X", "")</f>
        <v>X</v>
      </c>
    </row>
    <row r="31" spans="1:11" x14ac:dyDescent="0.25">
      <c r="A31" s="7" t="s">
        <v>355</v>
      </c>
      <c r="B31" s="8">
        <v>43989</v>
      </c>
      <c r="C31" s="9">
        <v>0.23282407407407407</v>
      </c>
      <c r="E31" t="str">
        <f>IF(EXACT(Table24[[#This Row],[IncidentID]],A32), "X", "")</f>
        <v>X</v>
      </c>
    </row>
    <row r="32" spans="1:11" x14ac:dyDescent="0.25">
      <c r="A32" s="7" t="s">
        <v>355</v>
      </c>
      <c r="B32" s="8">
        <v>43989</v>
      </c>
      <c r="C32" s="9">
        <v>0.23282407407407407</v>
      </c>
      <c r="E32" t="str">
        <f>IF(EXACT(Table24[[#This Row],[IncidentID]],A33), "X", "")</f>
        <v>X</v>
      </c>
    </row>
    <row r="33" spans="1:5" x14ac:dyDescent="0.25">
      <c r="A33" s="7" t="s">
        <v>355</v>
      </c>
      <c r="B33" s="8">
        <v>43989</v>
      </c>
      <c r="C33" s="9">
        <v>0.23282407407407407</v>
      </c>
      <c r="E33" t="str">
        <f>IF(EXACT(Table24[[#This Row],[IncidentID]],A34), "X", "")</f>
        <v>X</v>
      </c>
    </row>
    <row r="34" spans="1:5" x14ac:dyDescent="0.25">
      <c r="A34" s="7" t="s">
        <v>355</v>
      </c>
      <c r="B34" s="8">
        <v>43989</v>
      </c>
      <c r="C34" s="9">
        <v>0.23282407407407407</v>
      </c>
      <c r="E34" t="str">
        <f>IF(EXACT(Table24[[#This Row],[IncidentID]],A35), "X", "")</f>
        <v>X</v>
      </c>
    </row>
    <row r="35" spans="1:5" x14ac:dyDescent="0.25">
      <c r="A35" s="7" t="s">
        <v>355</v>
      </c>
      <c r="B35" s="8">
        <v>43989</v>
      </c>
      <c r="C35" s="9">
        <v>0.23282407407407407</v>
      </c>
      <c r="E35" t="str">
        <f>IF(EXACT(Table24[[#This Row],[IncidentID]],A36), "X", "")</f>
        <v/>
      </c>
    </row>
    <row r="36" spans="1:5" x14ac:dyDescent="0.25">
      <c r="A36" s="4" t="s">
        <v>356</v>
      </c>
      <c r="B36" s="5">
        <v>43989</v>
      </c>
      <c r="C36" s="6">
        <v>0.83952546296296293</v>
      </c>
      <c r="E36" t="str">
        <f>IF(EXACT(Table24[[#This Row],[IncidentID]],A37), "X", "")</f>
        <v/>
      </c>
    </row>
    <row r="37" spans="1:5" x14ac:dyDescent="0.25">
      <c r="A37" s="4" t="s">
        <v>360</v>
      </c>
      <c r="B37" s="5">
        <v>43993</v>
      </c>
      <c r="C37" s="6">
        <v>0.77811342592592592</v>
      </c>
      <c r="E37" t="str">
        <f>IF(EXACT(Table24[[#This Row],[IncidentID]],A38), "X", "")</f>
        <v/>
      </c>
    </row>
    <row r="38" spans="1:5" x14ac:dyDescent="0.25">
      <c r="A38" s="4" t="s">
        <v>367</v>
      </c>
      <c r="B38" s="5">
        <v>44012</v>
      </c>
      <c r="C38" s="6">
        <v>0.89383101851851854</v>
      </c>
      <c r="E38" t="str">
        <f>IF(EXACT(Table24[[#This Row],[IncidentID]],A39), "X", "")</f>
        <v/>
      </c>
    </row>
    <row r="39" spans="1:5" x14ac:dyDescent="0.25">
      <c r="A39" s="4" t="s">
        <v>368</v>
      </c>
      <c r="B39" s="5">
        <v>44017</v>
      </c>
      <c r="C39" s="6">
        <v>0.24458333333333335</v>
      </c>
      <c r="E39" t="str">
        <f>IF(EXACT(Table24[[#This Row],[IncidentID]],A40), "X", "")</f>
        <v/>
      </c>
    </row>
    <row r="40" spans="1:5" x14ac:dyDescent="0.25">
      <c r="A40" s="4" t="s">
        <v>69</v>
      </c>
      <c r="B40" s="5">
        <v>44023</v>
      </c>
      <c r="C40" s="6">
        <v>0.75684027777777774</v>
      </c>
      <c r="E40" t="str">
        <f>IF(EXACT(Table24[[#This Row],[IncidentID]],A41), "X", "")</f>
        <v/>
      </c>
    </row>
    <row r="41" spans="1:5" x14ac:dyDescent="0.25">
      <c r="A41" s="4" t="s">
        <v>375</v>
      </c>
      <c r="B41" s="5">
        <v>44030</v>
      </c>
      <c r="C41" s="6">
        <v>0.20371527777777779</v>
      </c>
      <c r="E41" t="str">
        <f>IF(EXACT(Table24[[#This Row],[IncidentID]],A42), "X", "")</f>
        <v/>
      </c>
    </row>
    <row r="42" spans="1:5" x14ac:dyDescent="0.25">
      <c r="A42" s="4" t="s">
        <v>376</v>
      </c>
      <c r="B42" s="5">
        <v>44032</v>
      </c>
      <c r="C42" s="6">
        <v>8.3680555555555557E-3</v>
      </c>
      <c r="E42" t="str">
        <f>IF(EXACT(Table24[[#This Row],[IncidentID]],A43), "X", "")</f>
        <v/>
      </c>
    </row>
    <row r="43" spans="1:5" x14ac:dyDescent="0.25">
      <c r="A43" s="7" t="s">
        <v>75</v>
      </c>
      <c r="B43" s="8">
        <v>44036</v>
      </c>
      <c r="C43" s="9">
        <v>0.60120370370370368</v>
      </c>
      <c r="E43" t="str">
        <f>IF(EXACT(Table24[[#This Row],[IncidentID]],A44), "X", "")</f>
        <v>X</v>
      </c>
    </row>
    <row r="44" spans="1:5" x14ac:dyDescent="0.25">
      <c r="A44" s="7" t="s">
        <v>75</v>
      </c>
      <c r="B44" s="8">
        <v>44036</v>
      </c>
      <c r="C44" s="9">
        <v>0.60120370370370368</v>
      </c>
      <c r="E44" t="str">
        <f>IF(EXACT(Table24[[#This Row],[IncidentID]],A45), "X", "")</f>
        <v/>
      </c>
    </row>
    <row r="45" spans="1:5" x14ac:dyDescent="0.25">
      <c r="A45" s="4" t="s">
        <v>380</v>
      </c>
      <c r="B45" s="5">
        <v>44049</v>
      </c>
      <c r="C45" s="6">
        <v>0.11479166666666667</v>
      </c>
      <c r="E45" t="str">
        <f>IF(EXACT(Table24[[#This Row],[IncidentID]],A46), "X", "")</f>
        <v/>
      </c>
    </row>
    <row r="46" spans="1:5" x14ac:dyDescent="0.25">
      <c r="A46" s="4" t="s">
        <v>384</v>
      </c>
      <c r="B46" s="5">
        <v>44056</v>
      </c>
      <c r="C46" s="6">
        <v>8.0462962962962958E-2</v>
      </c>
      <c r="E46" t="str">
        <f>IF(EXACT(Table24[[#This Row],[IncidentID]],A47), "X", "")</f>
        <v/>
      </c>
    </row>
    <row r="47" spans="1:5" x14ac:dyDescent="0.25">
      <c r="A47" s="4" t="s">
        <v>82</v>
      </c>
      <c r="B47" s="5">
        <v>44061</v>
      </c>
      <c r="C47" s="6">
        <v>0.79626157407407405</v>
      </c>
      <c r="E47" t="str">
        <f>IF(EXACT(Table24[[#This Row],[IncidentID]],A48), "X", "")</f>
        <v/>
      </c>
    </row>
    <row r="48" spans="1:5" x14ac:dyDescent="0.25">
      <c r="A48" s="4" t="s">
        <v>389</v>
      </c>
      <c r="B48" s="5">
        <v>44063</v>
      </c>
      <c r="C48" s="6">
        <v>0.81825231481481486</v>
      </c>
      <c r="E48" t="str">
        <f>IF(EXACT(Table24[[#This Row],[IncidentID]],A49), "X", "")</f>
        <v/>
      </c>
    </row>
    <row r="49" spans="1:5" x14ac:dyDescent="0.25">
      <c r="A49" s="4" t="s">
        <v>399</v>
      </c>
      <c r="B49" s="5">
        <v>44089</v>
      </c>
      <c r="C49" s="6">
        <v>0.58747685185185183</v>
      </c>
      <c r="E49" t="str">
        <f>IF(EXACT(Table24[[#This Row],[IncidentID]],A50), "X", "")</f>
        <v/>
      </c>
    </row>
    <row r="50" spans="1:5" x14ac:dyDescent="0.25">
      <c r="A50" s="4" t="s">
        <v>403</v>
      </c>
      <c r="B50" s="5">
        <v>44099</v>
      </c>
      <c r="C50" s="6">
        <v>0.90607638888888886</v>
      </c>
      <c r="E50" t="str">
        <f>IF(EXACT(Table24[[#This Row],[IncidentID]],A51), "X", "")</f>
        <v/>
      </c>
    </row>
    <row r="51" spans="1:5" x14ac:dyDescent="0.25">
      <c r="A51" s="4" t="s">
        <v>92</v>
      </c>
      <c r="B51" s="5">
        <v>44103</v>
      </c>
      <c r="C51" s="6">
        <v>0.56172453703703706</v>
      </c>
      <c r="E51" t="str">
        <f>IF(EXACT(Table24[[#This Row],[IncidentID]],A52), "X", "")</f>
        <v/>
      </c>
    </row>
    <row r="52" spans="1:5" x14ac:dyDescent="0.25">
      <c r="A52" s="4" t="s">
        <v>405</v>
      </c>
      <c r="B52" s="5">
        <v>44104</v>
      </c>
      <c r="C52" s="6">
        <v>0.95081018518518523</v>
      </c>
      <c r="E52" t="str">
        <f>IF(EXACT(Table24[[#This Row],[IncidentID]],A53), "X", "")</f>
        <v/>
      </c>
    </row>
    <row r="53" spans="1:5" x14ac:dyDescent="0.25">
      <c r="A53" s="4" t="s">
        <v>407</v>
      </c>
      <c r="B53" s="5">
        <v>44112</v>
      </c>
      <c r="C53" s="6">
        <v>0.26828703703703705</v>
      </c>
      <c r="E53" t="str">
        <f>IF(EXACT(Table24[[#This Row],[IncidentID]],A54), "X", "")</f>
        <v/>
      </c>
    </row>
    <row r="54" spans="1:5" x14ac:dyDescent="0.25">
      <c r="A54" s="4" t="s">
        <v>410</v>
      </c>
      <c r="B54" s="5">
        <v>44120</v>
      </c>
      <c r="C54" s="6">
        <v>4.3379629629629629E-2</v>
      </c>
      <c r="E54" t="str">
        <f>IF(EXACT(Table24[[#This Row],[IncidentID]],A55), "X", "")</f>
        <v/>
      </c>
    </row>
    <row r="55" spans="1:5" x14ac:dyDescent="0.25">
      <c r="A55" s="4" t="s">
        <v>412</v>
      </c>
      <c r="B55" s="5">
        <v>44125</v>
      </c>
      <c r="C55" s="6">
        <v>0.12540509259259258</v>
      </c>
      <c r="E55" t="str">
        <f>IF(EXACT(Table24[[#This Row],[IncidentID]],A56), "X", "")</f>
        <v/>
      </c>
    </row>
    <row r="56" spans="1:5" x14ac:dyDescent="0.25">
      <c r="A56" s="4" t="s">
        <v>419</v>
      </c>
      <c r="B56" s="5">
        <v>44141</v>
      </c>
      <c r="C56" s="6">
        <v>8.4907407407407404E-2</v>
      </c>
      <c r="E56" t="str">
        <f>IF(EXACT(Table24[[#This Row],[IncidentID]],A57), "X", "")</f>
        <v/>
      </c>
    </row>
    <row r="57" spans="1:5" x14ac:dyDescent="0.25">
      <c r="A57" s="4" t="s">
        <v>105</v>
      </c>
      <c r="B57" s="5">
        <v>44143</v>
      </c>
      <c r="C57" s="6">
        <v>0.85337962962962965</v>
      </c>
      <c r="E57" t="str">
        <f>IF(EXACT(Table24[[#This Row],[IncidentID]],A58), "X", "")</f>
        <v/>
      </c>
    </row>
    <row r="58" spans="1:5" x14ac:dyDescent="0.25">
      <c r="A58" s="4" t="s">
        <v>424</v>
      </c>
      <c r="B58" s="5">
        <v>44156</v>
      </c>
      <c r="C58" s="6">
        <v>0.1930787037037037</v>
      </c>
      <c r="E58" t="str">
        <f>IF(EXACT(Table24[[#This Row],[IncidentID]],A59), "X", "")</f>
        <v/>
      </c>
    </row>
    <row r="59" spans="1:5" x14ac:dyDescent="0.25">
      <c r="A59" s="4" t="s">
        <v>433</v>
      </c>
      <c r="B59" s="5">
        <v>44169</v>
      </c>
      <c r="C59" s="6">
        <v>0.81026620370370372</v>
      </c>
      <c r="E59" t="str">
        <f>IF(EXACT(Table24[[#This Row],[IncidentID]],A60), "X", "")</f>
        <v/>
      </c>
    </row>
    <row r="60" spans="1:5" x14ac:dyDescent="0.25">
      <c r="A60" s="4" t="s">
        <v>434</v>
      </c>
      <c r="B60" s="5">
        <v>44170</v>
      </c>
      <c r="C60" s="6">
        <v>0.92885416666666665</v>
      </c>
      <c r="E60" t="str">
        <f>IF(EXACT(Table24[[#This Row],[IncidentID]],A61), "X", "")</f>
        <v/>
      </c>
    </row>
    <row r="61" spans="1:5" x14ac:dyDescent="0.25">
      <c r="A61" s="4" t="s">
        <v>438</v>
      </c>
      <c r="B61" s="5">
        <v>44175</v>
      </c>
      <c r="C61" s="6">
        <v>0.44715277777777779</v>
      </c>
      <c r="E61" t="str">
        <f>IF(EXACT(Table24[[#This Row],[IncidentID]],A62), "X", "")</f>
        <v/>
      </c>
    </row>
    <row r="62" spans="1:5" x14ac:dyDescent="0.25">
      <c r="A62" s="4" t="s">
        <v>443</v>
      </c>
      <c r="B62" s="5">
        <v>44182</v>
      </c>
      <c r="C62" s="6">
        <v>0.88953703703703701</v>
      </c>
      <c r="E62" t="str">
        <f>IF(EXACT(Table24[[#This Row],[IncidentID]],A63), "X", "")</f>
        <v/>
      </c>
    </row>
    <row r="63" spans="1:5" x14ac:dyDescent="0.25">
      <c r="A63" s="4" t="s">
        <v>445</v>
      </c>
      <c r="B63" s="5">
        <v>44185</v>
      </c>
      <c r="C63" s="6">
        <v>7.7708333333333338E-2</v>
      </c>
      <c r="E63" t="str">
        <f>IF(EXACT(Table24[[#This Row],[IncidentID]],A64), "X", "")</f>
        <v/>
      </c>
    </row>
    <row r="64" spans="1:5" x14ac:dyDescent="0.25">
      <c r="A64" s="4" t="s">
        <v>447</v>
      </c>
      <c r="B64" s="5">
        <v>44189</v>
      </c>
      <c r="C64" s="6">
        <v>6.805555555555555E-2</v>
      </c>
      <c r="E64" t="str">
        <f>IF(EXACT(Table24[[#This Row],[IncidentID]],A65), "X", "")</f>
        <v/>
      </c>
    </row>
    <row r="65" spans="1:5" x14ac:dyDescent="0.25">
      <c r="A65" s="4" t="s">
        <v>302</v>
      </c>
      <c r="B65" s="5">
        <v>44207</v>
      </c>
      <c r="C65" s="6">
        <v>5.3379629629629631E-2</v>
      </c>
      <c r="E65" t="str">
        <f>IF(EXACT(Table24[[#This Row],[IncidentID]],A66), "X", "")</f>
        <v/>
      </c>
    </row>
    <row r="66" spans="1:5" x14ac:dyDescent="0.25">
      <c r="A66" s="4" t="s">
        <v>313</v>
      </c>
      <c r="B66" s="5">
        <v>44254</v>
      </c>
      <c r="C66" s="6">
        <v>0.18839120370370371</v>
      </c>
      <c r="E66" t="str">
        <f>IF(EXACT(Table24[[#This Row],[IncidentID]],A67), "X", "")</f>
        <v/>
      </c>
    </row>
    <row r="67" spans="1:5" x14ac:dyDescent="0.25">
      <c r="A67" s="4" t="s">
        <v>314</v>
      </c>
      <c r="B67" s="5">
        <v>44254</v>
      </c>
      <c r="C67" s="6">
        <v>0.92295138888888884</v>
      </c>
      <c r="E67" t="str">
        <f>IF(EXACT(Table24[[#This Row],[IncidentID]],A68), "X", "")</f>
        <v/>
      </c>
    </row>
    <row r="68" spans="1:5" x14ac:dyDescent="0.25">
      <c r="A68" s="4" t="s">
        <v>319</v>
      </c>
      <c r="B68" s="5">
        <v>44263</v>
      </c>
      <c r="C68" s="6">
        <v>0.96780092592592593</v>
      </c>
      <c r="E68" t="str">
        <f>IF(EXACT(Table24[[#This Row],[IncidentID]],A69), "X", "")</f>
        <v/>
      </c>
    </row>
    <row r="69" spans="1:5" x14ac:dyDescent="0.25">
      <c r="A69" s="4" t="s">
        <v>320</v>
      </c>
      <c r="B69" s="5">
        <v>44265</v>
      </c>
      <c r="C69" s="6">
        <v>0.99244212962962963</v>
      </c>
      <c r="E69" t="str">
        <f>IF(EXACT(Table24[[#This Row],[IncidentID]],A70), "X", "")</f>
        <v/>
      </c>
    </row>
    <row r="70" spans="1:5" x14ac:dyDescent="0.25">
      <c r="A70" s="7" t="s">
        <v>332</v>
      </c>
      <c r="B70" s="8">
        <v>44300</v>
      </c>
      <c r="C70" s="9">
        <v>0.10121527777777778</v>
      </c>
      <c r="E70" t="str">
        <f>IF(EXACT(Table24[[#This Row],[IncidentID]],A71), "X", "")</f>
        <v>X</v>
      </c>
    </row>
    <row r="71" spans="1:5" x14ac:dyDescent="0.25">
      <c r="A71" s="7" t="s">
        <v>332</v>
      </c>
      <c r="B71" s="8">
        <v>44300</v>
      </c>
      <c r="C71" s="9">
        <v>0.10121527777777778</v>
      </c>
      <c r="E71" t="str">
        <f>IF(EXACT(Table24[[#This Row],[IncidentID]],A72), "X", "")</f>
        <v/>
      </c>
    </row>
    <row r="72" spans="1:5" x14ac:dyDescent="0.25">
      <c r="A72" s="4" t="s">
        <v>335</v>
      </c>
      <c r="B72" s="5">
        <v>44301</v>
      </c>
      <c r="C72" s="6">
        <v>0.94954861111111111</v>
      </c>
      <c r="E72" t="str">
        <f>IF(EXACT(Table24[[#This Row],[IncidentID]],A73), "X", "")</f>
        <v/>
      </c>
    </row>
    <row r="73" spans="1:5" x14ac:dyDescent="0.25">
      <c r="A73" s="4" t="s">
        <v>364</v>
      </c>
      <c r="B73" s="5">
        <v>44365</v>
      </c>
      <c r="C73" s="6">
        <v>6.7129629629629625E-4</v>
      </c>
      <c r="E73" t="str">
        <f>IF(EXACT(Table24[[#This Row],[IncidentID]],A74), "X", "")</f>
        <v/>
      </c>
    </row>
    <row r="74" spans="1:5" x14ac:dyDescent="0.25">
      <c r="A74" s="4" t="s">
        <v>370</v>
      </c>
      <c r="B74" s="5">
        <v>44388</v>
      </c>
      <c r="C74" s="6">
        <v>1.1064814814814816E-2</v>
      </c>
      <c r="E74" t="str">
        <f>IF(EXACT(Table24[[#This Row],[IncidentID]],A75), "X", "")</f>
        <v/>
      </c>
    </row>
    <row r="75" spans="1:5" x14ac:dyDescent="0.25">
      <c r="A75" s="4" t="s">
        <v>373</v>
      </c>
      <c r="B75" s="5">
        <v>44393</v>
      </c>
      <c r="C75" s="6">
        <v>0.40438657407407408</v>
      </c>
      <c r="E75" t="str">
        <f>IF(EXACT(Table24[[#This Row],[IncidentID]],A76), "X", "")</f>
        <v/>
      </c>
    </row>
    <row r="76" spans="1:5" x14ac:dyDescent="0.25">
      <c r="A76" s="4" t="s">
        <v>143</v>
      </c>
      <c r="B76" s="5">
        <v>44478</v>
      </c>
      <c r="C76" s="6">
        <v>0.10641203703703704</v>
      </c>
      <c r="E76" t="str">
        <f>IF(EXACT(Table24[[#This Row],[IncidentID]],A77), "X", "")</f>
        <v/>
      </c>
    </row>
    <row r="77" spans="1:5" x14ac:dyDescent="0.25">
      <c r="A77" s="4" t="s">
        <v>418</v>
      </c>
      <c r="B77" s="5">
        <v>44503</v>
      </c>
      <c r="C77" s="6">
        <v>0.12833333333333333</v>
      </c>
      <c r="E77" t="str">
        <f>IF(EXACT(Table24[[#This Row],[IncidentID]],A78), "X", "")</f>
        <v/>
      </c>
    </row>
    <row r="78" spans="1:5" x14ac:dyDescent="0.25">
      <c r="A78" s="4" t="s">
        <v>146</v>
      </c>
      <c r="B78" s="5">
        <v>44503</v>
      </c>
      <c r="C78" s="6">
        <v>0.56303240740740745</v>
      </c>
      <c r="E78" t="str">
        <f>IF(EXACT(Table24[[#This Row],[IncidentID]],A79), "X", "")</f>
        <v/>
      </c>
    </row>
    <row r="79" spans="1:5" x14ac:dyDescent="0.25">
      <c r="A79" s="4" t="s">
        <v>420</v>
      </c>
      <c r="B79" s="5">
        <v>44507</v>
      </c>
      <c r="C79" s="6">
        <v>3.0439814814814815E-2</v>
      </c>
      <c r="E79" t="str">
        <f>IF(EXACT(Table24[[#This Row],[IncidentID]],A80), "X", "")</f>
        <v/>
      </c>
    </row>
    <row r="80" spans="1:5" x14ac:dyDescent="0.25">
      <c r="A80" s="4" t="s">
        <v>421</v>
      </c>
      <c r="B80" s="5">
        <v>44511</v>
      </c>
      <c r="C80" s="6">
        <v>0.90582175925925923</v>
      </c>
      <c r="E80" t="str">
        <f>IF(EXACT(Table24[[#This Row],[IncidentID]],A81), "X", "")</f>
        <v/>
      </c>
    </row>
    <row r="81" spans="1:5" x14ac:dyDescent="0.25">
      <c r="A81" s="4" t="s">
        <v>430</v>
      </c>
      <c r="B81" s="5">
        <v>44527</v>
      </c>
      <c r="C81" s="6">
        <v>7.586805555555555E-2</v>
      </c>
      <c r="E81" t="str">
        <f>IF(EXACT(Table24[[#This Row],[IncidentID]],A82), "X", "")</f>
        <v/>
      </c>
    </row>
    <row r="82" spans="1:5" x14ac:dyDescent="0.25">
      <c r="A82" s="4" t="s">
        <v>437</v>
      </c>
      <c r="B82" s="5">
        <v>44539</v>
      </c>
      <c r="C82" s="6">
        <v>0.93517361111111108</v>
      </c>
      <c r="E82" t="str">
        <f>IF(EXACT(Table24[[#This Row],[IncidentID]],A83), "X", "")</f>
        <v/>
      </c>
    </row>
    <row r="83" spans="1:5" x14ac:dyDescent="0.25">
      <c r="A83" s="4" t="s">
        <v>444</v>
      </c>
      <c r="B83" s="5">
        <v>44547</v>
      </c>
      <c r="C83" s="6">
        <v>0.15796296296296297</v>
      </c>
      <c r="E83" t="str">
        <f>IF(EXACT(Table24[[#This Row],[IncidentID]],A84), "X", "")</f>
        <v/>
      </c>
    </row>
    <row r="84" spans="1:5" x14ac:dyDescent="0.25">
      <c r="A84" s="4" t="s">
        <v>157</v>
      </c>
      <c r="B84" s="5">
        <v>44571</v>
      </c>
      <c r="C84" s="6">
        <v>0.46964120370370371</v>
      </c>
      <c r="E84" t="str">
        <f>IF(EXACT(Table24[[#This Row],[IncidentID]],A85), "X", "")</f>
        <v/>
      </c>
    </row>
    <row r="85" spans="1:5" x14ac:dyDescent="0.25">
      <c r="A85" s="4" t="s">
        <v>159</v>
      </c>
      <c r="B85" s="5">
        <v>44571</v>
      </c>
      <c r="C85" s="6">
        <v>0.46964120370370371</v>
      </c>
      <c r="E85" t="str">
        <f>IF(EXACT(Table24[[#This Row],[IncidentID]],A86), "X", "")</f>
        <v/>
      </c>
    </row>
    <row r="86" spans="1:5" x14ac:dyDescent="0.25">
      <c r="A86" s="4" t="s">
        <v>160</v>
      </c>
      <c r="B86" s="5">
        <v>44590</v>
      </c>
      <c r="C86" s="6">
        <v>3.7638888888888888E-2</v>
      </c>
      <c r="E86" t="str">
        <f>IF(EXACT(Table24[[#This Row],[IncidentID]],A87), "X", "")</f>
        <v/>
      </c>
    </row>
    <row r="87" spans="1:5" x14ac:dyDescent="0.25">
      <c r="A87" s="4" t="s">
        <v>311</v>
      </c>
      <c r="B87" s="5">
        <v>44597</v>
      </c>
      <c r="C87" s="6">
        <v>0.15738425925925925</v>
      </c>
      <c r="E87" t="str">
        <f>IF(EXACT(Table24[[#This Row],[IncidentID]],A88), "X", "")</f>
        <v/>
      </c>
    </row>
    <row r="88" spans="1:5" x14ac:dyDescent="0.25">
      <c r="A88" s="4" t="s">
        <v>315</v>
      </c>
      <c r="B88" s="5">
        <v>44621</v>
      </c>
      <c r="C88" s="6">
        <v>5.3634259259259257E-2</v>
      </c>
      <c r="E88" t="str">
        <f>IF(EXACT(Table24[[#This Row],[IncidentID]],A89), "X", "")</f>
        <v/>
      </c>
    </row>
    <row r="89" spans="1:5" x14ac:dyDescent="0.25">
      <c r="A89" s="4" t="s">
        <v>318</v>
      </c>
      <c r="B89" s="5">
        <v>44625</v>
      </c>
      <c r="C89" s="6">
        <v>0.95798611111111109</v>
      </c>
      <c r="E89" t="str">
        <f>IF(EXACT(Table24[[#This Row],[IncidentID]],A90), "X", "")</f>
        <v/>
      </c>
    </row>
    <row r="90" spans="1:5" x14ac:dyDescent="0.25">
      <c r="A90" s="4" t="s">
        <v>324</v>
      </c>
      <c r="B90" s="5">
        <v>44643</v>
      </c>
      <c r="C90" s="6">
        <v>0.10108796296296296</v>
      </c>
      <c r="E90" t="str">
        <f>IF(EXACT(Table24[[#This Row],[IncidentID]],A91), "X", "")</f>
        <v/>
      </c>
    </row>
    <row r="91" spans="1:5" x14ac:dyDescent="0.25">
      <c r="A91" s="4" t="s">
        <v>328</v>
      </c>
      <c r="B91" s="5">
        <v>44647</v>
      </c>
      <c r="C91" s="6">
        <v>0.8075</v>
      </c>
      <c r="E91" t="str">
        <f>IF(EXACT(Table24[[#This Row],[IncidentID]],A92), "X", "")</f>
        <v/>
      </c>
    </row>
    <row r="92" spans="1:5" x14ac:dyDescent="0.25">
      <c r="A92" s="4" t="s">
        <v>331</v>
      </c>
      <c r="B92" s="5">
        <v>44662</v>
      </c>
      <c r="C92" s="6">
        <v>0.8127199074074074</v>
      </c>
      <c r="E92" t="str">
        <f>IF(EXACT(Table24[[#This Row],[IncidentID]],A93), "X", "")</f>
        <v/>
      </c>
    </row>
    <row r="93" spans="1:5" x14ac:dyDescent="0.25">
      <c r="A93" s="4" t="s">
        <v>333</v>
      </c>
      <c r="B93" s="5">
        <v>44665</v>
      </c>
      <c r="C93" s="6">
        <v>4.3993055555555556E-2</v>
      </c>
      <c r="E93" t="str">
        <f>IF(EXACT(Table24[[#This Row],[IncidentID]],A94), "X", "")</f>
        <v/>
      </c>
    </row>
    <row r="94" spans="1:5" x14ac:dyDescent="0.25">
      <c r="A94" s="4" t="s">
        <v>334</v>
      </c>
      <c r="B94" s="5">
        <v>44665</v>
      </c>
      <c r="C94" s="6">
        <v>0.92822916666666666</v>
      </c>
      <c r="E94" t="str">
        <f>IF(EXACT(Table24[[#This Row],[IncidentID]],A95), "X", "")</f>
        <v/>
      </c>
    </row>
    <row r="95" spans="1:5" x14ac:dyDescent="0.25">
      <c r="A95" s="4" t="s">
        <v>336</v>
      </c>
      <c r="B95" s="5">
        <v>44668</v>
      </c>
      <c r="C95" s="6">
        <v>9.8541666666666666E-2</v>
      </c>
      <c r="E95" t="str">
        <f>IF(EXACT(Table24[[#This Row],[IncidentID]],A96), "X", "")</f>
        <v/>
      </c>
    </row>
    <row r="96" spans="1:5" x14ac:dyDescent="0.25">
      <c r="A96" s="4" t="s">
        <v>337</v>
      </c>
      <c r="B96" s="5">
        <v>44668</v>
      </c>
      <c r="C96" s="6">
        <v>0.81912037037037033</v>
      </c>
      <c r="E96" t="str">
        <f>IF(EXACT(Table24[[#This Row],[IncidentID]],A97), "X", "")</f>
        <v/>
      </c>
    </row>
    <row r="97" spans="1:5" x14ac:dyDescent="0.25">
      <c r="A97" s="4" t="s">
        <v>338</v>
      </c>
      <c r="B97" s="5">
        <v>44671</v>
      </c>
      <c r="C97" s="6">
        <v>0.82497685185185188</v>
      </c>
      <c r="E97" t="str">
        <f>IF(EXACT(Table24[[#This Row],[IncidentID]],A98), "X", "")</f>
        <v/>
      </c>
    </row>
    <row r="98" spans="1:5" x14ac:dyDescent="0.25">
      <c r="A98" s="4" t="s">
        <v>341</v>
      </c>
      <c r="B98" s="5">
        <v>44676</v>
      </c>
      <c r="C98" s="6">
        <v>6.9930555555555551E-2</v>
      </c>
      <c r="E98" t="str">
        <f>IF(EXACT(Table24[[#This Row],[IncidentID]],A99), "X", "")</f>
        <v/>
      </c>
    </row>
    <row r="99" spans="1:5" x14ac:dyDescent="0.25">
      <c r="A99" s="4" t="s">
        <v>343</v>
      </c>
      <c r="B99" s="5">
        <v>44687</v>
      </c>
      <c r="C99" s="6">
        <v>0.11527777777777778</v>
      </c>
      <c r="E99" t="str">
        <f>IF(EXACT(Table24[[#This Row],[IncidentID]],A100), "X", "")</f>
        <v/>
      </c>
    </row>
    <row r="100" spans="1:5" x14ac:dyDescent="0.25">
      <c r="A100" s="4" t="s">
        <v>345</v>
      </c>
      <c r="B100" s="5">
        <v>44691</v>
      </c>
      <c r="C100" s="6">
        <v>9.2476851851851852E-3</v>
      </c>
      <c r="E100" t="str">
        <f>IF(EXACT(Table24[[#This Row],[IncidentID]],A101), "X", "")</f>
        <v/>
      </c>
    </row>
    <row r="101" spans="1:5" x14ac:dyDescent="0.25">
      <c r="A101" s="4" t="s">
        <v>346</v>
      </c>
      <c r="B101" s="5">
        <v>44691</v>
      </c>
      <c r="C101" s="6">
        <v>0.99619212962962966</v>
      </c>
      <c r="E101" t="str">
        <f>IF(EXACT(Table24[[#This Row],[IncidentID]],A102), "X", "")</f>
        <v/>
      </c>
    </row>
    <row r="102" spans="1:5" x14ac:dyDescent="0.25">
      <c r="A102" s="4" t="s">
        <v>349</v>
      </c>
      <c r="B102" s="5">
        <v>44706</v>
      </c>
      <c r="C102" s="6">
        <v>0.81179398148148152</v>
      </c>
      <c r="E102" t="str">
        <f>IF(EXACT(Table24[[#This Row],[IncidentID]],A103), "X", "")</f>
        <v/>
      </c>
    </row>
    <row r="103" spans="1:5" x14ac:dyDescent="0.25">
      <c r="A103" s="4" t="s">
        <v>351</v>
      </c>
      <c r="B103" s="5">
        <v>44714</v>
      </c>
      <c r="C103" s="6">
        <v>3.2534722222222222E-2</v>
      </c>
      <c r="E103" t="str">
        <f>IF(EXACT(Table24[[#This Row],[IncidentID]],A104), "X", "")</f>
        <v/>
      </c>
    </row>
    <row r="104" spans="1:5" x14ac:dyDescent="0.25">
      <c r="A104" s="4" t="s">
        <v>353</v>
      </c>
      <c r="B104" s="5">
        <v>44715</v>
      </c>
      <c r="C104" s="6">
        <v>5.6921296296296296E-2</v>
      </c>
      <c r="E104" t="str">
        <f>IF(EXACT(Table24[[#This Row],[IncidentID]],A105), "X", "")</f>
        <v/>
      </c>
    </row>
    <row r="105" spans="1:5" x14ac:dyDescent="0.25">
      <c r="A105" s="4" t="s">
        <v>354</v>
      </c>
      <c r="B105" s="5">
        <v>44718</v>
      </c>
      <c r="C105" s="6">
        <v>0.59067129629629633</v>
      </c>
      <c r="E105" t="str">
        <f>IF(EXACT(Table24[[#This Row],[IncidentID]],A106), "X", "")</f>
        <v/>
      </c>
    </row>
    <row r="106" spans="1:5" x14ac:dyDescent="0.25">
      <c r="A106" s="4" t="s">
        <v>357</v>
      </c>
      <c r="B106" s="5">
        <v>44719</v>
      </c>
      <c r="C106" s="6">
        <v>0.82100694444444444</v>
      </c>
      <c r="E106" t="str">
        <f>IF(EXACT(Table24[[#This Row],[IncidentID]],A107), "X", "")</f>
        <v/>
      </c>
    </row>
    <row r="107" spans="1:5" x14ac:dyDescent="0.25">
      <c r="A107" s="7" t="s">
        <v>363</v>
      </c>
      <c r="B107" s="8">
        <v>44724</v>
      </c>
      <c r="C107" s="9">
        <v>0.15890046296296295</v>
      </c>
      <c r="E107" t="str">
        <f>IF(EXACT(Table24[[#This Row],[IncidentID]],A108), "X", "")</f>
        <v>X</v>
      </c>
    </row>
    <row r="108" spans="1:5" x14ac:dyDescent="0.25">
      <c r="A108" s="7" t="s">
        <v>363</v>
      </c>
      <c r="B108" s="8">
        <v>44724</v>
      </c>
      <c r="C108" s="9">
        <v>0.15890046296296295</v>
      </c>
      <c r="E108" t="str">
        <f>IF(EXACT(Table24[[#This Row],[IncidentID]],A109), "X", "")</f>
        <v/>
      </c>
    </row>
    <row r="109" spans="1:5" x14ac:dyDescent="0.25">
      <c r="A109" s="4" t="s">
        <v>366</v>
      </c>
      <c r="B109" s="5">
        <v>44739</v>
      </c>
      <c r="C109" s="6">
        <v>0.89387731481481481</v>
      </c>
      <c r="E109" t="str">
        <f>IF(EXACT(Table24[[#This Row],[IncidentID]],A110), "X", "")</f>
        <v/>
      </c>
    </row>
    <row r="110" spans="1:5" x14ac:dyDescent="0.25">
      <c r="A110" s="7" t="s">
        <v>371</v>
      </c>
      <c r="B110" s="8">
        <v>44754</v>
      </c>
      <c r="C110" s="9">
        <v>0.46013888888888888</v>
      </c>
      <c r="E110" t="str">
        <f>IF(EXACT(Table24[[#This Row],[IncidentID]],A111), "X", "")</f>
        <v>X</v>
      </c>
    </row>
    <row r="111" spans="1:5" x14ac:dyDescent="0.25">
      <c r="A111" s="7" t="s">
        <v>371</v>
      </c>
      <c r="B111" s="8">
        <v>44754</v>
      </c>
      <c r="C111" s="9">
        <v>0.46013888888888888</v>
      </c>
      <c r="E111" t="str">
        <f>IF(EXACT(Table24[[#This Row],[IncidentID]],A112), "X", "")</f>
        <v>X</v>
      </c>
    </row>
    <row r="112" spans="1:5" x14ac:dyDescent="0.25">
      <c r="A112" s="7" t="s">
        <v>371</v>
      </c>
      <c r="B112" s="8">
        <v>44754</v>
      </c>
      <c r="C112" s="9">
        <v>0.46013888888888888</v>
      </c>
      <c r="E112" t="str">
        <f>IF(EXACT(Table24[[#This Row],[IncidentID]],A113), "X", "")</f>
        <v>X</v>
      </c>
    </row>
    <row r="113" spans="1:5" x14ac:dyDescent="0.25">
      <c r="A113" s="7" t="s">
        <v>371</v>
      </c>
      <c r="B113" s="8">
        <v>44754</v>
      </c>
      <c r="C113" s="9">
        <v>0.46013888888888888</v>
      </c>
      <c r="E113" t="str">
        <f>IF(EXACT(Table24[[#This Row],[IncidentID]],A114), "X", "")</f>
        <v>X</v>
      </c>
    </row>
    <row r="114" spans="1:5" x14ac:dyDescent="0.25">
      <c r="A114" s="7" t="s">
        <v>371</v>
      </c>
      <c r="B114" s="8">
        <v>44754</v>
      </c>
      <c r="C114" s="9">
        <v>0.46013888888888888</v>
      </c>
      <c r="E114" t="str">
        <f>IF(EXACT(Table24[[#This Row],[IncidentID]],A115), "X", "")</f>
        <v/>
      </c>
    </row>
    <row r="115" spans="1:5" x14ac:dyDescent="0.25">
      <c r="A115" s="4" t="s">
        <v>372</v>
      </c>
      <c r="B115" s="5">
        <v>44756</v>
      </c>
      <c r="C115" s="6">
        <v>0.98812500000000003</v>
      </c>
      <c r="E115" t="str">
        <f>IF(EXACT(Table24[[#This Row],[IncidentID]],A116), "X", "")</f>
        <v/>
      </c>
    </row>
    <row r="116" spans="1:5" x14ac:dyDescent="0.25">
      <c r="A116" s="4" t="s">
        <v>374</v>
      </c>
      <c r="B116" s="5">
        <v>44759</v>
      </c>
      <c r="C116" s="6">
        <v>5.949074074074074E-2</v>
      </c>
      <c r="E116" t="str">
        <f>IF(EXACT(Table24[[#This Row],[IncidentID]],A117), "X", "")</f>
        <v/>
      </c>
    </row>
    <row r="117" spans="1:5" x14ac:dyDescent="0.25">
      <c r="A117" s="4" t="s">
        <v>377</v>
      </c>
      <c r="B117" s="5">
        <v>44774</v>
      </c>
      <c r="C117" s="6">
        <v>0.94388888888888889</v>
      </c>
      <c r="E117" t="str">
        <f>IF(EXACT(Table24[[#This Row],[IncidentID]],A118), "X", "")</f>
        <v/>
      </c>
    </row>
    <row r="118" spans="1:5" x14ac:dyDescent="0.25">
      <c r="A118" s="4" t="s">
        <v>378</v>
      </c>
      <c r="B118" s="5">
        <v>44775</v>
      </c>
      <c r="C118" s="6">
        <v>9.9571759259259263E-2</v>
      </c>
      <c r="E118" t="str">
        <f>IF(EXACT(Table24[[#This Row],[IncidentID]],A119), "X", "")</f>
        <v/>
      </c>
    </row>
    <row r="119" spans="1:5" x14ac:dyDescent="0.25">
      <c r="A119" s="4" t="s">
        <v>381</v>
      </c>
      <c r="B119" s="5">
        <v>44779</v>
      </c>
      <c r="C119" s="6">
        <v>0.8399537037037037</v>
      </c>
      <c r="E119" t="str">
        <f>IF(EXACT(Table24[[#This Row],[IncidentID]],A120), "X", "")</f>
        <v/>
      </c>
    </row>
    <row r="120" spans="1:5" x14ac:dyDescent="0.25">
      <c r="A120" s="4" t="s">
        <v>382</v>
      </c>
      <c r="B120" s="5">
        <v>44780</v>
      </c>
      <c r="C120" s="6">
        <v>3.6689814814814814E-2</v>
      </c>
      <c r="E120" t="str">
        <f>IF(EXACT(Table24[[#This Row],[IncidentID]],A121), "X", "")</f>
        <v/>
      </c>
    </row>
    <row r="121" spans="1:5" x14ac:dyDescent="0.25">
      <c r="A121" s="4" t="s">
        <v>385</v>
      </c>
      <c r="B121" s="5">
        <v>44788</v>
      </c>
      <c r="C121" s="6">
        <v>4.2870370370370371E-2</v>
      </c>
      <c r="E121" t="str">
        <f>IF(EXACT(Table24[[#This Row],[IncidentID]],A122), "X", "")</f>
        <v/>
      </c>
    </row>
    <row r="122" spans="1:5" x14ac:dyDescent="0.25">
      <c r="A122" s="4" t="s">
        <v>386</v>
      </c>
      <c r="B122" s="5">
        <v>44788</v>
      </c>
      <c r="C122" s="6">
        <v>6.6030092592592599E-2</v>
      </c>
      <c r="E122" t="str">
        <f>IF(EXACT(Table24[[#This Row],[IncidentID]],A123), "X", "")</f>
        <v/>
      </c>
    </row>
    <row r="123" spans="1:5" x14ac:dyDescent="0.25">
      <c r="A123" s="4" t="s">
        <v>387</v>
      </c>
      <c r="B123" s="5">
        <v>44788</v>
      </c>
      <c r="C123" s="6">
        <v>0.89398148148148149</v>
      </c>
      <c r="E123" t="str">
        <f>IF(EXACT(Table24[[#This Row],[IncidentID]],A124), "X", "")</f>
        <v/>
      </c>
    </row>
    <row r="124" spans="1:5" x14ac:dyDescent="0.25">
      <c r="A124" s="4" t="s">
        <v>388</v>
      </c>
      <c r="B124" s="5">
        <v>44792</v>
      </c>
      <c r="C124" s="6">
        <v>9.9398148148148152E-2</v>
      </c>
      <c r="E124" t="str">
        <f>IF(EXACT(Table24[[#This Row],[IncidentID]],A125), "X", "")</f>
        <v/>
      </c>
    </row>
    <row r="125" spans="1:5" x14ac:dyDescent="0.25">
      <c r="A125" s="4" t="s">
        <v>394</v>
      </c>
      <c r="B125" s="5">
        <v>44810</v>
      </c>
      <c r="C125" s="6">
        <v>0.6784027777777778</v>
      </c>
      <c r="E125" t="str">
        <f>IF(EXACT(Table24[[#This Row],[IncidentID]],A126), "X", "")</f>
        <v/>
      </c>
    </row>
    <row r="126" spans="1:5" x14ac:dyDescent="0.25">
      <c r="A126" s="4" t="s">
        <v>395</v>
      </c>
      <c r="B126" s="5">
        <v>44813</v>
      </c>
      <c r="C126" s="6">
        <v>7.0324074074074081E-2</v>
      </c>
      <c r="E126" t="str">
        <f>IF(EXACT(Table24[[#This Row],[IncidentID]],A127), "X", "")</f>
        <v/>
      </c>
    </row>
    <row r="127" spans="1:5" x14ac:dyDescent="0.25">
      <c r="A127" s="4" t="s">
        <v>396</v>
      </c>
      <c r="B127" s="5">
        <v>44813</v>
      </c>
      <c r="C127" s="6">
        <v>0.27712962962962961</v>
      </c>
      <c r="E127" t="str">
        <f>IF(EXACT(Table24[[#This Row],[IncidentID]],A128), "X", "")</f>
        <v/>
      </c>
    </row>
    <row r="128" spans="1:5" x14ac:dyDescent="0.25">
      <c r="A128" s="4" t="s">
        <v>398</v>
      </c>
      <c r="B128" s="5">
        <v>44818</v>
      </c>
      <c r="C128" s="6">
        <v>0.20461805555555557</v>
      </c>
      <c r="E128" t="str">
        <f>IF(EXACT(Table24[[#This Row],[IncidentID]],A129), "X", "")</f>
        <v/>
      </c>
    </row>
    <row r="129" spans="1:5" x14ac:dyDescent="0.25">
      <c r="A129" s="4" t="s">
        <v>400</v>
      </c>
      <c r="B129" s="5">
        <v>44820</v>
      </c>
      <c r="C129" s="6">
        <v>0.91241898148148148</v>
      </c>
      <c r="E129" t="str">
        <f>IF(EXACT(Table24[[#This Row],[IncidentID]],A130), "X", "")</f>
        <v/>
      </c>
    </row>
    <row r="130" spans="1:5" x14ac:dyDescent="0.25">
      <c r="A130" s="4" t="s">
        <v>402</v>
      </c>
      <c r="B130" s="5">
        <v>44828</v>
      </c>
      <c r="C130" s="6">
        <v>2.9965277777777778E-2</v>
      </c>
      <c r="E130" t="str">
        <f>IF(EXACT(Table24[[#This Row],[IncidentID]],A131), "X", "")</f>
        <v/>
      </c>
    </row>
    <row r="131" spans="1:5" x14ac:dyDescent="0.25">
      <c r="A131" s="4" t="s">
        <v>406</v>
      </c>
      <c r="B131" s="5">
        <v>44838</v>
      </c>
      <c r="C131" s="6">
        <v>0.69841435185185186</v>
      </c>
      <c r="E131" t="str">
        <f>IF(EXACT(Table24[[#This Row],[IncidentID]],A132), "X", "")</f>
        <v/>
      </c>
    </row>
    <row r="132" spans="1:5" x14ac:dyDescent="0.25">
      <c r="A132" s="4" t="s">
        <v>408</v>
      </c>
      <c r="B132" s="5">
        <v>44845</v>
      </c>
      <c r="C132" s="6">
        <v>0.59391203703703699</v>
      </c>
      <c r="E132" t="str">
        <f>IF(EXACT(Table24[[#This Row],[IncidentID]],A133), "X", "")</f>
        <v/>
      </c>
    </row>
    <row r="133" spans="1:5" x14ac:dyDescent="0.25">
      <c r="A133" s="4" t="s">
        <v>414</v>
      </c>
      <c r="B133" s="5">
        <v>44862</v>
      </c>
      <c r="C133" s="6">
        <v>0.97554398148148147</v>
      </c>
      <c r="E133" t="str">
        <f>IF(EXACT(Table24[[#This Row],[IncidentID]],A134), "X", "")</f>
        <v/>
      </c>
    </row>
    <row r="134" spans="1:5" x14ac:dyDescent="0.25">
      <c r="A134" s="4" t="s">
        <v>423</v>
      </c>
      <c r="B134" s="5">
        <v>44883</v>
      </c>
      <c r="C134" s="6">
        <v>2.1979166666666668E-2</v>
      </c>
      <c r="E134" t="str">
        <f>IF(EXACT(Table24[[#This Row],[IncidentID]],A135), "X", "")</f>
        <v/>
      </c>
    </row>
    <row r="135" spans="1:5" x14ac:dyDescent="0.25">
      <c r="A135" s="4" t="s">
        <v>427</v>
      </c>
      <c r="B135" s="5">
        <v>44888</v>
      </c>
      <c r="C135" s="6">
        <v>0.11093749999999999</v>
      </c>
      <c r="E135" t="str">
        <f>IF(EXACT(Table24[[#This Row],[IncidentID]],A136), "X", "")</f>
        <v/>
      </c>
    </row>
    <row r="136" spans="1:5" x14ac:dyDescent="0.25">
      <c r="A136" s="4" t="s">
        <v>428</v>
      </c>
      <c r="B136" s="5">
        <v>44890</v>
      </c>
      <c r="C136" s="6">
        <v>0.84116898148148145</v>
      </c>
      <c r="E136" t="str">
        <f>IF(EXACT(Table24[[#This Row],[IncidentID]],A137), "X", "")</f>
        <v/>
      </c>
    </row>
    <row r="137" spans="1:5" x14ac:dyDescent="0.25">
      <c r="A137" s="4" t="s">
        <v>431</v>
      </c>
      <c r="B137" s="5">
        <v>44893</v>
      </c>
      <c r="C137" s="6">
        <v>6.6250000000000003E-2</v>
      </c>
      <c r="E137" t="str">
        <f>IF(EXACT(Table24[[#This Row],[IncidentID]],A138), "X", "")</f>
        <v/>
      </c>
    </row>
    <row r="138" spans="1:5" x14ac:dyDescent="0.25">
      <c r="A138" s="4" t="s">
        <v>432</v>
      </c>
      <c r="B138" s="5">
        <v>44893</v>
      </c>
      <c r="C138" s="6">
        <v>8.5416666666666669E-2</v>
      </c>
      <c r="E138" t="str">
        <f>IF(EXACT(Table24[[#This Row],[IncidentID]],A139), "X", "")</f>
        <v/>
      </c>
    </row>
    <row r="139" spans="1:5" x14ac:dyDescent="0.25">
      <c r="A139" s="4" t="s">
        <v>435</v>
      </c>
      <c r="B139" s="5">
        <v>44901</v>
      </c>
      <c r="C139" s="6">
        <v>0.63687499999999997</v>
      </c>
      <c r="E139" t="str">
        <f>IF(EXACT(Table24[[#This Row],[IncidentID]],A140), "X", "")</f>
        <v/>
      </c>
    </row>
    <row r="140" spans="1:5" x14ac:dyDescent="0.25">
      <c r="A140" s="4" t="s">
        <v>448</v>
      </c>
      <c r="B140" s="5">
        <v>44922</v>
      </c>
      <c r="C140" s="6">
        <v>0.51981481481481484</v>
      </c>
      <c r="E140" t="str">
        <f>IF(EXACT(Table24[[#This Row],[IncidentID]],A141), "X", "")</f>
        <v/>
      </c>
    </row>
    <row r="141" spans="1:5" x14ac:dyDescent="0.25">
      <c r="A141" s="4" t="s">
        <v>301</v>
      </c>
      <c r="B141" s="5">
        <v>44927</v>
      </c>
      <c r="C141" s="6">
        <v>3.7847222222222223E-3</v>
      </c>
      <c r="E141" t="str">
        <f>IF(EXACT(Table24[[#This Row],[IncidentID]],A142), "X", "")</f>
        <v/>
      </c>
    </row>
    <row r="142" spans="1:5" x14ac:dyDescent="0.25">
      <c r="A142" s="4" t="s">
        <v>303</v>
      </c>
      <c r="B142" s="5">
        <v>44937</v>
      </c>
      <c r="C142" s="6">
        <v>2.7430555555555555E-2</v>
      </c>
      <c r="E142" t="str">
        <f>IF(EXACT(Table24[[#This Row],[IncidentID]],A143), "X", "")</f>
        <v/>
      </c>
    </row>
    <row r="143" spans="1:5" x14ac:dyDescent="0.25">
      <c r="A143" s="4" t="s">
        <v>304</v>
      </c>
      <c r="B143" s="5">
        <v>44940</v>
      </c>
      <c r="C143" s="6">
        <v>4.0821759259259259E-2</v>
      </c>
      <c r="E143" t="str">
        <f>IF(EXACT(Table24[[#This Row],[IncidentID]],A144), "X", "")</f>
        <v/>
      </c>
    </row>
    <row r="144" spans="1:5" x14ac:dyDescent="0.25">
      <c r="A144" s="4" t="s">
        <v>305</v>
      </c>
      <c r="B144" s="5">
        <v>44940</v>
      </c>
      <c r="C144" s="6">
        <v>0.97795138888888888</v>
      </c>
      <c r="E144" t="str">
        <f>IF(EXACT(Table24[[#This Row],[IncidentID]],A145), "X", "")</f>
        <v/>
      </c>
    </row>
    <row r="145" spans="1:5" x14ac:dyDescent="0.25">
      <c r="A145" s="4" t="s">
        <v>308</v>
      </c>
      <c r="B145" s="5">
        <v>44950</v>
      </c>
      <c r="C145" s="6">
        <v>9.6111111111111105E-2</v>
      </c>
      <c r="E145" t="str">
        <f>IF(EXACT(Table24[[#This Row],[IncidentID]],A146), "X", "")</f>
        <v/>
      </c>
    </row>
    <row r="146" spans="1:5" x14ac:dyDescent="0.25">
      <c r="A146" s="4" t="s">
        <v>312</v>
      </c>
      <c r="B146" s="5">
        <v>44963</v>
      </c>
      <c r="C146" s="6">
        <v>0.80981481481481477</v>
      </c>
      <c r="E146" t="str">
        <f>IF(EXACT(Table24[[#This Row],[IncidentID]],A147), "X", "")</f>
        <v/>
      </c>
    </row>
    <row r="147" spans="1:5" x14ac:dyDescent="0.25">
      <c r="A147" s="4" t="s">
        <v>316</v>
      </c>
      <c r="B147" s="5">
        <v>44987</v>
      </c>
      <c r="C147" s="6">
        <v>1.2858796296296297E-2</v>
      </c>
      <c r="E147" t="str">
        <f>IF(EXACT(Table24[[#This Row],[IncidentID]],A148), "X", "")</f>
        <v/>
      </c>
    </row>
    <row r="148" spans="1:5" x14ac:dyDescent="0.25">
      <c r="A148" s="4" t="s">
        <v>321</v>
      </c>
      <c r="B148" s="5">
        <v>44995</v>
      </c>
      <c r="C148" s="6">
        <v>8.1423611111111113E-2</v>
      </c>
      <c r="E148" t="str">
        <f>IF(EXACT(Table24[[#This Row],[IncidentID]],A149), "X", "")</f>
        <v/>
      </c>
    </row>
    <row r="149" spans="1:5" x14ac:dyDescent="0.25">
      <c r="A149" s="4" t="s">
        <v>322</v>
      </c>
      <c r="B149" s="5">
        <v>45006</v>
      </c>
      <c r="C149" s="6">
        <v>0.80253472222222222</v>
      </c>
      <c r="E149" t="str">
        <f>IF(EXACT(Table24[[#This Row],[IncidentID]],A150), "X", "")</f>
        <v/>
      </c>
    </row>
    <row r="150" spans="1:5" x14ac:dyDescent="0.25">
      <c r="A150" s="4" t="s">
        <v>325</v>
      </c>
      <c r="B150" s="5">
        <v>45008</v>
      </c>
      <c r="C150" s="6">
        <v>0.86968749999999995</v>
      </c>
      <c r="E150" t="str">
        <f>IF(EXACT(Table24[[#This Row],[IncidentID]],A151), "X", "")</f>
        <v/>
      </c>
    </row>
    <row r="151" spans="1:5" x14ac:dyDescent="0.25">
      <c r="A151" s="4" t="s">
        <v>326</v>
      </c>
      <c r="B151" s="5">
        <v>45011</v>
      </c>
      <c r="C151" s="6">
        <v>0.7047106481481481</v>
      </c>
      <c r="E151" t="str">
        <f>IF(EXACT(Table24[[#This Row],[IncidentID]],A152), "X", "")</f>
        <v/>
      </c>
    </row>
    <row r="152" spans="1:5" x14ac:dyDescent="0.25">
      <c r="A152" s="4" t="s">
        <v>327</v>
      </c>
      <c r="B152" s="5">
        <v>45011</v>
      </c>
      <c r="C152" s="6">
        <v>0.91041666666666665</v>
      </c>
      <c r="E152" t="str">
        <f>IF(EXACT(Table24[[#This Row],[IncidentID]],A153), "X", "")</f>
        <v/>
      </c>
    </row>
    <row r="153" spans="1:5" x14ac:dyDescent="0.25">
      <c r="A153" s="4" t="s">
        <v>329</v>
      </c>
      <c r="B153" s="5">
        <v>45015</v>
      </c>
      <c r="C153" s="6">
        <v>0.98928240740740736</v>
      </c>
      <c r="E153" t="str">
        <f>IF(EXACT(Table24[[#This Row],[IncidentID]],A154), "X", "")</f>
        <v/>
      </c>
    </row>
    <row r="154" spans="1:5" x14ac:dyDescent="0.25">
      <c r="A154" s="4" t="s">
        <v>330</v>
      </c>
      <c r="B154" s="5">
        <v>45016</v>
      </c>
      <c r="C154" s="6">
        <v>8.0335648148148142E-2</v>
      </c>
      <c r="E154" t="str">
        <f>IF(EXACT(Table24[[#This Row],[IncidentID]],A155), "X", "")</f>
        <v/>
      </c>
    </row>
    <row r="155" spans="1:5" x14ac:dyDescent="0.25">
      <c r="A155" s="4" t="s">
        <v>339</v>
      </c>
      <c r="B155" s="5">
        <v>45037</v>
      </c>
      <c r="C155" s="6">
        <v>0.95156249999999998</v>
      </c>
      <c r="E155" t="str">
        <f>IF(EXACT(Table24[[#This Row],[IncidentID]],A156), "X", "")</f>
        <v/>
      </c>
    </row>
    <row r="156" spans="1:5" x14ac:dyDescent="0.25">
      <c r="A156" s="4" t="s">
        <v>347</v>
      </c>
      <c r="B156" s="5">
        <v>45059</v>
      </c>
      <c r="C156" s="6">
        <v>0.10902777777777778</v>
      </c>
      <c r="E156" t="str">
        <f>IF(EXACT(Table24[[#This Row],[IncidentID]],A157), "X", "")</f>
        <v/>
      </c>
    </row>
    <row r="157" spans="1:5" x14ac:dyDescent="0.25">
      <c r="A157" s="7" t="s">
        <v>352</v>
      </c>
      <c r="B157" s="8">
        <v>45079</v>
      </c>
      <c r="C157" s="9">
        <v>5.9027777777777776E-2</v>
      </c>
      <c r="E157" t="str">
        <f>IF(EXACT(Table24[[#This Row],[IncidentID]],A158), "X", "")</f>
        <v>X</v>
      </c>
    </row>
    <row r="158" spans="1:5" x14ac:dyDescent="0.25">
      <c r="A158" s="7" t="s">
        <v>352</v>
      </c>
      <c r="B158" s="8">
        <v>45079</v>
      </c>
      <c r="C158" s="9">
        <v>5.9027777777777776E-2</v>
      </c>
      <c r="E158" t="str">
        <f>IF(EXACT(Table24[[#This Row],[IncidentID]],A159), "X", "")</f>
        <v/>
      </c>
    </row>
    <row r="159" spans="1:5" x14ac:dyDescent="0.25">
      <c r="A159" s="4" t="s">
        <v>361</v>
      </c>
      <c r="B159" s="5">
        <v>45088</v>
      </c>
      <c r="C159" s="6">
        <v>3.9583333333333331E-2</v>
      </c>
      <c r="E159" t="str">
        <f>IF(EXACT(Table24[[#This Row],[IncidentID]],A160), "X", "")</f>
        <v/>
      </c>
    </row>
    <row r="160" spans="1:5" x14ac:dyDescent="0.25">
      <c r="A160" s="4" t="s">
        <v>362</v>
      </c>
      <c r="B160" s="5">
        <v>45088</v>
      </c>
      <c r="C160" s="6">
        <v>9.6574074074074076E-2</v>
      </c>
      <c r="E160" t="str">
        <f>IF(EXACT(Table24[[#This Row],[IncidentID]],A161), "X", "")</f>
        <v/>
      </c>
    </row>
    <row r="161" spans="1:5" x14ac:dyDescent="0.25">
      <c r="A161" s="4" t="s">
        <v>365</v>
      </c>
      <c r="B161" s="5">
        <v>45100</v>
      </c>
      <c r="C161" s="6">
        <v>0.37083333333333335</v>
      </c>
      <c r="E161" t="str">
        <f>IF(EXACT(Table24[[#This Row],[IncidentID]],A162), "X", "")</f>
        <v/>
      </c>
    </row>
    <row r="162" spans="1:5" x14ac:dyDescent="0.25">
      <c r="A162" s="4" t="s">
        <v>369</v>
      </c>
      <c r="B162" s="5">
        <v>45114</v>
      </c>
      <c r="C162" s="6">
        <v>5.2013888888888887E-2</v>
      </c>
      <c r="E162" t="str">
        <f>IF(EXACT(Table24[[#This Row],[IncidentID]],A163), "X", "")</f>
        <v/>
      </c>
    </row>
    <row r="163" spans="1:5" x14ac:dyDescent="0.25">
      <c r="A163" s="4" t="s">
        <v>383</v>
      </c>
      <c r="B163" s="5">
        <v>45148</v>
      </c>
      <c r="C163" s="6">
        <v>0.11608796296296296</v>
      </c>
      <c r="E163" t="str">
        <f>IF(EXACT(Table24[[#This Row],[IncidentID]],A164), "X", "")</f>
        <v/>
      </c>
    </row>
    <row r="164" spans="1:5" x14ac:dyDescent="0.25">
      <c r="A164" s="4" t="s">
        <v>391</v>
      </c>
      <c r="B164" s="5">
        <v>45166</v>
      </c>
      <c r="C164" s="6">
        <v>0.7631944444444444</v>
      </c>
      <c r="E164" t="str">
        <f>IF(EXACT(Table24[[#This Row],[IncidentID]],A165), "X", "")</f>
        <v/>
      </c>
    </row>
    <row r="165" spans="1:5" x14ac:dyDescent="0.25">
      <c r="A165" s="4" t="s">
        <v>392</v>
      </c>
      <c r="B165" s="5">
        <v>45167</v>
      </c>
      <c r="C165" s="6">
        <v>5.8333333333333334E-2</v>
      </c>
      <c r="E165" t="str">
        <f>IF(EXACT(Table24[[#This Row],[IncidentID]],A166), "X", "")</f>
        <v/>
      </c>
    </row>
    <row r="166" spans="1:5" x14ac:dyDescent="0.25">
      <c r="A166" s="4" t="s">
        <v>397</v>
      </c>
      <c r="B166" s="5">
        <v>45178</v>
      </c>
      <c r="C166" s="6">
        <v>5.6203703703703707E-2</v>
      </c>
      <c r="E166" t="str">
        <f>IF(EXACT(Table24[[#This Row],[IncidentID]],A167), "X", "")</f>
        <v/>
      </c>
    </row>
    <row r="167" spans="1:5" x14ac:dyDescent="0.25">
      <c r="A167" s="4" t="s">
        <v>404</v>
      </c>
      <c r="B167" s="5">
        <v>45194</v>
      </c>
      <c r="C167" s="6">
        <v>0.92943287037037037</v>
      </c>
      <c r="E167" t="str">
        <f>IF(EXACT(Table24[[#This Row],[IncidentID]],A168), "X", "")</f>
        <v/>
      </c>
    </row>
    <row r="168" spans="1:5" x14ac:dyDescent="0.25">
      <c r="A168" s="4" t="s">
        <v>409</v>
      </c>
      <c r="B168" s="5">
        <v>45212</v>
      </c>
      <c r="C168" s="6">
        <v>0.74791666666666667</v>
      </c>
      <c r="E168" t="str">
        <f>IF(EXACT(Table24[[#This Row],[IncidentID]],A169), "X", "")</f>
        <v/>
      </c>
    </row>
    <row r="169" spans="1:5" x14ac:dyDescent="0.25">
      <c r="A169" s="4" t="s">
        <v>411</v>
      </c>
      <c r="B169" s="5">
        <v>45217</v>
      </c>
      <c r="C169" s="6">
        <v>0.98124999999999996</v>
      </c>
      <c r="E169" t="str">
        <f>IF(EXACT(Table24[[#This Row],[IncidentID]],A170), "X", "")</f>
        <v/>
      </c>
    </row>
    <row r="170" spans="1:5" x14ac:dyDescent="0.25">
      <c r="A170" s="4" t="s">
        <v>413</v>
      </c>
      <c r="B170" s="5">
        <v>45222</v>
      </c>
      <c r="C170" s="6">
        <v>0.83332175925925922</v>
      </c>
      <c r="E170" t="str">
        <f>IF(EXACT(Table24[[#This Row],[IncidentID]],A171), "X", "")</f>
        <v/>
      </c>
    </row>
    <row r="171" spans="1:5" x14ac:dyDescent="0.25">
      <c r="A171" s="4" t="s">
        <v>415</v>
      </c>
      <c r="B171" s="5">
        <v>45227</v>
      </c>
      <c r="C171" s="6">
        <v>0.98020833333333335</v>
      </c>
      <c r="E171" t="str">
        <f>IF(EXACT(Table24[[#This Row],[IncidentID]],A172), "X", "")</f>
        <v/>
      </c>
    </row>
    <row r="172" spans="1:5" x14ac:dyDescent="0.25">
      <c r="A172" s="4" t="s">
        <v>416</v>
      </c>
      <c r="B172" s="5">
        <v>45228</v>
      </c>
      <c r="C172" s="6">
        <v>0.63658564814814811</v>
      </c>
      <c r="E172" t="str">
        <f>IF(EXACT(Table24[[#This Row],[IncidentID]],A173), "X", "")</f>
        <v/>
      </c>
    </row>
    <row r="173" spans="1:5" x14ac:dyDescent="0.25">
      <c r="A173" s="4" t="s">
        <v>417</v>
      </c>
      <c r="B173" s="5">
        <v>45229</v>
      </c>
      <c r="C173" s="6">
        <v>0.95140046296296299</v>
      </c>
      <c r="E173" t="str">
        <f>IF(EXACT(Table24[[#This Row],[IncidentID]],A174), "X", "")</f>
        <v/>
      </c>
    </row>
    <row r="174" spans="1:5" x14ac:dyDescent="0.25">
      <c r="A174" s="4" t="s">
        <v>422</v>
      </c>
      <c r="B174" s="5">
        <v>45246</v>
      </c>
      <c r="C174" s="6">
        <v>0.81958333333333333</v>
      </c>
      <c r="E174" t="str">
        <f>IF(EXACT(Table24[[#This Row],[IncidentID]],A175), "X", "")</f>
        <v/>
      </c>
    </row>
    <row r="175" spans="1:5" x14ac:dyDescent="0.25">
      <c r="A175" s="4" t="s">
        <v>429</v>
      </c>
      <c r="B175" s="5">
        <v>45256</v>
      </c>
      <c r="C175" s="6">
        <v>0.14673611111111112</v>
      </c>
      <c r="E175" t="str">
        <f>IF(EXACT(Table24[[#This Row],[IncidentID]],A176), "X", "")</f>
        <v/>
      </c>
    </row>
    <row r="176" spans="1:5" x14ac:dyDescent="0.25">
      <c r="A176" s="4" t="s">
        <v>436</v>
      </c>
      <c r="B176" s="5">
        <v>45268</v>
      </c>
      <c r="C176" s="6">
        <v>0.18472222222222223</v>
      </c>
      <c r="E176" t="str">
        <f>IF(EXACT(Table24[[#This Row],[IncidentID]],A177), "X", "")</f>
        <v/>
      </c>
    </row>
    <row r="177" spans="1:5" x14ac:dyDescent="0.25">
      <c r="A177" s="4" t="s">
        <v>439</v>
      </c>
      <c r="B177" s="5">
        <v>45275</v>
      </c>
      <c r="C177" s="6">
        <v>3.8530092592592595E-2</v>
      </c>
      <c r="E177" t="str">
        <f>IF(EXACT(Table24[[#This Row],[IncidentID]],A178), "X", "")</f>
        <v/>
      </c>
    </row>
    <row r="178" spans="1:5" x14ac:dyDescent="0.25">
      <c r="A178" s="4" t="s">
        <v>440</v>
      </c>
      <c r="B178" s="5">
        <v>45275</v>
      </c>
      <c r="C178" s="6">
        <v>0.82347222222222227</v>
      </c>
      <c r="E178" t="str">
        <f>IF(EXACT(Table24[[#This Row],[IncidentID]],A179), "X", "")</f>
        <v/>
      </c>
    </row>
    <row r="179" spans="1:5" x14ac:dyDescent="0.25">
      <c r="A179" s="4" t="s">
        <v>446</v>
      </c>
      <c r="B179" s="5">
        <v>45283</v>
      </c>
      <c r="C179" s="6">
        <v>0.1446412037037037</v>
      </c>
      <c r="E179" t="str">
        <f>IF(EXACT(Table24[[#This Row],[IncidentID]],A180), "X", 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 comparison</vt:lpstr>
      <vt:lpstr>Incidents with dupes in 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martina morris</cp:lastModifiedBy>
  <dcterms:created xsi:type="dcterms:W3CDTF">2025-02-26T23:55:43Z</dcterms:created>
  <dcterms:modified xsi:type="dcterms:W3CDTF">2025-02-27T01:52:42Z</dcterms:modified>
</cp:coreProperties>
</file>