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ocuments\GitHub\wa-pursuit-pdr-data\Assoc. of WA Cities Signatories\College Place - closed\Data\"/>
    </mc:Choice>
  </mc:AlternateContent>
  <xr:revisionPtr revIDLastSave="0" documentId="13_ncr:1_{9F656F35-0AFF-4483-9766-5837338BF07A}" xr6:coauthVersionLast="47" xr6:coauthVersionMax="47" xr10:uidLastSave="{00000000-0000-0000-0000-000000000000}"/>
  <bookViews>
    <workbookView xWindow="-120" yWindow="-120" windowWidth="29040" windowHeight="15720" xr2:uid="{EB9DAD16-A5CD-4E3E-8592-E8B235DB2812}"/>
  </bookViews>
  <sheets>
    <sheet name="incidents" sheetId="1" r:id="rId1"/>
    <sheet name="table" sheetId="2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6" i="1" l="1"/>
  <c r="E126" i="1"/>
  <c r="D126" i="1"/>
  <c r="C126" i="1"/>
  <c r="F125" i="1"/>
  <c r="E125" i="1"/>
  <c r="D125" i="1"/>
  <c r="C125" i="1"/>
  <c r="F124" i="1"/>
  <c r="E124" i="1"/>
  <c r="D124" i="1"/>
  <c r="C124" i="1"/>
  <c r="F123" i="1"/>
  <c r="E123" i="1"/>
  <c r="D123" i="1"/>
  <c r="C123" i="1"/>
  <c r="F122" i="1"/>
  <c r="E122" i="1"/>
  <c r="D122" i="1"/>
  <c r="C122" i="1"/>
  <c r="F121" i="1"/>
  <c r="E121" i="1"/>
  <c r="D121" i="1"/>
  <c r="C121" i="1"/>
  <c r="F120" i="1"/>
  <c r="E120" i="1"/>
  <c r="D120" i="1"/>
  <c r="C120" i="1"/>
  <c r="F119" i="1"/>
  <c r="E119" i="1"/>
  <c r="D119" i="1"/>
  <c r="C119" i="1"/>
  <c r="F118" i="1"/>
  <c r="E118" i="1"/>
  <c r="D118" i="1"/>
  <c r="C118" i="1"/>
  <c r="F117" i="1"/>
  <c r="E117" i="1"/>
  <c r="D117" i="1"/>
  <c r="C117" i="1"/>
  <c r="F116" i="1"/>
  <c r="E116" i="1"/>
  <c r="D116" i="1"/>
  <c r="C116" i="1"/>
  <c r="F115" i="1"/>
  <c r="E115" i="1"/>
  <c r="D115" i="1"/>
  <c r="C115" i="1"/>
  <c r="F114" i="1"/>
  <c r="E114" i="1"/>
  <c r="D114" i="1"/>
  <c r="C114" i="1"/>
  <c r="F113" i="1"/>
  <c r="E113" i="1"/>
  <c r="D113" i="1"/>
  <c r="C113" i="1"/>
  <c r="F112" i="1"/>
  <c r="E112" i="1"/>
  <c r="D112" i="1"/>
  <c r="C112" i="1"/>
  <c r="F111" i="1"/>
  <c r="E111" i="1"/>
  <c r="D111" i="1"/>
  <c r="C111" i="1"/>
  <c r="F110" i="1"/>
  <c r="E110" i="1"/>
  <c r="D110" i="1"/>
  <c r="C110" i="1"/>
  <c r="F109" i="1"/>
  <c r="E109" i="1"/>
  <c r="D109" i="1"/>
  <c r="C109" i="1"/>
  <c r="F108" i="1"/>
  <c r="E108" i="1"/>
  <c r="D108" i="1"/>
  <c r="C108" i="1"/>
  <c r="F107" i="1"/>
  <c r="E107" i="1"/>
  <c r="D107" i="1"/>
  <c r="C107" i="1"/>
  <c r="F106" i="1"/>
  <c r="E106" i="1"/>
  <c r="D106" i="1"/>
  <c r="C106" i="1"/>
  <c r="F105" i="1"/>
  <c r="E105" i="1"/>
  <c r="D105" i="1"/>
  <c r="C105" i="1"/>
  <c r="F104" i="1"/>
  <c r="E104" i="1"/>
  <c r="D104" i="1"/>
  <c r="C104" i="1"/>
  <c r="F103" i="1"/>
  <c r="E103" i="1"/>
  <c r="D103" i="1"/>
  <c r="C103" i="1"/>
  <c r="F102" i="1"/>
  <c r="E102" i="1"/>
  <c r="D102" i="1"/>
  <c r="C102" i="1"/>
  <c r="F101" i="1"/>
  <c r="E101" i="1"/>
  <c r="D101" i="1"/>
  <c r="C101" i="1"/>
  <c r="F100" i="1"/>
  <c r="E100" i="1"/>
  <c r="D100" i="1"/>
  <c r="C100" i="1"/>
  <c r="F99" i="1"/>
  <c r="E99" i="1"/>
  <c r="D99" i="1"/>
  <c r="C99" i="1"/>
  <c r="F98" i="1"/>
  <c r="E98" i="1"/>
  <c r="D98" i="1"/>
  <c r="C98" i="1"/>
  <c r="F97" i="1"/>
  <c r="E97" i="1"/>
  <c r="D97" i="1"/>
  <c r="C97" i="1"/>
  <c r="F96" i="1"/>
  <c r="E96" i="1"/>
  <c r="D96" i="1"/>
  <c r="C96" i="1"/>
  <c r="F95" i="1"/>
  <c r="E95" i="1"/>
  <c r="D95" i="1"/>
  <c r="C95" i="1"/>
  <c r="F94" i="1"/>
  <c r="E94" i="1"/>
  <c r="D94" i="1"/>
  <c r="C94" i="1"/>
  <c r="F93" i="1"/>
  <c r="E93" i="1"/>
  <c r="D93" i="1"/>
  <c r="C93" i="1"/>
  <c r="F92" i="1"/>
  <c r="E92" i="1"/>
  <c r="D92" i="1"/>
  <c r="C92" i="1"/>
  <c r="F91" i="1"/>
  <c r="E91" i="1"/>
  <c r="D91" i="1"/>
  <c r="C91" i="1"/>
  <c r="F90" i="1"/>
  <c r="E90" i="1"/>
  <c r="D90" i="1"/>
  <c r="C90" i="1"/>
  <c r="F89" i="1"/>
  <c r="E89" i="1"/>
  <c r="D89" i="1"/>
  <c r="C89" i="1"/>
  <c r="F88" i="1"/>
  <c r="E88" i="1"/>
  <c r="D88" i="1"/>
  <c r="C88" i="1"/>
  <c r="F87" i="1"/>
  <c r="E87" i="1"/>
  <c r="D87" i="1"/>
  <c r="C87" i="1"/>
  <c r="F86" i="1"/>
  <c r="E86" i="1"/>
  <c r="D86" i="1"/>
  <c r="C86" i="1"/>
  <c r="F85" i="1"/>
  <c r="E85" i="1"/>
  <c r="D85" i="1"/>
  <c r="C85" i="1"/>
  <c r="F84" i="1"/>
  <c r="E84" i="1"/>
  <c r="D84" i="1"/>
  <c r="C84" i="1"/>
  <c r="F83" i="1"/>
  <c r="E83" i="1"/>
  <c r="D83" i="1"/>
  <c r="C83" i="1"/>
  <c r="F82" i="1"/>
  <c r="E82" i="1"/>
  <c r="D82" i="1"/>
  <c r="C82" i="1"/>
  <c r="F81" i="1"/>
  <c r="E81" i="1"/>
  <c r="D81" i="1"/>
  <c r="C81" i="1"/>
  <c r="F80" i="1"/>
  <c r="E80" i="1"/>
  <c r="D80" i="1"/>
  <c r="C80" i="1"/>
  <c r="F79" i="1"/>
  <c r="E79" i="1"/>
  <c r="D79" i="1"/>
  <c r="C79" i="1"/>
  <c r="F78" i="1"/>
  <c r="E78" i="1"/>
  <c r="D78" i="1"/>
  <c r="C78" i="1"/>
  <c r="F77" i="1"/>
  <c r="E77" i="1"/>
  <c r="D77" i="1"/>
  <c r="C77" i="1"/>
  <c r="F76" i="1"/>
  <c r="E76" i="1"/>
  <c r="D76" i="1"/>
  <c r="C76" i="1"/>
  <c r="F75" i="1"/>
  <c r="E75" i="1"/>
  <c r="D75" i="1"/>
  <c r="C75" i="1"/>
  <c r="F74" i="1"/>
  <c r="E74" i="1"/>
  <c r="D74" i="1"/>
  <c r="C74" i="1"/>
  <c r="F73" i="1"/>
  <c r="E73" i="1"/>
  <c r="D73" i="1"/>
  <c r="C73" i="1"/>
  <c r="F72" i="1"/>
  <c r="E72" i="1"/>
  <c r="D72" i="1"/>
  <c r="C72" i="1"/>
  <c r="F71" i="1"/>
  <c r="E71" i="1"/>
  <c r="D71" i="1"/>
  <c r="C71" i="1"/>
  <c r="F70" i="1"/>
  <c r="E70" i="1"/>
  <c r="D70" i="1"/>
  <c r="C70" i="1"/>
  <c r="F69" i="1"/>
  <c r="E69" i="1"/>
  <c r="D69" i="1"/>
  <c r="C69" i="1"/>
  <c r="F68" i="1"/>
  <c r="E68" i="1"/>
  <c r="D68" i="1"/>
  <c r="C68" i="1"/>
  <c r="F67" i="1"/>
  <c r="E67" i="1"/>
  <c r="D67" i="1"/>
  <c r="C67" i="1"/>
  <c r="F66" i="1"/>
  <c r="E66" i="1"/>
  <c r="D66" i="1"/>
  <c r="C66" i="1"/>
  <c r="F65" i="1"/>
  <c r="E65" i="1"/>
  <c r="D65" i="1"/>
  <c r="C65" i="1"/>
  <c r="F64" i="1"/>
  <c r="E64" i="1"/>
  <c r="D64" i="1"/>
  <c r="C64" i="1"/>
  <c r="F63" i="1"/>
  <c r="E63" i="1"/>
  <c r="D63" i="1"/>
  <c r="C63" i="1"/>
  <c r="F62" i="1"/>
  <c r="E62" i="1"/>
  <c r="D62" i="1"/>
  <c r="C62" i="1"/>
  <c r="F61" i="1"/>
  <c r="E61" i="1"/>
  <c r="D61" i="1"/>
  <c r="C61" i="1"/>
  <c r="F60" i="1"/>
  <c r="E60" i="1"/>
  <c r="D60" i="1"/>
  <c r="C60" i="1"/>
  <c r="F59" i="1"/>
  <c r="E59" i="1"/>
  <c r="D59" i="1"/>
  <c r="C59" i="1"/>
  <c r="F58" i="1"/>
  <c r="E58" i="1"/>
  <c r="D58" i="1"/>
  <c r="C58" i="1"/>
  <c r="F57" i="1"/>
  <c r="E57" i="1"/>
  <c r="D57" i="1"/>
  <c r="C57" i="1"/>
  <c r="F56" i="1"/>
  <c r="E56" i="1"/>
  <c r="D56" i="1"/>
  <c r="C56" i="1"/>
  <c r="F55" i="1"/>
  <c r="E55" i="1"/>
  <c r="D55" i="1"/>
  <c r="C55" i="1"/>
  <c r="F54" i="1"/>
  <c r="E54" i="1"/>
  <c r="D54" i="1"/>
  <c r="C54" i="1"/>
  <c r="F53" i="1"/>
  <c r="E53" i="1"/>
  <c r="D53" i="1"/>
  <c r="C53" i="1"/>
  <c r="F52" i="1"/>
  <c r="E52" i="1"/>
  <c r="D52" i="1"/>
  <c r="C52" i="1"/>
  <c r="F51" i="1"/>
  <c r="E51" i="1"/>
  <c r="D51" i="1"/>
  <c r="C51" i="1"/>
  <c r="F50" i="1"/>
  <c r="E50" i="1"/>
  <c r="D50" i="1"/>
  <c r="C50" i="1"/>
  <c r="F49" i="1"/>
  <c r="E49" i="1"/>
  <c r="D49" i="1"/>
  <c r="C49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F43" i="1"/>
  <c r="E43" i="1"/>
  <c r="D43" i="1"/>
  <c r="C43" i="1"/>
  <c r="F42" i="1"/>
  <c r="E42" i="1"/>
  <c r="D42" i="1"/>
  <c r="C42" i="1"/>
  <c r="F41" i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C38" i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C5" i="1"/>
  <c r="F4" i="1"/>
  <c r="E4" i="1"/>
  <c r="D4" i="1"/>
  <c r="C4" i="1"/>
  <c r="F3" i="1"/>
  <c r="E3" i="1"/>
  <c r="D3" i="1"/>
  <c r="C3" i="1"/>
  <c r="F2" i="1"/>
  <c r="E2" i="1"/>
  <c r="D2" i="1"/>
  <c r="C2" i="1"/>
</calcChain>
</file>

<file path=xl/sharedStrings.xml><?xml version="1.0" encoding="utf-8"?>
<sst xmlns="http://schemas.openxmlformats.org/spreadsheetml/2006/main" count="2530" uniqueCount="587">
  <si>
    <t>Call Number</t>
  </si>
  <si>
    <t>Create Date/Time</t>
  </si>
  <si>
    <t>Year</t>
  </si>
  <si>
    <t>Month</t>
  </si>
  <si>
    <t>Date</t>
  </si>
  <si>
    <t>Time</t>
  </si>
  <si>
    <t>Closed Date/Time</t>
  </si>
  <si>
    <t>Created By</t>
  </si>
  <si>
    <t>Dispatch Position</t>
  </si>
  <si>
    <t>Call Type</t>
  </si>
  <si>
    <t>Police Call Type</t>
  </si>
  <si>
    <t>Fire Call Type</t>
  </si>
  <si>
    <t>EMS Call Type</t>
  </si>
  <si>
    <t>Location</t>
  </si>
  <si>
    <t>State</t>
  </si>
  <si>
    <t>Primary Unit</t>
  </si>
  <si>
    <t>Additional Units</t>
  </si>
  <si>
    <t>Secondary Unit Location</t>
  </si>
  <si>
    <t>Primary Officer</t>
  </si>
  <si>
    <t>Canceled Flag</t>
  </si>
  <si>
    <t>Primary Incident</t>
  </si>
  <si>
    <t>Primary Incident ORI</t>
  </si>
  <si>
    <t>Case Number</t>
  </si>
  <si>
    <t>Beat</t>
  </si>
  <si>
    <t>Quadrant</t>
  </si>
  <si>
    <t>District</t>
  </si>
  <si>
    <t>01/02/2024 00:19:30</t>
  </si>
  <si>
    <t>aerikson</t>
  </si>
  <si>
    <t>WW20</t>
  </si>
  <si>
    <t>DUI Investigation</t>
  </si>
  <si>
    <t/>
  </si>
  <si>
    <t>830 NE ROSE ST, College Place</t>
  </si>
  <si>
    <t>WA</t>
  </si>
  <si>
    <t>415</t>
  </si>
  <si>
    <t>True</t>
  </si>
  <si>
    <t>False</t>
  </si>
  <si>
    <t>2023-00010447</t>
  </si>
  <si>
    <t>WA0360200: College Place Police Dept</t>
  </si>
  <si>
    <t>CPPD-City CP</t>
  </si>
  <si>
    <t>CPFD-12120</t>
  </si>
  <si>
    <t>12/08/2023 16:56:59</t>
  </si>
  <si>
    <t>ploney</t>
  </si>
  <si>
    <t>WW18</t>
  </si>
  <si>
    <t>Accident Non Injury</t>
  </si>
  <si>
    <t>EMSB1</t>
  </si>
  <si>
    <t>1700 SE MEADOWBROOK BLVD, College Place</t>
  </si>
  <si>
    <t>431</t>
  </si>
  <si>
    <t>2023-00009781</t>
  </si>
  <si>
    <t>CPFD-12135</t>
  </si>
  <si>
    <t>12/08/2023 15:14:30</t>
  </si>
  <si>
    <t>kabernathy</t>
  </si>
  <si>
    <t>WW13</t>
  </si>
  <si>
    <t>Traffic Stop</t>
  </si>
  <si>
    <t>MOJONNIER RD / SUMMIT PL, College Place</t>
  </si>
  <si>
    <t>410</t>
  </si>
  <si>
    <t>2023-00009778</t>
  </si>
  <si>
    <t>CPFD-12142</t>
  </si>
  <si>
    <t>11/30/2023 14:20:34</t>
  </si>
  <si>
    <t>jhartzell</t>
  </si>
  <si>
    <t>WW5</t>
  </si>
  <si>
    <t>Recovered Stolen</t>
  </si>
  <si>
    <t>NE IVY LN / NE  A ST, College Place</t>
  </si>
  <si>
    <t>156</t>
  </si>
  <si>
    <t>2023-00010634</t>
  </si>
  <si>
    <t>WA0360000: Walla Walla County Sheriff's Office</t>
  </si>
  <si>
    <t>11/26/2023 15:05:00</t>
  </si>
  <si>
    <t>rfogg</t>
  </si>
  <si>
    <t>WW3</t>
  </si>
  <si>
    <t>Warrant Service</t>
  </si>
  <si>
    <t>1571 W ROSE ST, Walla Walla</t>
  </si>
  <si>
    <t>220</t>
  </si>
  <si>
    <t>2023-00020714</t>
  </si>
  <si>
    <t>WA0360100: Walla Walla Police Dept</t>
  </si>
  <si>
    <t>WWPD - COP 2</t>
  </si>
  <si>
    <t>CWWFD-11120</t>
  </si>
  <si>
    <t>11/06/2023 18:39:25</t>
  </si>
  <si>
    <t>Assist Law</t>
  </si>
  <si>
    <t>EMS</t>
  </si>
  <si>
    <t>1705 SE MEADOWBROOK BLVD 7, College Place</t>
  </si>
  <si>
    <t>417</t>
  </si>
  <si>
    <t>2023-00009056</t>
  </si>
  <si>
    <t>11/01/2023 03:21:46</t>
  </si>
  <si>
    <t>ldenney</t>
  </si>
  <si>
    <t>Accident Minor/Unknown Injury</t>
  </si>
  <si>
    <t>NE LARCH AVE / NE  C ST, College Place</t>
  </si>
  <si>
    <t>407</t>
  </si>
  <si>
    <t>ENR PD FOR PC</t>
  </si>
  <si>
    <t>2023-00008921</t>
  </si>
  <si>
    <t>10/29/2023 13:17:48</t>
  </si>
  <si>
    <t>Assault</t>
  </si>
  <si>
    <t>EMSC</t>
  </si>
  <si>
    <t>STATELINE RD / BEET RD, Walla Walla Co</t>
  </si>
  <si>
    <t>149</t>
  </si>
  <si>
    <t>2023-00009635</t>
  </si>
  <si>
    <t>WWSO-Local WW</t>
  </si>
  <si>
    <t>WWC FD4-4410</t>
  </si>
  <si>
    <t>MF RURAL AMBULANCE</t>
  </si>
  <si>
    <t>10/25/2023 16:27:05</t>
  </si>
  <si>
    <t>tlsmith</t>
  </si>
  <si>
    <t>WW10</t>
  </si>
  <si>
    <t>E WHITMAN DR / NE  ALPINE DR, College Place</t>
  </si>
  <si>
    <t>2023-00008768</t>
  </si>
  <si>
    <t>CPFD-12130</t>
  </si>
  <si>
    <t>09/28/2023 20:12:08</t>
  </si>
  <si>
    <t>achinnery</t>
  </si>
  <si>
    <t>WW8</t>
  </si>
  <si>
    <t>SE 3RD ST / S   COLLEGE AVE, College Place</t>
  </si>
  <si>
    <t>2023-00007979</t>
  </si>
  <si>
    <t>CPFD-12141</t>
  </si>
  <si>
    <t>CPFD-12131</t>
  </si>
  <si>
    <t>09/17/2023 01:36:02</t>
  </si>
  <si>
    <t>WW6</t>
  </si>
  <si>
    <t>1200 SE 12TH ST, College Place</t>
  </si>
  <si>
    <t>419</t>
  </si>
  <si>
    <t>2023-00007615</t>
  </si>
  <si>
    <t>CPFD-12136</t>
  </si>
  <si>
    <t>09/09/2023 23:34:45</t>
  </si>
  <si>
    <t>WW7</t>
  </si>
  <si>
    <t xml:space="preserve">Accident Hit and Run </t>
  </si>
  <si>
    <t>1460 THE DALLES MILITARY RD, Walla Walla</t>
  </si>
  <si>
    <t>2023-00007372</t>
  </si>
  <si>
    <t>WWPD - COP 4</t>
  </si>
  <si>
    <t>09/07/2023 04:41:19</t>
  </si>
  <si>
    <t>KThonney</t>
  </si>
  <si>
    <t>OLD MILTON HWY / S HWY 125, College Place</t>
  </si>
  <si>
    <t>142</t>
  </si>
  <si>
    <t>JAIL</t>
  </si>
  <si>
    <t>2023-00007869</t>
  </si>
  <si>
    <t>08/27/2023 20:57:11</t>
  </si>
  <si>
    <t>ahayes</t>
  </si>
  <si>
    <t>WW2</t>
  </si>
  <si>
    <t>2023-00006856</t>
  </si>
  <si>
    <t>07/26/2023 18:01:10</t>
  </si>
  <si>
    <t>2023-00005765</t>
  </si>
  <si>
    <t>07/25/2023 17:06:38</t>
  </si>
  <si>
    <t>2023-00005720</t>
  </si>
  <si>
    <t>07/31/2023 15:47:42</t>
  </si>
  <si>
    <t>Fire Misc</t>
  </si>
  <si>
    <t>FERN AVE / PLEASANT ST, Walla Walla</t>
  </si>
  <si>
    <t>222</t>
  </si>
  <si>
    <t>2023-00012670</t>
  </si>
  <si>
    <t>WWPD - COP 5</t>
  </si>
  <si>
    <t>CWWFD-11230</t>
  </si>
  <si>
    <t>05/28/2023 17:02:07</t>
  </si>
  <si>
    <t>SE 12TH ST / SE  LARCH AVE, College Place</t>
  </si>
  <si>
    <t>2023-00004009</t>
  </si>
  <si>
    <t>04/30/2023 21:10:13</t>
  </si>
  <si>
    <t>WW1</t>
  </si>
  <si>
    <t>S COLLEGE AVE / SE  8TH ST, College Place</t>
  </si>
  <si>
    <t>412</t>
  </si>
  <si>
    <t>2023-00003131</t>
  </si>
  <si>
    <t>04/10/2023 20:22:30</t>
  </si>
  <si>
    <t>tdeccio</t>
  </si>
  <si>
    <t>WW4</t>
  </si>
  <si>
    <t>500 SW 1ST ST, College Place</t>
  </si>
  <si>
    <t>2023-00002682</t>
  </si>
  <si>
    <t>CPFD-12140</t>
  </si>
  <si>
    <t>04/07/2023 09:38:22</t>
  </si>
  <si>
    <t>sshaaban</t>
  </si>
  <si>
    <t>Information Report</t>
  </si>
  <si>
    <t>332 / EDWARDS RD, Milton-Freewater</t>
  </si>
  <si>
    <t>OR</t>
  </si>
  <si>
    <t>132</t>
  </si>
  <si>
    <t>2023-00002593</t>
  </si>
  <si>
    <t>UCSO</t>
  </si>
  <si>
    <t>MF Rural FD</t>
  </si>
  <si>
    <t>04/02/2023 18:49:52</t>
  </si>
  <si>
    <t>kkerr</t>
  </si>
  <si>
    <t>WW12</t>
  </si>
  <si>
    <t>Traffic Call</t>
  </si>
  <si>
    <t>S HWY 125 / SE MEADOWBROOK BLVD, College Place</t>
  </si>
  <si>
    <t>129</t>
  </si>
  <si>
    <t>2023-00002587</t>
  </si>
  <si>
    <t>CPFD-12134</t>
  </si>
  <si>
    <t>04/02/2023 21:38:38</t>
  </si>
  <si>
    <t>SW 12TH ST / SW  BADE AVE, College Place</t>
  </si>
  <si>
    <t>2023-00002466</t>
  </si>
  <si>
    <t>04/01/2023 18:37:26</t>
  </si>
  <si>
    <t>BLALOCK DR / NW  EVANS AVE, Walla Walla Co</t>
  </si>
  <si>
    <t>2023-00002443</t>
  </si>
  <si>
    <t>WWC FD4-4220</t>
  </si>
  <si>
    <t>03/28/2023 20:27:07</t>
  </si>
  <si>
    <t>S HWY 125 / FARMLAND RD, Walla Walla Co</t>
  </si>
  <si>
    <t>2023-00002354</t>
  </si>
  <si>
    <t>03/25/2023 04:25:25</t>
  </si>
  <si>
    <t>WINESAP RD / STATELINE RD, Milton-Freewater</t>
  </si>
  <si>
    <t>135</t>
  </si>
  <si>
    <t>2023-00002322</t>
  </si>
  <si>
    <t>03/21/2023 23:23:01</t>
  </si>
  <si>
    <t>shockaday</t>
  </si>
  <si>
    <t>MFPD Station 1</t>
  </si>
  <si>
    <t>Assist</t>
  </si>
  <si>
    <t>N ELIZABETH ST / N   COLUMBIA ST, Milton-Freewater</t>
  </si>
  <si>
    <t>615</t>
  </si>
  <si>
    <t>55295</t>
  </si>
  <si>
    <t>2023-00001047</t>
  </si>
  <si>
    <t>OR0300200: Milton-Freewater Police Department</t>
  </si>
  <si>
    <t>03/18/2023 05:10:44</t>
  </si>
  <si>
    <t>WW17</t>
  </si>
  <si>
    <t>SE BIRCH AVE / SE  6TH ST, College Place</t>
  </si>
  <si>
    <t>2023-00002059</t>
  </si>
  <si>
    <t>01/28/2023 01:21:44</t>
  </si>
  <si>
    <t>WW19</t>
  </si>
  <si>
    <t>Unwanted Person</t>
  </si>
  <si>
    <t>1183 BEET RD, Walla Walla Co</t>
  </si>
  <si>
    <t>WWSO</t>
  </si>
  <si>
    <t>19</t>
  </si>
  <si>
    <t>2023-00000742</t>
  </si>
  <si>
    <t>01/05/2023 20:00:02</t>
  </si>
  <si>
    <t>SE MEADOWBROOK BLVD / S HWY 125, College Place</t>
  </si>
  <si>
    <t>2023-00000139</t>
  </si>
  <si>
    <t>12/30/2022 23:06:26</t>
  </si>
  <si>
    <t>LAT: 46.0463; LON: -118.3538</t>
  </si>
  <si>
    <t>2022-00009020</t>
  </si>
  <si>
    <t>CWWFD-11130</t>
  </si>
  <si>
    <t>12/30/2022 19:26:24</t>
  </si>
  <si>
    <t>1136 SE SENTRY DR, College Place</t>
  </si>
  <si>
    <t>2022-00009006</t>
  </si>
  <si>
    <t>12/18/2022 10:43:25</t>
  </si>
  <si>
    <t>SE 12TH ST / SE  NEWGATE DR, College Place</t>
  </si>
  <si>
    <t>416</t>
  </si>
  <si>
    <t>2022-00008708</t>
  </si>
  <si>
    <t>12/11/2022 08:29:12</t>
  </si>
  <si>
    <t>SE MYRA RD / SE  COMMERCIAL DR, College Place</t>
  </si>
  <si>
    <t>118</t>
  </si>
  <si>
    <t>2022-00008535</t>
  </si>
  <si>
    <t>12/10/2022 12:57:36</t>
  </si>
  <si>
    <t>WW15</t>
  </si>
  <si>
    <t>2022-00008530</t>
  </si>
  <si>
    <t>12/04/2022 22:06:47</t>
  </si>
  <si>
    <t>SE LARCH AVE / SE  SENTRY DR, College Place</t>
  </si>
  <si>
    <t>2022-00008402</t>
  </si>
  <si>
    <t>11/20/2022 21:48:55</t>
  </si>
  <si>
    <t>SE 6TH ST / SE  ELM AVE, College Place</t>
  </si>
  <si>
    <t>follow up</t>
  </si>
  <si>
    <t>2022-00008016</t>
  </si>
  <si>
    <t>11/06/2022 00:02:54</t>
  </si>
  <si>
    <t>S GOSE ST / WALLULA AVE, Walla Walla Co</t>
  </si>
  <si>
    <t>2022-00007553</t>
  </si>
  <si>
    <t>WWC FD4-4210</t>
  </si>
  <si>
    <t>10/31/2022 19:03:32</t>
  </si>
  <si>
    <t>S COLLEGE AVE / SE  4TH ST, College Place</t>
  </si>
  <si>
    <t>2022-00007418</t>
  </si>
  <si>
    <t>10/15/2022 09:33:59</t>
  </si>
  <si>
    <t>mlong</t>
  </si>
  <si>
    <t>WW11</t>
  </si>
  <si>
    <t>2022-00006967</t>
  </si>
  <si>
    <t>10/06/2022 14:20:04</t>
  </si>
  <si>
    <t>STATELINE RD / TELEPHONE POLE RD, Milton-Freewater</t>
  </si>
  <si>
    <t>2022-00006711</t>
  </si>
  <si>
    <t>10/05/2022 16:12:03</t>
  </si>
  <si>
    <t>SE 8TH ST / SE  LARCH AVE, College Place</t>
  </si>
  <si>
    <t>2022-00006676</t>
  </si>
  <si>
    <t>09/23/2022 03:26:26</t>
  </si>
  <si>
    <t>Shots Fired</t>
  </si>
  <si>
    <t>W POPLAR ST / AVERY ST, Walla Walla</t>
  </si>
  <si>
    <t>226</t>
  </si>
  <si>
    <t>SMMC</t>
  </si>
  <si>
    <t>2022-00020199</t>
  </si>
  <si>
    <t>08/14/2022 04:37:16</t>
  </si>
  <si>
    <t>perb</t>
  </si>
  <si>
    <t>WW14</t>
  </si>
  <si>
    <t>N COLLEGE AVE / W   WHITMAN DR, College Place</t>
  </si>
  <si>
    <t>mc eb c st high rate</t>
  </si>
  <si>
    <t>2022-00005205</t>
  </si>
  <si>
    <t>CPFD-12110</t>
  </si>
  <si>
    <t>07/12/2022 16:47:52</t>
  </si>
  <si>
    <t>1700 SE MEADOWBROOK BLVD BLK, College Place</t>
  </si>
  <si>
    <t>DO301</t>
  </si>
  <si>
    <t>2022-00001082</t>
  </si>
  <si>
    <t>36M01: College Place Fire Department</t>
  </si>
  <si>
    <t>07/08/2022 21:25:38</t>
  </si>
  <si>
    <t>Domestic Physical</t>
  </si>
  <si>
    <t>1100 NE C ST, College Place</t>
  </si>
  <si>
    <t>106</t>
  </si>
  <si>
    <t>2022-00005329</t>
  </si>
  <si>
    <t>CPFD-12122</t>
  </si>
  <si>
    <t>06/25/2022 01:59:19</t>
  </si>
  <si>
    <t>N 5TH AVE / W CHERRY ST, Walla Walla</t>
  </si>
  <si>
    <t>232</t>
  </si>
  <si>
    <t>PEPPERS BRIDGE/STATELINE</t>
  </si>
  <si>
    <t>2022-00012636</t>
  </si>
  <si>
    <t>CWWFD-11140</t>
  </si>
  <si>
    <t>06/19/2022 19:30:48</t>
  </si>
  <si>
    <t>Wanted Person</t>
  </si>
  <si>
    <t>403</t>
  </si>
  <si>
    <t>2022-00003836</t>
  </si>
  <si>
    <t>06/13/2022 05:02:59</t>
  </si>
  <si>
    <t>Theft Motor Vehicle</t>
  </si>
  <si>
    <t>526 W ALDER ST, Walla Walla</t>
  </si>
  <si>
    <t>230</t>
  </si>
  <si>
    <t>2022-00011605</t>
  </si>
  <si>
    <t>WWPD - COP 1</t>
  </si>
  <si>
    <t>CWWFD-11160</t>
  </si>
  <si>
    <t>06/06/2022 03:11:09</t>
  </si>
  <si>
    <t>S 1ST AVE / E   MAIN ST, Walla Walla</t>
  </si>
  <si>
    <t>298</t>
  </si>
  <si>
    <t>105 N SPOKANE ST</t>
  </si>
  <si>
    <t>2022-00010996</t>
  </si>
  <si>
    <t>CWWFD-11150</t>
  </si>
  <si>
    <t>05/22/2022 19:56:24</t>
  </si>
  <si>
    <t>S HWY 125 / STATELINE RD, Walla Walla Co</t>
  </si>
  <si>
    <t>WSP</t>
  </si>
  <si>
    <t>2022-00000595</t>
  </si>
  <si>
    <t>WAWSP3000: Washington State Patrol</t>
  </si>
  <si>
    <t>05/18/2022 02:02:42</t>
  </si>
  <si>
    <t>1658 W POPLAR ST, Walla Walla</t>
  </si>
  <si>
    <t>214</t>
  </si>
  <si>
    <t>ARR CORP YARD</t>
  </si>
  <si>
    <t>2022-00009362</t>
  </si>
  <si>
    <t>05/17/2022 21:44:07</t>
  </si>
  <si>
    <t>1604 W POPLAR ST, Walla Walla</t>
  </si>
  <si>
    <t>2022-00009360</t>
  </si>
  <si>
    <t>05/10/2022 00:20:26</t>
  </si>
  <si>
    <t>SE 12TH ST / SE  BROADWAY AVE, College Place</t>
  </si>
  <si>
    <t>406</t>
  </si>
  <si>
    <t>2022-00002903</t>
  </si>
  <si>
    <t>05/06/2022 21:48:03</t>
  </si>
  <si>
    <t>SE LAMPERTI ST / SE  LARCH AVE, College Place</t>
  </si>
  <si>
    <t>2022-00002801</t>
  </si>
  <si>
    <t>05/06/2022 21:48:11</t>
  </si>
  <si>
    <t>Shoplifting</t>
  </si>
  <si>
    <t>2022-00002800</t>
  </si>
  <si>
    <t>05/20/2022 09:14:20</t>
  </si>
  <si>
    <t>1419 W PINE ST, Walla Walla</t>
  </si>
  <si>
    <t>231</t>
  </si>
  <si>
    <t>2022-00007934</t>
  </si>
  <si>
    <t>CWWFD-11110</t>
  </si>
  <si>
    <t>04/30/2022 10:32:41</t>
  </si>
  <si>
    <t>E WHITMAN DR / N   COLLEGE AVE, College Place</t>
  </si>
  <si>
    <t>2022-00002612</t>
  </si>
  <si>
    <t>04/29/2022 17:07:47</t>
  </si>
  <si>
    <t>SE LARCH AVE / SE  4TH ST, College Place</t>
  </si>
  <si>
    <t>2022-00002584</t>
  </si>
  <si>
    <t>04/13/2022 16:48:29</t>
  </si>
  <si>
    <t>W WHITMAN DR / N   COLLEGE AVE, College Place</t>
  </si>
  <si>
    <t>2022-00002179</t>
  </si>
  <si>
    <t>03/27/2022 02:42:32</t>
  </si>
  <si>
    <t>MALCOLM ST / S   9TH AVE, Walla Walla</t>
  </si>
  <si>
    <t>2022-00001792</t>
  </si>
  <si>
    <t>03/11/2022 03:39:57</t>
  </si>
  <si>
    <t xml:space="preserve">Suicide Threats </t>
  </si>
  <si>
    <t>100 FIRST ST, Wallula</t>
  </si>
  <si>
    <t>2022-00000277</t>
  </si>
  <si>
    <t>WWSO-West County</t>
  </si>
  <si>
    <t>WWC FD5-5210</t>
  </si>
  <si>
    <t>02/15/2022 14:50:47</t>
  </si>
  <si>
    <t>418</t>
  </si>
  <si>
    <t>2022-00000928</t>
  </si>
  <si>
    <t>05/12/2022 16:40:48</t>
  </si>
  <si>
    <t>10309 TOUCHET NORTH RD, Touchet</t>
  </si>
  <si>
    <t>139</t>
  </si>
  <si>
    <t>2022-00000767</t>
  </si>
  <si>
    <t>WWSO-Touchet</t>
  </si>
  <si>
    <t>WWC FD6-6120</t>
  </si>
  <si>
    <t>02/03/2022 12:32:23</t>
  </si>
  <si>
    <t>730 SE 8TH ST, College Place</t>
  </si>
  <si>
    <t>2022-00000614</t>
  </si>
  <si>
    <t>01/19/2022 17:20:51</t>
  </si>
  <si>
    <t>fcueto</t>
  </si>
  <si>
    <t>110 S 9TH AVE, Walla Walla</t>
  </si>
  <si>
    <t>215</t>
  </si>
  <si>
    <t>2022-00001021</t>
  </si>
  <si>
    <t>01/05/2022 22:18:00</t>
  </si>
  <si>
    <t>S COLLEGE AVE / SW  13TH ST, College Place</t>
  </si>
  <si>
    <t>2022-00000085</t>
  </si>
  <si>
    <t>12/29/2021 14:19:51</t>
  </si>
  <si>
    <t>NE ROSE ST / N   COLLEGE AVE, College Place</t>
  </si>
  <si>
    <t>404</t>
  </si>
  <si>
    <t>2021-00008019</t>
  </si>
  <si>
    <t>12/21/2021 12:50:25</t>
  </si>
  <si>
    <t>SE DATE AVE / SE  4TH ST, College Place</t>
  </si>
  <si>
    <t>2021-00007850</t>
  </si>
  <si>
    <t>12/06/2021 10:45:10</t>
  </si>
  <si>
    <t>623 S COLLEGE AVE, College Place</t>
  </si>
  <si>
    <t>852 WALLULA AVE</t>
  </si>
  <si>
    <t>2021-00007535</t>
  </si>
  <si>
    <t>11/30/2021 20:19:17</t>
  </si>
  <si>
    <t>WW9</t>
  </si>
  <si>
    <t>2021-00007327</t>
  </si>
  <si>
    <t>11/23/2021 04:51:34</t>
  </si>
  <si>
    <t>Lgarcia</t>
  </si>
  <si>
    <t>904 LAMB ST 7, Milton-Freewater</t>
  </si>
  <si>
    <t>611</t>
  </si>
  <si>
    <t>47131</t>
  </si>
  <si>
    <t>2021-00005209</t>
  </si>
  <si>
    <t>MFPD-1</t>
  </si>
  <si>
    <t>MF City FD</t>
  </si>
  <si>
    <t>MF CITY AMBULANCE</t>
  </si>
  <si>
    <t>10/25/2021 20:02:29</t>
  </si>
  <si>
    <t>S COLLEGE AVE / SE  10TH ST, College Place</t>
  </si>
  <si>
    <t>2021-00006747</t>
  </si>
  <si>
    <t>10/11/2021 13:20:43</t>
  </si>
  <si>
    <t>E WHITMAN DR / NE  LARCH AVE, College Place</t>
  </si>
  <si>
    <t>414</t>
  </si>
  <si>
    <t>2021-00006459</t>
  </si>
  <si>
    <t>09/30/2021 07:52:11</t>
  </si>
  <si>
    <t>31 SE ASH AVE, College Place</t>
  </si>
  <si>
    <t>408</t>
  </si>
  <si>
    <t>2021-00006225</t>
  </si>
  <si>
    <t>09/02/2021 15:56:27</t>
  </si>
  <si>
    <t>Accident Ped/Bicyclist</t>
  </si>
  <si>
    <t>413</t>
  </si>
  <si>
    <t>2021-00005774</t>
  </si>
  <si>
    <t>07/01/2021 12:26:25</t>
  </si>
  <si>
    <t>800 SE SENTRY DR, College Place</t>
  </si>
  <si>
    <t>2021-00004400</t>
  </si>
  <si>
    <t>06/15/2021 14:02:58</t>
  </si>
  <si>
    <t>SE 4TH ST / S   COLLEGE AVE, College Place</t>
  </si>
  <si>
    <t>401</t>
  </si>
  <si>
    <t>2021-00004038</t>
  </si>
  <si>
    <t>06/13/2021 13:20:36</t>
  </si>
  <si>
    <t>N COLLEGE AVE / NW  B ST, College Place</t>
  </si>
  <si>
    <t>2021-00003989</t>
  </si>
  <si>
    <t>05/23/2021 20:01:19</t>
  </si>
  <si>
    <t>N 13TH AVE / W   ROSE ST, Walla Walla</t>
  </si>
  <si>
    <t>MARIA ST</t>
  </si>
  <si>
    <t>2021-00010171</t>
  </si>
  <si>
    <t>05/13/2021 13:13:13</t>
  </si>
  <si>
    <t>400</t>
  </si>
  <si>
    <t>ARR 36.2</t>
  </si>
  <si>
    <t>2021-00003292</t>
  </si>
  <si>
    <t>04/30/2021 14:32:41</t>
  </si>
  <si>
    <t>SE LAMPERTI ST / SE  RED OAK AVE, College Place</t>
  </si>
  <si>
    <t>2021-00003029</t>
  </si>
  <si>
    <t>04/16/2021 16:54:02</t>
  </si>
  <si>
    <t>2021-00002672</t>
  </si>
  <si>
    <t>04/09/2021 23:09:46</t>
  </si>
  <si>
    <t>SE LARCH AVE / SE  12TH ST, College Place</t>
  </si>
  <si>
    <t>SD410</t>
  </si>
  <si>
    <t>2021-00002494</t>
  </si>
  <si>
    <t>03/30/2021 11:36:07</t>
  </si>
  <si>
    <t>kknudson</t>
  </si>
  <si>
    <t>SW DAVIS AVE / SW  4TH ST, College Place</t>
  </si>
  <si>
    <t>409</t>
  </si>
  <si>
    <t>2021-00002210</t>
  </si>
  <si>
    <t>03/26/2021 09:31:17</t>
  </si>
  <si>
    <t>Suspicious Activity</t>
  </si>
  <si>
    <t>4706 FROG HOLLOW RD, Touchet</t>
  </si>
  <si>
    <t>140</t>
  </si>
  <si>
    <t>329 MAIN ST WAITSBURG</t>
  </si>
  <si>
    <t>2021-00002501</t>
  </si>
  <si>
    <t>WWC FD4-4430</t>
  </si>
  <si>
    <t>03/16/2021 02:23:48</t>
  </si>
  <si>
    <t>NE DANNER LN / NE  C ST, College Place</t>
  </si>
  <si>
    <t>W/140</t>
  </si>
  <si>
    <t>2021-00002324</t>
  </si>
  <si>
    <t>03/05/2021 15:42:51</t>
  </si>
  <si>
    <t>S HWY 125/MEADOWBROOK</t>
  </si>
  <si>
    <t>2021-00001583</t>
  </si>
  <si>
    <t>01/30/2021 16:33:57</t>
  </si>
  <si>
    <t>SW 4TH ST / SW  DAVIS AVE, College Place</t>
  </si>
  <si>
    <t>2021-00000731</t>
  </si>
  <si>
    <t>12/16/2020 02:04:36</t>
  </si>
  <si>
    <t>LAT: 46.1220; LON: -118.2071</t>
  </si>
  <si>
    <t>WWPD</t>
  </si>
  <si>
    <t>ARR SMMC</t>
  </si>
  <si>
    <t>2020-00024008</t>
  </si>
  <si>
    <t>WWSO-Central County</t>
  </si>
  <si>
    <t>WWC FD8-8130</t>
  </si>
  <si>
    <t>12/06/2020 19:39:34</t>
  </si>
  <si>
    <t>Civil Problem</t>
  </si>
  <si>
    <t>2020-00007968</t>
  </si>
  <si>
    <t>12/02/2020 01:37:36</t>
  </si>
  <si>
    <t>N 9TH AVE / W PINE ST, Walla Walla</t>
  </si>
  <si>
    <t>2020-00023152</t>
  </si>
  <si>
    <t>10/24/2020 10:39:08</t>
  </si>
  <si>
    <t>2020-00007001</t>
  </si>
  <si>
    <t>08/09/2020 13:05:00</t>
  </si>
  <si>
    <t>Intoxicated Subject</t>
  </si>
  <si>
    <t>2285 ISAACS AVE, Walla Walla</t>
  </si>
  <si>
    <t>218</t>
  </si>
  <si>
    <t>OUT AT WWCJ</t>
  </si>
  <si>
    <t>218DG</t>
  </si>
  <si>
    <t>2020-00014663</t>
  </si>
  <si>
    <t>WWPD - COP 3</t>
  </si>
  <si>
    <t>CWWFD-11210</t>
  </si>
  <si>
    <t>07/28/2020 17:23:05</t>
  </si>
  <si>
    <t>100 MARSHALL ST, Touchet</t>
  </si>
  <si>
    <t>WSP1</t>
  </si>
  <si>
    <t>HWY 125</t>
  </si>
  <si>
    <t>2020-00000730</t>
  </si>
  <si>
    <t>WWC FD6-6210</t>
  </si>
  <si>
    <t>06/05/2020 13:35:28</t>
  </si>
  <si>
    <t>2020-00003497</t>
  </si>
  <si>
    <t>05/29/2020 13:41:51</t>
  </si>
  <si>
    <t>SE MEADOWBROOK BLVD / S   HWY 125, College Place</t>
  </si>
  <si>
    <t>2020-00003325</t>
  </si>
  <si>
    <t>05/14/2020 14:43:36</t>
  </si>
  <si>
    <t>NE ASH AVE / NE  A ST, College Place</t>
  </si>
  <si>
    <t>2020-00003021</t>
  </si>
  <si>
    <t>06/04/2020 15:13:30</t>
  </si>
  <si>
    <t>jblevins</t>
  </si>
  <si>
    <t>290 NW B ST, College Place</t>
  </si>
  <si>
    <t>2020-00002601</t>
  </si>
  <si>
    <t>04/15/2020 10:34:06</t>
  </si>
  <si>
    <t>SE 12TH ST / SE  BIRCH AVE, College Place</t>
  </si>
  <si>
    <t>2020-00002432</t>
  </si>
  <si>
    <t>04/03/2020 11:55:14</t>
  </si>
  <si>
    <t>Follow Up</t>
  </si>
  <si>
    <t>2020-00002203</t>
  </si>
  <si>
    <t>03/30/2020 13:00:03</t>
  </si>
  <si>
    <t>jlanglois</t>
  </si>
  <si>
    <t>2020-00002149</t>
  </si>
  <si>
    <t>01/05/2020 10:48:54</t>
  </si>
  <si>
    <t>E WHITMAN DR / SE  ASH AVE, College Place</t>
  </si>
  <si>
    <t>2020-00000137</t>
  </si>
  <si>
    <t>01/06/2020 15:49:55</t>
  </si>
  <si>
    <t>275 WOODLAND AVE, Walla Walla</t>
  </si>
  <si>
    <t>211</t>
  </si>
  <si>
    <t>2019-00029784</t>
  </si>
  <si>
    <t>11/22/2019 00:57:37</t>
  </si>
  <si>
    <t>S 9TH AVE / MALCOLM ST, Walla Walla</t>
  </si>
  <si>
    <t>2019-00027765</t>
  </si>
  <si>
    <t>10/30/2019 13:50:47</t>
  </si>
  <si>
    <t>STATELINE RD / PEPPERS BRIDGE RD, Walla Walla Co</t>
  </si>
  <si>
    <t>2019-00011033</t>
  </si>
  <si>
    <t>10/23/2019 16:26:57</t>
  </si>
  <si>
    <t>45 NE ASH AVE, College Place</t>
  </si>
  <si>
    <t>2019-00007970</t>
  </si>
  <si>
    <t>09/12/2019 17:17:00</t>
  </si>
  <si>
    <t>CENTER ST / E   TIETAN ST, Walla Walla</t>
  </si>
  <si>
    <t>2019-00006781</t>
  </si>
  <si>
    <t>CWWFD-11240</t>
  </si>
  <si>
    <t>08/30/2019 10:40:09</t>
  </si>
  <si>
    <t>W ROSE ST / NE  MYRA RD, Walla Walla</t>
  </si>
  <si>
    <t>2019-00006363</t>
  </si>
  <si>
    <t>08/29/2019 20:53:06</t>
  </si>
  <si>
    <t>406 S COLLEGE AVE, College Place</t>
  </si>
  <si>
    <t>2019-00006337</t>
  </si>
  <si>
    <t>08/13/2019 07:23:06</t>
  </si>
  <si>
    <t>E WHITMAN DR / NE  BIRCH AVE, College Place</t>
  </si>
  <si>
    <t>2019-00005847</t>
  </si>
  <si>
    <t>08/12/2019 04:35:42</t>
  </si>
  <si>
    <t>Disturbance</t>
  </si>
  <si>
    <t>420 W ALDER ST, Walla Walla</t>
  </si>
  <si>
    <t>2019-00019490</t>
  </si>
  <si>
    <t>08/11/2019 18:12:18</t>
  </si>
  <si>
    <t>3579 CLODIUS RD, Waitsburg</t>
  </si>
  <si>
    <t>143</t>
  </si>
  <si>
    <t>CO JAIL EM 117544</t>
  </si>
  <si>
    <t>2019-00007756</t>
  </si>
  <si>
    <t>WWC FD2-2130</t>
  </si>
  <si>
    <t>07/22/2019 07:32:37</t>
  </si>
  <si>
    <t>SW 4TH ST / SW  BADE AVE, College Place</t>
  </si>
  <si>
    <t>2019-00005218</t>
  </si>
  <si>
    <t>07/28/2019 15:24:26</t>
  </si>
  <si>
    <t>LINK ST / MELROSE ST, Walla Walla</t>
  </si>
  <si>
    <t>ARR JAIL 585.8</t>
  </si>
  <si>
    <t>2019-00016549</t>
  </si>
  <si>
    <t>07/03/2019 03:46:53</t>
  </si>
  <si>
    <t>S 11TH AVE / W   ALDER ST, Walla Walla</t>
  </si>
  <si>
    <t>2019-00015806</t>
  </si>
  <si>
    <t>06/16/2019 15:34:27</t>
  </si>
  <si>
    <t>205 SE 12TH ST, College Place</t>
  </si>
  <si>
    <t>223</t>
  </si>
  <si>
    <t>2019-00014300</t>
  </si>
  <si>
    <t>06/16/2019 00:32:56</t>
  </si>
  <si>
    <t>W ALDER ST / S   9TH AVE, Walla Walla</t>
  </si>
  <si>
    <t>2019-00014252</t>
  </si>
  <si>
    <t>06/04/2019 19:04:51</t>
  </si>
  <si>
    <t>SE LARCH AVE / SE  SCENIC VIEW DR, College Place</t>
  </si>
  <si>
    <t>2019-00003926</t>
  </si>
  <si>
    <t>06/04/2019 16:45:53</t>
  </si>
  <si>
    <t>W WHITMAN DR / SW  HOMESTEAD RD, College Place</t>
  </si>
  <si>
    <t>2019-00003921</t>
  </si>
  <si>
    <t>05/26/2019 01:40:24</t>
  </si>
  <si>
    <t>Citizen Contact</t>
  </si>
  <si>
    <t>SE BIRCH AVE / SE  10TH ST, College Place</t>
  </si>
  <si>
    <t>CO JAIL</t>
  </si>
  <si>
    <t>2019-00003724</t>
  </si>
  <si>
    <t>05/12/2019 05:27:03</t>
  </si>
  <si>
    <t>N 12TH AVE / W   ROSE ST, Walla Walla</t>
  </si>
  <si>
    <t>219</t>
  </si>
  <si>
    <t>2019-00010954</t>
  </si>
  <si>
    <t>03/26/2019 18:59:31</t>
  </si>
  <si>
    <t>755 SE MYRA RD, Walla Walla</t>
  </si>
  <si>
    <t>2019-00006757</t>
  </si>
  <si>
    <t>01/25/2019 21:38:10</t>
  </si>
  <si>
    <t>NE ROSE ST / NE  LAMBERT AVE, College Place</t>
  </si>
  <si>
    <t>144</t>
  </si>
  <si>
    <t>2019-00000816</t>
  </si>
  <si>
    <t>01/19/2019 13:54:43</t>
  </si>
  <si>
    <t>2019-00000514</t>
  </si>
  <si>
    <t>Grand Total</t>
  </si>
  <si>
    <t>Count of Call Number</t>
  </si>
  <si>
    <t>From "3 year comparison" xls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</si>
</sst>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/>
    <xf numFmtId="1" fontId="2" fillId="2" borderId="1" xfId="0" applyNumberFormat="1" applyFont="1" applyFill="1" applyBorder="1"/>
    <xf numFmtId="22" fontId="0" fillId="0" borderId="0" xfId="0" applyNumberFormat="1"/>
    <xf numFmtId="1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0" fillId="0" borderId="0" xfId="0" pivotButton="1"/>
    <xf numFmtId="1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Fill="1"/>
    <xf numFmtId="0" fontId="0" fillId="3" borderId="0" xfId="0" applyNumberFormat="1" applyFill="1"/>
    <xf numFmtId="0" fontId="1" fillId="0" borderId="0" xfId="0" applyFont="1"/>
  </cellXfs>
  <cellStyles count="1">
    <cellStyle name="Normal" xfId="0" builtinId="0"/>
  </cellStyles>
  <dxfs count="2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00CCFF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h:mm;@"/>
    </dxf>
    <dxf>
      <numFmt numFmtId="1" formatCode="0"/>
    </dxf>
    <dxf>
      <numFmt numFmtId="1" formatCode="0"/>
    </dxf>
    <dxf>
      <numFmt numFmtId="1" formatCode="0"/>
    </dxf>
    <dxf>
      <numFmt numFmtId="27" formatCode="m/d/yyyy\ h:mm"/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a.morris martina.morris" refreshedDate="45701.664274884257" createdVersion="8" refreshedVersion="8" minRefreshableVersion="3" recordCount="125" xr:uid="{12A5E030-8B02-462C-AD18-762BA1D59B2F}">
  <cacheSource type="worksheet">
    <worksheetSource name="Table1"/>
  </cacheSource>
  <cacheFields count="26">
    <cacheField name="Call Number" numFmtId="0">
      <sharedItems containsSemiMixedTypes="0" containsString="0" containsNumber="1" containsInteger="1" minValue="26" maxValue="986"/>
    </cacheField>
    <cacheField name="Create Date/Time" numFmtId="22">
      <sharedItems containsSemiMixedTypes="0" containsNonDate="0" containsDate="1" containsString="0" minDate="2019-01-19T13:07:27" maxDate="2023-12-31T23:46:16"/>
    </cacheField>
    <cacheField name="Year" numFmtId="1">
      <sharedItems containsSemiMixedTypes="0" containsString="0" containsNumber="1" containsInteger="1" minValue="2019" maxValue="2023" count="5">
        <n v="2023"/>
        <n v="2022"/>
        <n v="2021"/>
        <n v="2020"/>
        <n v="2019"/>
      </sharedItems>
    </cacheField>
    <cacheField name="Month" numFmtId="1">
      <sharedItems containsSemiMixedTypes="0" containsString="0" containsNumber="1" containsInteger="1" minValue="1" maxValue="12"/>
    </cacheField>
    <cacheField name="Date" numFmtId="1">
      <sharedItems containsSemiMixedTypes="0" containsString="0" containsNumber="1" containsInteger="1" minValue="1" maxValue="31"/>
    </cacheField>
    <cacheField name="Time" numFmtId="164">
      <sharedItems containsSemiMixedTypes="0" containsNonDate="0" containsDate="1" containsString="0" minDate="1899-12-30T00:01:10" maxDate="1899-12-30T23:58:23"/>
    </cacheField>
    <cacheField name="Closed Date/Time" numFmtId="49">
      <sharedItems/>
    </cacheField>
    <cacheField name="Created By" numFmtId="49">
      <sharedItems/>
    </cacheField>
    <cacheField name="Dispatch Position" numFmtId="49">
      <sharedItems/>
    </cacheField>
    <cacheField name="Call Type" numFmtId="49">
      <sharedItems/>
    </cacheField>
    <cacheField name="Police Call Type" numFmtId="49">
      <sharedItems/>
    </cacheField>
    <cacheField name="Fire Call Type" numFmtId="49">
      <sharedItems/>
    </cacheField>
    <cacheField name="EMS Call Type" numFmtId="49">
      <sharedItems/>
    </cacheField>
    <cacheField name="Location" numFmtId="49">
      <sharedItems/>
    </cacheField>
    <cacheField name="State" numFmtId="49">
      <sharedItems/>
    </cacheField>
    <cacheField name="Primary Unit" numFmtId="49">
      <sharedItems/>
    </cacheField>
    <cacheField name="Additional Units" numFmtId="49">
      <sharedItems/>
    </cacheField>
    <cacheField name="Secondary Unit Location" numFmtId="49">
      <sharedItems/>
    </cacheField>
    <cacheField name="Primary Officer" numFmtId="49">
      <sharedItems/>
    </cacheField>
    <cacheField name="Canceled Flag" numFmtId="49">
      <sharedItems/>
    </cacheField>
    <cacheField name="Primary Incident" numFmtId="49">
      <sharedItems/>
    </cacheField>
    <cacheField name="Primary Incident ORI" numFmtId="49">
      <sharedItems/>
    </cacheField>
    <cacheField name="Case Number" numFmtId="49">
      <sharedItems/>
    </cacheField>
    <cacheField name="Beat" numFmtId="49">
      <sharedItems/>
    </cacheField>
    <cacheField name="Quadrant" numFmtId="49">
      <sharedItems/>
    </cacheField>
    <cacheField name="District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">
  <r>
    <n v="725"/>
    <d v="2023-12-31T23:46:16"/>
    <x v="0"/>
    <n v="12"/>
    <n v="31"/>
    <d v="1899-12-30T23:46:16"/>
    <s v="01/02/2024 00:19:30"/>
    <s v="aerikson"/>
    <s v="WW20"/>
    <s v="DUI Investigation"/>
    <s v="DUI Investigation"/>
    <s v=""/>
    <s v=""/>
    <s v="830 NE ROSE ST, College Place"/>
    <s v="WA"/>
    <s v="415"/>
    <s v="True"/>
    <s v=""/>
    <s v="415"/>
    <s v="False"/>
    <s v="2023-00010447"/>
    <s v="WA0360200: College Place Police Dept"/>
    <s v=""/>
    <s v="CPPD-City CP"/>
    <s v="CPFD-12120"/>
    <s v="CPFD-12120"/>
  </r>
  <r>
    <n v="914"/>
    <d v="2023-12-08T15:51:52"/>
    <x v="0"/>
    <n v="12"/>
    <n v="8"/>
    <d v="1899-12-30T15:51:52"/>
    <s v="12/08/2023 16:56:59"/>
    <s v="ploney"/>
    <s v="WW18"/>
    <s v="Accident Non Injury"/>
    <s v="Accident Non Injury"/>
    <s v="EMSB1"/>
    <s v="EMSB1"/>
    <s v="1700 SE MEADOWBROOK BLVD, College Place"/>
    <s v="WA"/>
    <s v="431"/>
    <s v="True"/>
    <s v=""/>
    <s v="431"/>
    <s v="False"/>
    <s v="2023-00009781"/>
    <s v="WA0360200: College Place Police Dept"/>
    <s v=""/>
    <s v="CPPD-City CP"/>
    <s v="CPFD-12135"/>
    <s v="CPFD-12135"/>
  </r>
  <r>
    <n v="903"/>
    <d v="2023-12-08T15:06:27"/>
    <x v="0"/>
    <n v="12"/>
    <n v="8"/>
    <d v="1899-12-30T15:06:27"/>
    <s v="12/08/2023 15:14:30"/>
    <s v="kabernathy"/>
    <s v="WW13"/>
    <s v="Traffic Stop"/>
    <s v="Traffic Stop"/>
    <s v=""/>
    <s v=""/>
    <s v="MOJONNIER RD / SUMMIT PL, College Place"/>
    <s v="WA"/>
    <s v="410"/>
    <s v="False"/>
    <s v=""/>
    <s v="410"/>
    <s v="False"/>
    <s v="2023-00009778"/>
    <s v="WA0360200: College Place Police Dept"/>
    <s v=""/>
    <s v="CPPD-City CP"/>
    <s v="CPFD-12142"/>
    <s v="CPFD-12142"/>
  </r>
  <r>
    <n v="123"/>
    <d v="2023-11-29T13:38:46"/>
    <x v="0"/>
    <n v="11"/>
    <n v="29"/>
    <d v="1899-12-30T13:38:46"/>
    <s v="11/30/2023 14:20:34"/>
    <s v="jhartzell"/>
    <s v="WW5"/>
    <s v="Recovered Stolen"/>
    <s v="Recovered Stolen"/>
    <s v=""/>
    <s v=""/>
    <s v="NE IVY LN / NE  A ST, College Place"/>
    <s v="WA"/>
    <s v="156"/>
    <s v="True"/>
    <s v=""/>
    <s v="156"/>
    <s v="False"/>
    <s v="2023-00010634"/>
    <s v="WA0360000: Walla Walla County Sheriff's Office"/>
    <s v=""/>
    <s v="CPPD-City CP"/>
    <s v="CPFD-12120"/>
    <s v="CPFD-12120"/>
  </r>
  <r>
    <n v="262"/>
    <d v="2023-11-25T07:21:19"/>
    <x v="0"/>
    <n v="11"/>
    <n v="25"/>
    <d v="1899-12-30T07:21:19"/>
    <s v="11/26/2023 15:05:00"/>
    <s v="rfogg"/>
    <s v="WW3"/>
    <s v="Warrant Service"/>
    <s v="Warrant Service"/>
    <s v=""/>
    <s v=""/>
    <s v="1571 W ROSE ST, Walla Walla"/>
    <s v="WA"/>
    <s v="220"/>
    <s v="True"/>
    <s v=""/>
    <s v="220"/>
    <s v="False"/>
    <s v="2023-00020714"/>
    <s v="WA0360100: Walla Walla Police Dept"/>
    <s v=""/>
    <s v="WWPD - COP 2"/>
    <s v="CWWFD-11120"/>
    <s v="CWWFD-11120"/>
  </r>
  <r>
    <n v="701"/>
    <d v="2023-11-06T17:37:19"/>
    <x v="0"/>
    <n v="11"/>
    <n v="6"/>
    <d v="1899-12-30T17:37:19"/>
    <s v="11/06/2023 18:39:25"/>
    <s v="ploney"/>
    <s v="WW18"/>
    <s v="Accident Non Injury"/>
    <s v="Accident Non Injury"/>
    <s v="Assist Law"/>
    <s v="EMS"/>
    <s v="1705 SE MEADOWBROOK BLVD 7, College Place"/>
    <s v="WA"/>
    <s v="417"/>
    <s v="True"/>
    <s v=""/>
    <s v="417"/>
    <s v="False"/>
    <s v="2023-00009056"/>
    <s v="WA0360200: College Place Police Dept"/>
    <s v=""/>
    <s v="CPPD-City CP"/>
    <s v="CPFD-12135"/>
    <s v="CPFD-12135"/>
  </r>
  <r>
    <n v="477"/>
    <d v="2023-10-31T23:32:28"/>
    <x v="0"/>
    <n v="10"/>
    <n v="31"/>
    <d v="1899-12-30T23:32:28"/>
    <s v="11/01/2023 03:21:46"/>
    <s v="ldenney"/>
    <s v="WW20"/>
    <s v="DUI Investigation"/>
    <s v="DUI Investigation"/>
    <s v="Accident Minor/Unknown Injury"/>
    <s v="EMSB1"/>
    <s v="NE LARCH AVE / NE  C ST, College Place"/>
    <s v="WA"/>
    <s v="407"/>
    <s v="True"/>
    <s v="ENR PD FOR PC"/>
    <s v="407"/>
    <s v="False"/>
    <s v="2023-00008921"/>
    <s v="WA0360200: College Place Police Dept"/>
    <s v=""/>
    <s v="CPPD-City CP"/>
    <s v="CPFD-12120"/>
    <s v="CPFD-12120"/>
  </r>
  <r>
    <n v="809"/>
    <d v="2023-10-28T23:22:40"/>
    <x v="0"/>
    <n v="10"/>
    <n v="28"/>
    <d v="1899-12-30T23:22:40"/>
    <s v="10/29/2023 13:17:48"/>
    <s v="ldenney"/>
    <s v="WW5"/>
    <s v="Assault"/>
    <s v="Assault"/>
    <s v="EMSC"/>
    <s v="EMSC"/>
    <s v="STATELINE RD / BEET RD, Walla Walla Co"/>
    <s v="WA"/>
    <s v="149"/>
    <s v="True"/>
    <s v=""/>
    <s v="149"/>
    <s v="False"/>
    <s v="2023-00009635"/>
    <s v="WA0360000: Walla Walla County Sheriff's Office"/>
    <s v=""/>
    <s v="WWSO-Local WW"/>
    <s v="WWC FD4-4410"/>
    <s v="MF RURAL AMBULANCE"/>
  </r>
  <r>
    <n v="160"/>
    <d v="2023-10-25T15:52:00"/>
    <x v="0"/>
    <n v="10"/>
    <n v="25"/>
    <d v="1899-12-30T15:52:00"/>
    <s v="10/25/2023 16:27:05"/>
    <s v="tlsmith"/>
    <s v="WW10"/>
    <s v="Accident Non Injury"/>
    <s v="Accident Non Injury"/>
    <s v=""/>
    <s v=""/>
    <s v="E WHITMAN DR / NE  ALPINE DR, College Place"/>
    <s v="WA"/>
    <s v="407"/>
    <s v="True"/>
    <s v=""/>
    <s v="407"/>
    <s v="False"/>
    <s v="2023-00008768"/>
    <s v="WA0360200: College Place Police Dept"/>
    <s v=""/>
    <s v="CPPD-City CP"/>
    <s v="CPFD-12130"/>
    <s v="CPFD-12120"/>
  </r>
  <r>
    <n v="155"/>
    <d v="2023-09-28T19:18:47"/>
    <x v="0"/>
    <n v="9"/>
    <n v="28"/>
    <d v="1899-12-30T19:18:47"/>
    <s v="09/28/2023 20:12:08"/>
    <s v="achinnery"/>
    <s v="WW8"/>
    <s v="Accident Non Injury"/>
    <s v="Accident Non Injury"/>
    <s v=""/>
    <s v=""/>
    <s v="SE 3RD ST / S   COLLEGE AVE, College Place"/>
    <s v="WA"/>
    <s v="410"/>
    <s v="False"/>
    <s v=""/>
    <s v="410"/>
    <s v="False"/>
    <s v="2023-00007979"/>
    <s v="WA0360200: College Place Police Dept"/>
    <s v=""/>
    <s v="CPPD-City CP"/>
    <s v="CPFD-12141"/>
    <s v="CPFD-12131"/>
  </r>
  <r>
    <n v="937"/>
    <d v="2023-09-15T17:46:51"/>
    <x v="0"/>
    <n v="9"/>
    <n v="15"/>
    <d v="1899-12-30T17:46:51"/>
    <s v="09/17/2023 01:36:02"/>
    <s v="ploney"/>
    <s v="WW6"/>
    <s v="Accident Non Injury"/>
    <s v="Accident Non Injury"/>
    <s v="Accident Minor/Unknown Injury"/>
    <s v="EMSB1"/>
    <s v="1200 SE 12TH ST, College Place"/>
    <s v="WA"/>
    <s v="419"/>
    <s v="True"/>
    <s v=""/>
    <s v="419"/>
    <s v="False"/>
    <s v="2023-00007615"/>
    <s v="WA0360200: College Place Police Dept"/>
    <s v=""/>
    <s v="CPPD-City CP"/>
    <s v="CPFD-12136"/>
    <s v="CPFD-12136"/>
  </r>
  <r>
    <n v="428"/>
    <d v="2023-09-09T17:58:51"/>
    <x v="0"/>
    <n v="9"/>
    <n v="9"/>
    <d v="1899-12-30T17:58:51"/>
    <s v="09/09/2023 23:34:45"/>
    <s v="ploney"/>
    <s v="WW7"/>
    <s v="Accident Hit and Run "/>
    <s v="Accident Hit and Run "/>
    <s v="Accident Minor/Unknown Injury"/>
    <s v="EMSB1"/>
    <s v="1460 THE DALLES MILITARY RD, Walla Walla"/>
    <s v="WA"/>
    <s v="407"/>
    <s v="True"/>
    <s v=""/>
    <s v="407"/>
    <s v="False"/>
    <s v="2023-00007372"/>
    <s v="WA0360200: College Place Police Dept"/>
    <s v=""/>
    <s v="WWPD - COP 4"/>
    <s v="CWWFD-11120"/>
    <s v="CWWFD-11120"/>
  </r>
  <r>
    <n v="641"/>
    <d v="2023-09-06T23:58:23"/>
    <x v="0"/>
    <n v="9"/>
    <n v="6"/>
    <d v="1899-12-30T23:58:23"/>
    <s v="09/07/2023 04:41:19"/>
    <s v="KThonney"/>
    <s v="WW7"/>
    <s v="DUI Investigation"/>
    <s v="DUI Investigation"/>
    <s v=""/>
    <s v=""/>
    <s v="OLD MILTON HWY / S HWY 125, College Place"/>
    <s v="WA"/>
    <s v="142"/>
    <s v="True"/>
    <s v="JAIL"/>
    <s v="142"/>
    <s v="False"/>
    <s v="2023-00007869"/>
    <s v="WA0360000: Walla Walla County Sheriff's Office"/>
    <s v=""/>
    <s v="WWSO-Local WW"/>
    <s v="WWC FD4-4410"/>
    <s v="WWC FD4-4410"/>
  </r>
  <r>
    <n v="58"/>
    <d v="2023-08-27T20:49:39"/>
    <x v="0"/>
    <n v="8"/>
    <n v="27"/>
    <d v="1899-12-30T20:49:39"/>
    <s v="08/27/2023 20:57:11"/>
    <s v="ahayes"/>
    <s v="WW2"/>
    <s v="Traffic Stop"/>
    <s v="Traffic Stop"/>
    <s v=""/>
    <s v=""/>
    <s v="SE 3RD ST / S   COLLEGE AVE, College Place"/>
    <s v="WA"/>
    <s v="407"/>
    <s v="False"/>
    <s v=""/>
    <s v="407"/>
    <s v="False"/>
    <s v="2023-00006856"/>
    <s v="WA0360200: College Place Police Dept"/>
    <s v=""/>
    <s v="CPPD-City CP"/>
    <s v="CPFD-12141"/>
    <s v="CPFD-12131"/>
  </r>
  <r>
    <n v="343"/>
    <d v="2023-07-26T17:52:49"/>
    <x v="0"/>
    <n v="7"/>
    <n v="26"/>
    <d v="1899-12-30T17:52:49"/>
    <s v="07/26/2023 18:01:10"/>
    <s v="achinnery"/>
    <s v="WW8"/>
    <s v="Traffic Stop"/>
    <s v="Traffic Stop"/>
    <s v=""/>
    <s v=""/>
    <s v="1700 SE MEADOWBROOK BLVD, College Place"/>
    <s v="WA"/>
    <s v="410"/>
    <s v="False"/>
    <s v=""/>
    <s v="410"/>
    <s v="False"/>
    <s v="2023-00005765"/>
    <s v="WA0360200: College Place Police Dept"/>
    <s v=""/>
    <s v="CPPD-City CP"/>
    <s v="CPFD-12135"/>
    <s v="CPFD-12135"/>
  </r>
  <r>
    <n v="69"/>
    <d v="2023-07-25T17:02:24"/>
    <x v="0"/>
    <n v="7"/>
    <n v="25"/>
    <d v="1899-12-30T17:02:24"/>
    <s v="07/25/2023 17:06:38"/>
    <s v="kabernathy"/>
    <s v="WW13"/>
    <s v="Traffic Stop"/>
    <s v="Traffic Stop"/>
    <s v=""/>
    <s v=""/>
    <s v="SE 3RD ST / S   COLLEGE AVE, College Place"/>
    <s v="WA"/>
    <s v="407"/>
    <s v="False"/>
    <s v=""/>
    <s v="407"/>
    <s v="False"/>
    <s v="2023-00005720"/>
    <s v="WA0360200: College Place Police Dept"/>
    <s v=""/>
    <s v="CPPD-City CP"/>
    <s v="CPFD-12141"/>
    <s v="CPFD-12131"/>
  </r>
  <r>
    <n v="177"/>
    <d v="2023-07-22T02:54:17"/>
    <x v="0"/>
    <n v="7"/>
    <n v="22"/>
    <d v="1899-12-30T02:54:17"/>
    <s v="07/31/2023 15:47:42"/>
    <s v="ahayes"/>
    <s v="WW3"/>
    <s v="Traffic Stop"/>
    <s v="Traffic Stop"/>
    <s v="Fire Misc"/>
    <s v=""/>
    <s v="FERN AVE / PLEASANT ST, Walla Walla"/>
    <s v="WA"/>
    <s v="222"/>
    <s v="True"/>
    <s v="JAIL"/>
    <s v="222"/>
    <s v="False"/>
    <s v="2023-00012670"/>
    <s v="WA0360100: Walla Walla Police Dept"/>
    <s v=""/>
    <s v="WWPD - COP 5"/>
    <s v="CWWFD-11230"/>
    <s v="CWWFD-11230"/>
  </r>
  <r>
    <n v="191"/>
    <d v="2023-05-28T16:57:16"/>
    <x v="0"/>
    <n v="5"/>
    <n v="28"/>
    <d v="1899-12-30T16:57:16"/>
    <s v="05/28/2023 17:02:07"/>
    <s v="ploney"/>
    <s v="WW6"/>
    <s v="Traffic Stop"/>
    <s v="Traffic Stop"/>
    <s v=""/>
    <s v=""/>
    <s v="SE 12TH ST / SE  LARCH AVE, College Place"/>
    <s v="WA"/>
    <s v="417"/>
    <s v="False"/>
    <s v=""/>
    <s v="417"/>
    <s v="False"/>
    <s v="2023-00004009"/>
    <s v="WA0360200: College Place Police Dept"/>
    <s v=""/>
    <s v="CPPD-City CP"/>
    <s v="CPFD-12130"/>
    <s v="CPFD-12130"/>
  </r>
  <r>
    <n v="475"/>
    <d v="2023-04-30T21:09:29"/>
    <x v="0"/>
    <n v="4"/>
    <n v="30"/>
    <d v="1899-12-30T21:09:29"/>
    <s v="04/30/2023 21:10:13"/>
    <s v="aerikson"/>
    <s v="WW1"/>
    <s v="Traffic Stop"/>
    <s v="Traffic Stop"/>
    <s v=""/>
    <s v=""/>
    <s v="S COLLEGE AVE / SE  8TH ST, College Place"/>
    <s v="WA"/>
    <s v="412"/>
    <s v="False"/>
    <s v=""/>
    <s v="412"/>
    <s v="False"/>
    <s v="2023-00003131"/>
    <s v="WA0360200: College Place Police Dept"/>
    <s v=""/>
    <s v="CPPD-City CP"/>
    <s v="CPFD-12130"/>
    <s v="CPFD-12130"/>
  </r>
  <r>
    <n v="38"/>
    <d v="2023-04-10T20:15:59"/>
    <x v="0"/>
    <n v="4"/>
    <n v="10"/>
    <d v="1899-12-30T20:15:59"/>
    <s v="04/10/2023 20:22:30"/>
    <s v="tdeccio"/>
    <s v="WW4"/>
    <s v="Traffic Stop"/>
    <s v="Traffic Stop"/>
    <s v=""/>
    <s v=""/>
    <s v="500 SW 1ST ST, College Place"/>
    <s v="WA"/>
    <s v="431"/>
    <s v="False"/>
    <s v=""/>
    <s v="431"/>
    <s v="False"/>
    <s v="2023-00002682"/>
    <s v="WA0360200: College Place Police Dept"/>
    <s v=""/>
    <s v="CPPD-City CP"/>
    <s v="CPFD-12140"/>
    <s v="CPFD-12140"/>
  </r>
  <r>
    <n v="313"/>
    <d v="2023-04-02T21:43:34"/>
    <x v="0"/>
    <n v="4"/>
    <n v="2"/>
    <d v="1899-12-30T21:43:34"/>
    <s v="04/07/2023 09:38:22"/>
    <s v="sshaaban"/>
    <s v="WW7"/>
    <s v="Information Report"/>
    <s v="Information Report"/>
    <s v=""/>
    <s v=""/>
    <s v="332 / EDWARDS RD, Milton-Freewater"/>
    <s v="OR"/>
    <s v="132"/>
    <s v="True"/>
    <s v=""/>
    <s v="132"/>
    <s v="False"/>
    <s v="2023-00002593"/>
    <s v="WA0360000: Walla Walla County Sheriff's Office"/>
    <s v=""/>
    <s v="UCSO"/>
    <s v="MF Rural FD"/>
    <s v="MF RURAL AMBULANCE"/>
  </r>
  <r>
    <n v="277"/>
    <d v="2023-04-02T18:24:22"/>
    <x v="0"/>
    <n v="4"/>
    <n v="2"/>
    <d v="1899-12-30T18:24:22"/>
    <s v="04/02/2023 18:49:52"/>
    <s v="kkerr"/>
    <s v="WW12"/>
    <s v="Traffic Call"/>
    <s v="Traffic Call"/>
    <s v=""/>
    <s v=""/>
    <s v="S HWY 125 / SE MEADOWBROOK BLVD, College Place"/>
    <s v="WA"/>
    <s v="129"/>
    <s v="False"/>
    <s v=""/>
    <s v="129"/>
    <s v="False"/>
    <s v="2023-00002587"/>
    <s v="WA0360000: Walla Walla County Sheriff's Office"/>
    <s v=""/>
    <s v="CPPD-City CP"/>
    <s v="CPFD-12134"/>
    <s v="CPFD-12134"/>
  </r>
  <r>
    <n v="271"/>
    <d v="2023-04-02T17:44:48"/>
    <x v="0"/>
    <n v="4"/>
    <n v="2"/>
    <d v="1899-12-30T17:44:48"/>
    <s v="04/02/2023 21:38:38"/>
    <s v="kkerr"/>
    <s v="WW12"/>
    <s v="Traffic Stop"/>
    <s v="Traffic Stop"/>
    <s v=""/>
    <s v=""/>
    <s v="SW 12TH ST / SW  BADE AVE, College Place"/>
    <s v="WA"/>
    <s v="412"/>
    <s v="True"/>
    <s v=""/>
    <s v="412"/>
    <s v="False"/>
    <s v="2023-00002466"/>
    <s v="WA0360200: College Place Police Dept"/>
    <s v=""/>
    <s v="CPPD-City CP"/>
    <s v="CPFD-12140"/>
    <s v="CPFD-12140"/>
  </r>
  <r>
    <n v="74"/>
    <d v="2023-04-01T18:19:06"/>
    <x v="0"/>
    <n v="4"/>
    <n v="1"/>
    <d v="1899-12-30T18:19:06"/>
    <s v="04/01/2023 18:37:26"/>
    <s v="achinnery"/>
    <s v="WW8"/>
    <s v="Traffic Stop"/>
    <s v="Traffic Stop"/>
    <s v=""/>
    <s v=""/>
    <s v="BLALOCK DR / NW  EVANS AVE, Walla Walla Co"/>
    <s v="WA"/>
    <s v="431"/>
    <s v="False"/>
    <s v=""/>
    <s v="431"/>
    <s v="False"/>
    <s v="2023-00002443"/>
    <s v="WA0360200: College Place Police Dept"/>
    <s v=""/>
    <s v="WWSO-Local WW"/>
    <s v="WWC FD4-4220"/>
    <s v="WWC FD4-4220"/>
  </r>
  <r>
    <n v="208"/>
    <d v="2023-03-28T20:25:43"/>
    <x v="0"/>
    <n v="3"/>
    <n v="28"/>
    <d v="1899-12-30T20:25:43"/>
    <s v="03/28/2023 20:27:07"/>
    <s v="aerikson"/>
    <s v="WW1"/>
    <s v="Traffic Stop"/>
    <s v="Traffic Stop"/>
    <s v=""/>
    <s v=""/>
    <s v="S HWY 125 / FARMLAND RD, Walla Walla Co"/>
    <s v="WA"/>
    <s v="412"/>
    <s v="False"/>
    <s v=""/>
    <s v="412"/>
    <s v="False"/>
    <s v="2023-00002354"/>
    <s v="WA0360200: College Place Police Dept"/>
    <s v=""/>
    <s v="WWSO-Local WW"/>
    <s v="WWC FD4-4410"/>
    <s v="WWC FD4-4410"/>
  </r>
  <r>
    <n v="290"/>
    <d v="2023-03-25T03:33:57"/>
    <x v="0"/>
    <n v="3"/>
    <n v="25"/>
    <d v="1899-12-30T03:33:57"/>
    <s v="03/25/2023 04:25:25"/>
    <s v="ahayes"/>
    <s v="WW2"/>
    <s v="Traffic Call"/>
    <s v="Traffic Call"/>
    <s v=""/>
    <s v=""/>
    <s v="WINESAP RD / STATELINE RD, Milton-Freewater"/>
    <s v="OR"/>
    <s v="135"/>
    <s v="True"/>
    <s v=""/>
    <s v="135"/>
    <s v="False"/>
    <s v="2023-00002322"/>
    <s v="WA0360000: Walla Walla County Sheriff's Office"/>
    <s v=""/>
    <s v="UCSO"/>
    <s v="MF Rural FD"/>
    <s v="MF RURAL AMBULANCE"/>
  </r>
  <r>
    <n v="624"/>
    <d v="2023-03-21T22:16:44"/>
    <x v="0"/>
    <n v="3"/>
    <n v="21"/>
    <d v="1899-12-30T22:16:44"/>
    <s v="03/21/2023 23:23:01"/>
    <s v="shockaday"/>
    <s v="MFPD Station 1"/>
    <s v="Assist"/>
    <s v="Assist"/>
    <s v=""/>
    <s v=""/>
    <s v="N ELIZABETH ST / N   COLUMBIA ST, Milton-Freewater"/>
    <s v="OR"/>
    <s v="615"/>
    <s v="True"/>
    <s v=""/>
    <s v="55295"/>
    <s v="False"/>
    <s v="2023-00001047"/>
    <s v="OR0300200: Milton-Freewater Police Department"/>
    <s v=""/>
    <s v="UCSO"/>
    <s v="MF Rural FD"/>
    <s v="MF RURAL AMBULANCE"/>
  </r>
  <r>
    <n v="719"/>
    <d v="2023-03-18T04:23:35"/>
    <x v="0"/>
    <n v="3"/>
    <n v="18"/>
    <d v="1899-12-30T04:23:35"/>
    <s v="03/18/2023 05:10:44"/>
    <s v="sshaaban"/>
    <s v="WW17"/>
    <s v="Traffic Stop"/>
    <s v="Traffic Stop"/>
    <s v=""/>
    <s v=""/>
    <s v="SE BIRCH AVE / SE  6TH ST, College Place"/>
    <s v="WA"/>
    <s v="431"/>
    <s v="True"/>
    <s v=""/>
    <s v="431"/>
    <s v="False"/>
    <s v="2023-00002059"/>
    <s v="WA0360200: College Place Police Dept"/>
    <s v=""/>
    <s v="CPPD-City CP"/>
    <s v="CPFD-12130"/>
    <s v="CPFD-12130"/>
  </r>
  <r>
    <n v="518"/>
    <d v="2023-01-27T21:14:05"/>
    <x v="0"/>
    <n v="1"/>
    <n v="27"/>
    <d v="1899-12-30T21:14:05"/>
    <s v="01/28/2023 01:21:44"/>
    <s v="jhartzell"/>
    <s v="WW19"/>
    <s v="Unwanted Person"/>
    <s v="Unwanted Person"/>
    <s v=""/>
    <s v=""/>
    <s v="1183 BEET RD, Walla Walla Co"/>
    <s v="WA"/>
    <s v="WWSO"/>
    <s v="True"/>
    <s v="19"/>
    <s v=""/>
    <s v="False"/>
    <s v="2023-00000742"/>
    <s v="WA0360000: Walla Walla County Sheriff's Office"/>
    <s v=""/>
    <s v="WWSO-Local WW"/>
    <s v="WWC FD4-4410"/>
    <s v="WWC FD4-4410"/>
  </r>
  <r>
    <n v="834"/>
    <d v="2023-01-05T19:40:01"/>
    <x v="0"/>
    <n v="1"/>
    <n v="5"/>
    <d v="1899-12-30T19:40:01"/>
    <s v="01/05/2023 20:00:02"/>
    <s v="ploney"/>
    <s v="WW6"/>
    <s v="Traffic Stop"/>
    <s v="Traffic Stop"/>
    <s v=""/>
    <s v=""/>
    <s v="SE MEADOWBROOK BLVD / S HWY 125, College Place"/>
    <s v="WA"/>
    <s v="431"/>
    <s v="True"/>
    <s v=""/>
    <s v="431"/>
    <s v="False"/>
    <s v="2023-00000139"/>
    <s v="WA0360200: College Place Police Dept"/>
    <s v=""/>
    <s v="CPPD-City CP"/>
    <s v="CPFD-12134"/>
    <s v="CPFD-12134"/>
  </r>
  <r>
    <n v="623"/>
    <d v="2022-12-30T22:23:23"/>
    <x v="1"/>
    <n v="12"/>
    <n v="30"/>
    <d v="1899-12-30T22:23:23"/>
    <s v="12/30/2022 23:06:26"/>
    <s v="aerikson"/>
    <s v="WW2"/>
    <s v="Traffic Stop"/>
    <s v="Traffic Stop"/>
    <s v=""/>
    <s v=""/>
    <s v="LAT: 46.0463; LON: -118.3538"/>
    <s v=""/>
    <s v="431"/>
    <s v="True"/>
    <s v=""/>
    <s v="431"/>
    <s v="False"/>
    <s v="2022-00009020"/>
    <s v="WA0360200: College Place Police Dept"/>
    <s v=""/>
    <s v="WWPD - COP 4"/>
    <s v="CWWFD-11130"/>
    <s v="CWWFD-11130"/>
  </r>
  <r>
    <n v="567"/>
    <d v="2022-12-30T19:15:10"/>
    <x v="1"/>
    <n v="12"/>
    <n v="30"/>
    <d v="1899-12-30T19:15:10"/>
    <s v="12/30/2022 19:26:24"/>
    <s v="kabernathy"/>
    <s v="WW6"/>
    <s v="Traffic Stop"/>
    <s v="Traffic Stop"/>
    <s v=""/>
    <s v=""/>
    <s v="1136 SE SENTRY DR, College Place"/>
    <s v="WA"/>
    <s v="431"/>
    <s v="True"/>
    <s v=""/>
    <s v="431"/>
    <s v="False"/>
    <s v="2022-00009006"/>
    <s v="WA0360200: College Place Police Dept"/>
    <s v=""/>
    <s v="CPPD-City CP"/>
    <s v="CPFD-12130"/>
    <s v="CPFD-12130"/>
  </r>
  <r>
    <n v="157"/>
    <d v="2022-12-18T10:39:36"/>
    <x v="1"/>
    <n v="12"/>
    <n v="18"/>
    <d v="1899-12-30T10:39:36"/>
    <s v="12/18/2022 10:43:25"/>
    <s v="KThonney"/>
    <s v="WW7"/>
    <s v="Traffic Stop"/>
    <s v="Traffic Stop"/>
    <s v=""/>
    <s v=""/>
    <s v="SE 12TH ST / SE  NEWGATE DR, College Place"/>
    <s v="WA"/>
    <s v="416"/>
    <s v="False"/>
    <s v=""/>
    <s v="416"/>
    <s v="False"/>
    <s v="2022-00008708"/>
    <s v="WA0360200: College Place Police Dept"/>
    <s v=""/>
    <s v="CPPD-City CP"/>
    <s v="CPFD-12130"/>
    <s v="CPFD-12130"/>
  </r>
  <r>
    <n v="710"/>
    <d v="2022-12-10T17:44:13"/>
    <x v="1"/>
    <n v="12"/>
    <n v="10"/>
    <d v="1899-12-30T17:44:13"/>
    <s v="12/11/2022 08:29:12"/>
    <s v="rfogg"/>
    <s v=""/>
    <s v="Traffic Stop"/>
    <s v="Traffic Stop"/>
    <s v=""/>
    <s v=""/>
    <s v="SE MYRA RD / SE  COMMERCIAL DR, College Place"/>
    <s v="WA"/>
    <s v="407"/>
    <s v="True"/>
    <s v="118"/>
    <s v="407"/>
    <s v="False"/>
    <s v="2022-00008535"/>
    <s v="WA0360200: College Place Police Dept"/>
    <s v=""/>
    <s v="WWPD - COP 4"/>
    <s v="CWWFD-11120"/>
    <s v="CWWFD-11120"/>
  </r>
  <r>
    <n v="655"/>
    <d v="2022-12-10T12:01:57"/>
    <x v="1"/>
    <n v="12"/>
    <n v="10"/>
    <d v="1899-12-30T12:01:57"/>
    <s v="12/10/2022 12:57:36"/>
    <s v="tlsmith"/>
    <s v="WW15"/>
    <s v="Accident Non Injury"/>
    <s v="Accident Non Injury"/>
    <s v=""/>
    <s v=""/>
    <s v="1700 SE MEADOWBROOK BLVD, College Place"/>
    <s v="WA"/>
    <s v="416"/>
    <s v="True"/>
    <s v=""/>
    <s v="416"/>
    <s v="False"/>
    <s v="2022-00008530"/>
    <s v="WA0360200: College Place Police Dept"/>
    <s v=""/>
    <s v="CPPD-City CP"/>
    <s v="CPFD-12135"/>
    <s v="CPFD-12135"/>
  </r>
  <r>
    <n v="571"/>
    <d v="2022-12-04T21:48:28"/>
    <x v="1"/>
    <n v="12"/>
    <n v="4"/>
    <d v="1899-12-30T21:48:28"/>
    <s v="12/04/2022 22:06:47"/>
    <s v="kkerr"/>
    <s v="WW12"/>
    <s v="Traffic Stop"/>
    <s v="Traffic Stop"/>
    <s v=""/>
    <s v=""/>
    <s v="SE LARCH AVE / SE  SENTRY DR, College Place"/>
    <s v="WA"/>
    <s v="407"/>
    <s v="True"/>
    <s v=""/>
    <s v="407"/>
    <s v="False"/>
    <s v="2022-00008402"/>
    <s v="WA0360200: College Place Police Dept"/>
    <s v=""/>
    <s v="CPPD-City CP"/>
    <s v="CPFD-12130"/>
    <s v="CPFD-12130"/>
  </r>
  <r>
    <n v="831"/>
    <d v="2022-11-20T17:55:03"/>
    <x v="1"/>
    <n v="11"/>
    <n v="20"/>
    <d v="1899-12-30T17:55:03"/>
    <s v="11/20/2022 21:48:55"/>
    <s v="rfogg"/>
    <s v="WW8"/>
    <s v="Assist"/>
    <s v="Assist"/>
    <s v=""/>
    <s v=""/>
    <s v="SE 6TH ST / SE  ELM AVE, College Place"/>
    <s v="WA"/>
    <s v="419"/>
    <s v="True"/>
    <s v="follow up"/>
    <s v="419"/>
    <s v="False"/>
    <s v="2022-00008016"/>
    <s v="WA0360200: College Place Police Dept"/>
    <s v=""/>
    <s v="CPPD-City CP"/>
    <s v="CPFD-12130"/>
    <s v="CPFD-12130"/>
  </r>
  <r>
    <n v="633"/>
    <d v="2022-11-05T23:19:19"/>
    <x v="1"/>
    <n v="11"/>
    <n v="5"/>
    <d v="1899-12-30T23:19:19"/>
    <s v="11/06/2022 00:02:54"/>
    <s v="kkerr"/>
    <s v="WW12"/>
    <s v="Traffic Stop"/>
    <s v="Traffic Stop"/>
    <s v=""/>
    <s v=""/>
    <s v="S GOSE ST / WALLULA AVE, Walla Walla Co"/>
    <s v="WA"/>
    <s v="415"/>
    <s v="True"/>
    <s v=""/>
    <s v="415"/>
    <s v="False"/>
    <s v="2022-00007553"/>
    <s v="WA0360200: College Place Police Dept"/>
    <s v=""/>
    <s v="WWSO-Local WW"/>
    <s v="WWC FD4-4210"/>
    <s v="WWC FD4-4210"/>
  </r>
  <r>
    <n v="418"/>
    <d v="2022-10-31T18:10:10"/>
    <x v="1"/>
    <n v="10"/>
    <n v="31"/>
    <d v="1899-12-30T18:10:10"/>
    <s v="10/31/2022 19:03:32"/>
    <s v="tlsmith"/>
    <s v="WW10"/>
    <s v="Accident Non Injury"/>
    <s v="Accident Non Injury"/>
    <s v="EMSB1"/>
    <s v="EMSB1"/>
    <s v="S COLLEGE AVE / SE  4TH ST, College Place"/>
    <s v="WA"/>
    <s v="407"/>
    <s v="True"/>
    <s v=""/>
    <s v="407"/>
    <s v="False"/>
    <s v="2022-00007418"/>
    <s v="WA0360200: College Place Police Dept"/>
    <s v=""/>
    <s v="CPPD-City CP"/>
    <s v="CPFD-12130"/>
    <s v="CPFD-12130"/>
  </r>
  <r>
    <n v="486"/>
    <d v="2022-10-15T09:27:22"/>
    <x v="1"/>
    <n v="10"/>
    <n v="15"/>
    <d v="1899-12-30T09:27:22"/>
    <s v="10/15/2022 09:33:59"/>
    <s v="mlong"/>
    <s v="WW11"/>
    <s v="Traffic Stop"/>
    <s v="Traffic Stop"/>
    <s v=""/>
    <s v=""/>
    <s v="1700 SE MEADOWBROOK BLVD, College Place"/>
    <s v="WA"/>
    <s v="431"/>
    <s v="False"/>
    <s v=""/>
    <s v="431"/>
    <s v="False"/>
    <s v="2022-00006967"/>
    <s v="WA0360200: College Place Police Dept"/>
    <s v=""/>
    <s v="CPPD-City CP"/>
    <s v="CPFD-12135"/>
    <s v="CPFD-12135"/>
  </r>
  <r>
    <n v="365"/>
    <d v="2022-10-06T13:57:42"/>
    <x v="1"/>
    <n v="10"/>
    <n v="6"/>
    <d v="1899-12-30T13:57:42"/>
    <s v="10/06/2022 14:20:04"/>
    <s v="KThonney"/>
    <s v="WW7"/>
    <s v="Assist"/>
    <s v="Assist"/>
    <s v=""/>
    <s v=""/>
    <s v="STATELINE RD / TELEPHONE POLE RD, Milton-Freewater"/>
    <s v="OR"/>
    <s v="416"/>
    <s v="True"/>
    <s v=""/>
    <s v="416"/>
    <s v="False"/>
    <s v="2022-00006711"/>
    <s v="WA0360200: College Place Police Dept"/>
    <s v=""/>
    <s v="UCSO"/>
    <s v="MF Rural FD"/>
    <s v="MF RURAL AMBULANCE"/>
  </r>
  <r>
    <n v="114"/>
    <d v="2022-10-05T16:01:23"/>
    <x v="1"/>
    <n v="10"/>
    <n v="5"/>
    <d v="1899-12-30T16:01:23"/>
    <s v="10/05/2022 16:12:03"/>
    <s v="kabernathy"/>
    <s v="WW13"/>
    <s v="Traffic Stop"/>
    <s v="Traffic Stop"/>
    <s v=""/>
    <s v=""/>
    <s v="SE 8TH ST / SE  LARCH AVE, College Place"/>
    <s v="WA"/>
    <s v="407"/>
    <s v="True"/>
    <s v=""/>
    <s v="407"/>
    <s v="False"/>
    <s v="2022-00006676"/>
    <s v="WA0360200: College Place Police Dept"/>
    <s v=""/>
    <s v="CPPD-City CP"/>
    <s v="CPFD-12130"/>
    <s v="CPFD-12130"/>
  </r>
  <r>
    <n v="930"/>
    <d v="2022-09-22T17:07:30"/>
    <x v="1"/>
    <n v="9"/>
    <n v="22"/>
    <d v="1899-12-30T17:07:30"/>
    <s v="09/23/2022 03:26:26"/>
    <s v="kabernathy"/>
    <s v="WW15"/>
    <s v="Shots Fired"/>
    <s v="Shots Fired"/>
    <s v="Assist Law"/>
    <s v=""/>
    <s v="W POPLAR ST / AVERY ST, Walla Walla"/>
    <s v="WA"/>
    <s v="226"/>
    <s v="True"/>
    <s v="SMMC"/>
    <s v="226"/>
    <s v="False"/>
    <s v="2022-00020199"/>
    <s v="WA0360100: Walla Walla Police Dept"/>
    <s v=""/>
    <s v="WWPD - COP 2"/>
    <s v="CWWFD-11120"/>
    <s v="CWWFD-11120"/>
  </r>
  <r>
    <n v="102"/>
    <d v="2022-08-14T04:27:20"/>
    <x v="1"/>
    <n v="8"/>
    <n v="14"/>
    <d v="1899-12-30T04:27:20"/>
    <s v="08/14/2022 04:37:16"/>
    <s v="perb"/>
    <s v="WW14"/>
    <s v="Traffic Stop"/>
    <s v="Traffic Stop"/>
    <s v=""/>
    <s v=""/>
    <s v="N COLLEGE AVE / W   WHITMAN DR, College Place"/>
    <s v="WA"/>
    <s v="415"/>
    <s v="False"/>
    <s v="mc eb c st high rate"/>
    <s v="415"/>
    <s v="False"/>
    <s v="2022-00005205"/>
    <s v="WA0360200: College Place Police Dept"/>
    <s v=""/>
    <s v="CPPD-City CP"/>
    <s v="CPFD-12110"/>
    <s v="CPFD-12110"/>
  </r>
  <r>
    <n v="654"/>
    <d v="2022-07-12T15:30:52"/>
    <x v="1"/>
    <n v="7"/>
    <n v="12"/>
    <d v="1899-12-30T15:30:52"/>
    <s v="07/12/2022 16:47:52"/>
    <s v="achinnery"/>
    <s v="WW8"/>
    <s v="Accident Minor/Unknown Injury"/>
    <s v="Accident Minor/Unknown Injury"/>
    <s v="Accident Minor/Unknown Injury"/>
    <s v="EMSB1"/>
    <s v="1700 SE MEADOWBROOK BLVD BLK, College Place"/>
    <s v="WA"/>
    <s v="DO301"/>
    <s v="True"/>
    <s v=""/>
    <s v=""/>
    <s v="False"/>
    <s v="2022-00001082"/>
    <s v="36M01: College Place Fire Department"/>
    <s v=""/>
    <s v="CPPD-City CP"/>
    <s v="CPFD-12135"/>
    <s v="CPFD-12135"/>
  </r>
  <r>
    <n v="852"/>
    <d v="2022-07-08T18:46:06"/>
    <x v="1"/>
    <n v="7"/>
    <n v="8"/>
    <d v="1899-12-30T18:46:06"/>
    <s v="07/08/2022 21:25:38"/>
    <s v="rfogg"/>
    <s v="WW5"/>
    <s v="Domestic Physical"/>
    <s v="Domestic Physical"/>
    <s v=""/>
    <s v=""/>
    <s v="1100 NE C ST, College Place"/>
    <s v="WA"/>
    <s v="106"/>
    <s v="True"/>
    <s v=""/>
    <s v="106"/>
    <s v="False"/>
    <s v="2022-00005329"/>
    <s v="WA0360000: Walla Walla County Sheriff's Office"/>
    <s v=""/>
    <s v="CPPD-City CP"/>
    <s v="CPFD-12122"/>
    <s v="CPFD-12122"/>
  </r>
  <r>
    <n v="281"/>
    <d v="2022-06-25T01:31:45"/>
    <x v="1"/>
    <n v="6"/>
    <n v="25"/>
    <d v="1899-12-30T01:31:45"/>
    <s v="06/25/2022 01:59:19"/>
    <s v="kkerr"/>
    <s v="WW12"/>
    <s v="Traffic Stop"/>
    <s v="Traffic Stop"/>
    <s v=""/>
    <s v=""/>
    <s v="N 5TH AVE / W CHERRY ST, Walla Walla"/>
    <s v="WA"/>
    <s v="232"/>
    <s v="True"/>
    <s v="PEPPERS BRIDGE/STATELINE"/>
    <s v="232"/>
    <s v="False"/>
    <s v="2022-00012636"/>
    <s v="WA0360100: Walla Walla Police Dept"/>
    <s v=""/>
    <s v="WWPD - COP 2"/>
    <s v="CWWFD-11140"/>
    <s v="CWWFD-11140"/>
  </r>
  <r>
    <n v="937"/>
    <d v="2022-06-19T19:12:19"/>
    <x v="1"/>
    <n v="6"/>
    <n v="19"/>
    <d v="1899-12-30T19:12:19"/>
    <s v="06/19/2022 19:30:48"/>
    <s v="ploney"/>
    <s v="WW6"/>
    <s v="Wanted Person"/>
    <s v="Wanted Person"/>
    <s v=""/>
    <s v=""/>
    <s v="1700 SE MEADOWBROOK BLVD, College Place"/>
    <s v="WA"/>
    <s v="403"/>
    <s v="True"/>
    <s v=""/>
    <s v="403"/>
    <s v="False"/>
    <s v="2022-00003836"/>
    <s v="WA0360200: College Place Police Dept"/>
    <s v=""/>
    <s v="CPPD-City CP"/>
    <s v="CPFD-12135"/>
    <s v="CPFD-12135"/>
  </r>
  <r>
    <n v="346"/>
    <d v="2022-06-13T00:01:10"/>
    <x v="1"/>
    <n v="6"/>
    <n v="13"/>
    <d v="1899-12-30T00:01:10"/>
    <s v="06/13/2022 05:02:59"/>
    <s v="kkerr"/>
    <s v=""/>
    <s v="Theft Motor Vehicle"/>
    <s v="Theft Motor Vehicle"/>
    <s v=""/>
    <s v=""/>
    <s v="526 W ALDER ST, Walla Walla"/>
    <s v="WA"/>
    <s v="230"/>
    <s v="True"/>
    <s v=""/>
    <s v="230"/>
    <s v="False"/>
    <s v="2022-00011605"/>
    <s v="WA0360100: Walla Walla Police Dept"/>
    <s v=""/>
    <s v="WWPD - COP 1"/>
    <s v="CWWFD-11160"/>
    <s v="CWWFD-11160"/>
  </r>
  <r>
    <n v="652"/>
    <d v="2022-06-06T02:50:05"/>
    <x v="1"/>
    <n v="6"/>
    <n v="6"/>
    <d v="1899-12-30T02:50:05"/>
    <s v="06/06/2022 03:11:09"/>
    <s v="kkerr"/>
    <s v="WW12"/>
    <s v="Traffic Stop"/>
    <s v="Traffic Stop"/>
    <s v=""/>
    <s v=""/>
    <s v="S 1ST AVE / E   MAIN ST, Walla Walla"/>
    <s v="WA"/>
    <s v="298"/>
    <s v="True"/>
    <s v="105 N SPOKANE ST"/>
    <s v="298"/>
    <s v="False"/>
    <s v="2022-00010996"/>
    <s v="WA0360100: Walla Walla Police Dept"/>
    <s v=""/>
    <s v="WWPD - COP 1"/>
    <s v="CWWFD-11150"/>
    <s v="CWWFD-11150"/>
  </r>
  <r>
    <n v="340"/>
    <d v="2022-05-22T19:41:08"/>
    <x v="1"/>
    <n v="5"/>
    <n v="22"/>
    <d v="1899-12-30T19:41:08"/>
    <s v="05/22/2022 19:56:24"/>
    <s v="kkerr"/>
    <s v="WW12"/>
    <s v="Assist"/>
    <s v="Assist"/>
    <s v=""/>
    <s v=""/>
    <s v="S HWY 125 / STATELINE RD, Walla Walla Co"/>
    <s v="WA"/>
    <s v="WSP"/>
    <s v="True"/>
    <s v=""/>
    <s v=""/>
    <s v="False"/>
    <s v="2022-00000595"/>
    <s v="WAWSP3000: Washington State Patrol"/>
    <s v=""/>
    <s v="UCSO"/>
    <s v="MF Rural FD"/>
    <s v="MF RURAL AMBULANCE"/>
  </r>
  <r>
    <n v="161"/>
    <d v="2022-05-17T21:51:16"/>
    <x v="1"/>
    <n v="5"/>
    <n v="17"/>
    <d v="1899-12-30T21:51:16"/>
    <s v="05/18/2022 02:02:42"/>
    <s v="ahayes"/>
    <s v="WW2"/>
    <s v="Theft Motor Vehicle"/>
    <s v="Theft Motor Vehicle"/>
    <s v=""/>
    <s v=""/>
    <s v="1658 W POPLAR ST, Walla Walla"/>
    <s v="WA"/>
    <s v="214"/>
    <s v="True"/>
    <s v="ARR CORP YARD"/>
    <s v="214"/>
    <s v="False"/>
    <s v="2022-00009362"/>
    <s v="WA0360100: Walla Walla Police Dept"/>
    <s v=""/>
    <s v="WWPD - COP 2"/>
    <s v="CWWFD-11120"/>
    <s v="CWWFD-11120"/>
  </r>
  <r>
    <n v="152"/>
    <d v="2022-05-17T21:18:29"/>
    <x v="1"/>
    <n v="5"/>
    <n v="17"/>
    <d v="1899-12-30T21:18:29"/>
    <s v="05/17/2022 21:44:07"/>
    <s v="ldenney"/>
    <s v="WW20"/>
    <s v="Traffic Stop"/>
    <s v="Traffic Stop"/>
    <s v=""/>
    <s v=""/>
    <s v="1604 W POPLAR ST, Walla Walla"/>
    <s v="WA"/>
    <s v="214"/>
    <s v="True"/>
    <s v=""/>
    <s v="214"/>
    <s v="False"/>
    <s v="2022-00009360"/>
    <s v="WA0360100: Walla Walla Police Dept"/>
    <s v=""/>
    <s v="WWPD - COP 2"/>
    <s v="CWWFD-11120"/>
    <s v="CWWFD-11120"/>
  </r>
  <r>
    <n v="337"/>
    <d v="2022-05-10T00:10:13"/>
    <x v="1"/>
    <n v="5"/>
    <n v="10"/>
    <d v="1899-12-30T00:10:13"/>
    <s v="05/10/2022 00:20:26"/>
    <s v="ahayes"/>
    <s v="WW2"/>
    <s v="Traffic Stop"/>
    <s v="Traffic Stop"/>
    <s v=""/>
    <s v=""/>
    <s v="SE 12TH ST / SE  BROADWAY AVE, College Place"/>
    <s v="WA"/>
    <s v="406"/>
    <s v="True"/>
    <s v=""/>
    <s v="406"/>
    <s v="False"/>
    <s v="2022-00002903"/>
    <s v="WA0360200: College Place Police Dept"/>
    <s v=""/>
    <s v="CPPD-City CP"/>
    <s v="CPFD-12130"/>
    <s v="CPFD-12130"/>
  </r>
  <r>
    <n v="618"/>
    <d v="2022-05-06T21:43:05"/>
    <x v="1"/>
    <n v="5"/>
    <n v="6"/>
    <d v="1899-12-30T21:43:05"/>
    <s v="05/06/2022 21:48:03"/>
    <s v="KThonney"/>
    <s v="WW7"/>
    <s v="Traffic Call"/>
    <s v="Traffic Call"/>
    <s v=""/>
    <s v=""/>
    <s v="SE LAMPERTI ST / SE  LARCH AVE, College Place"/>
    <s v="WA"/>
    <s v="412"/>
    <s v="False"/>
    <s v=""/>
    <s v="412"/>
    <s v="False"/>
    <s v="2022-00002801"/>
    <s v="WA0360200: College Place Police Dept"/>
    <s v=""/>
    <s v="CPPD-City CP"/>
    <s v="CPFD-12135"/>
    <s v="CPFD-12135"/>
  </r>
  <r>
    <n v="613"/>
    <d v="2022-05-06T21:00:52"/>
    <x v="1"/>
    <n v="5"/>
    <n v="6"/>
    <d v="1899-12-30T21:00:52"/>
    <s v="05/06/2022 21:48:11"/>
    <s v="KThonney"/>
    <s v="WW7"/>
    <s v="Shoplifting"/>
    <s v="Shoplifting"/>
    <s v=""/>
    <s v=""/>
    <s v="1100 NE C ST, College Place"/>
    <s v="WA"/>
    <s v="407"/>
    <s v="True"/>
    <s v=""/>
    <s v="407"/>
    <s v="False"/>
    <s v="2022-00002800"/>
    <s v="WA0360200: College Place Police Dept"/>
    <s v=""/>
    <s v="CPPD-City CP"/>
    <s v="CPFD-12122"/>
    <s v="CPFD-12122"/>
  </r>
  <r>
    <n v="156"/>
    <d v="2022-04-30T23:15:27"/>
    <x v="1"/>
    <n v="4"/>
    <n v="30"/>
    <d v="1899-12-30T23:15:27"/>
    <s v="05/20/2022 09:14:20"/>
    <s v="ploney"/>
    <s v="WW17"/>
    <s v="Unwanted Person"/>
    <s v="Unwanted Person"/>
    <s v=""/>
    <s v=""/>
    <s v="1419 W PINE ST, Walla Walla"/>
    <s v="WA"/>
    <s v="231"/>
    <s v="True"/>
    <s v=""/>
    <s v="231"/>
    <s v="False"/>
    <s v="2022-00007934"/>
    <s v="WA0360100: Walla Walla Police Dept"/>
    <s v=""/>
    <s v="WWPD - COP 2"/>
    <s v="CWWFD-11110"/>
    <s v="CWWFD-11110"/>
  </r>
  <r>
    <n v="986"/>
    <d v="2022-04-30T09:01:44"/>
    <x v="1"/>
    <n v="4"/>
    <n v="30"/>
    <d v="1899-12-30T09:01:44"/>
    <s v="04/30/2022 10:32:41"/>
    <s v="mlong"/>
    <s v="WW11"/>
    <s v="Accident Non Injury"/>
    <s v="Accident Non Injury"/>
    <s v="Accident Minor/Unknown Injury"/>
    <s v="EMSB1"/>
    <s v="E WHITMAN DR / N   COLLEGE AVE, College Place"/>
    <s v="WA"/>
    <s v="415"/>
    <s v="True"/>
    <s v=""/>
    <s v="415"/>
    <s v="False"/>
    <s v="2022-00002612"/>
    <s v="WA0360200: College Place Police Dept"/>
    <s v=""/>
    <s v="CPPD-City CP"/>
    <s v="CPFD-12110"/>
    <s v="CPFD-12110"/>
  </r>
  <r>
    <n v="842"/>
    <d v="2022-04-29T16:59:26"/>
    <x v="1"/>
    <n v="4"/>
    <n v="29"/>
    <d v="1899-12-30T16:59:26"/>
    <s v="04/29/2022 17:07:47"/>
    <s v="tlsmith"/>
    <s v="WW10"/>
    <s v="Traffic Stop"/>
    <s v="Traffic Stop"/>
    <s v=""/>
    <s v=""/>
    <s v="SE LARCH AVE / SE  4TH ST, College Place"/>
    <s v="WA"/>
    <s v="417"/>
    <s v="False"/>
    <s v=""/>
    <s v="417"/>
    <s v="False"/>
    <s v="2022-00002584"/>
    <s v="WA0360200: College Place Police Dept"/>
    <s v=""/>
    <s v="CPPD-City CP"/>
    <s v="CPFD-12130"/>
    <s v="CPFD-12130"/>
  </r>
  <r>
    <n v="408"/>
    <d v="2022-04-13T16:42:30"/>
    <x v="1"/>
    <n v="4"/>
    <n v="13"/>
    <d v="1899-12-30T16:42:30"/>
    <s v="04/13/2022 16:48:29"/>
    <s v="ldenney"/>
    <s v="WW20"/>
    <s v="Traffic Stop"/>
    <s v="Traffic Stop"/>
    <s v=""/>
    <s v=""/>
    <s v="W WHITMAN DR / N   COLLEGE AVE, College Place"/>
    <s v="WA"/>
    <s v="417"/>
    <s v="False"/>
    <s v=""/>
    <s v="417"/>
    <s v="False"/>
    <s v="2022-00002179"/>
    <s v="WA0360200: College Place Police Dept"/>
    <s v=""/>
    <s v="CPPD-City CP"/>
    <s v="CPFD-12110"/>
    <s v="CPFD-12110"/>
  </r>
  <r>
    <n v="609"/>
    <d v="2022-03-27T02:26:48"/>
    <x v="1"/>
    <n v="3"/>
    <n v="27"/>
    <d v="1899-12-30T02:26:48"/>
    <s v="03/27/2022 02:42:32"/>
    <s v="kkerr"/>
    <s v="WW12"/>
    <s v="Traffic Stop"/>
    <s v="Traffic Stop"/>
    <s v=""/>
    <s v=""/>
    <s v="MALCOLM ST / S   9TH AVE, Walla Walla"/>
    <s v="WA"/>
    <s v="412"/>
    <s v="True"/>
    <s v=""/>
    <s v="412"/>
    <s v="False"/>
    <s v="2022-00001792"/>
    <s v="WA0360200: College Place Police Dept"/>
    <s v=""/>
    <s v="WWPD - COP 4"/>
    <s v="CWWFD-11120"/>
    <s v="CWWFD-11120"/>
  </r>
  <r>
    <n v="140"/>
    <d v="2022-03-11T00:16:04"/>
    <x v="1"/>
    <n v="3"/>
    <n v="11"/>
    <d v="1899-12-30T00:16:04"/>
    <s v="03/11/2022 03:39:57"/>
    <s v="achinnery"/>
    <s v="WW6"/>
    <s v="Suicide Threats "/>
    <s v="Suicide Threats "/>
    <s v=""/>
    <s v=""/>
    <s v="100 FIRST ST, Wallula"/>
    <s v="WA"/>
    <s v="WSP"/>
    <s v="True"/>
    <s v=""/>
    <s v=""/>
    <s v="False"/>
    <s v="2022-00000277"/>
    <s v="WAWSP3000: Washington State Patrol"/>
    <s v=""/>
    <s v="WWSO-West County"/>
    <s v="WWC FD5-5210"/>
    <s v="WWC FD5-5210"/>
  </r>
  <r>
    <n v="168"/>
    <d v="2022-02-15T14:42:49"/>
    <x v="1"/>
    <n v="2"/>
    <n v="15"/>
    <d v="1899-12-30T14:42:49"/>
    <s v="02/15/2022 14:50:47"/>
    <s v="sshaaban"/>
    <s v="WW17"/>
    <s v="Traffic Stop"/>
    <s v="Traffic Stop"/>
    <s v=""/>
    <s v=""/>
    <s v="1700 SE MEADOWBROOK BLVD, College Place"/>
    <s v="WA"/>
    <s v="418"/>
    <s v="False"/>
    <s v=""/>
    <s v="418"/>
    <s v="False"/>
    <s v="2022-00000928"/>
    <s v="WA0360200: College Place Police Dept"/>
    <s v=""/>
    <s v="CPPD-City CP"/>
    <s v="CPFD-12135"/>
    <s v="CPFD-12135"/>
  </r>
  <r>
    <n v="556"/>
    <d v="2022-02-03T09:20:02"/>
    <x v="1"/>
    <n v="2"/>
    <n v="3"/>
    <d v="1899-12-30T09:20:02"/>
    <s v="05/12/2022 16:40:48"/>
    <s v="mlong"/>
    <s v="WW3"/>
    <s v="Recovered Stolen"/>
    <s v="Recovered Stolen"/>
    <s v=""/>
    <s v=""/>
    <s v="10309 TOUCHET NORTH RD, Touchet"/>
    <s v="WA"/>
    <s v="139"/>
    <s v="True"/>
    <s v=""/>
    <s v="139"/>
    <s v="False"/>
    <s v="2022-00000767"/>
    <s v="WA0360000: Walla Walla County Sheriff's Office"/>
    <s v=""/>
    <s v="WWSO-Touchet"/>
    <s v="WWC FD6-6120"/>
    <s v="WWC FD6-6120"/>
  </r>
  <r>
    <n v="828"/>
    <d v="2022-01-30T17:01:45"/>
    <x v="1"/>
    <n v="1"/>
    <n v="30"/>
    <d v="1899-12-30T17:01:45"/>
    <s v="02/03/2022 12:32:23"/>
    <s v="ploney"/>
    <s v="WW11"/>
    <s v="Theft Motor Vehicle"/>
    <s v="Theft Motor Vehicle"/>
    <s v=""/>
    <s v=""/>
    <s v="730 SE 8TH ST, College Place"/>
    <s v="WA"/>
    <s v="417"/>
    <s v="True"/>
    <s v=""/>
    <s v="417"/>
    <s v="False"/>
    <s v="2022-00000614"/>
    <s v="WA0360200: College Place Police Dept"/>
    <s v=""/>
    <s v="CPPD-City CP"/>
    <s v="CPFD-12130"/>
    <s v="CPFD-12130"/>
  </r>
  <r>
    <n v="541"/>
    <d v="2022-01-19T16:31:01"/>
    <x v="1"/>
    <n v="1"/>
    <n v="19"/>
    <d v="1899-12-30T16:31:01"/>
    <s v="01/19/2022 17:20:51"/>
    <s v="fcueto"/>
    <s v="WW12"/>
    <s v="Wanted Person"/>
    <s v="Wanted Person"/>
    <s v=""/>
    <s v=""/>
    <s v="110 S 9TH AVE, Walla Walla"/>
    <s v="WA"/>
    <s v="215"/>
    <s v="True"/>
    <s v="JAIL"/>
    <s v="215"/>
    <s v="False"/>
    <s v="2022-00001021"/>
    <s v="WA0360100: Walla Walla Police Dept"/>
    <s v=""/>
    <s v="WWPD - COP 2"/>
    <s v="CWWFD-11120"/>
    <s v="CWWFD-11120"/>
  </r>
  <r>
    <n v="691"/>
    <d v="2022-01-05T22:05:57"/>
    <x v="1"/>
    <n v="1"/>
    <n v="5"/>
    <d v="1899-12-30T22:05:57"/>
    <s v="01/05/2022 22:18:00"/>
    <s v="achinnery"/>
    <s v="WW8"/>
    <s v="Traffic Stop"/>
    <s v="Traffic Stop"/>
    <s v=""/>
    <s v=""/>
    <s v="S COLLEGE AVE / SW  13TH ST, College Place"/>
    <s v="WA"/>
    <s v="417"/>
    <s v="True"/>
    <s v=""/>
    <s v="417"/>
    <s v="False"/>
    <s v="2022-00000085"/>
    <s v="WA0360200: College Place Police Dept"/>
    <s v=""/>
    <s v="CPPD-City CP"/>
    <s v="CPFD-12136"/>
    <s v="CPFD-12136"/>
  </r>
  <r>
    <n v="266"/>
    <d v="2021-12-29T13:39:49"/>
    <x v="2"/>
    <n v="12"/>
    <n v="29"/>
    <d v="1899-12-30T13:39:49"/>
    <s v="12/29/2021 14:19:51"/>
    <s v="mlong"/>
    <s v="WW11"/>
    <s v="Accident Non Injury"/>
    <s v="Accident Non Injury"/>
    <s v=""/>
    <s v=""/>
    <s v="NE ROSE ST / N   COLLEGE AVE, College Place"/>
    <s v="WA"/>
    <s v="404"/>
    <s v="True"/>
    <s v=""/>
    <s v="404"/>
    <s v="False"/>
    <s v="2021-00008019"/>
    <s v="WA0360200: College Place Police Dept"/>
    <s v=""/>
    <s v="CPPD-City CP"/>
    <s v="CPFD-12110"/>
    <s v="CPFD-12110"/>
  </r>
  <r>
    <n v="868"/>
    <d v="2021-12-21T11:49:47"/>
    <x v="2"/>
    <n v="12"/>
    <n v="21"/>
    <d v="1899-12-30T11:49:47"/>
    <s v="12/21/2021 12:50:25"/>
    <s v="jhartzell"/>
    <s v="WW19"/>
    <s v="Accident Non Injury"/>
    <s v="Accident Non Injury"/>
    <s v=""/>
    <s v=""/>
    <s v="SE DATE AVE / SE  4TH ST, College Place"/>
    <s v="WA"/>
    <s v="417"/>
    <s v="True"/>
    <s v=""/>
    <s v="417"/>
    <s v="False"/>
    <s v="2021-00007850"/>
    <s v="WA0360200: College Place Police Dept"/>
    <s v=""/>
    <s v="CPPD-City CP"/>
    <s v="CPFD-12130"/>
    <s v="CPFD-12130"/>
  </r>
  <r>
    <n v="827"/>
    <d v="2021-12-06T09:47:54"/>
    <x v="2"/>
    <n v="12"/>
    <n v="6"/>
    <d v="1899-12-30T09:47:54"/>
    <s v="12/06/2021 10:45:10"/>
    <s v="jhartzell"/>
    <s v="WW19"/>
    <s v="Theft Motor Vehicle"/>
    <s v="Theft Motor Vehicle"/>
    <s v=""/>
    <s v=""/>
    <s v="623 S COLLEGE AVE, College Place"/>
    <s v="WA"/>
    <s v="407"/>
    <s v="False"/>
    <s v="852 WALLULA AVE"/>
    <s v="407"/>
    <s v="False"/>
    <s v="2021-00007535"/>
    <s v="WA0360200: College Place Police Dept"/>
    <s v=""/>
    <s v="CPPD-City CP"/>
    <s v="CPFD-12130"/>
    <s v="CPFD-12130"/>
  </r>
  <r>
    <n v="570"/>
    <d v="2021-11-24T18:38:15"/>
    <x v="2"/>
    <n v="11"/>
    <n v="24"/>
    <d v="1899-12-30T18:38:15"/>
    <s v="11/30/2021 20:19:17"/>
    <s v="kabernathy"/>
    <s v="WW9"/>
    <s v="Shoplifting"/>
    <s v="Shoplifting"/>
    <s v=""/>
    <s v=""/>
    <s v="1700 SE MEADOWBROOK BLVD, College Place"/>
    <s v="WA"/>
    <s v="412"/>
    <s v="False"/>
    <s v="JAIL"/>
    <s v="412"/>
    <s v="False"/>
    <s v="2021-00007327"/>
    <s v="WA0360200: College Place Police Dept"/>
    <s v=""/>
    <s v="CPPD-City CP"/>
    <s v="CPFD-12135"/>
    <s v="CPFD-12135"/>
  </r>
  <r>
    <n v="214"/>
    <d v="2021-11-23T00:05:57"/>
    <x v="2"/>
    <n v="11"/>
    <n v="23"/>
    <d v="1899-12-30T00:05:57"/>
    <s v="11/23/2021 04:51:34"/>
    <s v="Lgarcia"/>
    <s v="MFPD Station 1"/>
    <s v="Wanted Person"/>
    <s v="Wanted Person"/>
    <s v=""/>
    <s v=""/>
    <s v="904 LAMB ST 7, Milton-Freewater"/>
    <s v="OR"/>
    <s v="611"/>
    <s v="True"/>
    <s v=""/>
    <s v="47131"/>
    <s v="False"/>
    <s v="2021-00005209"/>
    <s v="OR0300200: Milton-Freewater Police Department"/>
    <s v=""/>
    <s v="MFPD-1"/>
    <s v="MF City FD"/>
    <s v="MF CITY AMBULANCE"/>
  </r>
  <r>
    <n v="640"/>
    <d v="2021-10-25T19:54:38"/>
    <x v="2"/>
    <n v="10"/>
    <n v="25"/>
    <d v="1899-12-30T19:54:38"/>
    <s v="10/25/2021 20:02:29"/>
    <s v="kkerr"/>
    <s v="WW12"/>
    <s v="Traffic Stop"/>
    <s v="Traffic Stop"/>
    <s v=""/>
    <s v=""/>
    <s v="S COLLEGE AVE / SE  10TH ST, College Place"/>
    <s v="WA"/>
    <s v="412"/>
    <s v="True"/>
    <s v=""/>
    <s v="412"/>
    <s v="False"/>
    <s v="2021-00006747"/>
    <s v="WA0360200: College Place Police Dept"/>
    <s v=""/>
    <s v="CPPD-City CP"/>
    <s v="CPFD-12130"/>
    <s v="CPFD-12130"/>
  </r>
  <r>
    <n v="561"/>
    <d v="2021-10-11T12:44:57"/>
    <x v="2"/>
    <n v="10"/>
    <n v="11"/>
    <d v="1899-12-30T12:44:57"/>
    <s v="10/11/2021 13:20:43"/>
    <s v="jhartzell"/>
    <s v="WW19"/>
    <s v="Accident Non Injury"/>
    <s v="Accident Non Injury"/>
    <s v=""/>
    <s v=""/>
    <s v="E WHITMAN DR / NE  LARCH AVE, College Place"/>
    <s v="WA"/>
    <s v="414"/>
    <s v="True"/>
    <s v=""/>
    <s v="414"/>
    <s v="False"/>
    <s v="2021-00006459"/>
    <s v="WA0360200: College Place Police Dept"/>
    <s v=""/>
    <s v="CPPD-City CP"/>
    <s v="CPFD-12120"/>
    <s v="CPFD-12120"/>
  </r>
  <r>
    <n v="172"/>
    <d v="2021-09-30T07:48:09"/>
    <x v="2"/>
    <n v="9"/>
    <n v="30"/>
    <d v="1899-12-30T07:48:09"/>
    <s v="09/30/2021 07:52:11"/>
    <s v="ldenney"/>
    <s v="WW20"/>
    <s v="Traffic Stop"/>
    <s v="Traffic Stop"/>
    <s v=""/>
    <s v=""/>
    <s v="31 SE ASH AVE, College Place"/>
    <s v="WA"/>
    <s v="408"/>
    <s v="False"/>
    <s v=""/>
    <s v="408"/>
    <s v="False"/>
    <s v="2021-00006225"/>
    <s v="WA0360200: College Place Police Dept"/>
    <s v=""/>
    <s v="CPPD-City CP"/>
    <s v="CPFD-12130"/>
    <s v="CPFD-12130"/>
  </r>
  <r>
    <n v="320"/>
    <d v="2021-09-02T15:06:57"/>
    <x v="2"/>
    <n v="9"/>
    <n v="2"/>
    <d v="1899-12-30T15:06:57"/>
    <s v="09/02/2021 15:56:27"/>
    <s v="kabernathy"/>
    <s v="WW5"/>
    <s v="Accident Ped/Bicyclist"/>
    <s v="Accident Ped/Bicyclist"/>
    <s v="EMSB1"/>
    <s v="EMSB1"/>
    <s v="1700 SE MEADOWBROOK BLVD, College Place"/>
    <s v="WA"/>
    <s v="413"/>
    <s v="True"/>
    <s v=""/>
    <s v="413"/>
    <s v="False"/>
    <s v="2021-00005774"/>
    <s v="WA0360200: College Place Police Dept"/>
    <s v=""/>
    <s v="CPPD-City CP"/>
    <s v="CPFD-12135"/>
    <s v="CPFD-12135"/>
  </r>
  <r>
    <n v="276"/>
    <d v="2021-07-01T12:21:50"/>
    <x v="2"/>
    <n v="7"/>
    <n v="1"/>
    <d v="1899-12-30T12:21:50"/>
    <s v="07/01/2021 12:26:25"/>
    <s v="kabernathy"/>
    <s v="WW9"/>
    <s v="Traffic Stop"/>
    <s v="Traffic Stop"/>
    <s v=""/>
    <s v=""/>
    <s v="800 SE SENTRY DR, College Place"/>
    <s v="WA"/>
    <s v="408"/>
    <s v="False"/>
    <s v=""/>
    <s v="408"/>
    <s v="False"/>
    <s v="2021-00004400"/>
    <s v="WA0360200: College Place Police Dept"/>
    <s v=""/>
    <s v="CPPD-City CP"/>
    <s v="CPFD-12130"/>
    <s v="CPFD-12130"/>
  </r>
  <r>
    <n v="554"/>
    <d v="2021-06-15T13:58:06"/>
    <x v="2"/>
    <n v="6"/>
    <n v="15"/>
    <d v="1899-12-30T13:58:06"/>
    <s v="06/15/2021 14:02:58"/>
    <s v="kkerr"/>
    <s v="WW12"/>
    <s v="Traffic Stop"/>
    <s v="Traffic Stop"/>
    <s v=""/>
    <s v=""/>
    <s v="SE 4TH ST / S   COLLEGE AVE, College Place"/>
    <s v="WA"/>
    <s v="401"/>
    <s v="False"/>
    <s v=""/>
    <s v="401"/>
    <s v="False"/>
    <s v="2021-00004038"/>
    <s v="WA0360200: College Place Police Dept"/>
    <s v=""/>
    <s v="CPPD-City CP"/>
    <s v="CPFD-12130"/>
    <s v="CPFD-12130"/>
  </r>
  <r>
    <n v="80"/>
    <d v="2021-06-13T12:42:24"/>
    <x v="2"/>
    <n v="6"/>
    <n v="13"/>
    <d v="1899-12-30T12:42:24"/>
    <s v="06/13/2021 13:20:36"/>
    <s v="jhartzell"/>
    <s v="WW19"/>
    <s v="Accident Non Injury"/>
    <s v="Accident Non Injury"/>
    <s v=""/>
    <s v=""/>
    <s v="N COLLEGE AVE / NW  B ST, College Place"/>
    <s v="WA"/>
    <s v="415"/>
    <s v="False"/>
    <s v=""/>
    <s v="415"/>
    <s v="False"/>
    <s v="2021-00003989"/>
    <s v="WA0360200: College Place Police Dept"/>
    <s v=""/>
    <s v="CPPD-City CP"/>
    <s v="CPFD-12110"/>
    <s v="CPFD-12110"/>
  </r>
  <r>
    <n v="118"/>
    <d v="2021-05-22T21:51:33"/>
    <x v="2"/>
    <n v="5"/>
    <n v="22"/>
    <d v="1899-12-30T21:51:33"/>
    <s v="05/23/2021 20:01:19"/>
    <s v="KThonney"/>
    <s v="WW17"/>
    <s v="Traffic Stop"/>
    <s v="Traffic Stop"/>
    <s v=""/>
    <s v=""/>
    <s v="N 13TH AVE / W   ROSE ST, Walla Walla"/>
    <s v="WA"/>
    <s v="230"/>
    <s v="True"/>
    <s v="MARIA ST"/>
    <s v="230"/>
    <s v="False"/>
    <s v="2021-00010171"/>
    <s v="WA0360100: Walla Walla Police Dept"/>
    <s v=""/>
    <s v="WWPD - COP 2"/>
    <s v="CWWFD-11110"/>
    <s v="CWWFD-11110"/>
  </r>
  <r>
    <n v="34"/>
    <d v="2021-05-13T12:12:52"/>
    <x v="2"/>
    <n v="5"/>
    <n v="13"/>
    <d v="1899-12-30T12:12:52"/>
    <s v="05/13/2021 13:13:13"/>
    <s v="kabernathy"/>
    <s v="WW9"/>
    <s v="Accident Non Injury"/>
    <s v="Accident Non Injury"/>
    <s v=""/>
    <s v=""/>
    <s v="SE 12TH ST / SE  LARCH AVE, College Place"/>
    <s v="WA"/>
    <s v="400"/>
    <s v="True"/>
    <s v="ARR 36.2"/>
    <s v="400"/>
    <s v="False"/>
    <s v="2021-00003292"/>
    <s v="WA0360200: College Place Police Dept"/>
    <s v=""/>
    <s v="CPPD-City CP"/>
    <s v="CPFD-12130"/>
    <s v="CPFD-12130"/>
  </r>
  <r>
    <n v="250"/>
    <d v="2021-04-30T14:28:59"/>
    <x v="2"/>
    <n v="4"/>
    <n v="30"/>
    <d v="1899-12-30T14:28:59"/>
    <s v="04/30/2021 14:32:41"/>
    <s v="mlong"/>
    <s v="WW11"/>
    <s v="Traffic Stop"/>
    <s v="Traffic Stop"/>
    <s v=""/>
    <s v=""/>
    <s v="SE LAMPERTI ST / SE  RED OAK AVE, College Place"/>
    <s v="WA"/>
    <s v="407"/>
    <s v="False"/>
    <s v=""/>
    <s v="407"/>
    <s v="False"/>
    <s v="2021-00003029"/>
    <s v="WA0360200: College Place Police Dept"/>
    <s v=""/>
    <s v="CPPD-City CP"/>
    <s v="CPFD-12136"/>
    <s v="CPFD-12136"/>
  </r>
  <r>
    <n v="106"/>
    <d v="2021-04-16T16:25:12"/>
    <x v="2"/>
    <n v="4"/>
    <n v="16"/>
    <d v="1899-12-30T16:25:12"/>
    <s v="04/16/2021 16:54:02"/>
    <s v="sshaaban"/>
    <s v="WW17"/>
    <s v="Accident Non Injury"/>
    <s v="Accident Non Injury"/>
    <s v=""/>
    <s v=""/>
    <s v="SE LAMPERTI ST / SE  RED OAK AVE, College Place"/>
    <s v="WA"/>
    <s v="413"/>
    <s v="False"/>
    <s v=""/>
    <s v="413"/>
    <s v="False"/>
    <s v="2021-00002672"/>
    <s v="WA0360200: College Place Police Dept"/>
    <s v=""/>
    <s v="CPPD-City CP"/>
    <s v="CPFD-12136"/>
    <s v="CPFD-12136"/>
  </r>
  <r>
    <n v="696"/>
    <d v="2021-04-09T22:34:41"/>
    <x v="2"/>
    <n v="4"/>
    <n v="9"/>
    <d v="1899-12-30T22:34:41"/>
    <s v="04/09/2021 23:09:46"/>
    <s v="aerikson"/>
    <s v="WW5"/>
    <s v="Accident Non Injury"/>
    <s v="Accident Non Injury"/>
    <s v="EMSB1"/>
    <s v=""/>
    <s v="SE LARCH AVE / SE  12TH ST, College Place"/>
    <s v="WA"/>
    <s v="410"/>
    <s v="True"/>
    <s v=""/>
    <s v="SD410"/>
    <s v="False"/>
    <s v="2021-00002494"/>
    <s v="WA0360200: College Place Police Dept"/>
    <s v=""/>
    <s v="CPPD-City CP"/>
    <s v="CPFD-12130"/>
    <s v="CPFD-12130"/>
  </r>
  <r>
    <n v="181"/>
    <d v="2021-03-30T11:23:52"/>
    <x v="2"/>
    <n v="3"/>
    <n v="30"/>
    <d v="1899-12-30T11:23:52"/>
    <s v="03/30/2021 11:36:07"/>
    <s v="kknudson"/>
    <s v="WW1"/>
    <s v="Traffic Stop"/>
    <s v="Traffic Stop"/>
    <s v=""/>
    <s v=""/>
    <s v="SW DAVIS AVE / SW  4TH ST, College Place"/>
    <s v="WA"/>
    <s v="409"/>
    <s v="False"/>
    <s v=""/>
    <s v="409"/>
    <s v="False"/>
    <s v="2021-00002210"/>
    <s v="WA0360200: College Place Police Dept"/>
    <s v=""/>
    <s v="CPPD-City CP"/>
    <s v="CPFD-12140"/>
    <s v="CPFD-12140"/>
  </r>
  <r>
    <n v="318"/>
    <d v="2021-03-21T19:47:58"/>
    <x v="2"/>
    <n v="3"/>
    <n v="21"/>
    <d v="1899-12-30T19:47:58"/>
    <s v="03/26/2021 09:31:17"/>
    <s v="aerikson"/>
    <s v="WW20"/>
    <s v="Suspicious Activity"/>
    <s v="Suspicious Activity"/>
    <s v=""/>
    <s v=""/>
    <s v="4706 FROG HOLLOW RD, Touchet"/>
    <s v="WA"/>
    <s v="140"/>
    <s v="True"/>
    <s v="329 MAIN ST WAITSBURG"/>
    <s v="140"/>
    <s v="False"/>
    <s v="2021-00002501"/>
    <s v="WA0360000: Walla Walla County Sheriff's Office"/>
    <s v=""/>
    <s v="WWSO-Touchet"/>
    <s v="WWC FD4-4430"/>
    <s v="WWC FD4-4430"/>
  </r>
  <r>
    <n v="26"/>
    <d v="2021-03-16T01:46:07"/>
    <x v="2"/>
    <n v="3"/>
    <n v="16"/>
    <d v="1899-12-30T01:46:07"/>
    <s v="03/16/2021 02:23:48"/>
    <s v="ploney"/>
    <s v="WW6"/>
    <s v="Traffic Stop"/>
    <s v="Traffic Stop"/>
    <s v=""/>
    <s v=""/>
    <s v="NE DANNER LN / NE  C ST, College Place"/>
    <s v="WA"/>
    <s v="140"/>
    <s v="True"/>
    <s v="W/140"/>
    <s v="140"/>
    <s v="False"/>
    <s v="2021-00002324"/>
    <s v="WA0360000: Walla Walla County Sheriff's Office"/>
    <s v=""/>
    <s v="CPPD-City CP"/>
    <s v="CPFD-12120"/>
    <s v="CPFD-12120"/>
  </r>
  <r>
    <n v="742"/>
    <d v="2021-03-05T15:26:56"/>
    <x v="2"/>
    <n v="3"/>
    <n v="5"/>
    <d v="1899-12-30T15:26:56"/>
    <s v="03/05/2021 15:42:51"/>
    <s v="kabernathy"/>
    <s v="WW3"/>
    <s v="Traffic Stop"/>
    <s v="Traffic Stop"/>
    <s v=""/>
    <s v=""/>
    <s v="1700 SE MEADOWBROOK BLVD, College Place"/>
    <s v="WA"/>
    <s v="412"/>
    <s v="False"/>
    <s v="S HWY 125/MEADOWBROOK"/>
    <s v="412"/>
    <s v="False"/>
    <s v="2021-00001583"/>
    <s v="WA0360200: College Place Police Dept"/>
    <s v=""/>
    <s v="CPPD-City CP"/>
    <s v="CPFD-12135"/>
    <s v="CPFD-12135"/>
  </r>
  <r>
    <n v="600"/>
    <d v="2021-01-30T16:24:57"/>
    <x v="2"/>
    <n v="1"/>
    <n v="30"/>
    <d v="1899-12-30T16:24:57"/>
    <s v="01/30/2021 16:33:57"/>
    <s v="ahayes"/>
    <s v="WW2"/>
    <s v="Traffic Stop"/>
    <s v="Traffic Stop"/>
    <s v=""/>
    <s v=""/>
    <s v="SW 4TH ST / SW  DAVIS AVE, College Place"/>
    <s v="WA"/>
    <s v="409"/>
    <s v="False"/>
    <s v=""/>
    <s v="409"/>
    <s v="False"/>
    <s v="2021-00000731"/>
    <s v="WA0360200: College Place Police Dept"/>
    <s v=""/>
    <s v="CPPD-City CP"/>
    <s v="CPFD-12140"/>
    <s v="CPFD-12140"/>
  </r>
  <r>
    <n v="567"/>
    <d v="2020-12-15T23:05:00"/>
    <x v="3"/>
    <n v="12"/>
    <n v="15"/>
    <d v="1899-12-30T23:05:00"/>
    <s v="12/16/2020 02:04:36"/>
    <s v="ldenney"/>
    <s v="WW20"/>
    <s v="Assist"/>
    <s v="Assist"/>
    <s v="EMSB1"/>
    <s v=""/>
    <s v="LAT: 46.1220; LON: -118.2071"/>
    <s v=""/>
    <s v="WWPD"/>
    <s v="True"/>
    <s v="ARR SMMC"/>
    <s v=""/>
    <s v="False"/>
    <s v="2020-00024008"/>
    <s v="WA0360100: Walla Walla Police Dept"/>
    <s v=""/>
    <s v="WWSO-Central County"/>
    <s v="WWC FD8-8130"/>
    <s v="WWC FD8-8130"/>
  </r>
  <r>
    <n v="898"/>
    <d v="2020-12-06T18:29:38"/>
    <x v="3"/>
    <n v="12"/>
    <n v="6"/>
    <d v="1899-12-30T18:29:38"/>
    <s v="12/06/2020 19:39:34"/>
    <s v="ahayes"/>
    <s v="WW2"/>
    <s v="Civil Problem"/>
    <s v="Civil Problem"/>
    <s v=""/>
    <s v=""/>
    <s v="623 S COLLEGE AVE, College Place"/>
    <s v="WA"/>
    <s v="415"/>
    <s v="False"/>
    <s v=""/>
    <s v="415"/>
    <s v="False"/>
    <s v="2020-00007968"/>
    <s v="WA0360200: College Place Police Dept"/>
    <s v=""/>
    <s v="CPPD-City CP"/>
    <s v="CPFD-12130"/>
    <s v="CPFD-12130"/>
  </r>
  <r>
    <n v="46"/>
    <d v="2020-12-02T01:14:33"/>
    <x v="3"/>
    <n v="12"/>
    <n v="2"/>
    <d v="1899-12-30T01:14:33"/>
    <s v="12/02/2020 01:37:36"/>
    <s v="kkerr"/>
    <s v="WW12"/>
    <s v="Traffic Stop"/>
    <s v="Traffic Stop"/>
    <s v=""/>
    <s v=""/>
    <s v="N 9TH AVE / W PINE ST, Walla Walla"/>
    <s v="WA"/>
    <s v="222"/>
    <s v="True"/>
    <s v=""/>
    <s v="222"/>
    <s v="False"/>
    <s v="2020-00023152"/>
    <s v="WA0360100: Walla Walla Police Dept"/>
    <s v=""/>
    <s v="WWPD - COP 2"/>
    <s v="CWWFD-11110"/>
    <s v="CWWFD-11110"/>
  </r>
  <r>
    <n v="357"/>
    <d v="2020-10-24T10:05:51"/>
    <x v="3"/>
    <n v="10"/>
    <n v="24"/>
    <d v="1899-12-30T10:05:51"/>
    <s v="10/24/2020 10:39:08"/>
    <s v="achinnery"/>
    <s v="WW8"/>
    <s v="Traffic Stop"/>
    <s v="Traffic Stop"/>
    <s v=""/>
    <s v=""/>
    <s v="1700 SE MEADOWBROOK BLVD, College Place"/>
    <s v="WA"/>
    <s v="431"/>
    <s v="False"/>
    <s v=""/>
    <s v="431"/>
    <s v="False"/>
    <s v="2020-00007001"/>
    <s v="WA0360200: College Place Police Dept"/>
    <s v=""/>
    <s v="CPPD-City CP"/>
    <s v="CPFD-12135"/>
    <s v="CPFD-12135"/>
  </r>
  <r>
    <n v="933"/>
    <d v="2020-08-09T09:12:55"/>
    <x v="3"/>
    <n v="8"/>
    <n v="9"/>
    <d v="1899-12-30T09:12:55"/>
    <s v="08/09/2020 13:05:00"/>
    <s v="aerikson"/>
    <s v="WW5"/>
    <s v="Intoxicated Subject"/>
    <s v="Intoxicated Subject"/>
    <s v="EMSB1"/>
    <s v=""/>
    <s v="2285 ISAACS AVE, Walla Walla"/>
    <s v="WA"/>
    <s v="218"/>
    <s v="True"/>
    <s v="OUT AT WWCJ"/>
    <s v="218DG"/>
    <s v="False"/>
    <s v="2020-00014663"/>
    <s v="WA0360100: Walla Walla Police Dept"/>
    <s v=""/>
    <s v="WWPD - COP 3"/>
    <s v="CWWFD-11210"/>
    <s v="CWWFD-11210"/>
  </r>
  <r>
    <n v="225"/>
    <d v="2020-07-28T16:34:48"/>
    <x v="3"/>
    <n v="7"/>
    <n v="28"/>
    <d v="1899-12-30T16:34:48"/>
    <s v="07/28/2020 17:23:05"/>
    <s v="kabernathy"/>
    <s v="WW9"/>
    <s v="Assist"/>
    <s v="Assist"/>
    <s v=""/>
    <s v=""/>
    <s v="100 MARSHALL ST, Touchet"/>
    <s v="WA"/>
    <s v="WSP1"/>
    <s v="True"/>
    <s v="HWY 125"/>
    <s v=""/>
    <s v="False"/>
    <s v="2020-00000730"/>
    <s v="WAWSP3000: Washington State Patrol"/>
    <s v=""/>
    <s v="WWSO-Touchet"/>
    <s v="WWC FD6-6210"/>
    <s v="WWC FD6-6210"/>
  </r>
  <r>
    <n v="231"/>
    <d v="2020-06-05T12:19:10"/>
    <x v="3"/>
    <n v="6"/>
    <n v="5"/>
    <d v="1899-12-30T12:19:10"/>
    <s v="06/05/2020 13:35:28"/>
    <s v="KThonney"/>
    <s v="WW7"/>
    <s v="Accident Non Injury"/>
    <s v="Accident Non Injury"/>
    <s v=""/>
    <s v=""/>
    <s v="1700 SE MEADOWBROOK BLVD, College Place"/>
    <s v="WA"/>
    <s v="431"/>
    <s v="True"/>
    <s v=""/>
    <s v="431"/>
    <s v="False"/>
    <s v="2020-00003497"/>
    <s v="WA0360200: College Place Police Dept"/>
    <s v=""/>
    <s v="CPPD-City CP"/>
    <s v="CPFD-12135"/>
    <s v="CPFD-12135"/>
  </r>
  <r>
    <n v="645"/>
    <d v="2020-05-29T13:04:26"/>
    <x v="3"/>
    <n v="5"/>
    <n v="29"/>
    <d v="1899-12-30T13:04:26"/>
    <s v="05/29/2020 13:41:51"/>
    <s v="kabernathy"/>
    <s v="WW2"/>
    <s v="Accident Non Injury"/>
    <s v="Accident Non Injury"/>
    <s v=""/>
    <s v=""/>
    <s v="SE MEADOWBROOK BLVD / S   HWY 125, College Place"/>
    <s v="WA"/>
    <s v="410"/>
    <s v="False"/>
    <s v=""/>
    <s v="SD410"/>
    <s v="False"/>
    <s v="2020-00003325"/>
    <s v="WA0360200: College Place Police Dept"/>
    <s v=""/>
    <s v="CPPD-City CP"/>
    <s v="CPFD-12134"/>
    <s v="CPFD-12134"/>
  </r>
  <r>
    <n v="652"/>
    <d v="2020-05-14T13:44:41"/>
    <x v="3"/>
    <n v="5"/>
    <n v="14"/>
    <d v="1899-12-30T13:44:41"/>
    <s v="05/14/2020 14:43:36"/>
    <s v="kkerr"/>
    <s v="WW12"/>
    <s v="Traffic Stop"/>
    <s v="Traffic Stop"/>
    <s v=""/>
    <s v=""/>
    <s v="NE ASH AVE / NE  A ST, College Place"/>
    <s v="WA"/>
    <s v="400"/>
    <s v="True"/>
    <s v=""/>
    <s v="400"/>
    <s v="False"/>
    <s v="2020-00003021"/>
    <s v="WA0360200: College Place Police Dept"/>
    <s v=""/>
    <s v="CPPD-City CP"/>
    <s v="CPFD-12120"/>
    <s v="CPFD-12120"/>
  </r>
  <r>
    <n v="913"/>
    <d v="2020-04-23T15:31:26"/>
    <x v="3"/>
    <n v="4"/>
    <n v="23"/>
    <d v="1899-12-30T15:31:26"/>
    <s v="06/04/2020 15:13:30"/>
    <s v="jblevins"/>
    <s v="WW2"/>
    <s v="Suspicious Activity"/>
    <s v="Suspicious Activity"/>
    <s v=""/>
    <s v=""/>
    <s v="290 NW B ST, College Place"/>
    <s v="WA"/>
    <s v="406"/>
    <s v="True"/>
    <s v=""/>
    <s v="406"/>
    <s v="False"/>
    <s v="2020-00002601"/>
    <s v="WA0360200: College Place Police Dept"/>
    <s v=""/>
    <s v="CPPD-City CP"/>
    <s v="CPFD-12110"/>
    <s v="CPFD-12110"/>
  </r>
  <r>
    <n v="550"/>
    <d v="2020-04-15T09:58:10"/>
    <x v="3"/>
    <n v="4"/>
    <n v="15"/>
    <d v="1899-12-30T09:58:10"/>
    <s v="04/15/2020 10:34:06"/>
    <s v="jblevins"/>
    <s v="WW1"/>
    <s v="Accident Non Injury"/>
    <s v="Accident Non Injury"/>
    <s v=""/>
    <s v=""/>
    <s v="SE 12TH ST / SE  BIRCH AVE, College Place"/>
    <s v="WA"/>
    <s v="410"/>
    <s v="True"/>
    <s v=""/>
    <s v="SD410"/>
    <s v="False"/>
    <s v="2020-00002432"/>
    <s v="WA0360200: College Place Police Dept"/>
    <s v=""/>
    <s v="CPPD-City CP"/>
    <s v="CPFD-12130"/>
    <s v="CPFD-12130"/>
  </r>
  <r>
    <n v="483"/>
    <d v="2020-04-03T11:32:14"/>
    <x v="3"/>
    <n v="4"/>
    <n v="3"/>
    <d v="1899-12-30T11:32:14"/>
    <s v="04/03/2020 11:55:14"/>
    <s v="kabernathy"/>
    <s v="WW9"/>
    <s v="Follow Up"/>
    <s v="Follow Up"/>
    <s v=""/>
    <s v=""/>
    <s v="1700 SE MEADOWBROOK BLVD, College Place"/>
    <s v="WA"/>
    <s v="408"/>
    <s v="False"/>
    <s v=""/>
    <s v="408"/>
    <s v="False"/>
    <s v="2020-00002203"/>
    <s v="WA0360200: College Place Police Dept"/>
    <s v=""/>
    <s v="CPPD-City CP"/>
    <s v="CPFD-12135"/>
    <s v="CPFD-12135"/>
  </r>
  <r>
    <n v="944"/>
    <d v="2020-03-30T12:12:51"/>
    <x v="3"/>
    <n v="3"/>
    <n v="30"/>
    <d v="1899-12-30T12:12:51"/>
    <s v="03/30/2020 13:00:03"/>
    <s v="jlanglois"/>
    <s v="WW8"/>
    <s v="Warrant Service"/>
    <s v="Warrant Service"/>
    <s v=""/>
    <s v=""/>
    <s v="1700 SE MEADOWBROOK BLVD, College Place"/>
    <s v="WA"/>
    <s v="408"/>
    <s v="True"/>
    <s v=""/>
    <s v="408"/>
    <s v="False"/>
    <s v="2020-00002149"/>
    <s v="WA0360200: College Place Police Dept"/>
    <s v=""/>
    <s v="CPPD-City CP"/>
    <s v="CPFD-12135"/>
    <s v="CPFD-12135"/>
  </r>
  <r>
    <n v="490"/>
    <d v="2020-01-05T10:42:05"/>
    <x v="3"/>
    <n v="1"/>
    <n v="5"/>
    <d v="1899-12-30T10:42:05"/>
    <s v="01/05/2020 10:48:54"/>
    <s v="jhartzell"/>
    <s v="WW19"/>
    <s v="Traffic Stop"/>
    <s v="Traffic Stop"/>
    <s v=""/>
    <s v=""/>
    <s v="E WHITMAN DR / SE  ASH AVE, College Place"/>
    <s v="WA"/>
    <s v="431"/>
    <s v="False"/>
    <s v=""/>
    <s v="431"/>
    <s v="False"/>
    <s v="2020-00000137"/>
    <s v="WA0360200: College Place Police Dept"/>
    <s v=""/>
    <s v="CPPD-City CP"/>
    <s v="CPFD-12130"/>
    <s v="CPFD-12130"/>
  </r>
  <r>
    <n v="618"/>
    <d v="2019-12-22T13:44:00"/>
    <x v="4"/>
    <n v="12"/>
    <n v="22"/>
    <d v="1899-12-30T13:44:00"/>
    <s v="01/06/2020 15:49:55"/>
    <s v="achinnery"/>
    <s v="WW8"/>
    <s v="Theft Motor Vehicle"/>
    <s v="Theft Motor Vehicle"/>
    <s v=""/>
    <s v=""/>
    <s v="275 WOODLAND AVE, Walla Walla"/>
    <s v="WA"/>
    <s v="211"/>
    <s v="True"/>
    <s v=""/>
    <s v="211"/>
    <s v="False"/>
    <s v="2019-00029784"/>
    <s v="WA0360100: Walla Walla Police Dept"/>
    <s v=""/>
    <s v="WWPD - COP 2"/>
    <s v="CWWFD-11110"/>
    <s v="CWWFD-11110"/>
  </r>
  <r>
    <n v="221"/>
    <d v="2019-11-21T22:22:51"/>
    <x v="4"/>
    <n v="11"/>
    <n v="21"/>
    <d v="1899-12-30T22:22:51"/>
    <s v="11/22/2019 00:57:37"/>
    <s v="aerikson"/>
    <s v="WW10"/>
    <s v="Assist"/>
    <s v="Assist"/>
    <s v=""/>
    <s v=""/>
    <s v="S 9TH AVE / MALCOLM ST, Walla Walla"/>
    <s v="WA"/>
    <s v="214"/>
    <s v="True"/>
    <s v=""/>
    <s v="214"/>
    <s v="False"/>
    <s v="2019-00027765"/>
    <s v="WA0360100: Walla Walla Police Dept"/>
    <s v=""/>
    <s v="WWPD - COP 4"/>
    <s v="CWWFD-11120"/>
    <s v="CWWFD-11120"/>
  </r>
  <r>
    <n v="297"/>
    <d v="2019-10-30T12:58:41"/>
    <x v="4"/>
    <n v="10"/>
    <n v="30"/>
    <d v="1899-12-30T12:58:41"/>
    <s v="10/30/2019 13:50:47"/>
    <s v="jhartzell"/>
    <s v="WW19"/>
    <s v="Traffic Call"/>
    <s v="Traffic Call"/>
    <s v=""/>
    <s v=""/>
    <s v="STATELINE RD / PEPPERS BRIDGE RD, Walla Walla Co"/>
    <s v="WA"/>
    <s v="WWSO"/>
    <s v="True"/>
    <s v=""/>
    <s v=""/>
    <s v="False"/>
    <s v="2019-00011033"/>
    <s v="WA0360000: Walla Walla County Sheriff's Office"/>
    <s v=""/>
    <s v="UCSO"/>
    <s v="MF Rural FD"/>
    <s v="MF RURAL AMBULANCE"/>
  </r>
  <r>
    <n v="806"/>
    <d v="2019-10-23T15:55:34"/>
    <x v="4"/>
    <n v="10"/>
    <n v="23"/>
    <d v="1899-12-30T15:55:34"/>
    <s v="10/23/2019 16:26:57"/>
    <s v="tlsmith"/>
    <s v="WW20"/>
    <s v="Accident Non Injury"/>
    <s v="Accident Non Injury"/>
    <s v=""/>
    <s v=""/>
    <s v="45 NE ASH AVE, College Place"/>
    <s v="WA"/>
    <s v="410"/>
    <s v="False"/>
    <s v=""/>
    <s v="SD410"/>
    <s v="False"/>
    <s v="2019-00007970"/>
    <s v="WA0360200: College Place Police Dept"/>
    <s v=""/>
    <s v="CPPD-City CP"/>
    <s v="CPFD-12120"/>
    <s v="CPFD-12120"/>
  </r>
  <r>
    <n v="733"/>
    <d v="2019-09-12T17:10:25"/>
    <x v="4"/>
    <n v="9"/>
    <n v="12"/>
    <d v="1899-12-30T17:10:25"/>
    <s v="09/12/2019 17:17:00"/>
    <s v="KThonney"/>
    <s v="WW7"/>
    <s v="Traffic Stop"/>
    <s v="Traffic Stop"/>
    <s v=""/>
    <s v=""/>
    <s v="CENTER ST / E   TIETAN ST, Walla Walla"/>
    <s v="WA"/>
    <s v="409"/>
    <s v="True"/>
    <s v=""/>
    <s v="409"/>
    <s v="False"/>
    <s v="2019-00006781"/>
    <s v="WA0360200: College Place Police Dept"/>
    <s v=""/>
    <s v="WWPD - COP 5"/>
    <s v="CWWFD-11240"/>
    <s v="CWWFD-11240"/>
  </r>
  <r>
    <n v="297"/>
    <d v="2019-08-30T09:53:52"/>
    <x v="4"/>
    <n v="8"/>
    <n v="30"/>
    <d v="1899-12-30T09:53:52"/>
    <s v="08/30/2019 10:40:09"/>
    <s v="aerikson"/>
    <s v="WW3"/>
    <s v="Traffic Call"/>
    <s v="Traffic Call"/>
    <s v=""/>
    <s v=""/>
    <s v="W ROSE ST / NE  MYRA RD, Walla Walla"/>
    <s v="WA"/>
    <s v="414"/>
    <s v="True"/>
    <s v=""/>
    <s v="414"/>
    <s v="False"/>
    <s v="2019-00006363"/>
    <s v="WA0360200: College Place Police Dept"/>
    <s v=""/>
    <s v="WWPD - COP 2"/>
    <s v="CWWFD-11110"/>
    <s v="CWWFD-11110"/>
  </r>
  <r>
    <n v="181"/>
    <d v="2019-08-29T20:20:50"/>
    <x v="4"/>
    <n v="8"/>
    <n v="29"/>
    <d v="1899-12-30T20:20:50"/>
    <s v="08/29/2019 20:53:06"/>
    <s v="ploney"/>
    <s v="WW6"/>
    <s v="Suspicious Activity"/>
    <s v="Suspicious Activity"/>
    <s v=""/>
    <s v=""/>
    <s v="406 S COLLEGE AVE, College Place"/>
    <s v="WA"/>
    <s v="415"/>
    <s v="True"/>
    <s v=""/>
    <s v="415"/>
    <s v="False"/>
    <s v="2019-00006337"/>
    <s v="WA0360200: College Place Police Dept"/>
    <s v=""/>
    <s v="CPPD-City CP"/>
    <s v="CPFD-12140"/>
    <s v="CPFD-12140"/>
  </r>
  <r>
    <n v="855"/>
    <d v="2019-08-13T07:19:53"/>
    <x v="4"/>
    <n v="8"/>
    <n v="13"/>
    <d v="1899-12-30T07:19:53"/>
    <s v="08/13/2019 07:23:06"/>
    <s v="jhartzell"/>
    <s v="WW19"/>
    <s v="Traffic Stop"/>
    <s v="Traffic Stop"/>
    <s v=""/>
    <s v=""/>
    <s v="E WHITMAN DR / NE  BIRCH AVE, College Place"/>
    <s v="WA"/>
    <s v="408"/>
    <s v="False"/>
    <s v=""/>
    <s v="408"/>
    <s v="False"/>
    <s v="2019-00005847"/>
    <s v="WA0360200: College Place Police Dept"/>
    <s v=""/>
    <s v="CPPD-City CP"/>
    <s v="CPFD-12120"/>
    <s v="CPFD-12120"/>
  </r>
  <r>
    <n v="317"/>
    <d v="2019-08-10T22:00:33"/>
    <x v="4"/>
    <n v="8"/>
    <n v="10"/>
    <d v="1899-12-30T22:00:33"/>
    <s v="08/12/2019 04:35:42"/>
    <s v="ahayes"/>
    <s v="WW6"/>
    <s v="Disturbance"/>
    <s v="Disturbance"/>
    <s v="Assist Law"/>
    <s v=""/>
    <s v="420 W ALDER ST, Walla Walla"/>
    <s v="WA"/>
    <s v="220"/>
    <s v="True"/>
    <s v=""/>
    <s v="220"/>
    <s v="False"/>
    <s v="2019-00019490"/>
    <s v="WA0360100: Walla Walla Police Dept"/>
    <s v=""/>
    <s v="WWPD - COP 1"/>
    <s v="CWWFD-11160"/>
    <s v="CWWFD-11160"/>
  </r>
  <r>
    <n v="338"/>
    <d v="2019-08-03T13:31:44"/>
    <x v="4"/>
    <n v="8"/>
    <n v="3"/>
    <d v="1899-12-30T13:31:44"/>
    <s v="08/11/2019 18:12:18"/>
    <s v="aerikson"/>
    <s v="WW8"/>
    <s v="Suspicious Activity"/>
    <s v="Suspicious Activity"/>
    <s v=""/>
    <s v=""/>
    <s v="3579 CLODIUS RD, Waitsburg"/>
    <s v="WA"/>
    <s v="143"/>
    <s v="True"/>
    <s v="CO JAIL EM 117544"/>
    <s v="143"/>
    <s v="False"/>
    <s v="2019-00007756"/>
    <s v="WA0360000: Walla Walla County Sheriff's Office"/>
    <s v=""/>
    <s v="WWSO-Central County"/>
    <s v="WWC FD2-2130"/>
    <s v="WWC FD2-2130"/>
  </r>
  <r>
    <n v="957"/>
    <d v="2019-07-22T07:32:17"/>
    <x v="4"/>
    <n v="7"/>
    <n v="22"/>
    <d v="1899-12-30T07:32:17"/>
    <s v="07/22/2019 07:32:37"/>
    <s v="jhartzell"/>
    <s v="WW19"/>
    <s v="Traffic Stop"/>
    <s v="Traffic Stop"/>
    <s v=""/>
    <s v=""/>
    <s v="SW 4TH ST / SW  BADE AVE, College Place"/>
    <s v="WA"/>
    <s v="408"/>
    <s v="False"/>
    <s v=""/>
    <s v="408"/>
    <s v="False"/>
    <s v="2019-00005218"/>
    <s v="WA0360200: College Place Police Dept"/>
    <s v=""/>
    <s v="CPPD-City CP"/>
    <s v="CPFD-12140"/>
    <s v="CPFD-12140"/>
  </r>
  <r>
    <n v="712"/>
    <d v="2019-07-10T01:42:58"/>
    <x v="4"/>
    <n v="7"/>
    <n v="10"/>
    <d v="1899-12-30T01:42:58"/>
    <s v="07/28/2019 15:24:26"/>
    <s v="jblevins"/>
    <s v="WW19"/>
    <s v="Traffic Stop"/>
    <s v="Traffic Stop"/>
    <s v=""/>
    <s v=""/>
    <s v="LINK ST / MELROSE ST, Walla Walla"/>
    <s v="WA"/>
    <s v="226"/>
    <s v="True"/>
    <s v="ARR JAIL 585.8"/>
    <s v="226"/>
    <s v="False"/>
    <s v="2019-00016549"/>
    <s v="WA0360100: Walla Walla Police Dept"/>
    <s v=""/>
    <s v="WWPD - COP 3"/>
    <s v="CWWFD-11210"/>
    <s v="CWWFD-11210"/>
  </r>
  <r>
    <n v="672"/>
    <d v="2019-07-03T00:29:54"/>
    <x v="4"/>
    <n v="7"/>
    <n v="3"/>
    <d v="1899-12-30T00:29:54"/>
    <s v="07/03/2019 03:46:53"/>
    <s v="tdeccio"/>
    <s v="WW4"/>
    <s v="Traffic Call"/>
    <s v="Traffic Call"/>
    <s v=""/>
    <s v=""/>
    <s v="S 11TH AVE / W   ALDER ST, Walla Walla"/>
    <s v="WA"/>
    <s v="222"/>
    <s v="True"/>
    <s v=""/>
    <s v="222"/>
    <s v="False"/>
    <s v="2019-00015806"/>
    <s v="WA0360100: Walla Walla Police Dept"/>
    <s v=""/>
    <s v="WWPD - COP 2"/>
    <s v="CWWFD-11120"/>
    <s v="CWWFD-11120"/>
  </r>
  <r>
    <n v="481"/>
    <d v="2019-06-16T14:35:31"/>
    <x v="4"/>
    <n v="6"/>
    <n v="16"/>
    <d v="1899-12-30T14:35:31"/>
    <s v="06/16/2019 15:34:27"/>
    <s v="jhartzell"/>
    <s v="WW17"/>
    <s v="Information Report"/>
    <s v="Information Report"/>
    <s v=""/>
    <s v=""/>
    <s v="205 SE 12TH ST, College Place"/>
    <s v="WA"/>
    <s v="223"/>
    <s v="True"/>
    <s v=""/>
    <s v="223"/>
    <s v="False"/>
    <s v="2019-00014300"/>
    <s v="WA0360100: Walla Walla Police Dept"/>
    <s v=""/>
    <s v="CPPD-City CP"/>
    <s v="CPFD-12130"/>
    <s v="CPFD-12130"/>
  </r>
  <r>
    <n v="362"/>
    <d v="2019-06-15T23:54:31"/>
    <x v="4"/>
    <n v="6"/>
    <n v="15"/>
    <d v="1899-12-30T23:54:31"/>
    <s v="06/16/2019 00:32:56"/>
    <s v="kkerr"/>
    <s v="WW12"/>
    <s v="Traffic Call"/>
    <s v="Traffic Call"/>
    <s v=""/>
    <s v=""/>
    <s v="W ALDER ST / S   9TH AVE, Walla Walla"/>
    <s v="WA"/>
    <s v="WWPD"/>
    <s v="True"/>
    <s v=""/>
    <s v=""/>
    <s v="False"/>
    <s v="2019-00014252"/>
    <s v="WA0360100: Walla Walla Police Dept"/>
    <s v=""/>
    <s v="WWPD - COP 1"/>
    <s v="CWWFD-11120"/>
    <s v="CWWFD-11120"/>
  </r>
  <r>
    <n v="336"/>
    <d v="2019-06-04T19:01:50"/>
    <x v="4"/>
    <n v="6"/>
    <n v="4"/>
    <d v="1899-12-30T19:01:50"/>
    <s v="06/04/2019 19:04:51"/>
    <s v="kabernathy"/>
    <s v="WW7"/>
    <s v="Traffic Stop"/>
    <s v="Traffic Stop"/>
    <s v=""/>
    <s v=""/>
    <s v="SE LARCH AVE / SE  SCENIC VIEW DR, College Place"/>
    <s v="WA"/>
    <s v="401"/>
    <s v="False"/>
    <s v=""/>
    <s v="401"/>
    <s v="False"/>
    <s v="2019-00003926"/>
    <s v="WA0360200: College Place Police Dept"/>
    <s v=""/>
    <s v="CPPD-City CP"/>
    <s v="CPFD-12136"/>
    <s v="CPFD-12136"/>
  </r>
  <r>
    <n v="282"/>
    <d v="2019-06-04T15:19:29"/>
    <x v="4"/>
    <n v="6"/>
    <n v="4"/>
    <d v="1899-12-30T15:19:29"/>
    <s v="06/04/2019 16:45:53"/>
    <s v="sshaaban"/>
    <s v="WW17"/>
    <s v="Accident Non Injury"/>
    <s v="Accident Non Injury"/>
    <s v=""/>
    <s v=""/>
    <s v="W WHITMAN DR / SW  HOMESTEAD RD, College Place"/>
    <s v="WA"/>
    <s v="401"/>
    <s v="True"/>
    <s v=""/>
    <s v="401"/>
    <s v="False"/>
    <s v="2019-00003921"/>
    <s v="WA0360200: College Place Police Dept"/>
    <s v=""/>
    <s v="CPPD-City CP"/>
    <s v="CPFD-12140"/>
    <s v="CPFD-12140"/>
  </r>
  <r>
    <n v="843"/>
    <d v="2019-05-26T00:24:03"/>
    <x v="4"/>
    <n v="5"/>
    <n v="26"/>
    <d v="1899-12-30T00:24:03"/>
    <s v="05/26/2019 01:40:24"/>
    <s v="ploney"/>
    <s v="WW6"/>
    <s v="Citizen Contact"/>
    <s v="Citizen Contact"/>
    <s v=""/>
    <s v=""/>
    <s v="SE BIRCH AVE / SE  10TH ST, College Place"/>
    <s v="WA"/>
    <s v="415"/>
    <s v="True"/>
    <s v="CO JAIL"/>
    <s v="415"/>
    <s v="False"/>
    <s v="2019-00003724"/>
    <s v="WA0360200: College Place Police Dept"/>
    <s v=""/>
    <s v="CPPD-City CP"/>
    <s v="CPFD-12130"/>
    <s v="CPFD-12130"/>
  </r>
  <r>
    <n v="304"/>
    <d v="2019-05-12T03:46:29"/>
    <x v="4"/>
    <n v="5"/>
    <n v="12"/>
    <d v="1899-12-30T03:46:29"/>
    <s v="05/12/2019 05:27:03"/>
    <s v="jblevins"/>
    <s v="WW1"/>
    <s v="Traffic Stop"/>
    <s v="Traffic Stop"/>
    <s v=""/>
    <s v="EMS"/>
    <s v="N 12TH AVE / W   ROSE ST, Walla Walla"/>
    <s v="WA"/>
    <s v="219"/>
    <s v="True"/>
    <s v=""/>
    <s v="219"/>
    <s v="False"/>
    <s v="2019-00010954"/>
    <s v="WA0360100: Walla Walla Police Dept"/>
    <s v=""/>
    <s v="WWPD - COP 2"/>
    <s v="CWWFD-11110"/>
    <s v="CWWFD-11110"/>
  </r>
  <r>
    <n v="701"/>
    <d v="2019-03-26T15:30:30"/>
    <x v="4"/>
    <n v="3"/>
    <n v="26"/>
    <d v="1899-12-30T15:30:30"/>
    <s v="03/26/2019 18:59:31"/>
    <s v="ahayes"/>
    <s v="WW10"/>
    <s v="Citizen Contact"/>
    <s v="Citizen Contact"/>
    <s v=""/>
    <s v=""/>
    <s v="755 SE MYRA RD, Walla Walla"/>
    <s v="WA"/>
    <s v="298"/>
    <s v="True"/>
    <s v="JAIL"/>
    <s v="298"/>
    <s v="False"/>
    <s v="2019-00006757"/>
    <s v="WA0360100: Walla Walla Police Dept"/>
    <s v=""/>
    <s v="WWPD - COP 4"/>
    <s v="CWWFD-11120"/>
    <s v="CWWFD-11120"/>
  </r>
  <r>
    <n v="401"/>
    <d v="2019-01-25T21:14:41"/>
    <x v="4"/>
    <n v="1"/>
    <n v="25"/>
    <d v="1899-12-30T21:14:41"/>
    <s v="01/25/2019 21:38:10"/>
    <s v="aerikson"/>
    <s v="WW1"/>
    <s v="Traffic Stop"/>
    <s v="Traffic Stop"/>
    <s v=""/>
    <s v=""/>
    <s v="NE ROSE ST / NE  LAMBERT AVE, College Place"/>
    <s v="WA"/>
    <s v="144"/>
    <s v="False"/>
    <s v=""/>
    <s v="144"/>
    <s v="False"/>
    <s v="2019-00000816"/>
    <s v="WA0360000: Walla Walla County Sheriff's Office"/>
    <s v=""/>
    <s v="CPPD-City CP"/>
    <s v="CPFD-12120"/>
    <s v="CPFD-12120"/>
  </r>
  <r>
    <n v="842"/>
    <d v="2019-01-19T13:07:27"/>
    <x v="4"/>
    <n v="1"/>
    <n v="19"/>
    <d v="1899-12-30T13:07:27"/>
    <s v="01/19/2019 13:54:43"/>
    <s v="mlong"/>
    <s v=""/>
    <s v="Accident Non Injury"/>
    <s v="Accident Non Injury"/>
    <s v=""/>
    <s v=""/>
    <s v="1700 SE MEADOWBROOK BLVD, College Place"/>
    <s v="WA"/>
    <s v="431"/>
    <s v="True"/>
    <s v=""/>
    <s v="431"/>
    <s v="False"/>
    <s v="2019-00000514"/>
    <s v="WA0360200: College Place Police Dept"/>
    <s v=""/>
    <s v="CPPD-City CP"/>
    <s v="CPFD-12135"/>
    <s v="CPFD-121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855774-2F5F-4A61-BD78-4722B324E720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">
  <location ref="B2:C8" firstHeaderRow="1" firstDataRow="1" firstDataCol="1"/>
  <pivotFields count="26">
    <pivotField dataField="1" showAll="0"/>
    <pivotField numFmtId="22" showAll="0"/>
    <pivotField axis="axisRow" numFmtId="1" showAll="0">
      <items count="6">
        <item x="4"/>
        <item x="3"/>
        <item x="2"/>
        <item x="1"/>
        <item x="0"/>
        <item t="default"/>
      </items>
    </pivotField>
    <pivotField numFmtId="1" showAll="0"/>
    <pivotField numFmtId="1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all Number" fld="0" subtotal="count" baseField="2" baseItem="0"/>
  </dataField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53B1B8-6276-4E59-800D-C8D0425CB2A4}" name="Table1" displayName="Table1" ref="A1:Z126" totalsRowShown="0" headerRowDxfId="0" headerRowBorderDxfId="26">
  <autoFilter ref="A1:Z126" xr:uid="{0353B1B8-6276-4E59-800D-C8D0425CB2A4}"/>
  <tableColumns count="26">
    <tableColumn id="1" xr3:uid="{A8A0C1A7-E8FA-482B-A310-2649D78E6FA8}" name="Call Number"/>
    <tableColumn id="2" xr3:uid="{2A75720C-6208-4EC6-8AEA-2EAA909A4819}" name="Create Date/Time" dataDxfId="25"/>
    <tableColumn id="3" xr3:uid="{6498D41C-EF64-4E20-8A84-5B3AA3E3C12E}" name="Year" dataDxfId="24">
      <calculatedColumnFormula>YEAR(B2)</calculatedColumnFormula>
    </tableColumn>
    <tableColumn id="4" xr3:uid="{1DCF2AA1-357D-4A27-A27F-D12BEB5E6F3B}" name="Month" dataDxfId="23">
      <calculatedColumnFormula>MONTH(B2)</calculatedColumnFormula>
    </tableColumn>
    <tableColumn id="5" xr3:uid="{71031D9E-263B-4735-B3E8-61822E6EF41E}" name="Date" dataDxfId="22">
      <calculatedColumnFormula>DAY(B2)</calculatedColumnFormula>
    </tableColumn>
    <tableColumn id="6" xr3:uid="{C4C56FC0-25D6-43C9-9094-E2D7849A16FF}" name="Time" dataDxfId="21">
      <calculatedColumnFormula>MOD(B2, 1)</calculatedColumnFormula>
    </tableColumn>
    <tableColumn id="7" xr3:uid="{B0C8C298-758E-4049-95A7-262263117186}" name="Closed Date/Time" dataDxfId="20"/>
    <tableColumn id="8" xr3:uid="{61418994-763F-489B-BFD5-DA1A47B8C3BA}" name="Created By" dataDxfId="19"/>
    <tableColumn id="9" xr3:uid="{B7B13422-4B03-480F-B079-D29ABC5F4F92}" name="Dispatch Position" dataDxfId="18"/>
    <tableColumn id="10" xr3:uid="{CFCEC06C-81A9-4229-BA78-6E0CC7E95C98}" name="Call Type" dataDxfId="17"/>
    <tableColumn id="11" xr3:uid="{120FC03F-8743-4C8F-832D-DE926DB6EE3B}" name="Police Call Type" dataDxfId="16"/>
    <tableColumn id="12" xr3:uid="{A10D84F4-6D81-4666-8EE8-15770AEE6A92}" name="Fire Call Type" dataDxfId="15"/>
    <tableColumn id="13" xr3:uid="{8959CEA4-3F39-4A80-9FC7-FBB76B0CFDB9}" name="EMS Call Type" dataDxfId="14"/>
    <tableColumn id="14" xr3:uid="{02614939-9654-43D5-94DC-5C9154B236D3}" name="Location" dataDxfId="13"/>
    <tableColumn id="15" xr3:uid="{C0FB3579-88DD-47C4-AF43-5427CA13F554}" name="State" dataDxfId="12"/>
    <tableColumn id="16" xr3:uid="{8DA752DA-2007-4520-860C-9252C9390F6D}" name="Primary Unit" dataDxfId="11"/>
    <tableColumn id="17" xr3:uid="{AFC1EA45-9150-4493-A51E-01B949ED8698}" name="Additional Units" dataDxfId="10"/>
    <tableColumn id="18" xr3:uid="{49059A0F-7ABA-4AAD-ADB0-82E70F0B64A5}" name="Secondary Unit Location" dataDxfId="9"/>
    <tableColumn id="19" xr3:uid="{69F2990E-9B4A-4D26-B4E2-EADFD5FA7F8E}" name="Primary Officer" dataDxfId="8"/>
    <tableColumn id="20" xr3:uid="{DB99DBAF-AAB4-497F-8ABD-FAEBD2B80D90}" name="Canceled Flag" dataDxfId="7"/>
    <tableColumn id="21" xr3:uid="{D82F69B3-019C-4418-A65C-2BB29639C43A}" name="Primary Incident" dataDxfId="6"/>
    <tableColumn id="22" xr3:uid="{07A778B6-5CF0-4143-BA44-BF4CAD154A10}" name="Primary Incident ORI" dataDxfId="5"/>
    <tableColumn id="23" xr3:uid="{51005C3B-EE8C-4E21-A284-7DD223CD2305}" name="Case Number" dataDxfId="4"/>
    <tableColumn id="24" xr3:uid="{1FD61061-2458-4BBD-A5E3-01061A020534}" name="Beat" dataDxfId="3"/>
    <tableColumn id="25" xr3:uid="{93119C72-B6D9-402A-BD68-A14E8EBE1637}" name="Quadrant" dataDxfId="2"/>
    <tableColumn id="26" xr3:uid="{B7064FC1-C8F7-4701-9EE3-29AEDCBAFB24}" name="District" dataDxfId="1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B361A-349F-4F27-9BB4-CBE33B004D09}">
  <dimension ref="A1:Z126"/>
  <sheetViews>
    <sheetView tabSelected="1" topLeftCell="A54" workbookViewId="0">
      <selection activeCell="L77" sqref="L77"/>
    </sheetView>
  </sheetViews>
  <sheetFormatPr defaultRowHeight="15" x14ac:dyDescent="0.25"/>
  <cols>
    <col min="1" max="1" width="14.140625" customWidth="1"/>
    <col min="2" max="2" width="18.85546875" customWidth="1"/>
    <col min="7" max="7" width="19" customWidth="1"/>
    <col min="8" max="8" width="12.7109375" customWidth="1"/>
    <col min="9" max="9" width="18.42578125" customWidth="1"/>
    <col min="10" max="10" width="11.140625" customWidth="1"/>
    <col min="11" max="11" width="17" customWidth="1"/>
    <col min="12" max="12" width="15" customWidth="1"/>
    <col min="13" max="13" width="15.42578125" customWidth="1"/>
    <col min="14" max="14" width="10.5703125" customWidth="1"/>
    <col min="16" max="16" width="14.28515625" customWidth="1"/>
    <col min="17" max="17" width="17.5703125" customWidth="1"/>
    <col min="18" max="18" width="24.42578125" customWidth="1"/>
    <col min="19" max="19" width="16.5703125" customWidth="1"/>
    <col min="20" max="20" width="15.28515625" customWidth="1"/>
    <col min="21" max="21" width="17.7109375" customWidth="1"/>
    <col min="22" max="22" width="21.28515625" customWidth="1"/>
    <col min="23" max="23" width="15" customWidth="1"/>
    <col min="25" max="25" width="11.42578125" customWidth="1"/>
    <col min="26" max="26" width="9.42578125" customWidth="1"/>
  </cols>
  <sheetData>
    <row r="1" spans="1:26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725</v>
      </c>
      <c r="B2" s="3">
        <v>45291.99046296296</v>
      </c>
      <c r="C2" s="4">
        <f>YEAR(B2)</f>
        <v>2023</v>
      </c>
      <c r="D2" s="4">
        <f>MONTH(B2)</f>
        <v>12</v>
      </c>
      <c r="E2" s="4">
        <f>DAY(B2)</f>
        <v>31</v>
      </c>
      <c r="F2" s="5">
        <f>MOD(B2, 1)</f>
        <v>0.99046296296000946</v>
      </c>
      <c r="G2" s="6" t="s">
        <v>26</v>
      </c>
      <c r="H2" s="6" t="s">
        <v>27</v>
      </c>
      <c r="I2" s="6" t="s">
        <v>28</v>
      </c>
      <c r="J2" s="6" t="s">
        <v>29</v>
      </c>
      <c r="K2" s="6" t="s">
        <v>29</v>
      </c>
      <c r="L2" s="6" t="s">
        <v>30</v>
      </c>
      <c r="M2" s="6" t="s">
        <v>30</v>
      </c>
      <c r="N2" s="6" t="s">
        <v>31</v>
      </c>
      <c r="O2" s="6" t="s">
        <v>32</v>
      </c>
      <c r="P2" s="6" t="s">
        <v>33</v>
      </c>
      <c r="Q2" s="6" t="s">
        <v>34</v>
      </c>
      <c r="R2" s="6" t="s">
        <v>30</v>
      </c>
      <c r="S2" s="6" t="s">
        <v>33</v>
      </c>
      <c r="T2" s="6" t="s">
        <v>35</v>
      </c>
      <c r="U2" s="6" t="s">
        <v>36</v>
      </c>
      <c r="V2" s="6" t="s">
        <v>37</v>
      </c>
      <c r="W2" s="6" t="s">
        <v>30</v>
      </c>
      <c r="X2" s="6" t="s">
        <v>38</v>
      </c>
      <c r="Y2" s="6" t="s">
        <v>39</v>
      </c>
      <c r="Z2" s="6" t="s">
        <v>39</v>
      </c>
    </row>
    <row r="3" spans="1:26" x14ac:dyDescent="0.25">
      <c r="A3">
        <v>914</v>
      </c>
      <c r="B3" s="3">
        <v>45268.66101851852</v>
      </c>
      <c r="C3" s="4">
        <f t="shared" ref="C3:C66" si="0">YEAR(B3)</f>
        <v>2023</v>
      </c>
      <c r="D3" s="4">
        <f t="shared" ref="D3:D66" si="1">MONTH(B3)</f>
        <v>12</v>
      </c>
      <c r="E3" s="4">
        <f t="shared" ref="E3:E66" si="2">DAY(B3)</f>
        <v>8</v>
      </c>
      <c r="F3" s="5">
        <f t="shared" ref="F3:F66" si="3">MOD(B3, 1)</f>
        <v>0.66101851851999527</v>
      </c>
      <c r="G3" s="6" t="s">
        <v>40</v>
      </c>
      <c r="H3" s="6" t="s">
        <v>41</v>
      </c>
      <c r="I3" s="6" t="s">
        <v>42</v>
      </c>
      <c r="J3" s="6" t="s">
        <v>43</v>
      </c>
      <c r="K3" s="6" t="s">
        <v>43</v>
      </c>
      <c r="L3" s="6" t="s">
        <v>44</v>
      </c>
      <c r="M3" s="6" t="s">
        <v>44</v>
      </c>
      <c r="N3" s="6" t="s">
        <v>45</v>
      </c>
      <c r="O3" s="6" t="s">
        <v>32</v>
      </c>
      <c r="P3" s="6" t="s">
        <v>46</v>
      </c>
      <c r="Q3" s="6" t="s">
        <v>34</v>
      </c>
      <c r="R3" s="6" t="s">
        <v>30</v>
      </c>
      <c r="S3" s="6" t="s">
        <v>46</v>
      </c>
      <c r="T3" s="6" t="s">
        <v>35</v>
      </c>
      <c r="U3" s="6" t="s">
        <v>47</v>
      </c>
      <c r="V3" s="6" t="s">
        <v>37</v>
      </c>
      <c r="W3" s="6" t="s">
        <v>30</v>
      </c>
      <c r="X3" s="6" t="s">
        <v>38</v>
      </c>
      <c r="Y3" s="6" t="s">
        <v>48</v>
      </c>
      <c r="Z3" s="6" t="s">
        <v>48</v>
      </c>
    </row>
    <row r="4" spans="1:26" x14ac:dyDescent="0.25">
      <c r="A4">
        <v>903</v>
      </c>
      <c r="B4" s="3">
        <v>45268.629479166666</v>
      </c>
      <c r="C4" s="4">
        <f t="shared" si="0"/>
        <v>2023</v>
      </c>
      <c r="D4" s="4">
        <f t="shared" si="1"/>
        <v>12</v>
      </c>
      <c r="E4" s="4">
        <f t="shared" si="2"/>
        <v>8</v>
      </c>
      <c r="F4" s="5">
        <f t="shared" si="3"/>
        <v>0.62947916666598758</v>
      </c>
      <c r="G4" s="6" t="s">
        <v>49</v>
      </c>
      <c r="H4" s="6" t="s">
        <v>50</v>
      </c>
      <c r="I4" s="6" t="s">
        <v>51</v>
      </c>
      <c r="J4" s="6" t="s">
        <v>52</v>
      </c>
      <c r="K4" s="6" t="s">
        <v>52</v>
      </c>
      <c r="L4" s="6" t="s">
        <v>30</v>
      </c>
      <c r="M4" s="6" t="s">
        <v>30</v>
      </c>
      <c r="N4" s="6" t="s">
        <v>53</v>
      </c>
      <c r="O4" s="6" t="s">
        <v>32</v>
      </c>
      <c r="P4" s="6" t="s">
        <v>54</v>
      </c>
      <c r="Q4" s="6" t="s">
        <v>35</v>
      </c>
      <c r="R4" s="6" t="s">
        <v>30</v>
      </c>
      <c r="S4" s="6" t="s">
        <v>54</v>
      </c>
      <c r="T4" s="6" t="s">
        <v>35</v>
      </c>
      <c r="U4" s="6" t="s">
        <v>55</v>
      </c>
      <c r="V4" s="6" t="s">
        <v>37</v>
      </c>
      <c r="W4" s="6" t="s">
        <v>30</v>
      </c>
      <c r="X4" s="6" t="s">
        <v>38</v>
      </c>
      <c r="Y4" s="6" t="s">
        <v>56</v>
      </c>
      <c r="Z4" s="6" t="s">
        <v>56</v>
      </c>
    </row>
    <row r="5" spans="1:26" x14ac:dyDescent="0.25">
      <c r="A5">
        <v>123</v>
      </c>
      <c r="B5" s="3">
        <v>45259.56858796296</v>
      </c>
      <c r="C5" s="4">
        <f t="shared" si="0"/>
        <v>2023</v>
      </c>
      <c r="D5" s="4">
        <f t="shared" si="1"/>
        <v>11</v>
      </c>
      <c r="E5" s="4">
        <f t="shared" si="2"/>
        <v>29</v>
      </c>
      <c r="F5" s="5">
        <f t="shared" si="3"/>
        <v>0.56858796296000946</v>
      </c>
      <c r="G5" s="6" t="s">
        <v>57</v>
      </c>
      <c r="H5" s="6" t="s">
        <v>58</v>
      </c>
      <c r="I5" s="6" t="s">
        <v>59</v>
      </c>
      <c r="J5" s="6" t="s">
        <v>60</v>
      </c>
      <c r="K5" s="6" t="s">
        <v>60</v>
      </c>
      <c r="L5" s="6" t="s">
        <v>30</v>
      </c>
      <c r="M5" s="6" t="s">
        <v>30</v>
      </c>
      <c r="N5" s="6" t="s">
        <v>61</v>
      </c>
      <c r="O5" s="6" t="s">
        <v>32</v>
      </c>
      <c r="P5" s="6" t="s">
        <v>62</v>
      </c>
      <c r="Q5" s="6" t="s">
        <v>34</v>
      </c>
      <c r="R5" s="6" t="s">
        <v>30</v>
      </c>
      <c r="S5" s="6" t="s">
        <v>62</v>
      </c>
      <c r="T5" s="6" t="s">
        <v>35</v>
      </c>
      <c r="U5" s="6" t="s">
        <v>63</v>
      </c>
      <c r="V5" s="6" t="s">
        <v>64</v>
      </c>
      <c r="W5" s="6" t="s">
        <v>30</v>
      </c>
      <c r="X5" s="6" t="s">
        <v>38</v>
      </c>
      <c r="Y5" s="6" t="s">
        <v>39</v>
      </c>
      <c r="Z5" s="6" t="s">
        <v>39</v>
      </c>
    </row>
    <row r="6" spans="1:26" x14ac:dyDescent="0.25">
      <c r="A6">
        <v>262</v>
      </c>
      <c r="B6" s="3">
        <v>45255.306469907409</v>
      </c>
      <c r="C6" s="4">
        <f t="shared" si="0"/>
        <v>2023</v>
      </c>
      <c r="D6" s="4">
        <f t="shared" si="1"/>
        <v>11</v>
      </c>
      <c r="E6" s="4">
        <f t="shared" si="2"/>
        <v>25</v>
      </c>
      <c r="F6" s="5">
        <f t="shared" si="3"/>
        <v>0.30646990740933688</v>
      </c>
      <c r="G6" s="6" t="s">
        <v>65</v>
      </c>
      <c r="H6" s="6" t="s">
        <v>66</v>
      </c>
      <c r="I6" s="6" t="s">
        <v>67</v>
      </c>
      <c r="J6" s="6" t="s">
        <v>68</v>
      </c>
      <c r="K6" s="6" t="s">
        <v>68</v>
      </c>
      <c r="L6" s="6" t="s">
        <v>30</v>
      </c>
      <c r="M6" s="6" t="s">
        <v>30</v>
      </c>
      <c r="N6" s="6" t="s">
        <v>69</v>
      </c>
      <c r="O6" s="6" t="s">
        <v>32</v>
      </c>
      <c r="P6" s="6" t="s">
        <v>70</v>
      </c>
      <c r="Q6" s="6" t="s">
        <v>34</v>
      </c>
      <c r="R6" s="6" t="s">
        <v>30</v>
      </c>
      <c r="S6" s="6" t="s">
        <v>70</v>
      </c>
      <c r="T6" s="6" t="s">
        <v>35</v>
      </c>
      <c r="U6" s="6" t="s">
        <v>71</v>
      </c>
      <c r="V6" s="6" t="s">
        <v>72</v>
      </c>
      <c r="W6" s="6" t="s">
        <v>30</v>
      </c>
      <c r="X6" s="6" t="s">
        <v>73</v>
      </c>
      <c r="Y6" s="6" t="s">
        <v>74</v>
      </c>
      <c r="Z6" s="6" t="s">
        <v>74</v>
      </c>
    </row>
    <row r="7" spans="1:26" x14ac:dyDescent="0.25">
      <c r="A7">
        <v>701</v>
      </c>
      <c r="B7" s="3">
        <v>45236.734247685185</v>
      </c>
      <c r="C7" s="4">
        <f t="shared" si="0"/>
        <v>2023</v>
      </c>
      <c r="D7" s="4">
        <f t="shared" si="1"/>
        <v>11</v>
      </c>
      <c r="E7" s="4">
        <f t="shared" si="2"/>
        <v>6</v>
      </c>
      <c r="F7" s="5">
        <f t="shared" si="3"/>
        <v>0.73424768518452765</v>
      </c>
      <c r="G7" s="6" t="s">
        <v>75</v>
      </c>
      <c r="H7" s="6" t="s">
        <v>41</v>
      </c>
      <c r="I7" s="6" t="s">
        <v>42</v>
      </c>
      <c r="J7" s="6" t="s">
        <v>43</v>
      </c>
      <c r="K7" s="6" t="s">
        <v>43</v>
      </c>
      <c r="L7" s="6" t="s">
        <v>76</v>
      </c>
      <c r="M7" s="6" t="s">
        <v>77</v>
      </c>
      <c r="N7" s="6" t="s">
        <v>78</v>
      </c>
      <c r="O7" s="6" t="s">
        <v>32</v>
      </c>
      <c r="P7" s="6" t="s">
        <v>79</v>
      </c>
      <c r="Q7" s="6" t="s">
        <v>34</v>
      </c>
      <c r="R7" s="6" t="s">
        <v>30</v>
      </c>
      <c r="S7" s="6" t="s">
        <v>79</v>
      </c>
      <c r="T7" s="6" t="s">
        <v>35</v>
      </c>
      <c r="U7" s="6" t="s">
        <v>80</v>
      </c>
      <c r="V7" s="6" t="s">
        <v>37</v>
      </c>
      <c r="W7" s="6" t="s">
        <v>30</v>
      </c>
      <c r="X7" s="6" t="s">
        <v>38</v>
      </c>
      <c r="Y7" s="6" t="s">
        <v>48</v>
      </c>
      <c r="Z7" s="6" t="s">
        <v>48</v>
      </c>
    </row>
    <row r="8" spans="1:26" x14ac:dyDescent="0.25">
      <c r="A8">
        <v>477</v>
      </c>
      <c r="B8" s="3">
        <v>45230.980879629627</v>
      </c>
      <c r="C8" s="4">
        <f t="shared" si="0"/>
        <v>2023</v>
      </c>
      <c r="D8" s="4">
        <f t="shared" si="1"/>
        <v>10</v>
      </c>
      <c r="E8" s="4">
        <f t="shared" si="2"/>
        <v>31</v>
      </c>
      <c r="F8" s="5">
        <f t="shared" si="3"/>
        <v>0.98087962962745223</v>
      </c>
      <c r="G8" s="6" t="s">
        <v>81</v>
      </c>
      <c r="H8" s="6" t="s">
        <v>82</v>
      </c>
      <c r="I8" s="6" t="s">
        <v>28</v>
      </c>
      <c r="J8" s="6" t="s">
        <v>29</v>
      </c>
      <c r="K8" s="6" t="s">
        <v>29</v>
      </c>
      <c r="L8" s="6" t="s">
        <v>83</v>
      </c>
      <c r="M8" s="6" t="s">
        <v>44</v>
      </c>
      <c r="N8" s="6" t="s">
        <v>84</v>
      </c>
      <c r="O8" s="6" t="s">
        <v>32</v>
      </c>
      <c r="P8" s="6" t="s">
        <v>85</v>
      </c>
      <c r="Q8" s="6" t="s">
        <v>34</v>
      </c>
      <c r="R8" s="6" t="s">
        <v>86</v>
      </c>
      <c r="S8" s="6" t="s">
        <v>85</v>
      </c>
      <c r="T8" s="6" t="s">
        <v>35</v>
      </c>
      <c r="U8" s="6" t="s">
        <v>87</v>
      </c>
      <c r="V8" s="6" t="s">
        <v>37</v>
      </c>
      <c r="W8" s="6" t="s">
        <v>30</v>
      </c>
      <c r="X8" s="6" t="s">
        <v>38</v>
      </c>
      <c r="Y8" s="6" t="s">
        <v>39</v>
      </c>
      <c r="Z8" s="6" t="s">
        <v>39</v>
      </c>
    </row>
    <row r="9" spans="1:26" x14ac:dyDescent="0.25">
      <c r="A9">
        <v>809</v>
      </c>
      <c r="B9" s="3">
        <v>45227.974074074074</v>
      </c>
      <c r="C9" s="4">
        <f t="shared" si="0"/>
        <v>2023</v>
      </c>
      <c r="D9" s="4">
        <f t="shared" si="1"/>
        <v>10</v>
      </c>
      <c r="E9" s="4">
        <f t="shared" si="2"/>
        <v>28</v>
      </c>
      <c r="F9" s="5">
        <f t="shared" si="3"/>
        <v>0.97407407407445135</v>
      </c>
      <c r="G9" s="6" t="s">
        <v>88</v>
      </c>
      <c r="H9" s="6" t="s">
        <v>82</v>
      </c>
      <c r="I9" s="6" t="s">
        <v>59</v>
      </c>
      <c r="J9" s="6" t="s">
        <v>89</v>
      </c>
      <c r="K9" s="6" t="s">
        <v>89</v>
      </c>
      <c r="L9" s="6" t="s">
        <v>90</v>
      </c>
      <c r="M9" s="6" t="s">
        <v>90</v>
      </c>
      <c r="N9" s="6" t="s">
        <v>91</v>
      </c>
      <c r="O9" s="6" t="s">
        <v>32</v>
      </c>
      <c r="P9" s="6" t="s">
        <v>92</v>
      </c>
      <c r="Q9" s="6" t="s">
        <v>34</v>
      </c>
      <c r="R9" s="6" t="s">
        <v>30</v>
      </c>
      <c r="S9" s="6" t="s">
        <v>92</v>
      </c>
      <c r="T9" s="6" t="s">
        <v>35</v>
      </c>
      <c r="U9" s="6" t="s">
        <v>93</v>
      </c>
      <c r="V9" s="6" t="s">
        <v>64</v>
      </c>
      <c r="W9" s="6" t="s">
        <v>30</v>
      </c>
      <c r="X9" s="6" t="s">
        <v>94</v>
      </c>
      <c r="Y9" s="6" t="s">
        <v>95</v>
      </c>
      <c r="Z9" s="6" t="s">
        <v>96</v>
      </c>
    </row>
    <row r="10" spans="1:26" x14ac:dyDescent="0.25">
      <c r="A10">
        <v>160</v>
      </c>
      <c r="B10" s="3">
        <v>45224.661111111112</v>
      </c>
      <c r="C10" s="4">
        <f t="shared" si="0"/>
        <v>2023</v>
      </c>
      <c r="D10" s="4">
        <f t="shared" si="1"/>
        <v>10</v>
      </c>
      <c r="E10" s="4">
        <f t="shared" si="2"/>
        <v>25</v>
      </c>
      <c r="F10" s="5">
        <f t="shared" si="3"/>
        <v>0.66111111111240461</v>
      </c>
      <c r="G10" s="6" t="s">
        <v>97</v>
      </c>
      <c r="H10" s="6" t="s">
        <v>98</v>
      </c>
      <c r="I10" s="6" t="s">
        <v>99</v>
      </c>
      <c r="J10" s="6" t="s">
        <v>43</v>
      </c>
      <c r="K10" s="6" t="s">
        <v>43</v>
      </c>
      <c r="L10" s="6" t="s">
        <v>30</v>
      </c>
      <c r="M10" s="6" t="s">
        <v>30</v>
      </c>
      <c r="N10" s="6" t="s">
        <v>100</v>
      </c>
      <c r="O10" s="6" t="s">
        <v>32</v>
      </c>
      <c r="P10" s="6" t="s">
        <v>85</v>
      </c>
      <c r="Q10" s="6" t="s">
        <v>34</v>
      </c>
      <c r="R10" s="6" t="s">
        <v>30</v>
      </c>
      <c r="S10" s="6" t="s">
        <v>85</v>
      </c>
      <c r="T10" s="6" t="s">
        <v>35</v>
      </c>
      <c r="U10" s="6" t="s">
        <v>101</v>
      </c>
      <c r="V10" s="6" t="s">
        <v>37</v>
      </c>
      <c r="W10" s="6" t="s">
        <v>30</v>
      </c>
      <c r="X10" s="6" t="s">
        <v>38</v>
      </c>
      <c r="Y10" s="6" t="s">
        <v>102</v>
      </c>
      <c r="Z10" s="6" t="s">
        <v>39</v>
      </c>
    </row>
    <row r="11" spans="1:26" x14ac:dyDescent="0.25">
      <c r="A11">
        <v>155</v>
      </c>
      <c r="B11" s="3">
        <v>45197.804710648146</v>
      </c>
      <c r="C11" s="4">
        <f t="shared" si="0"/>
        <v>2023</v>
      </c>
      <c r="D11" s="4">
        <f t="shared" si="1"/>
        <v>9</v>
      </c>
      <c r="E11" s="4">
        <f t="shared" si="2"/>
        <v>28</v>
      </c>
      <c r="F11" s="5">
        <f t="shared" si="3"/>
        <v>0.80471064814628335</v>
      </c>
      <c r="G11" s="6" t="s">
        <v>103</v>
      </c>
      <c r="H11" s="6" t="s">
        <v>104</v>
      </c>
      <c r="I11" s="6" t="s">
        <v>105</v>
      </c>
      <c r="J11" s="6" t="s">
        <v>43</v>
      </c>
      <c r="K11" s="6" t="s">
        <v>43</v>
      </c>
      <c r="L11" s="6" t="s">
        <v>30</v>
      </c>
      <c r="M11" s="6" t="s">
        <v>30</v>
      </c>
      <c r="N11" s="6" t="s">
        <v>106</v>
      </c>
      <c r="O11" s="6" t="s">
        <v>32</v>
      </c>
      <c r="P11" s="6" t="s">
        <v>54</v>
      </c>
      <c r="Q11" s="6" t="s">
        <v>35</v>
      </c>
      <c r="R11" s="6" t="s">
        <v>30</v>
      </c>
      <c r="S11" s="6" t="s">
        <v>54</v>
      </c>
      <c r="T11" s="6" t="s">
        <v>35</v>
      </c>
      <c r="U11" s="6" t="s">
        <v>107</v>
      </c>
      <c r="V11" s="6" t="s">
        <v>37</v>
      </c>
      <c r="W11" s="6" t="s">
        <v>30</v>
      </c>
      <c r="X11" s="6" t="s">
        <v>38</v>
      </c>
      <c r="Y11" s="6" t="s">
        <v>108</v>
      </c>
      <c r="Z11" s="6" t="s">
        <v>109</v>
      </c>
    </row>
    <row r="12" spans="1:26" x14ac:dyDescent="0.25">
      <c r="A12">
        <v>937</v>
      </c>
      <c r="B12" s="3">
        <v>45184.740868055553</v>
      </c>
      <c r="C12" s="4">
        <f t="shared" si="0"/>
        <v>2023</v>
      </c>
      <c r="D12" s="4">
        <f t="shared" si="1"/>
        <v>9</v>
      </c>
      <c r="E12" s="4">
        <f t="shared" si="2"/>
        <v>15</v>
      </c>
      <c r="F12" s="5">
        <f t="shared" si="3"/>
        <v>0.74086805555270985</v>
      </c>
      <c r="G12" s="6" t="s">
        <v>110</v>
      </c>
      <c r="H12" s="6" t="s">
        <v>41</v>
      </c>
      <c r="I12" s="6" t="s">
        <v>111</v>
      </c>
      <c r="J12" s="6" t="s">
        <v>43</v>
      </c>
      <c r="K12" s="6" t="s">
        <v>43</v>
      </c>
      <c r="L12" s="6" t="s">
        <v>83</v>
      </c>
      <c r="M12" s="6" t="s">
        <v>44</v>
      </c>
      <c r="N12" s="6" t="s">
        <v>112</v>
      </c>
      <c r="O12" s="6" t="s">
        <v>32</v>
      </c>
      <c r="P12" s="6" t="s">
        <v>113</v>
      </c>
      <c r="Q12" s="6" t="s">
        <v>34</v>
      </c>
      <c r="R12" s="6" t="s">
        <v>30</v>
      </c>
      <c r="S12" s="6" t="s">
        <v>113</v>
      </c>
      <c r="T12" s="6" t="s">
        <v>35</v>
      </c>
      <c r="U12" s="6" t="s">
        <v>114</v>
      </c>
      <c r="V12" s="6" t="s">
        <v>37</v>
      </c>
      <c r="W12" s="6" t="s">
        <v>30</v>
      </c>
      <c r="X12" s="6" t="s">
        <v>38</v>
      </c>
      <c r="Y12" s="6" t="s">
        <v>115</v>
      </c>
      <c r="Z12" s="6" t="s">
        <v>115</v>
      </c>
    </row>
    <row r="13" spans="1:26" x14ac:dyDescent="0.25">
      <c r="A13">
        <v>428</v>
      </c>
      <c r="B13" s="3">
        <v>45178.749201388891</v>
      </c>
      <c r="C13" s="4">
        <f t="shared" si="0"/>
        <v>2023</v>
      </c>
      <c r="D13" s="4">
        <f t="shared" si="1"/>
        <v>9</v>
      </c>
      <c r="E13" s="4">
        <f t="shared" si="2"/>
        <v>9</v>
      </c>
      <c r="F13" s="5">
        <f t="shared" si="3"/>
        <v>0.74920138889137888</v>
      </c>
      <c r="G13" s="6" t="s">
        <v>116</v>
      </c>
      <c r="H13" s="6" t="s">
        <v>41</v>
      </c>
      <c r="I13" s="6" t="s">
        <v>117</v>
      </c>
      <c r="J13" s="6" t="s">
        <v>118</v>
      </c>
      <c r="K13" s="6" t="s">
        <v>118</v>
      </c>
      <c r="L13" s="6" t="s">
        <v>83</v>
      </c>
      <c r="M13" s="6" t="s">
        <v>44</v>
      </c>
      <c r="N13" s="6" t="s">
        <v>119</v>
      </c>
      <c r="O13" s="6" t="s">
        <v>32</v>
      </c>
      <c r="P13" s="6" t="s">
        <v>85</v>
      </c>
      <c r="Q13" s="6" t="s">
        <v>34</v>
      </c>
      <c r="R13" s="6" t="s">
        <v>30</v>
      </c>
      <c r="S13" s="6" t="s">
        <v>85</v>
      </c>
      <c r="T13" s="6" t="s">
        <v>35</v>
      </c>
      <c r="U13" s="6" t="s">
        <v>120</v>
      </c>
      <c r="V13" s="6" t="s">
        <v>37</v>
      </c>
      <c r="W13" s="6" t="s">
        <v>30</v>
      </c>
      <c r="X13" s="6" t="s">
        <v>121</v>
      </c>
      <c r="Y13" s="6" t="s">
        <v>74</v>
      </c>
      <c r="Z13" s="6" t="s">
        <v>74</v>
      </c>
    </row>
    <row r="14" spans="1:26" x14ac:dyDescent="0.25">
      <c r="A14">
        <v>641</v>
      </c>
      <c r="B14" s="3">
        <v>45175.998877314814</v>
      </c>
      <c r="C14" s="4">
        <f t="shared" si="0"/>
        <v>2023</v>
      </c>
      <c r="D14" s="4">
        <f t="shared" si="1"/>
        <v>9</v>
      </c>
      <c r="E14" s="4">
        <f t="shared" si="2"/>
        <v>6</v>
      </c>
      <c r="F14" s="5">
        <f t="shared" si="3"/>
        <v>0.99887731481430819</v>
      </c>
      <c r="G14" s="6" t="s">
        <v>122</v>
      </c>
      <c r="H14" s="6" t="s">
        <v>123</v>
      </c>
      <c r="I14" s="6" t="s">
        <v>117</v>
      </c>
      <c r="J14" s="6" t="s">
        <v>29</v>
      </c>
      <c r="K14" s="6" t="s">
        <v>29</v>
      </c>
      <c r="L14" s="6" t="s">
        <v>30</v>
      </c>
      <c r="M14" s="6" t="s">
        <v>30</v>
      </c>
      <c r="N14" s="6" t="s">
        <v>124</v>
      </c>
      <c r="O14" s="6" t="s">
        <v>32</v>
      </c>
      <c r="P14" s="6" t="s">
        <v>125</v>
      </c>
      <c r="Q14" s="6" t="s">
        <v>34</v>
      </c>
      <c r="R14" s="6" t="s">
        <v>126</v>
      </c>
      <c r="S14" s="6" t="s">
        <v>125</v>
      </c>
      <c r="T14" s="6" t="s">
        <v>35</v>
      </c>
      <c r="U14" s="6" t="s">
        <v>127</v>
      </c>
      <c r="V14" s="6" t="s">
        <v>64</v>
      </c>
      <c r="W14" s="6" t="s">
        <v>30</v>
      </c>
      <c r="X14" s="6" t="s">
        <v>94</v>
      </c>
      <c r="Y14" s="6" t="s">
        <v>95</v>
      </c>
      <c r="Z14" s="6" t="s">
        <v>95</v>
      </c>
    </row>
    <row r="15" spans="1:26" x14ac:dyDescent="0.25">
      <c r="A15">
        <v>58</v>
      </c>
      <c r="B15" s="3">
        <v>45165.867812500001</v>
      </c>
      <c r="C15" s="4">
        <f t="shared" si="0"/>
        <v>2023</v>
      </c>
      <c r="D15" s="4">
        <f t="shared" si="1"/>
        <v>8</v>
      </c>
      <c r="E15" s="4">
        <f t="shared" si="2"/>
        <v>27</v>
      </c>
      <c r="F15" s="5">
        <f t="shared" si="3"/>
        <v>0.86781250000058208</v>
      </c>
      <c r="G15" s="6" t="s">
        <v>128</v>
      </c>
      <c r="H15" s="6" t="s">
        <v>129</v>
      </c>
      <c r="I15" s="6" t="s">
        <v>130</v>
      </c>
      <c r="J15" s="6" t="s">
        <v>52</v>
      </c>
      <c r="K15" s="6" t="s">
        <v>52</v>
      </c>
      <c r="L15" s="6" t="s">
        <v>30</v>
      </c>
      <c r="M15" s="6" t="s">
        <v>30</v>
      </c>
      <c r="N15" s="6" t="s">
        <v>106</v>
      </c>
      <c r="O15" s="6" t="s">
        <v>32</v>
      </c>
      <c r="P15" s="6" t="s">
        <v>85</v>
      </c>
      <c r="Q15" s="6" t="s">
        <v>35</v>
      </c>
      <c r="R15" s="6" t="s">
        <v>30</v>
      </c>
      <c r="S15" s="6" t="s">
        <v>85</v>
      </c>
      <c r="T15" s="6" t="s">
        <v>35</v>
      </c>
      <c r="U15" s="6" t="s">
        <v>131</v>
      </c>
      <c r="V15" s="6" t="s">
        <v>37</v>
      </c>
      <c r="W15" s="6" t="s">
        <v>30</v>
      </c>
      <c r="X15" s="6" t="s">
        <v>38</v>
      </c>
      <c r="Y15" s="6" t="s">
        <v>108</v>
      </c>
      <c r="Z15" s="6" t="s">
        <v>109</v>
      </c>
    </row>
    <row r="16" spans="1:26" x14ac:dyDescent="0.25">
      <c r="A16">
        <v>343</v>
      </c>
      <c r="B16" s="3">
        <v>45133.745011574072</v>
      </c>
      <c r="C16" s="4">
        <f t="shared" si="0"/>
        <v>2023</v>
      </c>
      <c r="D16" s="4">
        <f t="shared" si="1"/>
        <v>7</v>
      </c>
      <c r="E16" s="4">
        <f t="shared" si="2"/>
        <v>26</v>
      </c>
      <c r="F16" s="5">
        <f t="shared" si="3"/>
        <v>0.74501157407212304</v>
      </c>
      <c r="G16" s="6" t="s">
        <v>132</v>
      </c>
      <c r="H16" s="6" t="s">
        <v>104</v>
      </c>
      <c r="I16" s="6" t="s">
        <v>105</v>
      </c>
      <c r="J16" s="6" t="s">
        <v>52</v>
      </c>
      <c r="K16" s="6" t="s">
        <v>52</v>
      </c>
      <c r="L16" s="6" t="s">
        <v>30</v>
      </c>
      <c r="M16" s="6" t="s">
        <v>30</v>
      </c>
      <c r="N16" s="6" t="s">
        <v>45</v>
      </c>
      <c r="O16" s="6" t="s">
        <v>32</v>
      </c>
      <c r="P16" s="6" t="s">
        <v>54</v>
      </c>
      <c r="Q16" s="6" t="s">
        <v>35</v>
      </c>
      <c r="R16" s="6" t="s">
        <v>30</v>
      </c>
      <c r="S16" s="6" t="s">
        <v>54</v>
      </c>
      <c r="T16" s="6" t="s">
        <v>35</v>
      </c>
      <c r="U16" s="6" t="s">
        <v>133</v>
      </c>
      <c r="V16" s="6" t="s">
        <v>37</v>
      </c>
      <c r="W16" s="6" t="s">
        <v>30</v>
      </c>
      <c r="X16" s="6" t="s">
        <v>38</v>
      </c>
      <c r="Y16" s="6" t="s">
        <v>48</v>
      </c>
      <c r="Z16" s="6" t="s">
        <v>48</v>
      </c>
    </row>
    <row r="17" spans="1:26" x14ac:dyDescent="0.25">
      <c r="A17">
        <v>69</v>
      </c>
      <c r="B17" s="3">
        <v>45132.71</v>
      </c>
      <c r="C17" s="4">
        <f t="shared" si="0"/>
        <v>2023</v>
      </c>
      <c r="D17" s="4">
        <f t="shared" si="1"/>
        <v>7</v>
      </c>
      <c r="E17" s="4">
        <f t="shared" si="2"/>
        <v>25</v>
      </c>
      <c r="F17" s="5">
        <f t="shared" si="3"/>
        <v>0.70999999999912689</v>
      </c>
      <c r="G17" s="6" t="s">
        <v>134</v>
      </c>
      <c r="H17" s="6" t="s">
        <v>50</v>
      </c>
      <c r="I17" s="6" t="s">
        <v>51</v>
      </c>
      <c r="J17" s="6" t="s">
        <v>52</v>
      </c>
      <c r="K17" s="6" t="s">
        <v>52</v>
      </c>
      <c r="L17" s="6" t="s">
        <v>30</v>
      </c>
      <c r="M17" s="6" t="s">
        <v>30</v>
      </c>
      <c r="N17" s="6" t="s">
        <v>106</v>
      </c>
      <c r="O17" s="6" t="s">
        <v>32</v>
      </c>
      <c r="P17" s="6" t="s">
        <v>85</v>
      </c>
      <c r="Q17" s="6" t="s">
        <v>35</v>
      </c>
      <c r="R17" s="6" t="s">
        <v>30</v>
      </c>
      <c r="S17" s="6" t="s">
        <v>85</v>
      </c>
      <c r="T17" s="6" t="s">
        <v>35</v>
      </c>
      <c r="U17" s="6" t="s">
        <v>135</v>
      </c>
      <c r="V17" s="6" t="s">
        <v>37</v>
      </c>
      <c r="W17" s="6" t="s">
        <v>30</v>
      </c>
      <c r="X17" s="6" t="s">
        <v>38</v>
      </c>
      <c r="Y17" s="6" t="s">
        <v>108</v>
      </c>
      <c r="Z17" s="6" t="s">
        <v>109</v>
      </c>
    </row>
    <row r="18" spans="1:26" x14ac:dyDescent="0.25">
      <c r="A18">
        <v>177</v>
      </c>
      <c r="B18" s="3">
        <v>45129.121030092596</v>
      </c>
      <c r="C18" s="4">
        <f t="shared" si="0"/>
        <v>2023</v>
      </c>
      <c r="D18" s="4">
        <f t="shared" si="1"/>
        <v>7</v>
      </c>
      <c r="E18" s="4">
        <f t="shared" si="2"/>
        <v>22</v>
      </c>
      <c r="F18" s="5">
        <f t="shared" si="3"/>
        <v>0.12103009259590181</v>
      </c>
      <c r="G18" s="6" t="s">
        <v>136</v>
      </c>
      <c r="H18" s="6" t="s">
        <v>129</v>
      </c>
      <c r="I18" s="6" t="s">
        <v>67</v>
      </c>
      <c r="J18" s="6" t="s">
        <v>52</v>
      </c>
      <c r="K18" s="6" t="s">
        <v>52</v>
      </c>
      <c r="L18" s="6" t="s">
        <v>137</v>
      </c>
      <c r="M18" s="6" t="s">
        <v>30</v>
      </c>
      <c r="N18" s="6" t="s">
        <v>138</v>
      </c>
      <c r="O18" s="6" t="s">
        <v>32</v>
      </c>
      <c r="P18" s="6" t="s">
        <v>139</v>
      </c>
      <c r="Q18" s="6" t="s">
        <v>34</v>
      </c>
      <c r="R18" s="6" t="s">
        <v>126</v>
      </c>
      <c r="S18" s="6" t="s">
        <v>139</v>
      </c>
      <c r="T18" s="6" t="s">
        <v>35</v>
      </c>
      <c r="U18" s="6" t="s">
        <v>140</v>
      </c>
      <c r="V18" s="6" t="s">
        <v>72</v>
      </c>
      <c r="W18" s="6" t="s">
        <v>30</v>
      </c>
      <c r="X18" s="6" t="s">
        <v>141</v>
      </c>
      <c r="Y18" s="6" t="s">
        <v>142</v>
      </c>
      <c r="Z18" s="6" t="s">
        <v>142</v>
      </c>
    </row>
    <row r="19" spans="1:26" x14ac:dyDescent="0.25">
      <c r="A19">
        <v>191</v>
      </c>
      <c r="B19" s="3">
        <v>45074.706435185188</v>
      </c>
      <c r="C19" s="4">
        <f t="shared" si="0"/>
        <v>2023</v>
      </c>
      <c r="D19" s="4">
        <f t="shared" si="1"/>
        <v>5</v>
      </c>
      <c r="E19" s="4">
        <f t="shared" si="2"/>
        <v>28</v>
      </c>
      <c r="F19" s="5">
        <f t="shared" si="3"/>
        <v>0.70643518518772908</v>
      </c>
      <c r="G19" s="6" t="s">
        <v>143</v>
      </c>
      <c r="H19" s="6" t="s">
        <v>41</v>
      </c>
      <c r="I19" s="6" t="s">
        <v>111</v>
      </c>
      <c r="J19" s="6" t="s">
        <v>52</v>
      </c>
      <c r="K19" s="6" t="s">
        <v>52</v>
      </c>
      <c r="L19" s="6" t="s">
        <v>30</v>
      </c>
      <c r="M19" s="6" t="s">
        <v>30</v>
      </c>
      <c r="N19" s="6" t="s">
        <v>144</v>
      </c>
      <c r="O19" s="6" t="s">
        <v>32</v>
      </c>
      <c r="P19" s="6" t="s">
        <v>79</v>
      </c>
      <c r="Q19" s="6" t="s">
        <v>35</v>
      </c>
      <c r="R19" s="6" t="s">
        <v>30</v>
      </c>
      <c r="S19" s="6" t="s">
        <v>79</v>
      </c>
      <c r="T19" s="6" t="s">
        <v>35</v>
      </c>
      <c r="U19" s="6" t="s">
        <v>145</v>
      </c>
      <c r="V19" s="6" t="s">
        <v>37</v>
      </c>
      <c r="W19" s="6" t="s">
        <v>30</v>
      </c>
      <c r="X19" s="6" t="s">
        <v>38</v>
      </c>
      <c r="Y19" s="6" t="s">
        <v>102</v>
      </c>
      <c r="Z19" s="6" t="s">
        <v>102</v>
      </c>
    </row>
    <row r="20" spans="1:26" x14ac:dyDescent="0.25">
      <c r="A20">
        <v>475</v>
      </c>
      <c r="B20" s="3">
        <v>45046.881585648145</v>
      </c>
      <c r="C20" s="4">
        <f t="shared" si="0"/>
        <v>2023</v>
      </c>
      <c r="D20" s="4">
        <f t="shared" si="1"/>
        <v>4</v>
      </c>
      <c r="E20" s="4">
        <f t="shared" si="2"/>
        <v>30</v>
      </c>
      <c r="F20" s="5">
        <f t="shared" si="3"/>
        <v>0.88158564814511919</v>
      </c>
      <c r="G20" s="6" t="s">
        <v>146</v>
      </c>
      <c r="H20" s="6" t="s">
        <v>27</v>
      </c>
      <c r="I20" s="6" t="s">
        <v>147</v>
      </c>
      <c r="J20" s="6" t="s">
        <v>52</v>
      </c>
      <c r="K20" s="6" t="s">
        <v>52</v>
      </c>
      <c r="L20" s="6" t="s">
        <v>30</v>
      </c>
      <c r="M20" s="6" t="s">
        <v>30</v>
      </c>
      <c r="N20" s="6" t="s">
        <v>148</v>
      </c>
      <c r="O20" s="6" t="s">
        <v>32</v>
      </c>
      <c r="P20" s="6" t="s">
        <v>149</v>
      </c>
      <c r="Q20" s="6" t="s">
        <v>35</v>
      </c>
      <c r="R20" s="6" t="s">
        <v>30</v>
      </c>
      <c r="S20" s="6" t="s">
        <v>149</v>
      </c>
      <c r="T20" s="6" t="s">
        <v>35</v>
      </c>
      <c r="U20" s="6" t="s">
        <v>150</v>
      </c>
      <c r="V20" s="6" t="s">
        <v>37</v>
      </c>
      <c r="W20" s="6" t="s">
        <v>30</v>
      </c>
      <c r="X20" s="6" t="s">
        <v>38</v>
      </c>
      <c r="Y20" s="6" t="s">
        <v>102</v>
      </c>
      <c r="Z20" s="6" t="s">
        <v>102</v>
      </c>
    </row>
    <row r="21" spans="1:26" x14ac:dyDescent="0.25">
      <c r="A21">
        <v>38</v>
      </c>
      <c r="B21" s="3">
        <v>45026.84443287037</v>
      </c>
      <c r="C21" s="4">
        <f t="shared" si="0"/>
        <v>2023</v>
      </c>
      <c r="D21" s="4">
        <f t="shared" si="1"/>
        <v>4</v>
      </c>
      <c r="E21" s="4">
        <f t="shared" si="2"/>
        <v>10</v>
      </c>
      <c r="F21" s="5">
        <f t="shared" si="3"/>
        <v>0.84443287036992842</v>
      </c>
      <c r="G21" s="6" t="s">
        <v>151</v>
      </c>
      <c r="H21" s="6" t="s">
        <v>152</v>
      </c>
      <c r="I21" s="6" t="s">
        <v>153</v>
      </c>
      <c r="J21" s="6" t="s">
        <v>52</v>
      </c>
      <c r="K21" s="6" t="s">
        <v>52</v>
      </c>
      <c r="L21" s="6" t="s">
        <v>30</v>
      </c>
      <c r="M21" s="6" t="s">
        <v>30</v>
      </c>
      <c r="N21" s="6" t="s">
        <v>154</v>
      </c>
      <c r="O21" s="6" t="s">
        <v>32</v>
      </c>
      <c r="P21" s="6" t="s">
        <v>46</v>
      </c>
      <c r="Q21" s="6" t="s">
        <v>35</v>
      </c>
      <c r="R21" s="6" t="s">
        <v>30</v>
      </c>
      <c r="S21" s="6" t="s">
        <v>46</v>
      </c>
      <c r="T21" s="6" t="s">
        <v>35</v>
      </c>
      <c r="U21" s="6" t="s">
        <v>155</v>
      </c>
      <c r="V21" s="6" t="s">
        <v>37</v>
      </c>
      <c r="W21" s="6" t="s">
        <v>30</v>
      </c>
      <c r="X21" s="6" t="s">
        <v>38</v>
      </c>
      <c r="Y21" s="6" t="s">
        <v>156</v>
      </c>
      <c r="Z21" s="6" t="s">
        <v>156</v>
      </c>
    </row>
    <row r="22" spans="1:26" x14ac:dyDescent="0.25">
      <c r="A22">
        <v>313</v>
      </c>
      <c r="B22" s="3">
        <v>45018.90525462963</v>
      </c>
      <c r="C22" s="4">
        <f t="shared" si="0"/>
        <v>2023</v>
      </c>
      <c r="D22" s="4">
        <f t="shared" si="1"/>
        <v>4</v>
      </c>
      <c r="E22" s="4">
        <f t="shared" si="2"/>
        <v>2</v>
      </c>
      <c r="F22" s="5">
        <f t="shared" si="3"/>
        <v>0.90525462962978054</v>
      </c>
      <c r="G22" s="6" t="s">
        <v>157</v>
      </c>
      <c r="H22" s="6" t="s">
        <v>158</v>
      </c>
      <c r="I22" s="6" t="s">
        <v>117</v>
      </c>
      <c r="J22" s="6" t="s">
        <v>159</v>
      </c>
      <c r="K22" s="6" t="s">
        <v>159</v>
      </c>
      <c r="L22" s="6" t="s">
        <v>30</v>
      </c>
      <c r="M22" s="6" t="s">
        <v>30</v>
      </c>
      <c r="N22" s="6" t="s">
        <v>160</v>
      </c>
      <c r="O22" s="6" t="s">
        <v>161</v>
      </c>
      <c r="P22" s="6" t="s">
        <v>162</v>
      </c>
      <c r="Q22" s="6" t="s">
        <v>34</v>
      </c>
      <c r="R22" s="6" t="s">
        <v>30</v>
      </c>
      <c r="S22" s="6" t="s">
        <v>162</v>
      </c>
      <c r="T22" s="6" t="s">
        <v>35</v>
      </c>
      <c r="U22" s="6" t="s">
        <v>163</v>
      </c>
      <c r="V22" s="6" t="s">
        <v>64</v>
      </c>
      <c r="W22" s="6" t="s">
        <v>30</v>
      </c>
      <c r="X22" s="6" t="s">
        <v>164</v>
      </c>
      <c r="Y22" s="6" t="s">
        <v>165</v>
      </c>
      <c r="Z22" s="6" t="s">
        <v>96</v>
      </c>
    </row>
    <row r="23" spans="1:26" x14ac:dyDescent="0.25">
      <c r="A23">
        <v>277</v>
      </c>
      <c r="B23" s="3">
        <v>45018.766921296294</v>
      </c>
      <c r="C23" s="4">
        <f t="shared" si="0"/>
        <v>2023</v>
      </c>
      <c r="D23" s="4">
        <f t="shared" si="1"/>
        <v>4</v>
      </c>
      <c r="E23" s="4">
        <f t="shared" si="2"/>
        <v>2</v>
      </c>
      <c r="F23" s="5">
        <f t="shared" si="3"/>
        <v>0.76692129629373085</v>
      </c>
      <c r="G23" s="6" t="s">
        <v>166</v>
      </c>
      <c r="H23" s="6" t="s">
        <v>167</v>
      </c>
      <c r="I23" s="6" t="s">
        <v>168</v>
      </c>
      <c r="J23" s="6" t="s">
        <v>169</v>
      </c>
      <c r="K23" s="6" t="s">
        <v>169</v>
      </c>
      <c r="L23" s="6" t="s">
        <v>30</v>
      </c>
      <c r="M23" s="6" t="s">
        <v>30</v>
      </c>
      <c r="N23" s="6" t="s">
        <v>170</v>
      </c>
      <c r="O23" s="6" t="s">
        <v>32</v>
      </c>
      <c r="P23" s="6" t="s">
        <v>171</v>
      </c>
      <c r="Q23" s="6" t="s">
        <v>35</v>
      </c>
      <c r="R23" s="6" t="s">
        <v>30</v>
      </c>
      <c r="S23" s="6" t="s">
        <v>171</v>
      </c>
      <c r="T23" s="6" t="s">
        <v>35</v>
      </c>
      <c r="U23" s="6" t="s">
        <v>172</v>
      </c>
      <c r="V23" s="6" t="s">
        <v>64</v>
      </c>
      <c r="W23" s="6" t="s">
        <v>30</v>
      </c>
      <c r="X23" s="6" t="s">
        <v>38</v>
      </c>
      <c r="Y23" s="6" t="s">
        <v>173</v>
      </c>
      <c r="Z23" s="6" t="s">
        <v>173</v>
      </c>
    </row>
    <row r="24" spans="1:26" x14ac:dyDescent="0.25">
      <c r="A24">
        <v>271</v>
      </c>
      <c r="B24" s="3">
        <v>45018.739444444444</v>
      </c>
      <c r="C24" s="4">
        <f t="shared" si="0"/>
        <v>2023</v>
      </c>
      <c r="D24" s="4">
        <f t="shared" si="1"/>
        <v>4</v>
      </c>
      <c r="E24" s="4">
        <f t="shared" si="2"/>
        <v>2</v>
      </c>
      <c r="F24" s="5">
        <f t="shared" si="3"/>
        <v>0.73944444444350665</v>
      </c>
      <c r="G24" s="6" t="s">
        <v>174</v>
      </c>
      <c r="H24" s="6" t="s">
        <v>167</v>
      </c>
      <c r="I24" s="6" t="s">
        <v>168</v>
      </c>
      <c r="J24" s="6" t="s">
        <v>52</v>
      </c>
      <c r="K24" s="6" t="s">
        <v>52</v>
      </c>
      <c r="L24" s="6" t="s">
        <v>30</v>
      </c>
      <c r="M24" s="6" t="s">
        <v>30</v>
      </c>
      <c r="N24" s="6" t="s">
        <v>175</v>
      </c>
      <c r="O24" s="6" t="s">
        <v>32</v>
      </c>
      <c r="P24" s="6" t="s">
        <v>149</v>
      </c>
      <c r="Q24" s="6" t="s">
        <v>34</v>
      </c>
      <c r="R24" s="6" t="s">
        <v>30</v>
      </c>
      <c r="S24" s="6" t="s">
        <v>149</v>
      </c>
      <c r="T24" s="6" t="s">
        <v>35</v>
      </c>
      <c r="U24" s="6" t="s">
        <v>176</v>
      </c>
      <c r="V24" s="6" t="s">
        <v>37</v>
      </c>
      <c r="W24" s="6" t="s">
        <v>30</v>
      </c>
      <c r="X24" s="6" t="s">
        <v>38</v>
      </c>
      <c r="Y24" s="6" t="s">
        <v>156</v>
      </c>
      <c r="Z24" s="6" t="s">
        <v>156</v>
      </c>
    </row>
    <row r="25" spans="1:26" x14ac:dyDescent="0.25">
      <c r="A25">
        <v>74</v>
      </c>
      <c r="B25" s="3">
        <v>45017.76326388889</v>
      </c>
      <c r="C25" s="4">
        <f t="shared" si="0"/>
        <v>2023</v>
      </c>
      <c r="D25" s="4">
        <f t="shared" si="1"/>
        <v>4</v>
      </c>
      <c r="E25" s="4">
        <f t="shared" si="2"/>
        <v>1</v>
      </c>
      <c r="F25" s="5">
        <f t="shared" si="3"/>
        <v>0.76326388888992369</v>
      </c>
      <c r="G25" s="6" t="s">
        <v>177</v>
      </c>
      <c r="H25" s="6" t="s">
        <v>104</v>
      </c>
      <c r="I25" s="6" t="s">
        <v>105</v>
      </c>
      <c r="J25" s="6" t="s">
        <v>52</v>
      </c>
      <c r="K25" s="6" t="s">
        <v>52</v>
      </c>
      <c r="L25" s="6" t="s">
        <v>30</v>
      </c>
      <c r="M25" s="6" t="s">
        <v>30</v>
      </c>
      <c r="N25" s="6" t="s">
        <v>178</v>
      </c>
      <c r="O25" s="6" t="s">
        <v>32</v>
      </c>
      <c r="P25" s="6" t="s">
        <v>46</v>
      </c>
      <c r="Q25" s="6" t="s">
        <v>35</v>
      </c>
      <c r="R25" s="6" t="s">
        <v>30</v>
      </c>
      <c r="S25" s="6" t="s">
        <v>46</v>
      </c>
      <c r="T25" s="6" t="s">
        <v>35</v>
      </c>
      <c r="U25" s="6" t="s">
        <v>179</v>
      </c>
      <c r="V25" s="6" t="s">
        <v>37</v>
      </c>
      <c r="W25" s="6" t="s">
        <v>30</v>
      </c>
      <c r="X25" s="6" t="s">
        <v>94</v>
      </c>
      <c r="Y25" s="6" t="s">
        <v>180</v>
      </c>
      <c r="Z25" s="6" t="s">
        <v>180</v>
      </c>
    </row>
    <row r="26" spans="1:26" x14ac:dyDescent="0.25">
      <c r="A26">
        <v>208</v>
      </c>
      <c r="B26" s="3">
        <v>45013.85119212963</v>
      </c>
      <c r="C26" s="4">
        <f t="shared" si="0"/>
        <v>2023</v>
      </c>
      <c r="D26" s="4">
        <f t="shared" si="1"/>
        <v>3</v>
      </c>
      <c r="E26" s="4">
        <f t="shared" si="2"/>
        <v>28</v>
      </c>
      <c r="F26" s="5">
        <f t="shared" si="3"/>
        <v>0.85119212963036261</v>
      </c>
      <c r="G26" s="6" t="s">
        <v>181</v>
      </c>
      <c r="H26" s="6" t="s">
        <v>27</v>
      </c>
      <c r="I26" s="6" t="s">
        <v>147</v>
      </c>
      <c r="J26" s="6" t="s">
        <v>52</v>
      </c>
      <c r="K26" s="6" t="s">
        <v>52</v>
      </c>
      <c r="L26" s="6" t="s">
        <v>30</v>
      </c>
      <c r="M26" s="6" t="s">
        <v>30</v>
      </c>
      <c r="N26" s="6" t="s">
        <v>182</v>
      </c>
      <c r="O26" s="6" t="s">
        <v>32</v>
      </c>
      <c r="P26" s="6" t="s">
        <v>149</v>
      </c>
      <c r="Q26" s="6" t="s">
        <v>35</v>
      </c>
      <c r="R26" s="6" t="s">
        <v>30</v>
      </c>
      <c r="S26" s="6" t="s">
        <v>149</v>
      </c>
      <c r="T26" s="6" t="s">
        <v>35</v>
      </c>
      <c r="U26" s="6" t="s">
        <v>183</v>
      </c>
      <c r="V26" s="6" t="s">
        <v>37</v>
      </c>
      <c r="W26" s="6" t="s">
        <v>30</v>
      </c>
      <c r="X26" s="6" t="s">
        <v>94</v>
      </c>
      <c r="Y26" s="6" t="s">
        <v>95</v>
      </c>
      <c r="Z26" s="6" t="s">
        <v>95</v>
      </c>
    </row>
    <row r="27" spans="1:26" x14ac:dyDescent="0.25">
      <c r="A27">
        <v>290</v>
      </c>
      <c r="B27" s="3">
        <v>45010.148576388892</v>
      </c>
      <c r="C27" s="4">
        <f t="shared" si="0"/>
        <v>2023</v>
      </c>
      <c r="D27" s="4">
        <f t="shared" si="1"/>
        <v>3</v>
      </c>
      <c r="E27" s="4">
        <f t="shared" si="2"/>
        <v>25</v>
      </c>
      <c r="F27" s="5">
        <f t="shared" si="3"/>
        <v>0.148576388892252</v>
      </c>
      <c r="G27" s="6" t="s">
        <v>184</v>
      </c>
      <c r="H27" s="6" t="s">
        <v>129</v>
      </c>
      <c r="I27" s="6" t="s">
        <v>130</v>
      </c>
      <c r="J27" s="6" t="s">
        <v>169</v>
      </c>
      <c r="K27" s="6" t="s">
        <v>169</v>
      </c>
      <c r="L27" s="6" t="s">
        <v>30</v>
      </c>
      <c r="M27" s="6" t="s">
        <v>30</v>
      </c>
      <c r="N27" s="6" t="s">
        <v>185</v>
      </c>
      <c r="O27" s="6" t="s">
        <v>161</v>
      </c>
      <c r="P27" s="6" t="s">
        <v>186</v>
      </c>
      <c r="Q27" s="6" t="s">
        <v>34</v>
      </c>
      <c r="R27" s="6" t="s">
        <v>30</v>
      </c>
      <c r="S27" s="6" t="s">
        <v>186</v>
      </c>
      <c r="T27" s="6" t="s">
        <v>35</v>
      </c>
      <c r="U27" s="6" t="s">
        <v>187</v>
      </c>
      <c r="V27" s="6" t="s">
        <v>64</v>
      </c>
      <c r="W27" s="6" t="s">
        <v>30</v>
      </c>
      <c r="X27" s="6" t="s">
        <v>164</v>
      </c>
      <c r="Y27" s="6" t="s">
        <v>165</v>
      </c>
      <c r="Z27" s="6" t="s">
        <v>96</v>
      </c>
    </row>
    <row r="28" spans="1:26" x14ac:dyDescent="0.25">
      <c r="A28">
        <v>624</v>
      </c>
      <c r="B28" s="3">
        <v>45006.928287037037</v>
      </c>
      <c r="C28" s="4">
        <f t="shared" si="0"/>
        <v>2023</v>
      </c>
      <c r="D28" s="4">
        <f t="shared" si="1"/>
        <v>3</v>
      </c>
      <c r="E28" s="4">
        <f t="shared" si="2"/>
        <v>21</v>
      </c>
      <c r="F28" s="5">
        <f t="shared" si="3"/>
        <v>0.92828703703708015</v>
      </c>
      <c r="G28" s="6" t="s">
        <v>188</v>
      </c>
      <c r="H28" s="6" t="s">
        <v>189</v>
      </c>
      <c r="I28" s="6" t="s">
        <v>190</v>
      </c>
      <c r="J28" s="6" t="s">
        <v>191</v>
      </c>
      <c r="K28" s="6" t="s">
        <v>191</v>
      </c>
      <c r="L28" s="6" t="s">
        <v>30</v>
      </c>
      <c r="M28" s="6" t="s">
        <v>30</v>
      </c>
      <c r="N28" s="6" t="s">
        <v>192</v>
      </c>
      <c r="O28" s="6" t="s">
        <v>161</v>
      </c>
      <c r="P28" s="6" t="s">
        <v>193</v>
      </c>
      <c r="Q28" s="6" t="s">
        <v>34</v>
      </c>
      <c r="R28" s="6" t="s">
        <v>30</v>
      </c>
      <c r="S28" s="6" t="s">
        <v>194</v>
      </c>
      <c r="T28" s="6" t="s">
        <v>35</v>
      </c>
      <c r="U28" s="6" t="s">
        <v>195</v>
      </c>
      <c r="V28" s="6" t="s">
        <v>196</v>
      </c>
      <c r="W28" s="6" t="s">
        <v>30</v>
      </c>
      <c r="X28" s="6" t="s">
        <v>164</v>
      </c>
      <c r="Y28" s="6" t="s">
        <v>165</v>
      </c>
      <c r="Z28" s="6" t="s">
        <v>96</v>
      </c>
    </row>
    <row r="29" spans="1:26" x14ac:dyDescent="0.25">
      <c r="A29">
        <v>719</v>
      </c>
      <c r="B29" s="3">
        <v>45003.18304398148</v>
      </c>
      <c r="C29" s="4">
        <f t="shared" si="0"/>
        <v>2023</v>
      </c>
      <c r="D29" s="4">
        <f t="shared" si="1"/>
        <v>3</v>
      </c>
      <c r="E29" s="4">
        <f t="shared" si="2"/>
        <v>18</v>
      </c>
      <c r="F29" s="5">
        <f t="shared" si="3"/>
        <v>0.18304398148029577</v>
      </c>
      <c r="G29" s="6" t="s">
        <v>197</v>
      </c>
      <c r="H29" s="6" t="s">
        <v>158</v>
      </c>
      <c r="I29" s="6" t="s">
        <v>198</v>
      </c>
      <c r="J29" s="6" t="s">
        <v>52</v>
      </c>
      <c r="K29" s="6" t="s">
        <v>52</v>
      </c>
      <c r="L29" s="6" t="s">
        <v>30</v>
      </c>
      <c r="M29" s="6" t="s">
        <v>30</v>
      </c>
      <c r="N29" s="6" t="s">
        <v>199</v>
      </c>
      <c r="O29" s="6" t="s">
        <v>32</v>
      </c>
      <c r="P29" s="6" t="s">
        <v>46</v>
      </c>
      <c r="Q29" s="6" t="s">
        <v>34</v>
      </c>
      <c r="R29" s="6" t="s">
        <v>30</v>
      </c>
      <c r="S29" s="6" t="s">
        <v>46</v>
      </c>
      <c r="T29" s="6" t="s">
        <v>35</v>
      </c>
      <c r="U29" s="6" t="s">
        <v>200</v>
      </c>
      <c r="V29" s="6" t="s">
        <v>37</v>
      </c>
      <c r="W29" s="6" t="s">
        <v>30</v>
      </c>
      <c r="X29" s="6" t="s">
        <v>38</v>
      </c>
      <c r="Y29" s="6" t="s">
        <v>102</v>
      </c>
      <c r="Z29" s="6" t="s">
        <v>102</v>
      </c>
    </row>
    <row r="30" spans="1:26" x14ac:dyDescent="0.25">
      <c r="A30">
        <v>518</v>
      </c>
      <c r="B30" s="3">
        <v>44953.884780092594</v>
      </c>
      <c r="C30" s="4">
        <f t="shared" si="0"/>
        <v>2023</v>
      </c>
      <c r="D30" s="4">
        <f t="shared" si="1"/>
        <v>1</v>
      </c>
      <c r="E30" s="4">
        <f t="shared" si="2"/>
        <v>27</v>
      </c>
      <c r="F30" s="5">
        <f t="shared" si="3"/>
        <v>0.88478009259415558</v>
      </c>
      <c r="G30" s="6" t="s">
        <v>201</v>
      </c>
      <c r="H30" s="6" t="s">
        <v>58</v>
      </c>
      <c r="I30" s="6" t="s">
        <v>202</v>
      </c>
      <c r="J30" s="6" t="s">
        <v>203</v>
      </c>
      <c r="K30" s="6" t="s">
        <v>203</v>
      </c>
      <c r="L30" s="6" t="s">
        <v>30</v>
      </c>
      <c r="M30" s="6" t="s">
        <v>30</v>
      </c>
      <c r="N30" s="6" t="s">
        <v>204</v>
      </c>
      <c r="O30" s="6" t="s">
        <v>32</v>
      </c>
      <c r="P30" s="6" t="s">
        <v>205</v>
      </c>
      <c r="Q30" s="6" t="s">
        <v>34</v>
      </c>
      <c r="R30" s="6" t="s">
        <v>206</v>
      </c>
      <c r="S30" s="6" t="s">
        <v>30</v>
      </c>
      <c r="T30" s="6" t="s">
        <v>35</v>
      </c>
      <c r="U30" s="6" t="s">
        <v>207</v>
      </c>
      <c r="V30" s="6" t="s">
        <v>64</v>
      </c>
      <c r="W30" s="6" t="s">
        <v>30</v>
      </c>
      <c r="X30" s="6" t="s">
        <v>94</v>
      </c>
      <c r="Y30" s="6" t="s">
        <v>95</v>
      </c>
      <c r="Z30" s="6" t="s">
        <v>95</v>
      </c>
    </row>
    <row r="31" spans="1:26" x14ac:dyDescent="0.25">
      <c r="A31">
        <v>834</v>
      </c>
      <c r="B31" s="3">
        <v>44931.819456018522</v>
      </c>
      <c r="C31" s="4">
        <f t="shared" si="0"/>
        <v>2023</v>
      </c>
      <c r="D31" s="4">
        <f t="shared" si="1"/>
        <v>1</v>
      </c>
      <c r="E31" s="4">
        <f t="shared" si="2"/>
        <v>5</v>
      </c>
      <c r="F31" s="5">
        <f t="shared" si="3"/>
        <v>0.81945601852203254</v>
      </c>
      <c r="G31" s="6" t="s">
        <v>208</v>
      </c>
      <c r="H31" s="6" t="s">
        <v>41</v>
      </c>
      <c r="I31" s="6" t="s">
        <v>111</v>
      </c>
      <c r="J31" s="6" t="s">
        <v>52</v>
      </c>
      <c r="K31" s="6" t="s">
        <v>52</v>
      </c>
      <c r="L31" s="6" t="s">
        <v>30</v>
      </c>
      <c r="M31" s="6" t="s">
        <v>30</v>
      </c>
      <c r="N31" s="6" t="s">
        <v>209</v>
      </c>
      <c r="O31" s="6" t="s">
        <v>32</v>
      </c>
      <c r="P31" s="6" t="s">
        <v>46</v>
      </c>
      <c r="Q31" s="6" t="s">
        <v>34</v>
      </c>
      <c r="R31" s="6" t="s">
        <v>30</v>
      </c>
      <c r="S31" s="6" t="s">
        <v>46</v>
      </c>
      <c r="T31" s="6" t="s">
        <v>35</v>
      </c>
      <c r="U31" s="6" t="s">
        <v>210</v>
      </c>
      <c r="V31" s="6" t="s">
        <v>37</v>
      </c>
      <c r="W31" s="6" t="s">
        <v>30</v>
      </c>
      <c r="X31" s="6" t="s">
        <v>38</v>
      </c>
      <c r="Y31" s="6" t="s">
        <v>173</v>
      </c>
      <c r="Z31" s="6" t="s">
        <v>173</v>
      </c>
    </row>
    <row r="32" spans="1:26" x14ac:dyDescent="0.25">
      <c r="A32">
        <v>623</v>
      </c>
      <c r="B32" s="3">
        <v>44925.932905092595</v>
      </c>
      <c r="C32" s="4">
        <f t="shared" si="0"/>
        <v>2022</v>
      </c>
      <c r="D32" s="4">
        <f t="shared" si="1"/>
        <v>12</v>
      </c>
      <c r="E32" s="4">
        <f t="shared" si="2"/>
        <v>30</v>
      </c>
      <c r="F32" s="5">
        <f t="shared" si="3"/>
        <v>0.93290509259531973</v>
      </c>
      <c r="G32" s="6" t="s">
        <v>211</v>
      </c>
      <c r="H32" s="6" t="s">
        <v>27</v>
      </c>
      <c r="I32" s="6" t="s">
        <v>130</v>
      </c>
      <c r="J32" s="6" t="s">
        <v>52</v>
      </c>
      <c r="K32" s="6" t="s">
        <v>52</v>
      </c>
      <c r="L32" s="6" t="s">
        <v>30</v>
      </c>
      <c r="M32" s="6" t="s">
        <v>30</v>
      </c>
      <c r="N32" s="6" t="s">
        <v>212</v>
      </c>
      <c r="O32" s="6" t="s">
        <v>30</v>
      </c>
      <c r="P32" s="6" t="s">
        <v>46</v>
      </c>
      <c r="Q32" s="6" t="s">
        <v>34</v>
      </c>
      <c r="R32" s="6" t="s">
        <v>30</v>
      </c>
      <c r="S32" s="6" t="s">
        <v>46</v>
      </c>
      <c r="T32" s="6" t="s">
        <v>35</v>
      </c>
      <c r="U32" s="6" t="s">
        <v>213</v>
      </c>
      <c r="V32" s="6" t="s">
        <v>37</v>
      </c>
      <c r="W32" s="6" t="s">
        <v>30</v>
      </c>
      <c r="X32" s="6" t="s">
        <v>121</v>
      </c>
      <c r="Y32" s="6" t="s">
        <v>214</v>
      </c>
      <c r="Z32" s="6" t="s">
        <v>214</v>
      </c>
    </row>
    <row r="33" spans="1:26" x14ac:dyDescent="0.25">
      <c r="A33">
        <v>567</v>
      </c>
      <c r="B33" s="3">
        <v>44925.802199074074</v>
      </c>
      <c r="C33" s="4">
        <f t="shared" si="0"/>
        <v>2022</v>
      </c>
      <c r="D33" s="4">
        <f t="shared" si="1"/>
        <v>12</v>
      </c>
      <c r="E33" s="4">
        <f t="shared" si="2"/>
        <v>30</v>
      </c>
      <c r="F33" s="5">
        <f t="shared" si="3"/>
        <v>0.80219907407445135</v>
      </c>
      <c r="G33" s="6" t="s">
        <v>215</v>
      </c>
      <c r="H33" s="6" t="s">
        <v>50</v>
      </c>
      <c r="I33" s="6" t="s">
        <v>111</v>
      </c>
      <c r="J33" s="6" t="s">
        <v>52</v>
      </c>
      <c r="K33" s="6" t="s">
        <v>52</v>
      </c>
      <c r="L33" s="6" t="s">
        <v>30</v>
      </c>
      <c r="M33" s="6" t="s">
        <v>30</v>
      </c>
      <c r="N33" s="6" t="s">
        <v>216</v>
      </c>
      <c r="O33" s="6" t="s">
        <v>32</v>
      </c>
      <c r="P33" s="6" t="s">
        <v>46</v>
      </c>
      <c r="Q33" s="6" t="s">
        <v>34</v>
      </c>
      <c r="R33" s="6" t="s">
        <v>30</v>
      </c>
      <c r="S33" s="6" t="s">
        <v>46</v>
      </c>
      <c r="T33" s="6" t="s">
        <v>35</v>
      </c>
      <c r="U33" s="6" t="s">
        <v>217</v>
      </c>
      <c r="V33" s="6" t="s">
        <v>37</v>
      </c>
      <c r="W33" s="6" t="s">
        <v>30</v>
      </c>
      <c r="X33" s="6" t="s">
        <v>38</v>
      </c>
      <c r="Y33" s="6" t="s">
        <v>102</v>
      </c>
      <c r="Z33" s="6" t="s">
        <v>102</v>
      </c>
    </row>
    <row r="34" spans="1:26" x14ac:dyDescent="0.25">
      <c r="A34">
        <v>157</v>
      </c>
      <c r="B34" s="3">
        <v>44913.444166666668</v>
      </c>
      <c r="C34" s="4">
        <f t="shared" si="0"/>
        <v>2022</v>
      </c>
      <c r="D34" s="4">
        <f t="shared" si="1"/>
        <v>12</v>
      </c>
      <c r="E34" s="4">
        <f t="shared" si="2"/>
        <v>18</v>
      </c>
      <c r="F34" s="5">
        <f t="shared" si="3"/>
        <v>0.44416666666802485</v>
      </c>
      <c r="G34" s="6" t="s">
        <v>218</v>
      </c>
      <c r="H34" s="6" t="s">
        <v>123</v>
      </c>
      <c r="I34" s="6" t="s">
        <v>117</v>
      </c>
      <c r="J34" s="6" t="s">
        <v>52</v>
      </c>
      <c r="K34" s="6" t="s">
        <v>52</v>
      </c>
      <c r="L34" s="6" t="s">
        <v>30</v>
      </c>
      <c r="M34" s="6" t="s">
        <v>30</v>
      </c>
      <c r="N34" s="6" t="s">
        <v>219</v>
      </c>
      <c r="O34" s="6" t="s">
        <v>32</v>
      </c>
      <c r="P34" s="6" t="s">
        <v>220</v>
      </c>
      <c r="Q34" s="6" t="s">
        <v>35</v>
      </c>
      <c r="R34" s="6" t="s">
        <v>30</v>
      </c>
      <c r="S34" s="6" t="s">
        <v>220</v>
      </c>
      <c r="T34" s="6" t="s">
        <v>35</v>
      </c>
      <c r="U34" s="6" t="s">
        <v>221</v>
      </c>
      <c r="V34" s="6" t="s">
        <v>37</v>
      </c>
      <c r="W34" s="6" t="s">
        <v>30</v>
      </c>
      <c r="X34" s="6" t="s">
        <v>38</v>
      </c>
      <c r="Y34" s="6" t="s">
        <v>102</v>
      </c>
      <c r="Z34" s="6" t="s">
        <v>102</v>
      </c>
    </row>
    <row r="35" spans="1:26" x14ac:dyDescent="0.25">
      <c r="A35">
        <v>710</v>
      </c>
      <c r="B35" s="3">
        <v>44905.739039351851</v>
      </c>
      <c r="C35" s="4">
        <f t="shared" si="0"/>
        <v>2022</v>
      </c>
      <c r="D35" s="4">
        <f t="shared" si="1"/>
        <v>12</v>
      </c>
      <c r="E35" s="4">
        <f t="shared" si="2"/>
        <v>10</v>
      </c>
      <c r="F35" s="5">
        <f t="shared" si="3"/>
        <v>0.73903935185080627</v>
      </c>
      <c r="G35" s="6" t="s">
        <v>222</v>
      </c>
      <c r="H35" s="6" t="s">
        <v>66</v>
      </c>
      <c r="I35" s="6" t="s">
        <v>30</v>
      </c>
      <c r="J35" s="6" t="s">
        <v>52</v>
      </c>
      <c r="K35" s="6" t="s">
        <v>52</v>
      </c>
      <c r="L35" s="6" t="s">
        <v>30</v>
      </c>
      <c r="M35" s="6" t="s">
        <v>30</v>
      </c>
      <c r="N35" s="6" t="s">
        <v>223</v>
      </c>
      <c r="O35" s="6" t="s">
        <v>32</v>
      </c>
      <c r="P35" s="6" t="s">
        <v>85</v>
      </c>
      <c r="Q35" s="6" t="s">
        <v>34</v>
      </c>
      <c r="R35" s="6" t="s">
        <v>224</v>
      </c>
      <c r="S35" s="6" t="s">
        <v>85</v>
      </c>
      <c r="T35" s="6" t="s">
        <v>35</v>
      </c>
      <c r="U35" s="6" t="s">
        <v>225</v>
      </c>
      <c r="V35" s="6" t="s">
        <v>37</v>
      </c>
      <c r="W35" s="6" t="s">
        <v>30</v>
      </c>
      <c r="X35" s="6" t="s">
        <v>121</v>
      </c>
      <c r="Y35" s="6" t="s">
        <v>74</v>
      </c>
      <c r="Z35" s="6" t="s">
        <v>74</v>
      </c>
    </row>
    <row r="36" spans="1:26" x14ac:dyDescent="0.25">
      <c r="A36">
        <v>655</v>
      </c>
      <c r="B36" s="3">
        <v>44905.501354166663</v>
      </c>
      <c r="C36" s="4">
        <f t="shared" si="0"/>
        <v>2022</v>
      </c>
      <c r="D36" s="4">
        <f t="shared" si="1"/>
        <v>12</v>
      </c>
      <c r="E36" s="4">
        <f t="shared" si="2"/>
        <v>10</v>
      </c>
      <c r="F36" s="5">
        <f t="shared" si="3"/>
        <v>0.50135416666307719</v>
      </c>
      <c r="G36" s="6" t="s">
        <v>226</v>
      </c>
      <c r="H36" s="6" t="s">
        <v>98</v>
      </c>
      <c r="I36" s="6" t="s">
        <v>227</v>
      </c>
      <c r="J36" s="6" t="s">
        <v>43</v>
      </c>
      <c r="K36" s="6" t="s">
        <v>43</v>
      </c>
      <c r="L36" s="6" t="s">
        <v>30</v>
      </c>
      <c r="M36" s="6" t="s">
        <v>30</v>
      </c>
      <c r="N36" s="6" t="s">
        <v>45</v>
      </c>
      <c r="O36" s="6" t="s">
        <v>32</v>
      </c>
      <c r="P36" s="6" t="s">
        <v>220</v>
      </c>
      <c r="Q36" s="6" t="s">
        <v>34</v>
      </c>
      <c r="R36" s="6" t="s">
        <v>30</v>
      </c>
      <c r="S36" s="6" t="s">
        <v>220</v>
      </c>
      <c r="T36" s="6" t="s">
        <v>35</v>
      </c>
      <c r="U36" s="6" t="s">
        <v>228</v>
      </c>
      <c r="V36" s="6" t="s">
        <v>37</v>
      </c>
      <c r="W36" s="6" t="s">
        <v>30</v>
      </c>
      <c r="X36" s="6" t="s">
        <v>38</v>
      </c>
      <c r="Y36" s="6" t="s">
        <v>48</v>
      </c>
      <c r="Z36" s="6" t="s">
        <v>48</v>
      </c>
    </row>
    <row r="37" spans="1:26" x14ac:dyDescent="0.25">
      <c r="A37">
        <v>571</v>
      </c>
      <c r="B37" s="3">
        <v>44899.90865740741</v>
      </c>
      <c r="C37" s="4">
        <f t="shared" si="0"/>
        <v>2022</v>
      </c>
      <c r="D37" s="4">
        <f t="shared" si="1"/>
        <v>12</v>
      </c>
      <c r="E37" s="4">
        <f t="shared" si="2"/>
        <v>4</v>
      </c>
      <c r="F37" s="5">
        <f t="shared" si="3"/>
        <v>0.90865740740991896</v>
      </c>
      <c r="G37" s="6" t="s">
        <v>229</v>
      </c>
      <c r="H37" s="6" t="s">
        <v>167</v>
      </c>
      <c r="I37" s="6" t="s">
        <v>168</v>
      </c>
      <c r="J37" s="6" t="s">
        <v>52</v>
      </c>
      <c r="K37" s="6" t="s">
        <v>52</v>
      </c>
      <c r="L37" s="6" t="s">
        <v>30</v>
      </c>
      <c r="M37" s="6" t="s">
        <v>30</v>
      </c>
      <c r="N37" s="6" t="s">
        <v>230</v>
      </c>
      <c r="O37" s="6" t="s">
        <v>32</v>
      </c>
      <c r="P37" s="6" t="s">
        <v>85</v>
      </c>
      <c r="Q37" s="6" t="s">
        <v>34</v>
      </c>
      <c r="R37" s="6" t="s">
        <v>30</v>
      </c>
      <c r="S37" s="6" t="s">
        <v>85</v>
      </c>
      <c r="T37" s="6" t="s">
        <v>35</v>
      </c>
      <c r="U37" s="6" t="s">
        <v>231</v>
      </c>
      <c r="V37" s="6" t="s">
        <v>37</v>
      </c>
      <c r="W37" s="6" t="s">
        <v>30</v>
      </c>
      <c r="X37" s="6" t="s">
        <v>38</v>
      </c>
      <c r="Y37" s="6" t="s">
        <v>102</v>
      </c>
      <c r="Z37" s="6" t="s">
        <v>102</v>
      </c>
    </row>
    <row r="38" spans="1:26" x14ac:dyDescent="0.25">
      <c r="A38">
        <v>831</v>
      </c>
      <c r="B38" s="3">
        <v>44885.746562499997</v>
      </c>
      <c r="C38" s="4">
        <f t="shared" si="0"/>
        <v>2022</v>
      </c>
      <c r="D38" s="4">
        <f t="shared" si="1"/>
        <v>11</v>
      </c>
      <c r="E38" s="4">
        <f t="shared" si="2"/>
        <v>20</v>
      </c>
      <c r="F38" s="5">
        <f t="shared" si="3"/>
        <v>0.74656249999679858</v>
      </c>
      <c r="G38" s="6" t="s">
        <v>232</v>
      </c>
      <c r="H38" s="6" t="s">
        <v>66</v>
      </c>
      <c r="I38" s="6" t="s">
        <v>105</v>
      </c>
      <c r="J38" s="6" t="s">
        <v>191</v>
      </c>
      <c r="K38" s="6" t="s">
        <v>191</v>
      </c>
      <c r="L38" s="6" t="s">
        <v>30</v>
      </c>
      <c r="M38" s="6" t="s">
        <v>30</v>
      </c>
      <c r="N38" s="6" t="s">
        <v>233</v>
      </c>
      <c r="O38" s="6" t="s">
        <v>32</v>
      </c>
      <c r="P38" s="6" t="s">
        <v>113</v>
      </c>
      <c r="Q38" s="6" t="s">
        <v>34</v>
      </c>
      <c r="R38" s="6" t="s">
        <v>234</v>
      </c>
      <c r="S38" s="6" t="s">
        <v>113</v>
      </c>
      <c r="T38" s="6" t="s">
        <v>35</v>
      </c>
      <c r="U38" s="6" t="s">
        <v>235</v>
      </c>
      <c r="V38" s="6" t="s">
        <v>37</v>
      </c>
      <c r="W38" s="6" t="s">
        <v>30</v>
      </c>
      <c r="X38" s="6" t="s">
        <v>38</v>
      </c>
      <c r="Y38" s="6" t="s">
        <v>102</v>
      </c>
      <c r="Z38" s="6" t="s">
        <v>102</v>
      </c>
    </row>
    <row r="39" spans="1:26" x14ac:dyDescent="0.25">
      <c r="A39">
        <v>633</v>
      </c>
      <c r="B39" s="3">
        <v>44870.971747685187</v>
      </c>
      <c r="C39" s="4">
        <f t="shared" si="0"/>
        <v>2022</v>
      </c>
      <c r="D39" s="4">
        <f t="shared" si="1"/>
        <v>11</v>
      </c>
      <c r="E39" s="4">
        <f t="shared" si="2"/>
        <v>5</v>
      </c>
      <c r="F39" s="5">
        <f t="shared" si="3"/>
        <v>0.97174768518743804</v>
      </c>
      <c r="G39" s="6" t="s">
        <v>236</v>
      </c>
      <c r="H39" s="6" t="s">
        <v>167</v>
      </c>
      <c r="I39" s="6" t="s">
        <v>168</v>
      </c>
      <c r="J39" s="6" t="s">
        <v>52</v>
      </c>
      <c r="K39" s="6" t="s">
        <v>52</v>
      </c>
      <c r="L39" s="6" t="s">
        <v>30</v>
      </c>
      <c r="M39" s="6" t="s">
        <v>30</v>
      </c>
      <c r="N39" s="6" t="s">
        <v>237</v>
      </c>
      <c r="O39" s="6" t="s">
        <v>32</v>
      </c>
      <c r="P39" s="6" t="s">
        <v>33</v>
      </c>
      <c r="Q39" s="6" t="s">
        <v>34</v>
      </c>
      <c r="R39" s="6" t="s">
        <v>30</v>
      </c>
      <c r="S39" s="6" t="s">
        <v>33</v>
      </c>
      <c r="T39" s="6" t="s">
        <v>35</v>
      </c>
      <c r="U39" s="6" t="s">
        <v>238</v>
      </c>
      <c r="V39" s="6" t="s">
        <v>37</v>
      </c>
      <c r="W39" s="6" t="s">
        <v>30</v>
      </c>
      <c r="X39" s="6" t="s">
        <v>94</v>
      </c>
      <c r="Y39" s="6" t="s">
        <v>239</v>
      </c>
      <c r="Z39" s="6" t="s">
        <v>239</v>
      </c>
    </row>
    <row r="40" spans="1:26" x14ac:dyDescent="0.25">
      <c r="A40">
        <v>418</v>
      </c>
      <c r="B40" s="3">
        <v>44865.757060185184</v>
      </c>
      <c r="C40" s="4">
        <f t="shared" si="0"/>
        <v>2022</v>
      </c>
      <c r="D40" s="4">
        <f t="shared" si="1"/>
        <v>10</v>
      </c>
      <c r="E40" s="4">
        <f t="shared" si="2"/>
        <v>31</v>
      </c>
      <c r="F40" s="5">
        <f t="shared" si="3"/>
        <v>0.75706018518394558</v>
      </c>
      <c r="G40" s="6" t="s">
        <v>240</v>
      </c>
      <c r="H40" s="6" t="s">
        <v>98</v>
      </c>
      <c r="I40" s="6" t="s">
        <v>99</v>
      </c>
      <c r="J40" s="6" t="s">
        <v>43</v>
      </c>
      <c r="K40" s="6" t="s">
        <v>43</v>
      </c>
      <c r="L40" s="6" t="s">
        <v>44</v>
      </c>
      <c r="M40" s="6" t="s">
        <v>44</v>
      </c>
      <c r="N40" s="6" t="s">
        <v>241</v>
      </c>
      <c r="O40" s="6" t="s">
        <v>32</v>
      </c>
      <c r="P40" s="6" t="s">
        <v>85</v>
      </c>
      <c r="Q40" s="6" t="s">
        <v>34</v>
      </c>
      <c r="R40" s="6" t="s">
        <v>30</v>
      </c>
      <c r="S40" s="6" t="s">
        <v>85</v>
      </c>
      <c r="T40" s="6" t="s">
        <v>35</v>
      </c>
      <c r="U40" s="6" t="s">
        <v>242</v>
      </c>
      <c r="V40" s="6" t="s">
        <v>37</v>
      </c>
      <c r="W40" s="6" t="s">
        <v>30</v>
      </c>
      <c r="X40" s="6" t="s">
        <v>38</v>
      </c>
      <c r="Y40" s="6" t="s">
        <v>102</v>
      </c>
      <c r="Z40" s="6" t="s">
        <v>102</v>
      </c>
    </row>
    <row r="41" spans="1:26" x14ac:dyDescent="0.25">
      <c r="A41">
        <v>486</v>
      </c>
      <c r="B41" s="3">
        <v>44849.394004629627</v>
      </c>
      <c r="C41" s="4">
        <f t="shared" si="0"/>
        <v>2022</v>
      </c>
      <c r="D41" s="4">
        <f t="shared" si="1"/>
        <v>10</v>
      </c>
      <c r="E41" s="4">
        <f t="shared" si="2"/>
        <v>15</v>
      </c>
      <c r="F41" s="5">
        <f t="shared" si="3"/>
        <v>0.39400462962657912</v>
      </c>
      <c r="G41" s="6" t="s">
        <v>243</v>
      </c>
      <c r="H41" s="6" t="s">
        <v>244</v>
      </c>
      <c r="I41" s="6" t="s">
        <v>245</v>
      </c>
      <c r="J41" s="6" t="s">
        <v>52</v>
      </c>
      <c r="K41" s="6" t="s">
        <v>52</v>
      </c>
      <c r="L41" s="6" t="s">
        <v>30</v>
      </c>
      <c r="M41" s="6" t="s">
        <v>30</v>
      </c>
      <c r="N41" s="6" t="s">
        <v>45</v>
      </c>
      <c r="O41" s="6" t="s">
        <v>32</v>
      </c>
      <c r="P41" s="6" t="s">
        <v>46</v>
      </c>
      <c r="Q41" s="6" t="s">
        <v>35</v>
      </c>
      <c r="R41" s="6" t="s">
        <v>30</v>
      </c>
      <c r="S41" s="6" t="s">
        <v>46</v>
      </c>
      <c r="T41" s="6" t="s">
        <v>35</v>
      </c>
      <c r="U41" s="6" t="s">
        <v>246</v>
      </c>
      <c r="V41" s="6" t="s">
        <v>37</v>
      </c>
      <c r="W41" s="6" t="s">
        <v>30</v>
      </c>
      <c r="X41" s="6" t="s">
        <v>38</v>
      </c>
      <c r="Y41" s="6" t="s">
        <v>48</v>
      </c>
      <c r="Z41" s="6" t="s">
        <v>48</v>
      </c>
    </row>
    <row r="42" spans="1:26" x14ac:dyDescent="0.25">
      <c r="A42">
        <v>365</v>
      </c>
      <c r="B42" s="3">
        <v>44840.581736111111</v>
      </c>
      <c r="C42" s="4">
        <f t="shared" si="0"/>
        <v>2022</v>
      </c>
      <c r="D42" s="4">
        <f t="shared" si="1"/>
        <v>10</v>
      </c>
      <c r="E42" s="4">
        <f t="shared" si="2"/>
        <v>6</v>
      </c>
      <c r="F42" s="5">
        <f t="shared" si="3"/>
        <v>0.58173611111124046</v>
      </c>
      <c r="G42" s="6" t="s">
        <v>247</v>
      </c>
      <c r="H42" s="6" t="s">
        <v>123</v>
      </c>
      <c r="I42" s="6" t="s">
        <v>117</v>
      </c>
      <c r="J42" s="6" t="s">
        <v>191</v>
      </c>
      <c r="K42" s="6" t="s">
        <v>191</v>
      </c>
      <c r="L42" s="6" t="s">
        <v>30</v>
      </c>
      <c r="M42" s="6" t="s">
        <v>30</v>
      </c>
      <c r="N42" s="6" t="s">
        <v>248</v>
      </c>
      <c r="O42" s="6" t="s">
        <v>161</v>
      </c>
      <c r="P42" s="6" t="s">
        <v>220</v>
      </c>
      <c r="Q42" s="6" t="s">
        <v>34</v>
      </c>
      <c r="R42" s="6" t="s">
        <v>30</v>
      </c>
      <c r="S42" s="6" t="s">
        <v>220</v>
      </c>
      <c r="T42" s="6" t="s">
        <v>35</v>
      </c>
      <c r="U42" s="6" t="s">
        <v>249</v>
      </c>
      <c r="V42" s="6" t="s">
        <v>37</v>
      </c>
      <c r="W42" s="6" t="s">
        <v>30</v>
      </c>
      <c r="X42" s="6" t="s">
        <v>164</v>
      </c>
      <c r="Y42" s="6" t="s">
        <v>165</v>
      </c>
      <c r="Z42" s="6" t="s">
        <v>96</v>
      </c>
    </row>
    <row r="43" spans="1:26" x14ac:dyDescent="0.25">
      <c r="A43">
        <v>114</v>
      </c>
      <c r="B43" s="3">
        <v>44839.667627314811</v>
      </c>
      <c r="C43" s="4">
        <f t="shared" si="0"/>
        <v>2022</v>
      </c>
      <c r="D43" s="4">
        <f t="shared" si="1"/>
        <v>10</v>
      </c>
      <c r="E43" s="4">
        <f t="shared" si="2"/>
        <v>5</v>
      </c>
      <c r="F43" s="5">
        <f t="shared" si="3"/>
        <v>0.66762731481139781</v>
      </c>
      <c r="G43" s="6" t="s">
        <v>250</v>
      </c>
      <c r="H43" s="6" t="s">
        <v>50</v>
      </c>
      <c r="I43" s="6" t="s">
        <v>51</v>
      </c>
      <c r="J43" s="6" t="s">
        <v>52</v>
      </c>
      <c r="K43" s="6" t="s">
        <v>52</v>
      </c>
      <c r="L43" s="6" t="s">
        <v>30</v>
      </c>
      <c r="M43" s="6" t="s">
        <v>30</v>
      </c>
      <c r="N43" s="6" t="s">
        <v>251</v>
      </c>
      <c r="O43" s="6" t="s">
        <v>32</v>
      </c>
      <c r="P43" s="6" t="s">
        <v>85</v>
      </c>
      <c r="Q43" s="6" t="s">
        <v>34</v>
      </c>
      <c r="R43" s="6" t="s">
        <v>30</v>
      </c>
      <c r="S43" s="6" t="s">
        <v>85</v>
      </c>
      <c r="T43" s="6" t="s">
        <v>35</v>
      </c>
      <c r="U43" s="6" t="s">
        <v>252</v>
      </c>
      <c r="V43" s="6" t="s">
        <v>37</v>
      </c>
      <c r="W43" s="6" t="s">
        <v>30</v>
      </c>
      <c r="X43" s="6" t="s">
        <v>38</v>
      </c>
      <c r="Y43" s="6" t="s">
        <v>102</v>
      </c>
      <c r="Z43" s="6" t="s">
        <v>102</v>
      </c>
    </row>
    <row r="44" spans="1:26" x14ac:dyDescent="0.25">
      <c r="A44">
        <v>930</v>
      </c>
      <c r="B44" s="3">
        <v>44826.713541666664</v>
      </c>
      <c r="C44" s="4">
        <f t="shared" si="0"/>
        <v>2022</v>
      </c>
      <c r="D44" s="4">
        <f t="shared" si="1"/>
        <v>9</v>
      </c>
      <c r="E44" s="4">
        <f t="shared" si="2"/>
        <v>22</v>
      </c>
      <c r="F44" s="5">
        <f t="shared" si="3"/>
        <v>0.71354166666424135</v>
      </c>
      <c r="G44" s="6" t="s">
        <v>253</v>
      </c>
      <c r="H44" s="6" t="s">
        <v>50</v>
      </c>
      <c r="I44" s="6" t="s">
        <v>227</v>
      </c>
      <c r="J44" s="6" t="s">
        <v>254</v>
      </c>
      <c r="K44" s="6" t="s">
        <v>254</v>
      </c>
      <c r="L44" s="6" t="s">
        <v>76</v>
      </c>
      <c r="M44" s="6" t="s">
        <v>30</v>
      </c>
      <c r="N44" s="6" t="s">
        <v>255</v>
      </c>
      <c r="O44" s="6" t="s">
        <v>32</v>
      </c>
      <c r="P44" s="6" t="s">
        <v>256</v>
      </c>
      <c r="Q44" s="6" t="s">
        <v>34</v>
      </c>
      <c r="R44" s="6" t="s">
        <v>257</v>
      </c>
      <c r="S44" s="6" t="s">
        <v>256</v>
      </c>
      <c r="T44" s="6" t="s">
        <v>35</v>
      </c>
      <c r="U44" s="6" t="s">
        <v>258</v>
      </c>
      <c r="V44" s="6" t="s">
        <v>72</v>
      </c>
      <c r="W44" s="6" t="s">
        <v>30</v>
      </c>
      <c r="X44" s="6" t="s">
        <v>73</v>
      </c>
      <c r="Y44" s="6" t="s">
        <v>74</v>
      </c>
      <c r="Z44" s="6" t="s">
        <v>74</v>
      </c>
    </row>
    <row r="45" spans="1:26" x14ac:dyDescent="0.25">
      <c r="A45">
        <v>102</v>
      </c>
      <c r="B45" s="3">
        <v>44787.185648148145</v>
      </c>
      <c r="C45" s="4">
        <f t="shared" si="0"/>
        <v>2022</v>
      </c>
      <c r="D45" s="4">
        <f t="shared" si="1"/>
        <v>8</v>
      </c>
      <c r="E45" s="4">
        <f t="shared" si="2"/>
        <v>14</v>
      </c>
      <c r="F45" s="5">
        <f t="shared" si="3"/>
        <v>0.18564814814453712</v>
      </c>
      <c r="G45" s="6" t="s">
        <v>259</v>
      </c>
      <c r="H45" s="6" t="s">
        <v>260</v>
      </c>
      <c r="I45" s="6" t="s">
        <v>261</v>
      </c>
      <c r="J45" s="6" t="s">
        <v>52</v>
      </c>
      <c r="K45" s="6" t="s">
        <v>52</v>
      </c>
      <c r="L45" s="6" t="s">
        <v>30</v>
      </c>
      <c r="M45" s="6" t="s">
        <v>30</v>
      </c>
      <c r="N45" s="6" t="s">
        <v>262</v>
      </c>
      <c r="O45" s="6" t="s">
        <v>32</v>
      </c>
      <c r="P45" s="6" t="s">
        <v>33</v>
      </c>
      <c r="Q45" s="6" t="s">
        <v>35</v>
      </c>
      <c r="R45" s="6" t="s">
        <v>263</v>
      </c>
      <c r="S45" s="6" t="s">
        <v>33</v>
      </c>
      <c r="T45" s="6" t="s">
        <v>35</v>
      </c>
      <c r="U45" s="6" t="s">
        <v>264</v>
      </c>
      <c r="V45" s="6" t="s">
        <v>37</v>
      </c>
      <c r="W45" s="6" t="s">
        <v>30</v>
      </c>
      <c r="X45" s="6" t="s">
        <v>38</v>
      </c>
      <c r="Y45" s="6" t="s">
        <v>265</v>
      </c>
      <c r="Z45" s="6" t="s">
        <v>265</v>
      </c>
    </row>
    <row r="46" spans="1:26" x14ac:dyDescent="0.25">
      <c r="A46">
        <v>654</v>
      </c>
      <c r="B46" s="3">
        <v>44754.646435185183</v>
      </c>
      <c r="C46" s="4">
        <f t="shared" si="0"/>
        <v>2022</v>
      </c>
      <c r="D46" s="4">
        <f t="shared" si="1"/>
        <v>7</v>
      </c>
      <c r="E46" s="4">
        <f t="shared" si="2"/>
        <v>12</v>
      </c>
      <c r="F46" s="5">
        <f t="shared" si="3"/>
        <v>0.64643518518278142</v>
      </c>
      <c r="G46" s="6" t="s">
        <v>266</v>
      </c>
      <c r="H46" s="6" t="s">
        <v>104</v>
      </c>
      <c r="I46" s="6" t="s">
        <v>105</v>
      </c>
      <c r="J46" s="6" t="s">
        <v>83</v>
      </c>
      <c r="K46" s="6" t="s">
        <v>83</v>
      </c>
      <c r="L46" s="6" t="s">
        <v>83</v>
      </c>
      <c r="M46" s="6" t="s">
        <v>44</v>
      </c>
      <c r="N46" s="6" t="s">
        <v>267</v>
      </c>
      <c r="O46" s="6" t="s">
        <v>32</v>
      </c>
      <c r="P46" s="6" t="s">
        <v>268</v>
      </c>
      <c r="Q46" s="6" t="s">
        <v>34</v>
      </c>
      <c r="R46" s="6" t="s">
        <v>30</v>
      </c>
      <c r="S46" s="6" t="s">
        <v>30</v>
      </c>
      <c r="T46" s="6" t="s">
        <v>35</v>
      </c>
      <c r="U46" s="6" t="s">
        <v>269</v>
      </c>
      <c r="V46" s="6" t="s">
        <v>270</v>
      </c>
      <c r="W46" s="6" t="s">
        <v>30</v>
      </c>
      <c r="X46" s="6" t="s">
        <v>38</v>
      </c>
      <c r="Y46" s="6" t="s">
        <v>48</v>
      </c>
      <c r="Z46" s="6" t="s">
        <v>48</v>
      </c>
    </row>
    <row r="47" spans="1:26" x14ac:dyDescent="0.25">
      <c r="A47">
        <v>852</v>
      </c>
      <c r="B47" s="3">
        <v>44750.782013888886</v>
      </c>
      <c r="C47" s="4">
        <f t="shared" si="0"/>
        <v>2022</v>
      </c>
      <c r="D47" s="4">
        <f t="shared" si="1"/>
        <v>7</v>
      </c>
      <c r="E47" s="4">
        <f t="shared" si="2"/>
        <v>8</v>
      </c>
      <c r="F47" s="5">
        <f t="shared" si="3"/>
        <v>0.78201388888555812</v>
      </c>
      <c r="G47" s="6" t="s">
        <v>271</v>
      </c>
      <c r="H47" s="6" t="s">
        <v>66</v>
      </c>
      <c r="I47" s="6" t="s">
        <v>59</v>
      </c>
      <c r="J47" s="6" t="s">
        <v>272</v>
      </c>
      <c r="K47" s="6" t="s">
        <v>272</v>
      </c>
      <c r="L47" s="6" t="s">
        <v>30</v>
      </c>
      <c r="M47" s="6" t="s">
        <v>30</v>
      </c>
      <c r="N47" s="6" t="s">
        <v>273</v>
      </c>
      <c r="O47" s="6" t="s">
        <v>32</v>
      </c>
      <c r="P47" s="6" t="s">
        <v>274</v>
      </c>
      <c r="Q47" s="6" t="s">
        <v>34</v>
      </c>
      <c r="R47" s="6" t="s">
        <v>30</v>
      </c>
      <c r="S47" s="6" t="s">
        <v>274</v>
      </c>
      <c r="T47" s="6" t="s">
        <v>35</v>
      </c>
      <c r="U47" s="6" t="s">
        <v>275</v>
      </c>
      <c r="V47" s="6" t="s">
        <v>64</v>
      </c>
      <c r="W47" s="6" t="s">
        <v>30</v>
      </c>
      <c r="X47" s="6" t="s">
        <v>38</v>
      </c>
      <c r="Y47" s="6" t="s">
        <v>276</v>
      </c>
      <c r="Z47" s="6" t="s">
        <v>276</v>
      </c>
    </row>
    <row r="48" spans="1:26" x14ac:dyDescent="0.25">
      <c r="A48">
        <v>281</v>
      </c>
      <c r="B48" s="3">
        <v>44737.063715277778</v>
      </c>
      <c r="C48" s="4">
        <f t="shared" si="0"/>
        <v>2022</v>
      </c>
      <c r="D48" s="4">
        <f t="shared" si="1"/>
        <v>6</v>
      </c>
      <c r="E48" s="4">
        <f t="shared" si="2"/>
        <v>25</v>
      </c>
      <c r="F48" s="5">
        <f t="shared" si="3"/>
        <v>6.3715277778101154E-2</v>
      </c>
      <c r="G48" s="6" t="s">
        <v>277</v>
      </c>
      <c r="H48" s="6" t="s">
        <v>167</v>
      </c>
      <c r="I48" s="6" t="s">
        <v>168</v>
      </c>
      <c r="J48" s="6" t="s">
        <v>52</v>
      </c>
      <c r="K48" s="6" t="s">
        <v>52</v>
      </c>
      <c r="L48" s="6" t="s">
        <v>30</v>
      </c>
      <c r="M48" s="6" t="s">
        <v>30</v>
      </c>
      <c r="N48" s="6" t="s">
        <v>278</v>
      </c>
      <c r="O48" s="6" t="s">
        <v>32</v>
      </c>
      <c r="P48" s="6" t="s">
        <v>279</v>
      </c>
      <c r="Q48" s="6" t="s">
        <v>34</v>
      </c>
      <c r="R48" s="6" t="s">
        <v>280</v>
      </c>
      <c r="S48" s="6" t="s">
        <v>279</v>
      </c>
      <c r="T48" s="6" t="s">
        <v>35</v>
      </c>
      <c r="U48" s="6" t="s">
        <v>281</v>
      </c>
      <c r="V48" s="6" t="s">
        <v>72</v>
      </c>
      <c r="W48" s="6" t="s">
        <v>30</v>
      </c>
      <c r="X48" s="6" t="s">
        <v>73</v>
      </c>
      <c r="Y48" s="6" t="s">
        <v>282</v>
      </c>
      <c r="Z48" s="6" t="s">
        <v>282</v>
      </c>
    </row>
    <row r="49" spans="1:26" x14ac:dyDescent="0.25">
      <c r="A49">
        <v>937</v>
      </c>
      <c r="B49" s="3">
        <v>44731.800219907411</v>
      </c>
      <c r="C49" s="4">
        <f t="shared" si="0"/>
        <v>2022</v>
      </c>
      <c r="D49" s="4">
        <f t="shared" si="1"/>
        <v>6</v>
      </c>
      <c r="E49" s="4">
        <f t="shared" si="2"/>
        <v>19</v>
      </c>
      <c r="F49" s="5">
        <f t="shared" si="3"/>
        <v>0.80021990741079208</v>
      </c>
      <c r="G49" s="6" t="s">
        <v>283</v>
      </c>
      <c r="H49" s="6" t="s">
        <v>41</v>
      </c>
      <c r="I49" s="6" t="s">
        <v>111</v>
      </c>
      <c r="J49" s="6" t="s">
        <v>284</v>
      </c>
      <c r="K49" s="6" t="s">
        <v>284</v>
      </c>
      <c r="L49" s="6" t="s">
        <v>30</v>
      </c>
      <c r="M49" s="6" t="s">
        <v>30</v>
      </c>
      <c r="N49" s="6" t="s">
        <v>45</v>
      </c>
      <c r="O49" s="6" t="s">
        <v>32</v>
      </c>
      <c r="P49" s="6" t="s">
        <v>285</v>
      </c>
      <c r="Q49" s="6" t="s">
        <v>34</v>
      </c>
      <c r="R49" s="6" t="s">
        <v>30</v>
      </c>
      <c r="S49" s="6" t="s">
        <v>285</v>
      </c>
      <c r="T49" s="6" t="s">
        <v>35</v>
      </c>
      <c r="U49" s="6" t="s">
        <v>286</v>
      </c>
      <c r="V49" s="6" t="s">
        <v>37</v>
      </c>
      <c r="W49" s="6" t="s">
        <v>30</v>
      </c>
      <c r="X49" s="6" t="s">
        <v>38</v>
      </c>
      <c r="Y49" s="6" t="s">
        <v>48</v>
      </c>
      <c r="Z49" s="6" t="s">
        <v>48</v>
      </c>
    </row>
    <row r="50" spans="1:26" x14ac:dyDescent="0.25">
      <c r="A50">
        <v>346</v>
      </c>
      <c r="B50" s="3">
        <v>44725.000810185185</v>
      </c>
      <c r="C50" s="4">
        <f t="shared" si="0"/>
        <v>2022</v>
      </c>
      <c r="D50" s="4">
        <f t="shared" si="1"/>
        <v>6</v>
      </c>
      <c r="E50" s="4">
        <f t="shared" si="2"/>
        <v>13</v>
      </c>
      <c r="F50" s="5">
        <f t="shared" si="3"/>
        <v>8.1018518540076911E-4</v>
      </c>
      <c r="G50" s="6" t="s">
        <v>287</v>
      </c>
      <c r="H50" s="6" t="s">
        <v>167</v>
      </c>
      <c r="I50" s="6" t="s">
        <v>30</v>
      </c>
      <c r="J50" s="6" t="s">
        <v>288</v>
      </c>
      <c r="K50" s="6" t="s">
        <v>288</v>
      </c>
      <c r="L50" s="6" t="s">
        <v>30</v>
      </c>
      <c r="M50" s="6" t="s">
        <v>30</v>
      </c>
      <c r="N50" s="6" t="s">
        <v>289</v>
      </c>
      <c r="O50" s="6" t="s">
        <v>32</v>
      </c>
      <c r="P50" s="6" t="s">
        <v>290</v>
      </c>
      <c r="Q50" s="6" t="s">
        <v>34</v>
      </c>
      <c r="R50" s="6" t="s">
        <v>30</v>
      </c>
      <c r="S50" s="6" t="s">
        <v>290</v>
      </c>
      <c r="T50" s="6" t="s">
        <v>35</v>
      </c>
      <c r="U50" s="6" t="s">
        <v>291</v>
      </c>
      <c r="V50" s="6" t="s">
        <v>72</v>
      </c>
      <c r="W50" s="6" t="s">
        <v>30</v>
      </c>
      <c r="X50" s="6" t="s">
        <v>292</v>
      </c>
      <c r="Y50" s="6" t="s">
        <v>293</v>
      </c>
      <c r="Z50" s="6" t="s">
        <v>293</v>
      </c>
    </row>
    <row r="51" spans="1:26" x14ac:dyDescent="0.25">
      <c r="A51">
        <v>652</v>
      </c>
      <c r="B51" s="3">
        <v>44718.118113425924</v>
      </c>
      <c r="C51" s="4">
        <f t="shared" si="0"/>
        <v>2022</v>
      </c>
      <c r="D51" s="4">
        <f t="shared" si="1"/>
        <v>6</v>
      </c>
      <c r="E51" s="4">
        <f t="shared" si="2"/>
        <v>6</v>
      </c>
      <c r="F51" s="5">
        <f t="shared" si="3"/>
        <v>0.11811342592409346</v>
      </c>
      <c r="G51" s="6" t="s">
        <v>294</v>
      </c>
      <c r="H51" s="6" t="s">
        <v>167</v>
      </c>
      <c r="I51" s="6" t="s">
        <v>168</v>
      </c>
      <c r="J51" s="6" t="s">
        <v>52</v>
      </c>
      <c r="K51" s="6" t="s">
        <v>52</v>
      </c>
      <c r="L51" s="6" t="s">
        <v>30</v>
      </c>
      <c r="M51" s="6" t="s">
        <v>30</v>
      </c>
      <c r="N51" s="6" t="s">
        <v>295</v>
      </c>
      <c r="O51" s="6" t="s">
        <v>32</v>
      </c>
      <c r="P51" s="6" t="s">
        <v>296</v>
      </c>
      <c r="Q51" s="6" t="s">
        <v>34</v>
      </c>
      <c r="R51" s="6" t="s">
        <v>297</v>
      </c>
      <c r="S51" s="6" t="s">
        <v>296</v>
      </c>
      <c r="T51" s="6" t="s">
        <v>35</v>
      </c>
      <c r="U51" s="6" t="s">
        <v>298</v>
      </c>
      <c r="V51" s="6" t="s">
        <v>72</v>
      </c>
      <c r="W51" s="6" t="s">
        <v>30</v>
      </c>
      <c r="X51" s="6" t="s">
        <v>292</v>
      </c>
      <c r="Y51" s="6" t="s">
        <v>299</v>
      </c>
      <c r="Z51" s="6" t="s">
        <v>299</v>
      </c>
    </row>
    <row r="52" spans="1:26" x14ac:dyDescent="0.25">
      <c r="A52">
        <v>340</v>
      </c>
      <c r="B52" s="3">
        <v>44703.820231481484</v>
      </c>
      <c r="C52" s="4">
        <f t="shared" si="0"/>
        <v>2022</v>
      </c>
      <c r="D52" s="4">
        <f t="shared" si="1"/>
        <v>5</v>
      </c>
      <c r="E52" s="4">
        <f t="shared" si="2"/>
        <v>22</v>
      </c>
      <c r="F52" s="5">
        <f t="shared" si="3"/>
        <v>0.82023148148437031</v>
      </c>
      <c r="G52" s="6" t="s">
        <v>300</v>
      </c>
      <c r="H52" s="6" t="s">
        <v>167</v>
      </c>
      <c r="I52" s="6" t="s">
        <v>168</v>
      </c>
      <c r="J52" s="6" t="s">
        <v>191</v>
      </c>
      <c r="K52" s="6" t="s">
        <v>191</v>
      </c>
      <c r="L52" s="6" t="s">
        <v>30</v>
      </c>
      <c r="M52" s="6" t="s">
        <v>30</v>
      </c>
      <c r="N52" s="6" t="s">
        <v>301</v>
      </c>
      <c r="O52" s="6" t="s">
        <v>32</v>
      </c>
      <c r="P52" s="6" t="s">
        <v>302</v>
      </c>
      <c r="Q52" s="6" t="s">
        <v>34</v>
      </c>
      <c r="R52" s="6" t="s">
        <v>30</v>
      </c>
      <c r="S52" s="6" t="s">
        <v>30</v>
      </c>
      <c r="T52" s="6" t="s">
        <v>35</v>
      </c>
      <c r="U52" s="6" t="s">
        <v>303</v>
      </c>
      <c r="V52" s="6" t="s">
        <v>304</v>
      </c>
      <c r="W52" s="6" t="s">
        <v>30</v>
      </c>
      <c r="X52" s="6" t="s">
        <v>164</v>
      </c>
      <c r="Y52" s="6" t="s">
        <v>165</v>
      </c>
      <c r="Z52" s="6" t="s">
        <v>96</v>
      </c>
    </row>
    <row r="53" spans="1:26" x14ac:dyDescent="0.25">
      <c r="A53">
        <v>161</v>
      </c>
      <c r="B53" s="3">
        <v>44698.910601851851</v>
      </c>
      <c r="C53" s="4">
        <f t="shared" si="0"/>
        <v>2022</v>
      </c>
      <c r="D53" s="4">
        <f t="shared" si="1"/>
        <v>5</v>
      </c>
      <c r="E53" s="4">
        <f t="shared" si="2"/>
        <v>17</v>
      </c>
      <c r="F53" s="5">
        <f t="shared" si="3"/>
        <v>0.91060185185051523</v>
      </c>
      <c r="G53" s="6" t="s">
        <v>305</v>
      </c>
      <c r="H53" s="6" t="s">
        <v>129</v>
      </c>
      <c r="I53" s="6" t="s">
        <v>130</v>
      </c>
      <c r="J53" s="6" t="s">
        <v>288</v>
      </c>
      <c r="K53" s="6" t="s">
        <v>288</v>
      </c>
      <c r="L53" s="6" t="s">
        <v>30</v>
      </c>
      <c r="M53" s="6" t="s">
        <v>30</v>
      </c>
      <c r="N53" s="6" t="s">
        <v>306</v>
      </c>
      <c r="O53" s="6" t="s">
        <v>32</v>
      </c>
      <c r="P53" s="6" t="s">
        <v>307</v>
      </c>
      <c r="Q53" s="6" t="s">
        <v>34</v>
      </c>
      <c r="R53" s="6" t="s">
        <v>308</v>
      </c>
      <c r="S53" s="6" t="s">
        <v>307</v>
      </c>
      <c r="T53" s="6" t="s">
        <v>35</v>
      </c>
      <c r="U53" s="6" t="s">
        <v>309</v>
      </c>
      <c r="V53" s="6" t="s">
        <v>72</v>
      </c>
      <c r="W53" s="6" t="s">
        <v>30</v>
      </c>
      <c r="X53" s="6" t="s">
        <v>73</v>
      </c>
      <c r="Y53" s="6" t="s">
        <v>74</v>
      </c>
      <c r="Z53" s="6" t="s">
        <v>74</v>
      </c>
    </row>
    <row r="54" spans="1:26" x14ac:dyDescent="0.25">
      <c r="A54">
        <v>152</v>
      </c>
      <c r="B54" s="3">
        <v>44698.887835648151</v>
      </c>
      <c r="C54" s="4">
        <f t="shared" si="0"/>
        <v>2022</v>
      </c>
      <c r="D54" s="4">
        <f t="shared" si="1"/>
        <v>5</v>
      </c>
      <c r="E54" s="4">
        <f t="shared" si="2"/>
        <v>17</v>
      </c>
      <c r="F54" s="5">
        <f t="shared" si="3"/>
        <v>0.88783564815093996</v>
      </c>
      <c r="G54" s="6" t="s">
        <v>310</v>
      </c>
      <c r="H54" s="6" t="s">
        <v>82</v>
      </c>
      <c r="I54" s="6" t="s">
        <v>28</v>
      </c>
      <c r="J54" s="6" t="s">
        <v>52</v>
      </c>
      <c r="K54" s="6" t="s">
        <v>52</v>
      </c>
      <c r="L54" s="6" t="s">
        <v>30</v>
      </c>
      <c r="M54" s="6" t="s">
        <v>30</v>
      </c>
      <c r="N54" s="6" t="s">
        <v>311</v>
      </c>
      <c r="O54" s="6" t="s">
        <v>32</v>
      </c>
      <c r="P54" s="6" t="s">
        <v>307</v>
      </c>
      <c r="Q54" s="6" t="s">
        <v>34</v>
      </c>
      <c r="R54" s="6" t="s">
        <v>30</v>
      </c>
      <c r="S54" s="6" t="s">
        <v>307</v>
      </c>
      <c r="T54" s="6" t="s">
        <v>35</v>
      </c>
      <c r="U54" s="6" t="s">
        <v>312</v>
      </c>
      <c r="V54" s="6" t="s">
        <v>72</v>
      </c>
      <c r="W54" s="6" t="s">
        <v>30</v>
      </c>
      <c r="X54" s="6" t="s">
        <v>73</v>
      </c>
      <c r="Y54" s="6" t="s">
        <v>74</v>
      </c>
      <c r="Z54" s="6" t="s">
        <v>74</v>
      </c>
    </row>
    <row r="55" spans="1:26" x14ac:dyDescent="0.25">
      <c r="A55">
        <v>337</v>
      </c>
      <c r="B55" s="3">
        <v>44691.007094907407</v>
      </c>
      <c r="C55" s="4">
        <f t="shared" si="0"/>
        <v>2022</v>
      </c>
      <c r="D55" s="4">
        <f t="shared" si="1"/>
        <v>5</v>
      </c>
      <c r="E55" s="4">
        <f t="shared" si="2"/>
        <v>10</v>
      </c>
      <c r="F55" s="5">
        <f t="shared" si="3"/>
        <v>7.0949074070085771E-3</v>
      </c>
      <c r="G55" s="6" t="s">
        <v>313</v>
      </c>
      <c r="H55" s="6" t="s">
        <v>129</v>
      </c>
      <c r="I55" s="6" t="s">
        <v>130</v>
      </c>
      <c r="J55" s="6" t="s">
        <v>52</v>
      </c>
      <c r="K55" s="6" t="s">
        <v>52</v>
      </c>
      <c r="L55" s="6" t="s">
        <v>30</v>
      </c>
      <c r="M55" s="6" t="s">
        <v>30</v>
      </c>
      <c r="N55" s="6" t="s">
        <v>314</v>
      </c>
      <c r="O55" s="6" t="s">
        <v>32</v>
      </c>
      <c r="P55" s="6" t="s">
        <v>315</v>
      </c>
      <c r="Q55" s="6" t="s">
        <v>34</v>
      </c>
      <c r="R55" s="6" t="s">
        <v>30</v>
      </c>
      <c r="S55" s="6" t="s">
        <v>315</v>
      </c>
      <c r="T55" s="6" t="s">
        <v>35</v>
      </c>
      <c r="U55" s="6" t="s">
        <v>316</v>
      </c>
      <c r="V55" s="6" t="s">
        <v>37</v>
      </c>
      <c r="W55" s="6" t="s">
        <v>30</v>
      </c>
      <c r="X55" s="6" t="s">
        <v>38</v>
      </c>
      <c r="Y55" s="6" t="s">
        <v>102</v>
      </c>
      <c r="Z55" s="6" t="s">
        <v>102</v>
      </c>
    </row>
    <row r="56" spans="1:26" x14ac:dyDescent="0.25">
      <c r="A56">
        <v>618</v>
      </c>
      <c r="B56" s="3">
        <v>44687.904918981483</v>
      </c>
      <c r="C56" s="4">
        <f t="shared" si="0"/>
        <v>2022</v>
      </c>
      <c r="D56" s="4">
        <f t="shared" si="1"/>
        <v>5</v>
      </c>
      <c r="E56" s="4">
        <f t="shared" si="2"/>
        <v>6</v>
      </c>
      <c r="F56" s="5">
        <f t="shared" si="3"/>
        <v>0.90491898148320615</v>
      </c>
      <c r="G56" s="6" t="s">
        <v>317</v>
      </c>
      <c r="H56" s="6" t="s">
        <v>123</v>
      </c>
      <c r="I56" s="6" t="s">
        <v>117</v>
      </c>
      <c r="J56" s="6" t="s">
        <v>169</v>
      </c>
      <c r="K56" s="6" t="s">
        <v>169</v>
      </c>
      <c r="L56" s="6" t="s">
        <v>30</v>
      </c>
      <c r="M56" s="6" t="s">
        <v>30</v>
      </c>
      <c r="N56" s="6" t="s">
        <v>318</v>
      </c>
      <c r="O56" s="6" t="s">
        <v>32</v>
      </c>
      <c r="P56" s="6" t="s">
        <v>149</v>
      </c>
      <c r="Q56" s="6" t="s">
        <v>35</v>
      </c>
      <c r="R56" s="6" t="s">
        <v>30</v>
      </c>
      <c r="S56" s="6" t="s">
        <v>149</v>
      </c>
      <c r="T56" s="6" t="s">
        <v>35</v>
      </c>
      <c r="U56" s="6" t="s">
        <v>319</v>
      </c>
      <c r="V56" s="6" t="s">
        <v>37</v>
      </c>
      <c r="W56" s="6" t="s">
        <v>30</v>
      </c>
      <c r="X56" s="6" t="s">
        <v>38</v>
      </c>
      <c r="Y56" s="6" t="s">
        <v>48</v>
      </c>
      <c r="Z56" s="6" t="s">
        <v>48</v>
      </c>
    </row>
    <row r="57" spans="1:26" x14ac:dyDescent="0.25">
      <c r="A57">
        <v>613</v>
      </c>
      <c r="B57" s="3">
        <v>44687.875601851854</v>
      </c>
      <c r="C57" s="4">
        <f t="shared" si="0"/>
        <v>2022</v>
      </c>
      <c r="D57" s="4">
        <f t="shared" si="1"/>
        <v>5</v>
      </c>
      <c r="E57" s="4">
        <f t="shared" si="2"/>
        <v>6</v>
      </c>
      <c r="F57" s="5">
        <f t="shared" si="3"/>
        <v>0.87560185185429873</v>
      </c>
      <c r="G57" s="6" t="s">
        <v>320</v>
      </c>
      <c r="H57" s="6" t="s">
        <v>123</v>
      </c>
      <c r="I57" s="6" t="s">
        <v>117</v>
      </c>
      <c r="J57" s="6" t="s">
        <v>321</v>
      </c>
      <c r="K57" s="6" t="s">
        <v>321</v>
      </c>
      <c r="L57" s="6" t="s">
        <v>30</v>
      </c>
      <c r="M57" s="6" t="s">
        <v>30</v>
      </c>
      <c r="N57" s="6" t="s">
        <v>273</v>
      </c>
      <c r="O57" s="6" t="s">
        <v>32</v>
      </c>
      <c r="P57" s="6" t="s">
        <v>85</v>
      </c>
      <c r="Q57" s="6" t="s">
        <v>34</v>
      </c>
      <c r="R57" s="6" t="s">
        <v>30</v>
      </c>
      <c r="S57" s="6" t="s">
        <v>85</v>
      </c>
      <c r="T57" s="6" t="s">
        <v>35</v>
      </c>
      <c r="U57" s="6" t="s">
        <v>322</v>
      </c>
      <c r="V57" s="6" t="s">
        <v>37</v>
      </c>
      <c r="W57" s="6" t="s">
        <v>30</v>
      </c>
      <c r="X57" s="6" t="s">
        <v>38</v>
      </c>
      <c r="Y57" s="6" t="s">
        <v>276</v>
      </c>
      <c r="Z57" s="6" t="s">
        <v>276</v>
      </c>
    </row>
    <row r="58" spans="1:26" x14ac:dyDescent="0.25">
      <c r="A58">
        <v>156</v>
      </c>
      <c r="B58" s="3">
        <v>44681.9690625</v>
      </c>
      <c r="C58" s="4">
        <f t="shared" si="0"/>
        <v>2022</v>
      </c>
      <c r="D58" s="4">
        <f t="shared" si="1"/>
        <v>4</v>
      </c>
      <c r="E58" s="4">
        <f t="shared" si="2"/>
        <v>30</v>
      </c>
      <c r="F58" s="5">
        <f t="shared" si="3"/>
        <v>0.96906250000029104</v>
      </c>
      <c r="G58" s="6" t="s">
        <v>323</v>
      </c>
      <c r="H58" s="6" t="s">
        <v>41</v>
      </c>
      <c r="I58" s="6" t="s">
        <v>198</v>
      </c>
      <c r="J58" s="6" t="s">
        <v>203</v>
      </c>
      <c r="K58" s="6" t="s">
        <v>203</v>
      </c>
      <c r="L58" s="6" t="s">
        <v>30</v>
      </c>
      <c r="M58" s="6" t="s">
        <v>30</v>
      </c>
      <c r="N58" s="6" t="s">
        <v>324</v>
      </c>
      <c r="O58" s="6" t="s">
        <v>32</v>
      </c>
      <c r="P58" s="6" t="s">
        <v>325</v>
      </c>
      <c r="Q58" s="6" t="s">
        <v>34</v>
      </c>
      <c r="R58" s="6" t="s">
        <v>30</v>
      </c>
      <c r="S58" s="6" t="s">
        <v>325</v>
      </c>
      <c r="T58" s="6" t="s">
        <v>35</v>
      </c>
      <c r="U58" s="6" t="s">
        <v>326</v>
      </c>
      <c r="V58" s="6" t="s">
        <v>72</v>
      </c>
      <c r="W58" s="6" t="s">
        <v>30</v>
      </c>
      <c r="X58" s="6" t="s">
        <v>73</v>
      </c>
      <c r="Y58" s="6" t="s">
        <v>327</v>
      </c>
      <c r="Z58" s="6" t="s">
        <v>327</v>
      </c>
    </row>
    <row r="59" spans="1:26" x14ac:dyDescent="0.25">
      <c r="A59">
        <v>986</v>
      </c>
      <c r="B59" s="3">
        <v>44681.376203703701</v>
      </c>
      <c r="C59" s="4">
        <f t="shared" si="0"/>
        <v>2022</v>
      </c>
      <c r="D59" s="4">
        <f t="shared" si="1"/>
        <v>4</v>
      </c>
      <c r="E59" s="4">
        <f t="shared" si="2"/>
        <v>30</v>
      </c>
      <c r="F59" s="5">
        <f t="shared" si="3"/>
        <v>0.3762037037013215</v>
      </c>
      <c r="G59" s="6" t="s">
        <v>328</v>
      </c>
      <c r="H59" s="6" t="s">
        <v>244</v>
      </c>
      <c r="I59" s="6" t="s">
        <v>245</v>
      </c>
      <c r="J59" s="6" t="s">
        <v>43</v>
      </c>
      <c r="K59" s="6" t="s">
        <v>43</v>
      </c>
      <c r="L59" s="6" t="s">
        <v>83</v>
      </c>
      <c r="M59" s="6" t="s">
        <v>44</v>
      </c>
      <c r="N59" s="6" t="s">
        <v>329</v>
      </c>
      <c r="O59" s="6" t="s">
        <v>32</v>
      </c>
      <c r="P59" s="6" t="s">
        <v>33</v>
      </c>
      <c r="Q59" s="6" t="s">
        <v>34</v>
      </c>
      <c r="R59" s="6" t="s">
        <v>30</v>
      </c>
      <c r="S59" s="6" t="s">
        <v>33</v>
      </c>
      <c r="T59" s="6" t="s">
        <v>35</v>
      </c>
      <c r="U59" s="6" t="s">
        <v>330</v>
      </c>
      <c r="V59" s="6" t="s">
        <v>37</v>
      </c>
      <c r="W59" s="6" t="s">
        <v>30</v>
      </c>
      <c r="X59" s="6" t="s">
        <v>38</v>
      </c>
      <c r="Y59" s="6" t="s">
        <v>265</v>
      </c>
      <c r="Z59" s="6" t="s">
        <v>265</v>
      </c>
    </row>
    <row r="60" spans="1:26" x14ac:dyDescent="0.25">
      <c r="A60">
        <v>842</v>
      </c>
      <c r="B60" s="3">
        <v>44680.707939814813</v>
      </c>
      <c r="C60" s="4">
        <f t="shared" si="0"/>
        <v>2022</v>
      </c>
      <c r="D60" s="4">
        <f t="shared" si="1"/>
        <v>4</v>
      </c>
      <c r="E60" s="4">
        <f t="shared" si="2"/>
        <v>29</v>
      </c>
      <c r="F60" s="5">
        <f t="shared" si="3"/>
        <v>0.70793981481256196</v>
      </c>
      <c r="G60" s="6" t="s">
        <v>331</v>
      </c>
      <c r="H60" s="6" t="s">
        <v>98</v>
      </c>
      <c r="I60" s="6" t="s">
        <v>99</v>
      </c>
      <c r="J60" s="6" t="s">
        <v>52</v>
      </c>
      <c r="K60" s="6" t="s">
        <v>52</v>
      </c>
      <c r="L60" s="6" t="s">
        <v>30</v>
      </c>
      <c r="M60" s="6" t="s">
        <v>30</v>
      </c>
      <c r="N60" s="6" t="s">
        <v>332</v>
      </c>
      <c r="O60" s="6" t="s">
        <v>32</v>
      </c>
      <c r="P60" s="6" t="s">
        <v>79</v>
      </c>
      <c r="Q60" s="6" t="s">
        <v>35</v>
      </c>
      <c r="R60" s="6" t="s">
        <v>30</v>
      </c>
      <c r="S60" s="6" t="s">
        <v>79</v>
      </c>
      <c r="T60" s="6" t="s">
        <v>35</v>
      </c>
      <c r="U60" s="6" t="s">
        <v>333</v>
      </c>
      <c r="V60" s="6" t="s">
        <v>37</v>
      </c>
      <c r="W60" s="6" t="s">
        <v>30</v>
      </c>
      <c r="X60" s="6" t="s">
        <v>38</v>
      </c>
      <c r="Y60" s="6" t="s">
        <v>102</v>
      </c>
      <c r="Z60" s="6" t="s">
        <v>102</v>
      </c>
    </row>
    <row r="61" spans="1:26" x14ac:dyDescent="0.25">
      <c r="A61">
        <v>408</v>
      </c>
      <c r="B61" s="3">
        <v>44664.696180555555</v>
      </c>
      <c r="C61" s="4">
        <f t="shared" si="0"/>
        <v>2022</v>
      </c>
      <c r="D61" s="4">
        <f t="shared" si="1"/>
        <v>4</v>
      </c>
      <c r="E61" s="4">
        <f t="shared" si="2"/>
        <v>13</v>
      </c>
      <c r="F61" s="5">
        <f t="shared" si="3"/>
        <v>0.69618055555474712</v>
      </c>
      <c r="G61" s="6" t="s">
        <v>334</v>
      </c>
      <c r="H61" s="6" t="s">
        <v>82</v>
      </c>
      <c r="I61" s="6" t="s">
        <v>28</v>
      </c>
      <c r="J61" s="6" t="s">
        <v>52</v>
      </c>
      <c r="K61" s="6" t="s">
        <v>52</v>
      </c>
      <c r="L61" s="6" t="s">
        <v>30</v>
      </c>
      <c r="M61" s="6" t="s">
        <v>30</v>
      </c>
      <c r="N61" s="6" t="s">
        <v>335</v>
      </c>
      <c r="O61" s="6" t="s">
        <v>32</v>
      </c>
      <c r="P61" s="6" t="s">
        <v>79</v>
      </c>
      <c r="Q61" s="6" t="s">
        <v>35</v>
      </c>
      <c r="R61" s="6" t="s">
        <v>30</v>
      </c>
      <c r="S61" s="6" t="s">
        <v>79</v>
      </c>
      <c r="T61" s="6" t="s">
        <v>35</v>
      </c>
      <c r="U61" s="6" t="s">
        <v>336</v>
      </c>
      <c r="V61" s="6" t="s">
        <v>37</v>
      </c>
      <c r="W61" s="6" t="s">
        <v>30</v>
      </c>
      <c r="X61" s="6" t="s">
        <v>38</v>
      </c>
      <c r="Y61" s="6" t="s">
        <v>265</v>
      </c>
      <c r="Z61" s="6" t="s">
        <v>265</v>
      </c>
    </row>
    <row r="62" spans="1:26" x14ac:dyDescent="0.25">
      <c r="A62">
        <v>609</v>
      </c>
      <c r="B62" s="3">
        <v>44647.101944444446</v>
      </c>
      <c r="C62" s="4">
        <f t="shared" si="0"/>
        <v>2022</v>
      </c>
      <c r="D62" s="4">
        <f t="shared" si="1"/>
        <v>3</v>
      </c>
      <c r="E62" s="4">
        <f t="shared" si="2"/>
        <v>27</v>
      </c>
      <c r="F62" s="5">
        <f t="shared" si="3"/>
        <v>0.10194444444641704</v>
      </c>
      <c r="G62" s="6" t="s">
        <v>337</v>
      </c>
      <c r="H62" s="6" t="s">
        <v>167</v>
      </c>
      <c r="I62" s="6" t="s">
        <v>168</v>
      </c>
      <c r="J62" s="6" t="s">
        <v>52</v>
      </c>
      <c r="K62" s="6" t="s">
        <v>52</v>
      </c>
      <c r="L62" s="6" t="s">
        <v>30</v>
      </c>
      <c r="M62" s="6" t="s">
        <v>30</v>
      </c>
      <c r="N62" s="6" t="s">
        <v>338</v>
      </c>
      <c r="O62" s="6" t="s">
        <v>32</v>
      </c>
      <c r="P62" s="6" t="s">
        <v>149</v>
      </c>
      <c r="Q62" s="6" t="s">
        <v>34</v>
      </c>
      <c r="R62" s="6" t="s">
        <v>30</v>
      </c>
      <c r="S62" s="6" t="s">
        <v>149</v>
      </c>
      <c r="T62" s="6" t="s">
        <v>35</v>
      </c>
      <c r="U62" s="6" t="s">
        <v>339</v>
      </c>
      <c r="V62" s="6" t="s">
        <v>37</v>
      </c>
      <c r="W62" s="6" t="s">
        <v>30</v>
      </c>
      <c r="X62" s="6" t="s">
        <v>121</v>
      </c>
      <c r="Y62" s="6" t="s">
        <v>74</v>
      </c>
      <c r="Z62" s="6" t="s">
        <v>74</v>
      </c>
    </row>
    <row r="63" spans="1:26" x14ac:dyDescent="0.25">
      <c r="A63">
        <v>140</v>
      </c>
      <c r="B63" s="3">
        <v>44631.011157407411</v>
      </c>
      <c r="C63" s="4">
        <f t="shared" si="0"/>
        <v>2022</v>
      </c>
      <c r="D63" s="4">
        <f t="shared" si="1"/>
        <v>3</v>
      </c>
      <c r="E63" s="4">
        <f t="shared" si="2"/>
        <v>11</v>
      </c>
      <c r="F63" s="5">
        <f t="shared" si="3"/>
        <v>1.1157407410792075E-2</v>
      </c>
      <c r="G63" s="6" t="s">
        <v>340</v>
      </c>
      <c r="H63" s="6" t="s">
        <v>104</v>
      </c>
      <c r="I63" s="6" t="s">
        <v>111</v>
      </c>
      <c r="J63" s="6" t="s">
        <v>341</v>
      </c>
      <c r="K63" s="6" t="s">
        <v>341</v>
      </c>
      <c r="L63" s="6" t="s">
        <v>30</v>
      </c>
      <c r="M63" s="6" t="s">
        <v>30</v>
      </c>
      <c r="N63" s="6" t="s">
        <v>342</v>
      </c>
      <c r="O63" s="6" t="s">
        <v>32</v>
      </c>
      <c r="P63" s="6" t="s">
        <v>302</v>
      </c>
      <c r="Q63" s="6" t="s">
        <v>34</v>
      </c>
      <c r="R63" s="6" t="s">
        <v>30</v>
      </c>
      <c r="S63" s="6" t="s">
        <v>30</v>
      </c>
      <c r="T63" s="6" t="s">
        <v>35</v>
      </c>
      <c r="U63" s="6" t="s">
        <v>343</v>
      </c>
      <c r="V63" s="6" t="s">
        <v>304</v>
      </c>
      <c r="W63" s="6" t="s">
        <v>30</v>
      </c>
      <c r="X63" s="6" t="s">
        <v>344</v>
      </c>
      <c r="Y63" s="6" t="s">
        <v>345</v>
      </c>
      <c r="Z63" s="6" t="s">
        <v>345</v>
      </c>
    </row>
    <row r="64" spans="1:26" x14ac:dyDescent="0.25">
      <c r="A64">
        <v>168</v>
      </c>
      <c r="B64" s="3">
        <v>44607.613067129627</v>
      </c>
      <c r="C64" s="4">
        <f t="shared" si="0"/>
        <v>2022</v>
      </c>
      <c r="D64" s="4">
        <f t="shared" si="1"/>
        <v>2</v>
      </c>
      <c r="E64" s="4">
        <f t="shared" si="2"/>
        <v>15</v>
      </c>
      <c r="F64" s="5">
        <f t="shared" si="3"/>
        <v>0.61306712962687016</v>
      </c>
      <c r="G64" s="6" t="s">
        <v>346</v>
      </c>
      <c r="H64" s="6" t="s">
        <v>158</v>
      </c>
      <c r="I64" s="6" t="s">
        <v>198</v>
      </c>
      <c r="J64" s="6" t="s">
        <v>52</v>
      </c>
      <c r="K64" s="6" t="s">
        <v>52</v>
      </c>
      <c r="L64" s="6" t="s">
        <v>30</v>
      </c>
      <c r="M64" s="6" t="s">
        <v>30</v>
      </c>
      <c r="N64" s="6" t="s">
        <v>45</v>
      </c>
      <c r="O64" s="6" t="s">
        <v>32</v>
      </c>
      <c r="P64" s="6" t="s">
        <v>347</v>
      </c>
      <c r="Q64" s="6" t="s">
        <v>35</v>
      </c>
      <c r="R64" s="6" t="s">
        <v>30</v>
      </c>
      <c r="S64" s="6" t="s">
        <v>347</v>
      </c>
      <c r="T64" s="6" t="s">
        <v>35</v>
      </c>
      <c r="U64" s="6" t="s">
        <v>348</v>
      </c>
      <c r="V64" s="6" t="s">
        <v>37</v>
      </c>
      <c r="W64" s="6" t="s">
        <v>30</v>
      </c>
      <c r="X64" s="6" t="s">
        <v>38</v>
      </c>
      <c r="Y64" s="6" t="s">
        <v>48</v>
      </c>
      <c r="Z64" s="6" t="s">
        <v>48</v>
      </c>
    </row>
    <row r="65" spans="1:26" x14ac:dyDescent="0.25">
      <c r="A65">
        <v>556</v>
      </c>
      <c r="B65" s="3">
        <v>44595.388912037037</v>
      </c>
      <c r="C65" s="4">
        <f t="shared" si="0"/>
        <v>2022</v>
      </c>
      <c r="D65" s="4">
        <f t="shared" si="1"/>
        <v>2</v>
      </c>
      <c r="E65" s="4">
        <f t="shared" si="2"/>
        <v>3</v>
      </c>
      <c r="F65" s="5">
        <f t="shared" si="3"/>
        <v>0.38891203703678912</v>
      </c>
      <c r="G65" s="6" t="s">
        <v>349</v>
      </c>
      <c r="H65" s="6" t="s">
        <v>244</v>
      </c>
      <c r="I65" s="6" t="s">
        <v>67</v>
      </c>
      <c r="J65" s="6" t="s">
        <v>60</v>
      </c>
      <c r="K65" s="6" t="s">
        <v>60</v>
      </c>
      <c r="L65" s="6" t="s">
        <v>30</v>
      </c>
      <c r="M65" s="6" t="s">
        <v>30</v>
      </c>
      <c r="N65" s="6" t="s">
        <v>350</v>
      </c>
      <c r="O65" s="6" t="s">
        <v>32</v>
      </c>
      <c r="P65" s="6" t="s">
        <v>351</v>
      </c>
      <c r="Q65" s="6" t="s">
        <v>34</v>
      </c>
      <c r="R65" s="6" t="s">
        <v>30</v>
      </c>
      <c r="S65" s="6" t="s">
        <v>351</v>
      </c>
      <c r="T65" s="6" t="s">
        <v>35</v>
      </c>
      <c r="U65" s="6" t="s">
        <v>352</v>
      </c>
      <c r="V65" s="6" t="s">
        <v>64</v>
      </c>
      <c r="W65" s="6" t="s">
        <v>30</v>
      </c>
      <c r="X65" s="6" t="s">
        <v>353</v>
      </c>
      <c r="Y65" s="6" t="s">
        <v>354</v>
      </c>
      <c r="Z65" s="6" t="s">
        <v>354</v>
      </c>
    </row>
    <row r="66" spans="1:26" x14ac:dyDescent="0.25">
      <c r="A66">
        <v>828</v>
      </c>
      <c r="B66" s="3">
        <v>44591.709548611114</v>
      </c>
      <c r="C66" s="4">
        <f t="shared" si="0"/>
        <v>2022</v>
      </c>
      <c r="D66" s="4">
        <f t="shared" si="1"/>
        <v>1</v>
      </c>
      <c r="E66" s="4">
        <f t="shared" si="2"/>
        <v>30</v>
      </c>
      <c r="F66" s="5">
        <f t="shared" si="3"/>
        <v>0.70954861111385981</v>
      </c>
      <c r="G66" s="6" t="s">
        <v>355</v>
      </c>
      <c r="H66" s="6" t="s">
        <v>41</v>
      </c>
      <c r="I66" s="6" t="s">
        <v>245</v>
      </c>
      <c r="J66" s="6" t="s">
        <v>288</v>
      </c>
      <c r="K66" s="6" t="s">
        <v>288</v>
      </c>
      <c r="L66" s="6" t="s">
        <v>30</v>
      </c>
      <c r="M66" s="6" t="s">
        <v>30</v>
      </c>
      <c r="N66" s="6" t="s">
        <v>356</v>
      </c>
      <c r="O66" s="6" t="s">
        <v>32</v>
      </c>
      <c r="P66" s="6" t="s">
        <v>79</v>
      </c>
      <c r="Q66" s="6" t="s">
        <v>34</v>
      </c>
      <c r="R66" s="6" t="s">
        <v>30</v>
      </c>
      <c r="S66" s="6" t="s">
        <v>79</v>
      </c>
      <c r="T66" s="6" t="s">
        <v>35</v>
      </c>
      <c r="U66" s="6" t="s">
        <v>357</v>
      </c>
      <c r="V66" s="6" t="s">
        <v>37</v>
      </c>
      <c r="W66" s="6" t="s">
        <v>30</v>
      </c>
      <c r="X66" s="6" t="s">
        <v>38</v>
      </c>
      <c r="Y66" s="6" t="s">
        <v>102</v>
      </c>
      <c r="Z66" s="6" t="s">
        <v>102</v>
      </c>
    </row>
    <row r="67" spans="1:26" x14ac:dyDescent="0.25">
      <c r="A67">
        <v>541</v>
      </c>
      <c r="B67" s="3">
        <v>44580.688206018516</v>
      </c>
      <c r="C67" s="4">
        <f t="shared" ref="C67:C126" si="4">YEAR(B67)</f>
        <v>2022</v>
      </c>
      <c r="D67" s="4">
        <f t="shared" ref="D67:D126" si="5">MONTH(B67)</f>
        <v>1</v>
      </c>
      <c r="E67" s="4">
        <f t="shared" ref="E67:E126" si="6">DAY(B67)</f>
        <v>19</v>
      </c>
      <c r="F67" s="5">
        <f t="shared" ref="F67:F126" si="7">MOD(B67, 1)</f>
        <v>0.68820601851621177</v>
      </c>
      <c r="G67" s="6" t="s">
        <v>358</v>
      </c>
      <c r="H67" s="6" t="s">
        <v>359</v>
      </c>
      <c r="I67" s="6" t="s">
        <v>168</v>
      </c>
      <c r="J67" s="6" t="s">
        <v>284</v>
      </c>
      <c r="K67" s="6" t="s">
        <v>284</v>
      </c>
      <c r="L67" s="6" t="s">
        <v>30</v>
      </c>
      <c r="M67" s="6" t="s">
        <v>30</v>
      </c>
      <c r="N67" s="6" t="s">
        <v>360</v>
      </c>
      <c r="O67" s="6" t="s">
        <v>32</v>
      </c>
      <c r="P67" s="6" t="s">
        <v>361</v>
      </c>
      <c r="Q67" s="6" t="s">
        <v>34</v>
      </c>
      <c r="R67" s="6" t="s">
        <v>126</v>
      </c>
      <c r="S67" s="6" t="s">
        <v>361</v>
      </c>
      <c r="T67" s="6" t="s">
        <v>35</v>
      </c>
      <c r="U67" s="6" t="s">
        <v>362</v>
      </c>
      <c r="V67" s="6" t="s">
        <v>72</v>
      </c>
      <c r="W67" s="6" t="s">
        <v>30</v>
      </c>
      <c r="X67" s="6" t="s">
        <v>73</v>
      </c>
      <c r="Y67" s="6" t="s">
        <v>74</v>
      </c>
      <c r="Z67" s="6" t="s">
        <v>74</v>
      </c>
    </row>
    <row r="68" spans="1:26" x14ac:dyDescent="0.25">
      <c r="A68">
        <v>691</v>
      </c>
      <c r="B68" s="3">
        <v>44566.920798611114</v>
      </c>
      <c r="C68" s="4">
        <f t="shared" si="4"/>
        <v>2022</v>
      </c>
      <c r="D68" s="4">
        <f t="shared" si="5"/>
        <v>1</v>
      </c>
      <c r="E68" s="4">
        <f t="shared" si="6"/>
        <v>5</v>
      </c>
      <c r="F68" s="5">
        <f t="shared" si="7"/>
        <v>0.92079861111415084</v>
      </c>
      <c r="G68" s="6" t="s">
        <v>363</v>
      </c>
      <c r="H68" s="6" t="s">
        <v>104</v>
      </c>
      <c r="I68" s="6" t="s">
        <v>105</v>
      </c>
      <c r="J68" s="6" t="s">
        <v>52</v>
      </c>
      <c r="K68" s="6" t="s">
        <v>52</v>
      </c>
      <c r="L68" s="6" t="s">
        <v>30</v>
      </c>
      <c r="M68" s="6" t="s">
        <v>30</v>
      </c>
      <c r="N68" s="6" t="s">
        <v>364</v>
      </c>
      <c r="O68" s="6" t="s">
        <v>32</v>
      </c>
      <c r="P68" s="6" t="s">
        <v>79</v>
      </c>
      <c r="Q68" s="6" t="s">
        <v>34</v>
      </c>
      <c r="R68" s="6" t="s">
        <v>30</v>
      </c>
      <c r="S68" s="6" t="s">
        <v>79</v>
      </c>
      <c r="T68" s="6" t="s">
        <v>35</v>
      </c>
      <c r="U68" s="6" t="s">
        <v>365</v>
      </c>
      <c r="V68" s="6" t="s">
        <v>37</v>
      </c>
      <c r="W68" s="6" t="s">
        <v>30</v>
      </c>
      <c r="X68" s="6" t="s">
        <v>38</v>
      </c>
      <c r="Y68" s="6" t="s">
        <v>115</v>
      </c>
      <c r="Z68" s="6" t="s">
        <v>115</v>
      </c>
    </row>
    <row r="69" spans="1:26" x14ac:dyDescent="0.25">
      <c r="A69">
        <v>266</v>
      </c>
      <c r="B69" s="3">
        <v>44559.56931712963</v>
      </c>
      <c r="C69" s="4">
        <f t="shared" si="4"/>
        <v>2021</v>
      </c>
      <c r="D69" s="4">
        <f t="shared" si="5"/>
        <v>12</v>
      </c>
      <c r="E69" s="4">
        <f t="shared" si="6"/>
        <v>29</v>
      </c>
      <c r="F69" s="5">
        <f t="shared" si="7"/>
        <v>0.56931712962978054</v>
      </c>
      <c r="G69" s="6" t="s">
        <v>366</v>
      </c>
      <c r="H69" s="6" t="s">
        <v>244</v>
      </c>
      <c r="I69" s="6" t="s">
        <v>245</v>
      </c>
      <c r="J69" s="6" t="s">
        <v>43</v>
      </c>
      <c r="K69" s="6" t="s">
        <v>43</v>
      </c>
      <c r="L69" s="6" t="s">
        <v>30</v>
      </c>
      <c r="M69" s="6" t="s">
        <v>30</v>
      </c>
      <c r="N69" s="6" t="s">
        <v>367</v>
      </c>
      <c r="O69" s="6" t="s">
        <v>32</v>
      </c>
      <c r="P69" s="6" t="s">
        <v>368</v>
      </c>
      <c r="Q69" s="6" t="s">
        <v>34</v>
      </c>
      <c r="R69" s="6" t="s">
        <v>30</v>
      </c>
      <c r="S69" s="6" t="s">
        <v>368</v>
      </c>
      <c r="T69" s="6" t="s">
        <v>35</v>
      </c>
      <c r="U69" s="6" t="s">
        <v>369</v>
      </c>
      <c r="V69" s="6" t="s">
        <v>37</v>
      </c>
      <c r="W69" s="6" t="s">
        <v>30</v>
      </c>
      <c r="X69" s="6" t="s">
        <v>38</v>
      </c>
      <c r="Y69" s="6" t="s">
        <v>265</v>
      </c>
      <c r="Z69" s="6" t="s">
        <v>265</v>
      </c>
    </row>
    <row r="70" spans="1:26" x14ac:dyDescent="0.25">
      <c r="A70">
        <v>868</v>
      </c>
      <c r="B70" s="3">
        <v>44551.492905092593</v>
      </c>
      <c r="C70" s="4">
        <f t="shared" si="4"/>
        <v>2021</v>
      </c>
      <c r="D70" s="4">
        <f t="shared" si="5"/>
        <v>12</v>
      </c>
      <c r="E70" s="4">
        <f t="shared" si="6"/>
        <v>21</v>
      </c>
      <c r="F70" s="5">
        <f t="shared" si="7"/>
        <v>0.49290509259299142</v>
      </c>
      <c r="G70" s="6" t="s">
        <v>370</v>
      </c>
      <c r="H70" s="6" t="s">
        <v>58</v>
      </c>
      <c r="I70" s="6" t="s">
        <v>202</v>
      </c>
      <c r="J70" s="6" t="s">
        <v>43</v>
      </c>
      <c r="K70" s="6" t="s">
        <v>43</v>
      </c>
      <c r="L70" s="6" t="s">
        <v>30</v>
      </c>
      <c r="M70" s="6" t="s">
        <v>30</v>
      </c>
      <c r="N70" s="6" t="s">
        <v>371</v>
      </c>
      <c r="O70" s="6" t="s">
        <v>32</v>
      </c>
      <c r="P70" s="6" t="s">
        <v>79</v>
      </c>
      <c r="Q70" s="6" t="s">
        <v>34</v>
      </c>
      <c r="R70" s="6" t="s">
        <v>30</v>
      </c>
      <c r="S70" s="6" t="s">
        <v>79</v>
      </c>
      <c r="T70" s="6" t="s">
        <v>35</v>
      </c>
      <c r="U70" s="6" t="s">
        <v>372</v>
      </c>
      <c r="V70" s="6" t="s">
        <v>37</v>
      </c>
      <c r="W70" s="6" t="s">
        <v>30</v>
      </c>
      <c r="X70" s="6" t="s">
        <v>38</v>
      </c>
      <c r="Y70" s="6" t="s">
        <v>102</v>
      </c>
      <c r="Z70" s="6" t="s">
        <v>102</v>
      </c>
    </row>
    <row r="71" spans="1:26" x14ac:dyDescent="0.25">
      <c r="A71">
        <v>827</v>
      </c>
      <c r="B71" s="3">
        <v>44536.408263888887</v>
      </c>
      <c r="C71" s="4">
        <f t="shared" si="4"/>
        <v>2021</v>
      </c>
      <c r="D71" s="4">
        <f t="shared" si="5"/>
        <v>12</v>
      </c>
      <c r="E71" s="4">
        <f t="shared" si="6"/>
        <v>6</v>
      </c>
      <c r="F71" s="5">
        <f t="shared" si="7"/>
        <v>0.40826388888672227</v>
      </c>
      <c r="G71" s="6" t="s">
        <v>373</v>
      </c>
      <c r="H71" s="6" t="s">
        <v>58</v>
      </c>
      <c r="I71" s="6" t="s">
        <v>202</v>
      </c>
      <c r="J71" s="6" t="s">
        <v>288</v>
      </c>
      <c r="K71" s="6" t="s">
        <v>288</v>
      </c>
      <c r="L71" s="6" t="s">
        <v>30</v>
      </c>
      <c r="M71" s="6" t="s">
        <v>30</v>
      </c>
      <c r="N71" s="6" t="s">
        <v>374</v>
      </c>
      <c r="O71" s="6" t="s">
        <v>32</v>
      </c>
      <c r="P71" s="6" t="s">
        <v>85</v>
      </c>
      <c r="Q71" s="6" t="s">
        <v>35</v>
      </c>
      <c r="R71" s="6" t="s">
        <v>375</v>
      </c>
      <c r="S71" s="6" t="s">
        <v>85</v>
      </c>
      <c r="T71" s="6" t="s">
        <v>35</v>
      </c>
      <c r="U71" s="6" t="s">
        <v>376</v>
      </c>
      <c r="V71" s="6" t="s">
        <v>37</v>
      </c>
      <c r="W71" s="6" t="s">
        <v>30</v>
      </c>
      <c r="X71" s="6" t="s">
        <v>38</v>
      </c>
      <c r="Y71" s="6" t="s">
        <v>102</v>
      </c>
      <c r="Z71" s="6" t="s">
        <v>102</v>
      </c>
    </row>
    <row r="72" spans="1:26" x14ac:dyDescent="0.25">
      <c r="A72">
        <v>570</v>
      </c>
      <c r="B72" s="3">
        <v>44524.776562500003</v>
      </c>
      <c r="C72" s="4">
        <f t="shared" si="4"/>
        <v>2021</v>
      </c>
      <c r="D72" s="4">
        <f t="shared" si="5"/>
        <v>11</v>
      </c>
      <c r="E72" s="4">
        <f t="shared" si="6"/>
        <v>24</v>
      </c>
      <c r="F72" s="5">
        <f t="shared" si="7"/>
        <v>0.77656250000291038</v>
      </c>
      <c r="G72" s="6" t="s">
        <v>377</v>
      </c>
      <c r="H72" s="6" t="s">
        <v>50</v>
      </c>
      <c r="I72" s="6" t="s">
        <v>378</v>
      </c>
      <c r="J72" s="6" t="s">
        <v>321</v>
      </c>
      <c r="K72" s="6" t="s">
        <v>321</v>
      </c>
      <c r="L72" s="6" t="s">
        <v>30</v>
      </c>
      <c r="M72" s="6" t="s">
        <v>30</v>
      </c>
      <c r="N72" s="6" t="s">
        <v>45</v>
      </c>
      <c r="O72" s="6" t="s">
        <v>32</v>
      </c>
      <c r="P72" s="6" t="s">
        <v>149</v>
      </c>
      <c r="Q72" s="6" t="s">
        <v>35</v>
      </c>
      <c r="R72" s="6" t="s">
        <v>126</v>
      </c>
      <c r="S72" s="6" t="s">
        <v>149</v>
      </c>
      <c r="T72" s="6" t="s">
        <v>35</v>
      </c>
      <c r="U72" s="6" t="s">
        <v>379</v>
      </c>
      <c r="V72" s="6" t="s">
        <v>37</v>
      </c>
      <c r="W72" s="6" t="s">
        <v>30</v>
      </c>
      <c r="X72" s="6" t="s">
        <v>38</v>
      </c>
      <c r="Y72" s="6" t="s">
        <v>48</v>
      </c>
      <c r="Z72" s="6" t="s">
        <v>48</v>
      </c>
    </row>
    <row r="73" spans="1:26" x14ac:dyDescent="0.25">
      <c r="A73">
        <v>214</v>
      </c>
      <c r="B73" s="3">
        <v>44523.004131944443</v>
      </c>
      <c r="C73" s="4">
        <f t="shared" si="4"/>
        <v>2021</v>
      </c>
      <c r="D73" s="4">
        <f t="shared" si="5"/>
        <v>11</v>
      </c>
      <c r="E73" s="4">
        <f t="shared" si="6"/>
        <v>23</v>
      </c>
      <c r="F73" s="5">
        <f t="shared" si="7"/>
        <v>4.1319444426335394E-3</v>
      </c>
      <c r="G73" s="6" t="s">
        <v>380</v>
      </c>
      <c r="H73" s="6" t="s">
        <v>381</v>
      </c>
      <c r="I73" s="6" t="s">
        <v>190</v>
      </c>
      <c r="J73" s="6" t="s">
        <v>284</v>
      </c>
      <c r="K73" s="6" t="s">
        <v>284</v>
      </c>
      <c r="L73" s="6" t="s">
        <v>30</v>
      </c>
      <c r="M73" s="6" t="s">
        <v>30</v>
      </c>
      <c r="N73" s="6" t="s">
        <v>382</v>
      </c>
      <c r="O73" s="6" t="s">
        <v>161</v>
      </c>
      <c r="P73" s="6" t="s">
        <v>383</v>
      </c>
      <c r="Q73" s="6" t="s">
        <v>34</v>
      </c>
      <c r="R73" s="6" t="s">
        <v>30</v>
      </c>
      <c r="S73" s="6" t="s">
        <v>384</v>
      </c>
      <c r="T73" s="6" t="s">
        <v>35</v>
      </c>
      <c r="U73" s="6" t="s">
        <v>385</v>
      </c>
      <c r="V73" s="6" t="s">
        <v>196</v>
      </c>
      <c r="W73" s="6" t="s">
        <v>30</v>
      </c>
      <c r="X73" s="6" t="s">
        <v>386</v>
      </c>
      <c r="Y73" s="6" t="s">
        <v>387</v>
      </c>
      <c r="Z73" s="6" t="s">
        <v>388</v>
      </c>
    </row>
    <row r="74" spans="1:26" x14ac:dyDescent="0.25">
      <c r="A74">
        <v>640</v>
      </c>
      <c r="B74" s="3">
        <v>44494.829606481479</v>
      </c>
      <c r="C74" s="4">
        <f t="shared" si="4"/>
        <v>2021</v>
      </c>
      <c r="D74" s="4">
        <f t="shared" si="5"/>
        <v>10</v>
      </c>
      <c r="E74" s="4">
        <f t="shared" si="6"/>
        <v>25</v>
      </c>
      <c r="F74" s="5">
        <f t="shared" si="7"/>
        <v>0.82960648147854954</v>
      </c>
      <c r="G74" s="6" t="s">
        <v>389</v>
      </c>
      <c r="H74" s="6" t="s">
        <v>167</v>
      </c>
      <c r="I74" s="6" t="s">
        <v>168</v>
      </c>
      <c r="J74" s="6" t="s">
        <v>52</v>
      </c>
      <c r="K74" s="6" t="s">
        <v>52</v>
      </c>
      <c r="L74" s="6" t="s">
        <v>30</v>
      </c>
      <c r="M74" s="6" t="s">
        <v>30</v>
      </c>
      <c r="N74" s="6" t="s">
        <v>390</v>
      </c>
      <c r="O74" s="6" t="s">
        <v>32</v>
      </c>
      <c r="P74" s="6" t="s">
        <v>149</v>
      </c>
      <c r="Q74" s="6" t="s">
        <v>34</v>
      </c>
      <c r="R74" s="6" t="s">
        <v>30</v>
      </c>
      <c r="S74" s="6" t="s">
        <v>149</v>
      </c>
      <c r="T74" s="6" t="s">
        <v>35</v>
      </c>
      <c r="U74" s="6" t="s">
        <v>391</v>
      </c>
      <c r="V74" s="6" t="s">
        <v>37</v>
      </c>
      <c r="W74" s="6" t="s">
        <v>30</v>
      </c>
      <c r="X74" s="6" t="s">
        <v>38</v>
      </c>
      <c r="Y74" s="6" t="s">
        <v>102</v>
      </c>
      <c r="Z74" s="6" t="s">
        <v>102</v>
      </c>
    </row>
    <row r="75" spans="1:26" x14ac:dyDescent="0.25">
      <c r="A75">
        <v>561</v>
      </c>
      <c r="B75" s="3">
        <v>44480.531215277777</v>
      </c>
      <c r="C75" s="4">
        <f t="shared" si="4"/>
        <v>2021</v>
      </c>
      <c r="D75" s="4">
        <f t="shared" si="5"/>
        <v>10</v>
      </c>
      <c r="E75" s="4">
        <f t="shared" si="6"/>
        <v>11</v>
      </c>
      <c r="F75" s="5">
        <f t="shared" si="7"/>
        <v>0.531215277776937</v>
      </c>
      <c r="G75" s="6" t="s">
        <v>392</v>
      </c>
      <c r="H75" s="6" t="s">
        <v>58</v>
      </c>
      <c r="I75" s="6" t="s">
        <v>202</v>
      </c>
      <c r="J75" s="6" t="s">
        <v>43</v>
      </c>
      <c r="K75" s="6" t="s">
        <v>43</v>
      </c>
      <c r="L75" s="6" t="s">
        <v>30</v>
      </c>
      <c r="M75" s="6" t="s">
        <v>30</v>
      </c>
      <c r="N75" s="6" t="s">
        <v>393</v>
      </c>
      <c r="O75" s="6" t="s">
        <v>32</v>
      </c>
      <c r="P75" s="6" t="s">
        <v>394</v>
      </c>
      <c r="Q75" s="6" t="s">
        <v>34</v>
      </c>
      <c r="R75" s="6" t="s">
        <v>30</v>
      </c>
      <c r="S75" s="6" t="s">
        <v>394</v>
      </c>
      <c r="T75" s="6" t="s">
        <v>35</v>
      </c>
      <c r="U75" s="6" t="s">
        <v>395</v>
      </c>
      <c r="V75" s="6" t="s">
        <v>37</v>
      </c>
      <c r="W75" s="6" t="s">
        <v>30</v>
      </c>
      <c r="X75" s="6" t="s">
        <v>38</v>
      </c>
      <c r="Y75" s="6" t="s">
        <v>39</v>
      </c>
      <c r="Z75" s="6" t="s">
        <v>39</v>
      </c>
    </row>
    <row r="76" spans="1:26" x14ac:dyDescent="0.25">
      <c r="A76">
        <v>172</v>
      </c>
      <c r="B76" s="3">
        <v>44469.325104166666</v>
      </c>
      <c r="C76" s="4">
        <f t="shared" si="4"/>
        <v>2021</v>
      </c>
      <c r="D76" s="4">
        <f t="shared" si="5"/>
        <v>9</v>
      </c>
      <c r="E76" s="4">
        <f t="shared" si="6"/>
        <v>30</v>
      </c>
      <c r="F76" s="5">
        <f t="shared" si="7"/>
        <v>0.32510416666627862</v>
      </c>
      <c r="G76" s="6" t="s">
        <v>396</v>
      </c>
      <c r="H76" s="6" t="s">
        <v>82</v>
      </c>
      <c r="I76" s="6" t="s">
        <v>28</v>
      </c>
      <c r="J76" s="6" t="s">
        <v>52</v>
      </c>
      <c r="K76" s="6" t="s">
        <v>52</v>
      </c>
      <c r="L76" s="6" t="s">
        <v>30</v>
      </c>
      <c r="M76" s="6" t="s">
        <v>30</v>
      </c>
      <c r="N76" s="6" t="s">
        <v>397</v>
      </c>
      <c r="O76" s="6" t="s">
        <v>32</v>
      </c>
      <c r="P76" s="6" t="s">
        <v>398</v>
      </c>
      <c r="Q76" s="6" t="s">
        <v>35</v>
      </c>
      <c r="R76" s="6" t="s">
        <v>30</v>
      </c>
      <c r="S76" s="6" t="s">
        <v>398</v>
      </c>
      <c r="T76" s="6" t="s">
        <v>35</v>
      </c>
      <c r="U76" s="6" t="s">
        <v>399</v>
      </c>
      <c r="V76" s="6" t="s">
        <v>37</v>
      </c>
      <c r="W76" s="6" t="s">
        <v>30</v>
      </c>
      <c r="X76" s="6" t="s">
        <v>38</v>
      </c>
      <c r="Y76" s="6" t="s">
        <v>102</v>
      </c>
      <c r="Z76" s="6" t="s">
        <v>102</v>
      </c>
    </row>
    <row r="77" spans="1:26" x14ac:dyDescent="0.25">
      <c r="A77">
        <v>320</v>
      </c>
      <c r="B77" s="3">
        <v>44441.629826388889</v>
      </c>
      <c r="C77" s="4">
        <f t="shared" si="4"/>
        <v>2021</v>
      </c>
      <c r="D77" s="4">
        <f t="shared" si="5"/>
        <v>9</v>
      </c>
      <c r="E77" s="4">
        <f t="shared" si="6"/>
        <v>2</v>
      </c>
      <c r="F77" s="5">
        <f t="shared" si="7"/>
        <v>0.62982638888934162</v>
      </c>
      <c r="G77" s="6" t="s">
        <v>400</v>
      </c>
      <c r="H77" s="6" t="s">
        <v>50</v>
      </c>
      <c r="I77" s="6" t="s">
        <v>59</v>
      </c>
      <c r="J77" s="6" t="s">
        <v>401</v>
      </c>
      <c r="K77" s="6" t="s">
        <v>401</v>
      </c>
      <c r="L77" s="6" t="s">
        <v>44</v>
      </c>
      <c r="M77" s="6" t="s">
        <v>44</v>
      </c>
      <c r="N77" s="6" t="s">
        <v>45</v>
      </c>
      <c r="O77" s="6" t="s">
        <v>32</v>
      </c>
      <c r="P77" s="6" t="s">
        <v>402</v>
      </c>
      <c r="Q77" s="6" t="s">
        <v>34</v>
      </c>
      <c r="R77" s="6" t="s">
        <v>30</v>
      </c>
      <c r="S77" s="6" t="s">
        <v>402</v>
      </c>
      <c r="T77" s="6" t="s">
        <v>35</v>
      </c>
      <c r="U77" s="6" t="s">
        <v>403</v>
      </c>
      <c r="V77" s="6" t="s">
        <v>37</v>
      </c>
      <c r="W77" s="6" t="s">
        <v>30</v>
      </c>
      <c r="X77" s="6" t="s">
        <v>38</v>
      </c>
      <c r="Y77" s="6" t="s">
        <v>48</v>
      </c>
      <c r="Z77" s="6" t="s">
        <v>48</v>
      </c>
    </row>
    <row r="78" spans="1:26" x14ac:dyDescent="0.25">
      <c r="A78">
        <v>276</v>
      </c>
      <c r="B78" s="3">
        <v>44378.515162037038</v>
      </c>
      <c r="C78" s="4">
        <f t="shared" si="4"/>
        <v>2021</v>
      </c>
      <c r="D78" s="4">
        <f t="shared" si="5"/>
        <v>7</v>
      </c>
      <c r="E78" s="4">
        <f t="shared" si="6"/>
        <v>1</v>
      </c>
      <c r="F78" s="5">
        <f t="shared" si="7"/>
        <v>0.51516203703795327</v>
      </c>
      <c r="G78" s="6" t="s">
        <v>404</v>
      </c>
      <c r="H78" s="6" t="s">
        <v>50</v>
      </c>
      <c r="I78" s="6" t="s">
        <v>378</v>
      </c>
      <c r="J78" s="6" t="s">
        <v>52</v>
      </c>
      <c r="K78" s="6" t="s">
        <v>52</v>
      </c>
      <c r="L78" s="6" t="s">
        <v>30</v>
      </c>
      <c r="M78" s="6" t="s">
        <v>30</v>
      </c>
      <c r="N78" s="6" t="s">
        <v>405</v>
      </c>
      <c r="O78" s="6" t="s">
        <v>32</v>
      </c>
      <c r="P78" s="6" t="s">
        <v>398</v>
      </c>
      <c r="Q78" s="6" t="s">
        <v>35</v>
      </c>
      <c r="R78" s="6" t="s">
        <v>30</v>
      </c>
      <c r="S78" s="6" t="s">
        <v>398</v>
      </c>
      <c r="T78" s="6" t="s">
        <v>35</v>
      </c>
      <c r="U78" s="6" t="s">
        <v>406</v>
      </c>
      <c r="V78" s="6" t="s">
        <v>37</v>
      </c>
      <c r="W78" s="6" t="s">
        <v>30</v>
      </c>
      <c r="X78" s="6" t="s">
        <v>38</v>
      </c>
      <c r="Y78" s="6" t="s">
        <v>102</v>
      </c>
      <c r="Z78" s="6" t="s">
        <v>102</v>
      </c>
    </row>
    <row r="79" spans="1:26" x14ac:dyDescent="0.25">
      <c r="A79">
        <v>554</v>
      </c>
      <c r="B79" s="3">
        <v>44362.582013888888</v>
      </c>
      <c r="C79" s="4">
        <f t="shared" si="4"/>
        <v>2021</v>
      </c>
      <c r="D79" s="4">
        <f t="shared" si="5"/>
        <v>6</v>
      </c>
      <c r="E79" s="4">
        <f t="shared" si="6"/>
        <v>15</v>
      </c>
      <c r="F79" s="5">
        <f t="shared" si="7"/>
        <v>0.5820138888884685</v>
      </c>
      <c r="G79" s="6" t="s">
        <v>407</v>
      </c>
      <c r="H79" s="6" t="s">
        <v>167</v>
      </c>
      <c r="I79" s="6" t="s">
        <v>168</v>
      </c>
      <c r="J79" s="6" t="s">
        <v>52</v>
      </c>
      <c r="K79" s="6" t="s">
        <v>52</v>
      </c>
      <c r="L79" s="6" t="s">
        <v>30</v>
      </c>
      <c r="M79" s="6" t="s">
        <v>30</v>
      </c>
      <c r="N79" s="6" t="s">
        <v>408</v>
      </c>
      <c r="O79" s="6" t="s">
        <v>32</v>
      </c>
      <c r="P79" s="6" t="s">
        <v>409</v>
      </c>
      <c r="Q79" s="6" t="s">
        <v>35</v>
      </c>
      <c r="R79" s="6" t="s">
        <v>30</v>
      </c>
      <c r="S79" s="6" t="s">
        <v>409</v>
      </c>
      <c r="T79" s="6" t="s">
        <v>35</v>
      </c>
      <c r="U79" s="6" t="s">
        <v>410</v>
      </c>
      <c r="V79" s="6" t="s">
        <v>37</v>
      </c>
      <c r="W79" s="6" t="s">
        <v>30</v>
      </c>
      <c r="X79" s="6" t="s">
        <v>38</v>
      </c>
      <c r="Y79" s="6" t="s">
        <v>102</v>
      </c>
      <c r="Z79" s="6" t="s">
        <v>102</v>
      </c>
    </row>
    <row r="80" spans="1:26" x14ac:dyDescent="0.25">
      <c r="A80">
        <v>80</v>
      </c>
      <c r="B80" s="3">
        <v>44360.529444444444</v>
      </c>
      <c r="C80" s="4">
        <f t="shared" si="4"/>
        <v>2021</v>
      </c>
      <c r="D80" s="4">
        <f t="shared" si="5"/>
        <v>6</v>
      </c>
      <c r="E80" s="4">
        <f t="shared" si="6"/>
        <v>13</v>
      </c>
      <c r="F80" s="5">
        <f t="shared" si="7"/>
        <v>0.52944444444437977</v>
      </c>
      <c r="G80" s="6" t="s">
        <v>411</v>
      </c>
      <c r="H80" s="6" t="s">
        <v>58</v>
      </c>
      <c r="I80" s="6" t="s">
        <v>202</v>
      </c>
      <c r="J80" s="6" t="s">
        <v>43</v>
      </c>
      <c r="K80" s="6" t="s">
        <v>43</v>
      </c>
      <c r="L80" s="6" t="s">
        <v>30</v>
      </c>
      <c r="M80" s="6" t="s">
        <v>30</v>
      </c>
      <c r="N80" s="6" t="s">
        <v>412</v>
      </c>
      <c r="O80" s="6" t="s">
        <v>32</v>
      </c>
      <c r="P80" s="6" t="s">
        <v>33</v>
      </c>
      <c r="Q80" s="6" t="s">
        <v>35</v>
      </c>
      <c r="R80" s="6" t="s">
        <v>30</v>
      </c>
      <c r="S80" s="6" t="s">
        <v>33</v>
      </c>
      <c r="T80" s="6" t="s">
        <v>35</v>
      </c>
      <c r="U80" s="6" t="s">
        <v>413</v>
      </c>
      <c r="V80" s="6" t="s">
        <v>37</v>
      </c>
      <c r="W80" s="6" t="s">
        <v>30</v>
      </c>
      <c r="X80" s="6" t="s">
        <v>38</v>
      </c>
      <c r="Y80" s="6" t="s">
        <v>265</v>
      </c>
      <c r="Z80" s="6" t="s">
        <v>265</v>
      </c>
    </row>
    <row r="81" spans="1:26" x14ac:dyDescent="0.25">
      <c r="A81">
        <v>118</v>
      </c>
      <c r="B81" s="3">
        <v>44338.910798611112</v>
      </c>
      <c r="C81" s="4">
        <f t="shared" si="4"/>
        <v>2021</v>
      </c>
      <c r="D81" s="4">
        <f t="shared" si="5"/>
        <v>5</v>
      </c>
      <c r="E81" s="4">
        <f t="shared" si="6"/>
        <v>22</v>
      </c>
      <c r="F81" s="5">
        <f t="shared" si="7"/>
        <v>0.91079861111211358</v>
      </c>
      <c r="G81" s="6" t="s">
        <v>414</v>
      </c>
      <c r="H81" s="6" t="s">
        <v>123</v>
      </c>
      <c r="I81" s="6" t="s">
        <v>198</v>
      </c>
      <c r="J81" s="6" t="s">
        <v>52</v>
      </c>
      <c r="K81" s="6" t="s">
        <v>52</v>
      </c>
      <c r="L81" s="6" t="s">
        <v>30</v>
      </c>
      <c r="M81" s="6" t="s">
        <v>30</v>
      </c>
      <c r="N81" s="6" t="s">
        <v>415</v>
      </c>
      <c r="O81" s="6" t="s">
        <v>32</v>
      </c>
      <c r="P81" s="6" t="s">
        <v>290</v>
      </c>
      <c r="Q81" s="6" t="s">
        <v>34</v>
      </c>
      <c r="R81" s="6" t="s">
        <v>416</v>
      </c>
      <c r="S81" s="6" t="s">
        <v>290</v>
      </c>
      <c r="T81" s="6" t="s">
        <v>35</v>
      </c>
      <c r="U81" s="6" t="s">
        <v>417</v>
      </c>
      <c r="V81" s="6" t="s">
        <v>72</v>
      </c>
      <c r="W81" s="6" t="s">
        <v>30</v>
      </c>
      <c r="X81" s="6" t="s">
        <v>73</v>
      </c>
      <c r="Y81" s="6" t="s">
        <v>327</v>
      </c>
      <c r="Z81" s="6" t="s">
        <v>327</v>
      </c>
    </row>
    <row r="82" spans="1:26" x14ac:dyDescent="0.25">
      <c r="A82">
        <v>34</v>
      </c>
      <c r="B82" s="3">
        <v>44329.508935185186</v>
      </c>
      <c r="C82" s="4">
        <f t="shared" si="4"/>
        <v>2021</v>
      </c>
      <c r="D82" s="4">
        <f t="shared" si="5"/>
        <v>5</v>
      </c>
      <c r="E82" s="4">
        <f t="shared" si="6"/>
        <v>13</v>
      </c>
      <c r="F82" s="5">
        <f t="shared" si="7"/>
        <v>0.50893518518569181</v>
      </c>
      <c r="G82" s="6" t="s">
        <v>418</v>
      </c>
      <c r="H82" s="6" t="s">
        <v>50</v>
      </c>
      <c r="I82" s="6" t="s">
        <v>378</v>
      </c>
      <c r="J82" s="6" t="s">
        <v>43</v>
      </c>
      <c r="K82" s="6" t="s">
        <v>43</v>
      </c>
      <c r="L82" s="6" t="s">
        <v>30</v>
      </c>
      <c r="M82" s="6" t="s">
        <v>30</v>
      </c>
      <c r="N82" s="6" t="s">
        <v>144</v>
      </c>
      <c r="O82" s="6" t="s">
        <v>32</v>
      </c>
      <c r="P82" s="6" t="s">
        <v>419</v>
      </c>
      <c r="Q82" s="6" t="s">
        <v>34</v>
      </c>
      <c r="R82" s="6" t="s">
        <v>420</v>
      </c>
      <c r="S82" s="6" t="s">
        <v>419</v>
      </c>
      <c r="T82" s="6" t="s">
        <v>35</v>
      </c>
      <c r="U82" s="6" t="s">
        <v>421</v>
      </c>
      <c r="V82" s="6" t="s">
        <v>37</v>
      </c>
      <c r="W82" s="6" t="s">
        <v>30</v>
      </c>
      <c r="X82" s="6" t="s">
        <v>38</v>
      </c>
      <c r="Y82" s="6" t="s">
        <v>102</v>
      </c>
      <c r="Z82" s="6" t="s">
        <v>102</v>
      </c>
    </row>
    <row r="83" spans="1:26" x14ac:dyDescent="0.25">
      <c r="A83">
        <v>250</v>
      </c>
      <c r="B83" s="3">
        <v>44316.603460648148</v>
      </c>
      <c r="C83" s="4">
        <f t="shared" si="4"/>
        <v>2021</v>
      </c>
      <c r="D83" s="4">
        <f t="shared" si="5"/>
        <v>4</v>
      </c>
      <c r="E83" s="4">
        <f t="shared" si="6"/>
        <v>30</v>
      </c>
      <c r="F83" s="5">
        <f t="shared" si="7"/>
        <v>0.60346064814802958</v>
      </c>
      <c r="G83" s="6" t="s">
        <v>422</v>
      </c>
      <c r="H83" s="6" t="s">
        <v>244</v>
      </c>
      <c r="I83" s="6" t="s">
        <v>245</v>
      </c>
      <c r="J83" s="6" t="s">
        <v>52</v>
      </c>
      <c r="K83" s="6" t="s">
        <v>52</v>
      </c>
      <c r="L83" s="6" t="s">
        <v>30</v>
      </c>
      <c r="M83" s="6" t="s">
        <v>30</v>
      </c>
      <c r="N83" s="6" t="s">
        <v>423</v>
      </c>
      <c r="O83" s="6" t="s">
        <v>32</v>
      </c>
      <c r="P83" s="6" t="s">
        <v>85</v>
      </c>
      <c r="Q83" s="6" t="s">
        <v>35</v>
      </c>
      <c r="R83" s="6" t="s">
        <v>30</v>
      </c>
      <c r="S83" s="6" t="s">
        <v>85</v>
      </c>
      <c r="T83" s="6" t="s">
        <v>35</v>
      </c>
      <c r="U83" s="6" t="s">
        <v>424</v>
      </c>
      <c r="V83" s="6" t="s">
        <v>37</v>
      </c>
      <c r="W83" s="6" t="s">
        <v>30</v>
      </c>
      <c r="X83" s="6" t="s">
        <v>38</v>
      </c>
      <c r="Y83" s="6" t="s">
        <v>115</v>
      </c>
      <c r="Z83" s="6" t="s">
        <v>115</v>
      </c>
    </row>
    <row r="84" spans="1:26" x14ac:dyDescent="0.25">
      <c r="A84">
        <v>106</v>
      </c>
      <c r="B84" s="3">
        <v>44302.684166666666</v>
      </c>
      <c r="C84" s="4">
        <f t="shared" si="4"/>
        <v>2021</v>
      </c>
      <c r="D84" s="4">
        <f t="shared" si="5"/>
        <v>4</v>
      </c>
      <c r="E84" s="4">
        <f t="shared" si="6"/>
        <v>16</v>
      </c>
      <c r="F84" s="5">
        <f t="shared" si="7"/>
        <v>0.68416666666598758</v>
      </c>
      <c r="G84" s="6" t="s">
        <v>425</v>
      </c>
      <c r="H84" s="6" t="s">
        <v>158</v>
      </c>
      <c r="I84" s="6" t="s">
        <v>198</v>
      </c>
      <c r="J84" s="6" t="s">
        <v>43</v>
      </c>
      <c r="K84" s="6" t="s">
        <v>43</v>
      </c>
      <c r="L84" s="6" t="s">
        <v>30</v>
      </c>
      <c r="M84" s="6" t="s">
        <v>30</v>
      </c>
      <c r="N84" s="6" t="s">
        <v>423</v>
      </c>
      <c r="O84" s="6" t="s">
        <v>32</v>
      </c>
      <c r="P84" s="6" t="s">
        <v>402</v>
      </c>
      <c r="Q84" s="6" t="s">
        <v>35</v>
      </c>
      <c r="R84" s="6" t="s">
        <v>30</v>
      </c>
      <c r="S84" s="6" t="s">
        <v>402</v>
      </c>
      <c r="T84" s="6" t="s">
        <v>35</v>
      </c>
      <c r="U84" s="6" t="s">
        <v>426</v>
      </c>
      <c r="V84" s="6" t="s">
        <v>37</v>
      </c>
      <c r="W84" s="6" t="s">
        <v>30</v>
      </c>
      <c r="X84" s="6" t="s">
        <v>38</v>
      </c>
      <c r="Y84" s="6" t="s">
        <v>115</v>
      </c>
      <c r="Z84" s="6" t="s">
        <v>115</v>
      </c>
    </row>
    <row r="85" spans="1:26" x14ac:dyDescent="0.25">
      <c r="A85">
        <v>696</v>
      </c>
      <c r="B85" s="3">
        <v>44295.940752314818</v>
      </c>
      <c r="C85" s="4">
        <f t="shared" si="4"/>
        <v>2021</v>
      </c>
      <c r="D85" s="4">
        <f t="shared" si="5"/>
        <v>4</v>
      </c>
      <c r="E85" s="4">
        <f t="shared" si="6"/>
        <v>9</v>
      </c>
      <c r="F85" s="5">
        <f t="shared" si="7"/>
        <v>0.94075231481838273</v>
      </c>
      <c r="G85" s="6" t="s">
        <v>427</v>
      </c>
      <c r="H85" s="6" t="s">
        <v>27</v>
      </c>
      <c r="I85" s="6" t="s">
        <v>59</v>
      </c>
      <c r="J85" s="6" t="s">
        <v>43</v>
      </c>
      <c r="K85" s="6" t="s">
        <v>43</v>
      </c>
      <c r="L85" s="6" t="s">
        <v>44</v>
      </c>
      <c r="M85" s="6" t="s">
        <v>30</v>
      </c>
      <c r="N85" s="6" t="s">
        <v>428</v>
      </c>
      <c r="O85" s="6" t="s">
        <v>32</v>
      </c>
      <c r="P85" s="6" t="s">
        <v>54</v>
      </c>
      <c r="Q85" s="6" t="s">
        <v>34</v>
      </c>
      <c r="R85" s="6" t="s">
        <v>30</v>
      </c>
      <c r="S85" s="6" t="s">
        <v>429</v>
      </c>
      <c r="T85" s="6" t="s">
        <v>35</v>
      </c>
      <c r="U85" s="6" t="s">
        <v>430</v>
      </c>
      <c r="V85" s="6" t="s">
        <v>37</v>
      </c>
      <c r="W85" s="6" t="s">
        <v>30</v>
      </c>
      <c r="X85" s="6" t="s">
        <v>38</v>
      </c>
      <c r="Y85" s="6" t="s">
        <v>102</v>
      </c>
      <c r="Z85" s="6" t="s">
        <v>102</v>
      </c>
    </row>
    <row r="86" spans="1:26" x14ac:dyDescent="0.25">
      <c r="A86">
        <v>181</v>
      </c>
      <c r="B86" s="3">
        <v>44285.474907407406</v>
      </c>
      <c r="C86" s="4">
        <f t="shared" si="4"/>
        <v>2021</v>
      </c>
      <c r="D86" s="4">
        <f t="shared" si="5"/>
        <v>3</v>
      </c>
      <c r="E86" s="4">
        <f t="shared" si="6"/>
        <v>30</v>
      </c>
      <c r="F86" s="5">
        <f t="shared" si="7"/>
        <v>0.47490740740613546</v>
      </c>
      <c r="G86" s="6" t="s">
        <v>431</v>
      </c>
      <c r="H86" s="6" t="s">
        <v>432</v>
      </c>
      <c r="I86" s="6" t="s">
        <v>147</v>
      </c>
      <c r="J86" s="6" t="s">
        <v>52</v>
      </c>
      <c r="K86" s="6" t="s">
        <v>52</v>
      </c>
      <c r="L86" s="6" t="s">
        <v>30</v>
      </c>
      <c r="M86" s="6" t="s">
        <v>30</v>
      </c>
      <c r="N86" s="6" t="s">
        <v>433</v>
      </c>
      <c r="O86" s="6" t="s">
        <v>32</v>
      </c>
      <c r="P86" s="6" t="s">
        <v>434</v>
      </c>
      <c r="Q86" s="6" t="s">
        <v>35</v>
      </c>
      <c r="R86" s="6" t="s">
        <v>30</v>
      </c>
      <c r="S86" s="6" t="s">
        <v>434</v>
      </c>
      <c r="T86" s="6" t="s">
        <v>35</v>
      </c>
      <c r="U86" s="6" t="s">
        <v>435</v>
      </c>
      <c r="V86" s="6" t="s">
        <v>37</v>
      </c>
      <c r="W86" s="6" t="s">
        <v>30</v>
      </c>
      <c r="X86" s="6" t="s">
        <v>38</v>
      </c>
      <c r="Y86" s="6" t="s">
        <v>156</v>
      </c>
      <c r="Z86" s="6" t="s">
        <v>156</v>
      </c>
    </row>
    <row r="87" spans="1:26" x14ac:dyDescent="0.25">
      <c r="A87">
        <v>318</v>
      </c>
      <c r="B87" s="3">
        <v>44276.824976851851</v>
      </c>
      <c r="C87" s="4">
        <f t="shared" si="4"/>
        <v>2021</v>
      </c>
      <c r="D87" s="4">
        <f t="shared" si="5"/>
        <v>3</v>
      </c>
      <c r="E87" s="4">
        <f t="shared" si="6"/>
        <v>21</v>
      </c>
      <c r="F87" s="5">
        <f t="shared" si="7"/>
        <v>0.82497685185080627</v>
      </c>
      <c r="G87" s="6" t="s">
        <v>436</v>
      </c>
      <c r="H87" s="6" t="s">
        <v>27</v>
      </c>
      <c r="I87" s="6" t="s">
        <v>28</v>
      </c>
      <c r="J87" s="6" t="s">
        <v>437</v>
      </c>
      <c r="K87" s="6" t="s">
        <v>437</v>
      </c>
      <c r="L87" s="6" t="s">
        <v>30</v>
      </c>
      <c r="M87" s="6" t="s">
        <v>30</v>
      </c>
      <c r="N87" s="6" t="s">
        <v>438</v>
      </c>
      <c r="O87" s="6" t="s">
        <v>32</v>
      </c>
      <c r="P87" s="6" t="s">
        <v>439</v>
      </c>
      <c r="Q87" s="6" t="s">
        <v>34</v>
      </c>
      <c r="R87" s="6" t="s">
        <v>440</v>
      </c>
      <c r="S87" s="6" t="s">
        <v>439</v>
      </c>
      <c r="T87" s="6" t="s">
        <v>35</v>
      </c>
      <c r="U87" s="6" t="s">
        <v>441</v>
      </c>
      <c r="V87" s="6" t="s">
        <v>64</v>
      </c>
      <c r="W87" s="6" t="s">
        <v>30</v>
      </c>
      <c r="X87" s="6" t="s">
        <v>353</v>
      </c>
      <c r="Y87" s="6" t="s">
        <v>442</v>
      </c>
      <c r="Z87" s="6" t="s">
        <v>442</v>
      </c>
    </row>
    <row r="88" spans="1:26" x14ac:dyDescent="0.25">
      <c r="A88">
        <v>26</v>
      </c>
      <c r="B88" s="3">
        <v>44271.073692129627</v>
      </c>
      <c r="C88" s="4">
        <f t="shared" si="4"/>
        <v>2021</v>
      </c>
      <c r="D88" s="4">
        <f t="shared" si="5"/>
        <v>3</v>
      </c>
      <c r="E88" s="4">
        <f t="shared" si="6"/>
        <v>16</v>
      </c>
      <c r="F88" s="5">
        <f t="shared" si="7"/>
        <v>7.3692129626579117E-2</v>
      </c>
      <c r="G88" s="6" t="s">
        <v>443</v>
      </c>
      <c r="H88" s="6" t="s">
        <v>41</v>
      </c>
      <c r="I88" s="6" t="s">
        <v>111</v>
      </c>
      <c r="J88" s="6" t="s">
        <v>52</v>
      </c>
      <c r="K88" s="6" t="s">
        <v>52</v>
      </c>
      <c r="L88" s="6" t="s">
        <v>30</v>
      </c>
      <c r="M88" s="6" t="s">
        <v>30</v>
      </c>
      <c r="N88" s="6" t="s">
        <v>444</v>
      </c>
      <c r="O88" s="6" t="s">
        <v>32</v>
      </c>
      <c r="P88" s="6" t="s">
        <v>439</v>
      </c>
      <c r="Q88" s="6" t="s">
        <v>34</v>
      </c>
      <c r="R88" s="6" t="s">
        <v>445</v>
      </c>
      <c r="S88" s="6" t="s">
        <v>439</v>
      </c>
      <c r="T88" s="6" t="s">
        <v>35</v>
      </c>
      <c r="U88" s="6" t="s">
        <v>446</v>
      </c>
      <c r="V88" s="6" t="s">
        <v>64</v>
      </c>
      <c r="W88" s="6" t="s">
        <v>30</v>
      </c>
      <c r="X88" s="6" t="s">
        <v>38</v>
      </c>
      <c r="Y88" s="6" t="s">
        <v>39</v>
      </c>
      <c r="Z88" s="6" t="s">
        <v>39</v>
      </c>
    </row>
    <row r="89" spans="1:26" x14ac:dyDescent="0.25">
      <c r="A89">
        <v>742</v>
      </c>
      <c r="B89" s="3">
        <v>44260.643703703703</v>
      </c>
      <c r="C89" s="4">
        <f t="shared" si="4"/>
        <v>2021</v>
      </c>
      <c r="D89" s="4">
        <f t="shared" si="5"/>
        <v>3</v>
      </c>
      <c r="E89" s="4">
        <f t="shared" si="6"/>
        <v>5</v>
      </c>
      <c r="F89" s="5">
        <f t="shared" si="7"/>
        <v>0.64370370370306773</v>
      </c>
      <c r="G89" s="6" t="s">
        <v>447</v>
      </c>
      <c r="H89" s="6" t="s">
        <v>50</v>
      </c>
      <c r="I89" s="6" t="s">
        <v>67</v>
      </c>
      <c r="J89" s="6" t="s">
        <v>52</v>
      </c>
      <c r="K89" s="6" t="s">
        <v>52</v>
      </c>
      <c r="L89" s="6" t="s">
        <v>30</v>
      </c>
      <c r="M89" s="6" t="s">
        <v>30</v>
      </c>
      <c r="N89" s="6" t="s">
        <v>45</v>
      </c>
      <c r="O89" s="6" t="s">
        <v>32</v>
      </c>
      <c r="P89" s="6" t="s">
        <v>149</v>
      </c>
      <c r="Q89" s="6" t="s">
        <v>35</v>
      </c>
      <c r="R89" s="6" t="s">
        <v>448</v>
      </c>
      <c r="S89" s="6" t="s">
        <v>149</v>
      </c>
      <c r="T89" s="6" t="s">
        <v>35</v>
      </c>
      <c r="U89" s="6" t="s">
        <v>449</v>
      </c>
      <c r="V89" s="6" t="s">
        <v>37</v>
      </c>
      <c r="W89" s="6" t="s">
        <v>30</v>
      </c>
      <c r="X89" s="6" t="s">
        <v>38</v>
      </c>
      <c r="Y89" s="6" t="s">
        <v>48</v>
      </c>
      <c r="Z89" s="6" t="s">
        <v>48</v>
      </c>
    </row>
    <row r="90" spans="1:26" x14ac:dyDescent="0.25">
      <c r="A90">
        <v>600</v>
      </c>
      <c r="B90" s="3">
        <v>44226.683993055558</v>
      </c>
      <c r="C90" s="4">
        <f t="shared" si="4"/>
        <v>2021</v>
      </c>
      <c r="D90" s="4">
        <f t="shared" si="5"/>
        <v>1</v>
      </c>
      <c r="E90" s="4">
        <f t="shared" si="6"/>
        <v>30</v>
      </c>
      <c r="F90" s="5">
        <f t="shared" si="7"/>
        <v>0.68399305555794854</v>
      </c>
      <c r="G90" s="6" t="s">
        <v>450</v>
      </c>
      <c r="H90" s="6" t="s">
        <v>129</v>
      </c>
      <c r="I90" s="6" t="s">
        <v>130</v>
      </c>
      <c r="J90" s="6" t="s">
        <v>52</v>
      </c>
      <c r="K90" s="6" t="s">
        <v>52</v>
      </c>
      <c r="L90" s="6" t="s">
        <v>30</v>
      </c>
      <c r="M90" s="6" t="s">
        <v>30</v>
      </c>
      <c r="N90" s="6" t="s">
        <v>451</v>
      </c>
      <c r="O90" s="6" t="s">
        <v>32</v>
      </c>
      <c r="P90" s="6" t="s">
        <v>434</v>
      </c>
      <c r="Q90" s="6" t="s">
        <v>35</v>
      </c>
      <c r="R90" s="6" t="s">
        <v>30</v>
      </c>
      <c r="S90" s="6" t="s">
        <v>434</v>
      </c>
      <c r="T90" s="6" t="s">
        <v>35</v>
      </c>
      <c r="U90" s="6" t="s">
        <v>452</v>
      </c>
      <c r="V90" s="6" t="s">
        <v>37</v>
      </c>
      <c r="W90" s="6" t="s">
        <v>30</v>
      </c>
      <c r="X90" s="6" t="s">
        <v>38</v>
      </c>
      <c r="Y90" s="6" t="s">
        <v>156</v>
      </c>
      <c r="Z90" s="6" t="s">
        <v>156</v>
      </c>
    </row>
    <row r="91" spans="1:26" x14ac:dyDescent="0.25">
      <c r="A91">
        <v>567</v>
      </c>
      <c r="B91" s="3">
        <v>44180.961805555555</v>
      </c>
      <c r="C91" s="4">
        <f t="shared" si="4"/>
        <v>2020</v>
      </c>
      <c r="D91" s="4">
        <f t="shared" si="5"/>
        <v>12</v>
      </c>
      <c r="E91" s="4">
        <f t="shared" si="6"/>
        <v>15</v>
      </c>
      <c r="F91" s="5">
        <f t="shared" si="7"/>
        <v>0.96180555555474712</v>
      </c>
      <c r="G91" s="6" t="s">
        <v>453</v>
      </c>
      <c r="H91" s="6" t="s">
        <v>82</v>
      </c>
      <c r="I91" s="6" t="s">
        <v>28</v>
      </c>
      <c r="J91" s="6" t="s">
        <v>191</v>
      </c>
      <c r="K91" s="6" t="s">
        <v>191</v>
      </c>
      <c r="L91" s="6" t="s">
        <v>44</v>
      </c>
      <c r="M91" s="6" t="s">
        <v>30</v>
      </c>
      <c r="N91" s="6" t="s">
        <v>454</v>
      </c>
      <c r="O91" s="6" t="s">
        <v>30</v>
      </c>
      <c r="P91" s="6" t="s">
        <v>455</v>
      </c>
      <c r="Q91" s="6" t="s">
        <v>34</v>
      </c>
      <c r="R91" s="6" t="s">
        <v>456</v>
      </c>
      <c r="S91" s="6" t="s">
        <v>30</v>
      </c>
      <c r="T91" s="6" t="s">
        <v>35</v>
      </c>
      <c r="U91" s="6" t="s">
        <v>457</v>
      </c>
      <c r="V91" s="6" t="s">
        <v>72</v>
      </c>
      <c r="W91" s="6" t="s">
        <v>30</v>
      </c>
      <c r="X91" s="6" t="s">
        <v>458</v>
      </c>
      <c r="Y91" s="6" t="s">
        <v>459</v>
      </c>
      <c r="Z91" s="6" t="s">
        <v>459</v>
      </c>
    </row>
    <row r="92" spans="1:26" x14ac:dyDescent="0.25">
      <c r="A92">
        <v>898</v>
      </c>
      <c r="B92" s="3">
        <v>44171.770578703705</v>
      </c>
      <c r="C92" s="4">
        <f t="shared" si="4"/>
        <v>2020</v>
      </c>
      <c r="D92" s="4">
        <f t="shared" si="5"/>
        <v>12</v>
      </c>
      <c r="E92" s="4">
        <f t="shared" si="6"/>
        <v>6</v>
      </c>
      <c r="F92" s="5">
        <f t="shared" si="7"/>
        <v>0.77057870370481396</v>
      </c>
      <c r="G92" s="6" t="s">
        <v>460</v>
      </c>
      <c r="H92" s="6" t="s">
        <v>129</v>
      </c>
      <c r="I92" s="6" t="s">
        <v>130</v>
      </c>
      <c r="J92" s="6" t="s">
        <v>461</v>
      </c>
      <c r="K92" s="6" t="s">
        <v>461</v>
      </c>
      <c r="L92" s="6" t="s">
        <v>30</v>
      </c>
      <c r="M92" s="6" t="s">
        <v>30</v>
      </c>
      <c r="N92" s="6" t="s">
        <v>374</v>
      </c>
      <c r="O92" s="6" t="s">
        <v>32</v>
      </c>
      <c r="P92" s="6" t="s">
        <v>33</v>
      </c>
      <c r="Q92" s="6" t="s">
        <v>35</v>
      </c>
      <c r="R92" s="6" t="s">
        <v>30</v>
      </c>
      <c r="S92" s="6" t="s">
        <v>33</v>
      </c>
      <c r="T92" s="6" t="s">
        <v>35</v>
      </c>
      <c r="U92" s="6" t="s">
        <v>462</v>
      </c>
      <c r="V92" s="6" t="s">
        <v>37</v>
      </c>
      <c r="W92" s="6" t="s">
        <v>30</v>
      </c>
      <c r="X92" s="6" t="s">
        <v>38</v>
      </c>
      <c r="Y92" s="6" t="s">
        <v>102</v>
      </c>
      <c r="Z92" s="6" t="s">
        <v>102</v>
      </c>
    </row>
    <row r="93" spans="1:26" x14ac:dyDescent="0.25">
      <c r="A93">
        <v>46</v>
      </c>
      <c r="B93" s="3">
        <v>44167.051770833335</v>
      </c>
      <c r="C93" s="4">
        <f t="shared" si="4"/>
        <v>2020</v>
      </c>
      <c r="D93" s="4">
        <f t="shared" si="5"/>
        <v>12</v>
      </c>
      <c r="E93" s="4">
        <f t="shared" si="6"/>
        <v>2</v>
      </c>
      <c r="F93" s="5">
        <f t="shared" si="7"/>
        <v>5.1770833335467614E-2</v>
      </c>
      <c r="G93" s="6" t="s">
        <v>463</v>
      </c>
      <c r="H93" s="6" t="s">
        <v>167</v>
      </c>
      <c r="I93" s="6" t="s">
        <v>168</v>
      </c>
      <c r="J93" s="6" t="s">
        <v>52</v>
      </c>
      <c r="K93" s="6" t="s">
        <v>52</v>
      </c>
      <c r="L93" s="6" t="s">
        <v>30</v>
      </c>
      <c r="M93" s="6" t="s">
        <v>30</v>
      </c>
      <c r="N93" s="6" t="s">
        <v>464</v>
      </c>
      <c r="O93" s="6" t="s">
        <v>32</v>
      </c>
      <c r="P93" s="6" t="s">
        <v>139</v>
      </c>
      <c r="Q93" s="6" t="s">
        <v>34</v>
      </c>
      <c r="R93" s="6" t="s">
        <v>30</v>
      </c>
      <c r="S93" s="6" t="s">
        <v>139</v>
      </c>
      <c r="T93" s="6" t="s">
        <v>35</v>
      </c>
      <c r="U93" s="6" t="s">
        <v>465</v>
      </c>
      <c r="V93" s="6" t="s">
        <v>72</v>
      </c>
      <c r="W93" s="6" t="s">
        <v>30</v>
      </c>
      <c r="X93" s="6" t="s">
        <v>73</v>
      </c>
      <c r="Y93" s="6" t="s">
        <v>327</v>
      </c>
      <c r="Z93" s="6" t="s">
        <v>327</v>
      </c>
    </row>
    <row r="94" spans="1:26" x14ac:dyDescent="0.25">
      <c r="A94">
        <v>357</v>
      </c>
      <c r="B94" s="3">
        <v>44128.420729166668</v>
      </c>
      <c r="C94" s="4">
        <f t="shared" si="4"/>
        <v>2020</v>
      </c>
      <c r="D94" s="4">
        <f t="shared" si="5"/>
        <v>10</v>
      </c>
      <c r="E94" s="4">
        <f t="shared" si="6"/>
        <v>24</v>
      </c>
      <c r="F94" s="5">
        <f t="shared" si="7"/>
        <v>0.42072916666802485</v>
      </c>
      <c r="G94" s="6" t="s">
        <v>466</v>
      </c>
      <c r="H94" s="6" t="s">
        <v>104</v>
      </c>
      <c r="I94" s="6" t="s">
        <v>105</v>
      </c>
      <c r="J94" s="6" t="s">
        <v>52</v>
      </c>
      <c r="K94" s="6" t="s">
        <v>52</v>
      </c>
      <c r="L94" s="6" t="s">
        <v>30</v>
      </c>
      <c r="M94" s="6" t="s">
        <v>30</v>
      </c>
      <c r="N94" s="6" t="s">
        <v>45</v>
      </c>
      <c r="O94" s="6" t="s">
        <v>32</v>
      </c>
      <c r="P94" s="6" t="s">
        <v>46</v>
      </c>
      <c r="Q94" s="6" t="s">
        <v>35</v>
      </c>
      <c r="R94" s="6" t="s">
        <v>30</v>
      </c>
      <c r="S94" s="6" t="s">
        <v>46</v>
      </c>
      <c r="T94" s="6" t="s">
        <v>35</v>
      </c>
      <c r="U94" s="6" t="s">
        <v>467</v>
      </c>
      <c r="V94" s="6" t="s">
        <v>37</v>
      </c>
      <c r="W94" s="6" t="s">
        <v>30</v>
      </c>
      <c r="X94" s="6" t="s">
        <v>38</v>
      </c>
      <c r="Y94" s="6" t="s">
        <v>48</v>
      </c>
      <c r="Z94" s="6" t="s">
        <v>48</v>
      </c>
    </row>
    <row r="95" spans="1:26" x14ac:dyDescent="0.25">
      <c r="A95">
        <v>933</v>
      </c>
      <c r="B95" s="3">
        <v>44052.383969907409</v>
      </c>
      <c r="C95" s="4">
        <f t="shared" si="4"/>
        <v>2020</v>
      </c>
      <c r="D95" s="4">
        <f t="shared" si="5"/>
        <v>8</v>
      </c>
      <c r="E95" s="4">
        <f t="shared" si="6"/>
        <v>9</v>
      </c>
      <c r="F95" s="5">
        <f t="shared" si="7"/>
        <v>0.38396990740875481</v>
      </c>
      <c r="G95" s="6" t="s">
        <v>468</v>
      </c>
      <c r="H95" s="6" t="s">
        <v>27</v>
      </c>
      <c r="I95" s="6" t="s">
        <v>59</v>
      </c>
      <c r="J95" s="6" t="s">
        <v>469</v>
      </c>
      <c r="K95" s="6" t="s">
        <v>469</v>
      </c>
      <c r="L95" s="6" t="s">
        <v>44</v>
      </c>
      <c r="M95" s="6" t="s">
        <v>30</v>
      </c>
      <c r="N95" s="6" t="s">
        <v>470</v>
      </c>
      <c r="O95" s="6" t="s">
        <v>32</v>
      </c>
      <c r="P95" s="6" t="s">
        <v>471</v>
      </c>
      <c r="Q95" s="6" t="s">
        <v>34</v>
      </c>
      <c r="R95" s="6" t="s">
        <v>472</v>
      </c>
      <c r="S95" s="6" t="s">
        <v>473</v>
      </c>
      <c r="T95" s="6" t="s">
        <v>35</v>
      </c>
      <c r="U95" s="6" t="s">
        <v>474</v>
      </c>
      <c r="V95" s="6" t="s">
        <v>72</v>
      </c>
      <c r="W95" s="6" t="s">
        <v>30</v>
      </c>
      <c r="X95" s="6" t="s">
        <v>475</v>
      </c>
      <c r="Y95" s="6" t="s">
        <v>476</v>
      </c>
      <c r="Z95" s="6" t="s">
        <v>476</v>
      </c>
    </row>
    <row r="96" spans="1:26" x14ac:dyDescent="0.25">
      <c r="A96">
        <v>225</v>
      </c>
      <c r="B96" s="3">
        <v>44040.690833333334</v>
      </c>
      <c r="C96" s="4">
        <f t="shared" si="4"/>
        <v>2020</v>
      </c>
      <c r="D96" s="4">
        <f t="shared" si="5"/>
        <v>7</v>
      </c>
      <c r="E96" s="4">
        <f t="shared" si="6"/>
        <v>28</v>
      </c>
      <c r="F96" s="5">
        <f t="shared" si="7"/>
        <v>0.69083333333401242</v>
      </c>
      <c r="G96" s="6" t="s">
        <v>477</v>
      </c>
      <c r="H96" s="6" t="s">
        <v>50</v>
      </c>
      <c r="I96" s="6" t="s">
        <v>378</v>
      </c>
      <c r="J96" s="6" t="s">
        <v>191</v>
      </c>
      <c r="K96" s="6" t="s">
        <v>191</v>
      </c>
      <c r="L96" s="6" t="s">
        <v>30</v>
      </c>
      <c r="M96" s="6" t="s">
        <v>30</v>
      </c>
      <c r="N96" s="6" t="s">
        <v>478</v>
      </c>
      <c r="O96" s="6" t="s">
        <v>32</v>
      </c>
      <c r="P96" s="6" t="s">
        <v>479</v>
      </c>
      <c r="Q96" s="6" t="s">
        <v>34</v>
      </c>
      <c r="R96" s="6" t="s">
        <v>480</v>
      </c>
      <c r="S96" s="6" t="s">
        <v>30</v>
      </c>
      <c r="T96" s="6" t="s">
        <v>35</v>
      </c>
      <c r="U96" s="6" t="s">
        <v>481</v>
      </c>
      <c r="V96" s="6" t="s">
        <v>304</v>
      </c>
      <c r="W96" s="6" t="s">
        <v>30</v>
      </c>
      <c r="X96" s="6" t="s">
        <v>353</v>
      </c>
      <c r="Y96" s="6" t="s">
        <v>482</v>
      </c>
      <c r="Z96" s="6" t="s">
        <v>482</v>
      </c>
    </row>
    <row r="97" spans="1:26" x14ac:dyDescent="0.25">
      <c r="A97">
        <v>231</v>
      </c>
      <c r="B97" s="3">
        <v>43987.513310185182</v>
      </c>
      <c r="C97" s="4">
        <f t="shared" si="4"/>
        <v>2020</v>
      </c>
      <c r="D97" s="4">
        <f t="shared" si="5"/>
        <v>6</v>
      </c>
      <c r="E97" s="4">
        <f t="shared" si="6"/>
        <v>5</v>
      </c>
      <c r="F97" s="5">
        <f t="shared" si="7"/>
        <v>0.51331018518249039</v>
      </c>
      <c r="G97" s="6" t="s">
        <v>483</v>
      </c>
      <c r="H97" s="6" t="s">
        <v>123</v>
      </c>
      <c r="I97" s="6" t="s">
        <v>117</v>
      </c>
      <c r="J97" s="6" t="s">
        <v>43</v>
      </c>
      <c r="K97" s="6" t="s">
        <v>43</v>
      </c>
      <c r="L97" s="6" t="s">
        <v>30</v>
      </c>
      <c r="M97" s="6" t="s">
        <v>30</v>
      </c>
      <c r="N97" s="6" t="s">
        <v>45</v>
      </c>
      <c r="O97" s="6" t="s">
        <v>32</v>
      </c>
      <c r="P97" s="6" t="s">
        <v>46</v>
      </c>
      <c r="Q97" s="6" t="s">
        <v>34</v>
      </c>
      <c r="R97" s="6" t="s">
        <v>30</v>
      </c>
      <c r="S97" s="6" t="s">
        <v>46</v>
      </c>
      <c r="T97" s="6" t="s">
        <v>35</v>
      </c>
      <c r="U97" s="6" t="s">
        <v>484</v>
      </c>
      <c r="V97" s="6" t="s">
        <v>37</v>
      </c>
      <c r="W97" s="6" t="s">
        <v>30</v>
      </c>
      <c r="X97" s="6" t="s">
        <v>38</v>
      </c>
      <c r="Y97" s="6" t="s">
        <v>48</v>
      </c>
      <c r="Z97" s="6" t="s">
        <v>48</v>
      </c>
    </row>
    <row r="98" spans="1:26" x14ac:dyDescent="0.25">
      <c r="A98">
        <v>645</v>
      </c>
      <c r="B98" s="3">
        <v>43980.544745370367</v>
      </c>
      <c r="C98" s="4">
        <f t="shared" si="4"/>
        <v>2020</v>
      </c>
      <c r="D98" s="4">
        <f t="shared" si="5"/>
        <v>5</v>
      </c>
      <c r="E98" s="4">
        <f t="shared" si="6"/>
        <v>29</v>
      </c>
      <c r="F98" s="5">
        <f t="shared" si="7"/>
        <v>0.54474537036730908</v>
      </c>
      <c r="G98" s="6" t="s">
        <v>485</v>
      </c>
      <c r="H98" s="6" t="s">
        <v>50</v>
      </c>
      <c r="I98" s="6" t="s">
        <v>130</v>
      </c>
      <c r="J98" s="6" t="s">
        <v>43</v>
      </c>
      <c r="K98" s="6" t="s">
        <v>43</v>
      </c>
      <c r="L98" s="6" t="s">
        <v>30</v>
      </c>
      <c r="M98" s="6" t="s">
        <v>30</v>
      </c>
      <c r="N98" s="6" t="s">
        <v>486</v>
      </c>
      <c r="O98" s="6" t="s">
        <v>32</v>
      </c>
      <c r="P98" s="6" t="s">
        <v>54</v>
      </c>
      <c r="Q98" s="6" t="s">
        <v>35</v>
      </c>
      <c r="R98" s="6" t="s">
        <v>30</v>
      </c>
      <c r="S98" s="6" t="s">
        <v>429</v>
      </c>
      <c r="T98" s="6" t="s">
        <v>35</v>
      </c>
      <c r="U98" s="6" t="s">
        <v>487</v>
      </c>
      <c r="V98" s="6" t="s">
        <v>37</v>
      </c>
      <c r="W98" s="6" t="s">
        <v>30</v>
      </c>
      <c r="X98" s="6" t="s">
        <v>38</v>
      </c>
      <c r="Y98" s="6" t="s">
        <v>173</v>
      </c>
      <c r="Z98" s="6" t="s">
        <v>173</v>
      </c>
    </row>
    <row r="99" spans="1:26" x14ac:dyDescent="0.25">
      <c r="A99">
        <v>652</v>
      </c>
      <c r="B99" s="3">
        <v>43965.572696759256</v>
      </c>
      <c r="C99" s="4">
        <f t="shared" si="4"/>
        <v>2020</v>
      </c>
      <c r="D99" s="4">
        <f t="shared" si="5"/>
        <v>5</v>
      </c>
      <c r="E99" s="4">
        <f t="shared" si="6"/>
        <v>14</v>
      </c>
      <c r="F99" s="5">
        <f t="shared" si="7"/>
        <v>0.57269675925635966</v>
      </c>
      <c r="G99" s="6" t="s">
        <v>488</v>
      </c>
      <c r="H99" s="6" t="s">
        <v>167</v>
      </c>
      <c r="I99" s="6" t="s">
        <v>168</v>
      </c>
      <c r="J99" s="6" t="s">
        <v>52</v>
      </c>
      <c r="K99" s="6" t="s">
        <v>52</v>
      </c>
      <c r="L99" s="6" t="s">
        <v>30</v>
      </c>
      <c r="M99" s="6" t="s">
        <v>30</v>
      </c>
      <c r="N99" s="6" t="s">
        <v>489</v>
      </c>
      <c r="O99" s="6" t="s">
        <v>32</v>
      </c>
      <c r="P99" s="6" t="s">
        <v>419</v>
      </c>
      <c r="Q99" s="6" t="s">
        <v>34</v>
      </c>
      <c r="R99" s="6" t="s">
        <v>30</v>
      </c>
      <c r="S99" s="6" t="s">
        <v>419</v>
      </c>
      <c r="T99" s="6" t="s">
        <v>35</v>
      </c>
      <c r="U99" s="6" t="s">
        <v>490</v>
      </c>
      <c r="V99" s="6" t="s">
        <v>37</v>
      </c>
      <c r="W99" s="6" t="s">
        <v>30</v>
      </c>
      <c r="X99" s="6" t="s">
        <v>38</v>
      </c>
      <c r="Y99" s="6" t="s">
        <v>39</v>
      </c>
      <c r="Z99" s="6" t="s">
        <v>39</v>
      </c>
    </row>
    <row r="100" spans="1:26" x14ac:dyDescent="0.25">
      <c r="A100">
        <v>913</v>
      </c>
      <c r="B100" s="3">
        <v>43944.646828703706</v>
      </c>
      <c r="C100" s="4">
        <f t="shared" si="4"/>
        <v>2020</v>
      </c>
      <c r="D100" s="4">
        <f t="shared" si="5"/>
        <v>4</v>
      </c>
      <c r="E100" s="4">
        <f t="shared" si="6"/>
        <v>23</v>
      </c>
      <c r="F100" s="5">
        <f t="shared" si="7"/>
        <v>0.64682870370597811</v>
      </c>
      <c r="G100" s="6" t="s">
        <v>491</v>
      </c>
      <c r="H100" s="6" t="s">
        <v>492</v>
      </c>
      <c r="I100" s="6" t="s">
        <v>130</v>
      </c>
      <c r="J100" s="6" t="s">
        <v>437</v>
      </c>
      <c r="K100" s="6" t="s">
        <v>437</v>
      </c>
      <c r="L100" s="6" t="s">
        <v>30</v>
      </c>
      <c r="M100" s="6" t="s">
        <v>30</v>
      </c>
      <c r="N100" s="6" t="s">
        <v>493</v>
      </c>
      <c r="O100" s="6" t="s">
        <v>32</v>
      </c>
      <c r="P100" s="6" t="s">
        <v>315</v>
      </c>
      <c r="Q100" s="6" t="s">
        <v>34</v>
      </c>
      <c r="R100" s="6" t="s">
        <v>30</v>
      </c>
      <c r="S100" s="6" t="s">
        <v>315</v>
      </c>
      <c r="T100" s="6" t="s">
        <v>35</v>
      </c>
      <c r="U100" s="6" t="s">
        <v>494</v>
      </c>
      <c r="V100" s="6" t="s">
        <v>37</v>
      </c>
      <c r="W100" s="6" t="s">
        <v>30</v>
      </c>
      <c r="X100" s="6" t="s">
        <v>38</v>
      </c>
      <c r="Y100" s="6" t="s">
        <v>265</v>
      </c>
      <c r="Z100" s="6" t="s">
        <v>265</v>
      </c>
    </row>
    <row r="101" spans="1:26" x14ac:dyDescent="0.25">
      <c r="A101">
        <v>550</v>
      </c>
      <c r="B101" s="3">
        <v>43936.415393518517</v>
      </c>
      <c r="C101" s="4">
        <f t="shared" si="4"/>
        <v>2020</v>
      </c>
      <c r="D101" s="4">
        <f t="shared" si="5"/>
        <v>4</v>
      </c>
      <c r="E101" s="4">
        <f t="shared" si="6"/>
        <v>15</v>
      </c>
      <c r="F101" s="5">
        <f t="shared" si="7"/>
        <v>0.41539351851679385</v>
      </c>
      <c r="G101" s="6" t="s">
        <v>495</v>
      </c>
      <c r="H101" s="6" t="s">
        <v>492</v>
      </c>
      <c r="I101" s="6" t="s">
        <v>147</v>
      </c>
      <c r="J101" s="6" t="s">
        <v>43</v>
      </c>
      <c r="K101" s="6" t="s">
        <v>43</v>
      </c>
      <c r="L101" s="6" t="s">
        <v>30</v>
      </c>
      <c r="M101" s="6" t="s">
        <v>30</v>
      </c>
      <c r="N101" s="6" t="s">
        <v>496</v>
      </c>
      <c r="O101" s="6" t="s">
        <v>32</v>
      </c>
      <c r="P101" s="6" t="s">
        <v>54</v>
      </c>
      <c r="Q101" s="6" t="s">
        <v>34</v>
      </c>
      <c r="R101" s="6" t="s">
        <v>30</v>
      </c>
      <c r="S101" s="6" t="s">
        <v>429</v>
      </c>
      <c r="T101" s="6" t="s">
        <v>35</v>
      </c>
      <c r="U101" s="6" t="s">
        <v>497</v>
      </c>
      <c r="V101" s="6" t="s">
        <v>37</v>
      </c>
      <c r="W101" s="6" t="s">
        <v>30</v>
      </c>
      <c r="X101" s="6" t="s">
        <v>38</v>
      </c>
      <c r="Y101" s="6" t="s">
        <v>102</v>
      </c>
      <c r="Z101" s="6" t="s">
        <v>102</v>
      </c>
    </row>
    <row r="102" spans="1:26" x14ac:dyDescent="0.25">
      <c r="A102">
        <v>483</v>
      </c>
      <c r="B102" s="3">
        <v>43924.480717592596</v>
      </c>
      <c r="C102" s="4">
        <f t="shared" si="4"/>
        <v>2020</v>
      </c>
      <c r="D102" s="4">
        <f t="shared" si="5"/>
        <v>4</v>
      </c>
      <c r="E102" s="4">
        <f t="shared" si="6"/>
        <v>3</v>
      </c>
      <c r="F102" s="5">
        <f t="shared" si="7"/>
        <v>0.48071759259619284</v>
      </c>
      <c r="G102" s="6" t="s">
        <v>498</v>
      </c>
      <c r="H102" s="6" t="s">
        <v>50</v>
      </c>
      <c r="I102" s="6" t="s">
        <v>378</v>
      </c>
      <c r="J102" s="6" t="s">
        <v>499</v>
      </c>
      <c r="K102" s="6" t="s">
        <v>499</v>
      </c>
      <c r="L102" s="6" t="s">
        <v>30</v>
      </c>
      <c r="M102" s="6" t="s">
        <v>30</v>
      </c>
      <c r="N102" s="6" t="s">
        <v>45</v>
      </c>
      <c r="O102" s="6" t="s">
        <v>32</v>
      </c>
      <c r="P102" s="6" t="s">
        <v>398</v>
      </c>
      <c r="Q102" s="6" t="s">
        <v>35</v>
      </c>
      <c r="R102" s="6" t="s">
        <v>30</v>
      </c>
      <c r="S102" s="6" t="s">
        <v>398</v>
      </c>
      <c r="T102" s="6" t="s">
        <v>35</v>
      </c>
      <c r="U102" s="6" t="s">
        <v>500</v>
      </c>
      <c r="V102" s="6" t="s">
        <v>37</v>
      </c>
      <c r="W102" s="6" t="s">
        <v>30</v>
      </c>
      <c r="X102" s="6" t="s">
        <v>38</v>
      </c>
      <c r="Y102" s="6" t="s">
        <v>48</v>
      </c>
      <c r="Z102" s="6" t="s">
        <v>48</v>
      </c>
    </row>
    <row r="103" spans="1:26" x14ac:dyDescent="0.25">
      <c r="A103">
        <v>944</v>
      </c>
      <c r="B103" s="3">
        <v>43920.508923611109</v>
      </c>
      <c r="C103" s="4">
        <f t="shared" si="4"/>
        <v>2020</v>
      </c>
      <c r="D103" s="4">
        <f t="shared" si="5"/>
        <v>3</v>
      </c>
      <c r="E103" s="4">
        <f t="shared" si="6"/>
        <v>30</v>
      </c>
      <c r="F103" s="5">
        <f t="shared" si="7"/>
        <v>0.50892361110891216</v>
      </c>
      <c r="G103" s="6" t="s">
        <v>501</v>
      </c>
      <c r="H103" s="6" t="s">
        <v>502</v>
      </c>
      <c r="I103" s="6" t="s">
        <v>105</v>
      </c>
      <c r="J103" s="6" t="s">
        <v>68</v>
      </c>
      <c r="K103" s="6" t="s">
        <v>68</v>
      </c>
      <c r="L103" s="6" t="s">
        <v>30</v>
      </c>
      <c r="M103" s="6" t="s">
        <v>30</v>
      </c>
      <c r="N103" s="6" t="s">
        <v>45</v>
      </c>
      <c r="O103" s="6" t="s">
        <v>32</v>
      </c>
      <c r="P103" s="6" t="s">
        <v>398</v>
      </c>
      <c r="Q103" s="6" t="s">
        <v>34</v>
      </c>
      <c r="R103" s="6" t="s">
        <v>30</v>
      </c>
      <c r="S103" s="6" t="s">
        <v>398</v>
      </c>
      <c r="T103" s="6" t="s">
        <v>35</v>
      </c>
      <c r="U103" s="6" t="s">
        <v>503</v>
      </c>
      <c r="V103" s="6" t="s">
        <v>37</v>
      </c>
      <c r="W103" s="6" t="s">
        <v>30</v>
      </c>
      <c r="X103" s="6" t="s">
        <v>38</v>
      </c>
      <c r="Y103" s="6" t="s">
        <v>48</v>
      </c>
      <c r="Z103" s="6" t="s">
        <v>48</v>
      </c>
    </row>
    <row r="104" spans="1:26" x14ac:dyDescent="0.25">
      <c r="A104">
        <v>490</v>
      </c>
      <c r="B104" s="3">
        <v>43835.445891203701</v>
      </c>
      <c r="C104" s="4">
        <f t="shared" si="4"/>
        <v>2020</v>
      </c>
      <c r="D104" s="4">
        <f t="shared" si="5"/>
        <v>1</v>
      </c>
      <c r="E104" s="4">
        <f t="shared" si="6"/>
        <v>5</v>
      </c>
      <c r="F104" s="5">
        <f t="shared" si="7"/>
        <v>0.44589120370073942</v>
      </c>
      <c r="G104" s="6" t="s">
        <v>504</v>
      </c>
      <c r="H104" s="6" t="s">
        <v>58</v>
      </c>
      <c r="I104" s="6" t="s">
        <v>202</v>
      </c>
      <c r="J104" s="6" t="s">
        <v>52</v>
      </c>
      <c r="K104" s="6" t="s">
        <v>52</v>
      </c>
      <c r="L104" s="6" t="s">
        <v>30</v>
      </c>
      <c r="M104" s="6" t="s">
        <v>30</v>
      </c>
      <c r="N104" s="6" t="s">
        <v>505</v>
      </c>
      <c r="O104" s="6" t="s">
        <v>32</v>
      </c>
      <c r="P104" s="6" t="s">
        <v>46</v>
      </c>
      <c r="Q104" s="6" t="s">
        <v>35</v>
      </c>
      <c r="R104" s="6" t="s">
        <v>30</v>
      </c>
      <c r="S104" s="6" t="s">
        <v>46</v>
      </c>
      <c r="T104" s="6" t="s">
        <v>35</v>
      </c>
      <c r="U104" s="6" t="s">
        <v>506</v>
      </c>
      <c r="V104" s="6" t="s">
        <v>37</v>
      </c>
      <c r="W104" s="6" t="s">
        <v>30</v>
      </c>
      <c r="X104" s="6" t="s">
        <v>38</v>
      </c>
      <c r="Y104" s="6" t="s">
        <v>102</v>
      </c>
      <c r="Z104" s="6" t="s">
        <v>102</v>
      </c>
    </row>
    <row r="105" spans="1:26" x14ac:dyDescent="0.25">
      <c r="A105">
        <v>618</v>
      </c>
      <c r="B105" s="3">
        <v>43821.572222222225</v>
      </c>
      <c r="C105" s="4">
        <f t="shared" si="4"/>
        <v>2019</v>
      </c>
      <c r="D105" s="4">
        <f t="shared" si="5"/>
        <v>12</v>
      </c>
      <c r="E105" s="4">
        <f t="shared" si="6"/>
        <v>22</v>
      </c>
      <c r="F105" s="5">
        <f t="shared" si="7"/>
        <v>0.57222222222480923</v>
      </c>
      <c r="G105" s="6" t="s">
        <v>507</v>
      </c>
      <c r="H105" s="6" t="s">
        <v>104</v>
      </c>
      <c r="I105" s="6" t="s">
        <v>105</v>
      </c>
      <c r="J105" s="6" t="s">
        <v>288</v>
      </c>
      <c r="K105" s="6" t="s">
        <v>288</v>
      </c>
      <c r="L105" s="6" t="s">
        <v>30</v>
      </c>
      <c r="M105" s="6" t="s">
        <v>30</v>
      </c>
      <c r="N105" s="6" t="s">
        <v>508</v>
      </c>
      <c r="O105" s="6" t="s">
        <v>32</v>
      </c>
      <c r="P105" s="6" t="s">
        <v>509</v>
      </c>
      <c r="Q105" s="6" t="s">
        <v>34</v>
      </c>
      <c r="R105" s="6" t="s">
        <v>30</v>
      </c>
      <c r="S105" s="6" t="s">
        <v>509</v>
      </c>
      <c r="T105" s="6" t="s">
        <v>35</v>
      </c>
      <c r="U105" s="6" t="s">
        <v>510</v>
      </c>
      <c r="V105" s="6" t="s">
        <v>72</v>
      </c>
      <c r="W105" s="6" t="s">
        <v>30</v>
      </c>
      <c r="X105" s="6" t="s">
        <v>73</v>
      </c>
      <c r="Y105" s="6" t="s">
        <v>327</v>
      </c>
      <c r="Z105" s="6" t="s">
        <v>327</v>
      </c>
    </row>
    <row r="106" spans="1:26" x14ac:dyDescent="0.25">
      <c r="A106">
        <v>221</v>
      </c>
      <c r="B106" s="3">
        <v>43790.932534722226</v>
      </c>
      <c r="C106" s="4">
        <f t="shared" si="4"/>
        <v>2019</v>
      </c>
      <c r="D106" s="4">
        <f t="shared" si="5"/>
        <v>11</v>
      </c>
      <c r="E106" s="4">
        <f t="shared" si="6"/>
        <v>21</v>
      </c>
      <c r="F106" s="5">
        <f t="shared" si="7"/>
        <v>0.93253472222568234</v>
      </c>
      <c r="G106" s="6" t="s">
        <v>511</v>
      </c>
      <c r="H106" s="6" t="s">
        <v>27</v>
      </c>
      <c r="I106" s="6" t="s">
        <v>99</v>
      </c>
      <c r="J106" s="6" t="s">
        <v>191</v>
      </c>
      <c r="K106" s="6" t="s">
        <v>191</v>
      </c>
      <c r="L106" s="6" t="s">
        <v>30</v>
      </c>
      <c r="M106" s="6" t="s">
        <v>30</v>
      </c>
      <c r="N106" s="6" t="s">
        <v>512</v>
      </c>
      <c r="O106" s="6" t="s">
        <v>32</v>
      </c>
      <c r="P106" s="6" t="s">
        <v>307</v>
      </c>
      <c r="Q106" s="6" t="s">
        <v>34</v>
      </c>
      <c r="R106" s="6" t="s">
        <v>30</v>
      </c>
      <c r="S106" s="6" t="s">
        <v>307</v>
      </c>
      <c r="T106" s="6" t="s">
        <v>35</v>
      </c>
      <c r="U106" s="6" t="s">
        <v>513</v>
      </c>
      <c r="V106" s="6" t="s">
        <v>72</v>
      </c>
      <c r="W106" s="6" t="s">
        <v>30</v>
      </c>
      <c r="X106" s="6" t="s">
        <v>121</v>
      </c>
      <c r="Y106" s="6" t="s">
        <v>74</v>
      </c>
      <c r="Z106" s="6" t="s">
        <v>74</v>
      </c>
    </row>
    <row r="107" spans="1:26" x14ac:dyDescent="0.25">
      <c r="A107">
        <v>297</v>
      </c>
      <c r="B107" s="3">
        <v>43768.540752314817</v>
      </c>
      <c r="C107" s="4">
        <f t="shared" si="4"/>
        <v>2019</v>
      </c>
      <c r="D107" s="4">
        <f t="shared" si="5"/>
        <v>10</v>
      </c>
      <c r="E107" s="4">
        <f t="shared" si="6"/>
        <v>30</v>
      </c>
      <c r="F107" s="5">
        <f t="shared" si="7"/>
        <v>0.54075231481692754</v>
      </c>
      <c r="G107" s="6" t="s">
        <v>514</v>
      </c>
      <c r="H107" s="6" t="s">
        <v>58</v>
      </c>
      <c r="I107" s="6" t="s">
        <v>202</v>
      </c>
      <c r="J107" s="6" t="s">
        <v>169</v>
      </c>
      <c r="K107" s="6" t="s">
        <v>169</v>
      </c>
      <c r="L107" s="6" t="s">
        <v>30</v>
      </c>
      <c r="M107" s="6" t="s">
        <v>30</v>
      </c>
      <c r="N107" s="6" t="s">
        <v>515</v>
      </c>
      <c r="O107" s="6" t="s">
        <v>32</v>
      </c>
      <c r="P107" s="6" t="s">
        <v>205</v>
      </c>
      <c r="Q107" s="6" t="s">
        <v>34</v>
      </c>
      <c r="R107" s="6" t="s">
        <v>30</v>
      </c>
      <c r="S107" s="6" t="s">
        <v>30</v>
      </c>
      <c r="T107" s="6" t="s">
        <v>35</v>
      </c>
      <c r="U107" s="6" t="s">
        <v>516</v>
      </c>
      <c r="V107" s="6" t="s">
        <v>64</v>
      </c>
      <c r="W107" s="6" t="s">
        <v>30</v>
      </c>
      <c r="X107" s="6" t="s">
        <v>164</v>
      </c>
      <c r="Y107" s="6" t="s">
        <v>165</v>
      </c>
      <c r="Z107" s="6" t="s">
        <v>96</v>
      </c>
    </row>
    <row r="108" spans="1:26" x14ac:dyDescent="0.25">
      <c r="A108">
        <v>806</v>
      </c>
      <c r="B108" s="3">
        <v>43761.663587962961</v>
      </c>
      <c r="C108" s="4">
        <f t="shared" si="4"/>
        <v>2019</v>
      </c>
      <c r="D108" s="4">
        <f t="shared" si="5"/>
        <v>10</v>
      </c>
      <c r="E108" s="4">
        <f t="shared" si="6"/>
        <v>23</v>
      </c>
      <c r="F108" s="5">
        <f t="shared" si="7"/>
        <v>0.66358796296117362</v>
      </c>
      <c r="G108" s="6" t="s">
        <v>517</v>
      </c>
      <c r="H108" s="6" t="s">
        <v>98</v>
      </c>
      <c r="I108" s="6" t="s">
        <v>28</v>
      </c>
      <c r="J108" s="6" t="s">
        <v>43</v>
      </c>
      <c r="K108" s="6" t="s">
        <v>43</v>
      </c>
      <c r="L108" s="6" t="s">
        <v>30</v>
      </c>
      <c r="M108" s="6" t="s">
        <v>30</v>
      </c>
      <c r="N108" s="6" t="s">
        <v>518</v>
      </c>
      <c r="O108" s="6" t="s">
        <v>32</v>
      </c>
      <c r="P108" s="6" t="s">
        <v>54</v>
      </c>
      <c r="Q108" s="6" t="s">
        <v>35</v>
      </c>
      <c r="R108" s="6" t="s">
        <v>30</v>
      </c>
      <c r="S108" s="6" t="s">
        <v>429</v>
      </c>
      <c r="T108" s="6" t="s">
        <v>35</v>
      </c>
      <c r="U108" s="6" t="s">
        <v>519</v>
      </c>
      <c r="V108" s="6" t="s">
        <v>37</v>
      </c>
      <c r="W108" s="6" t="s">
        <v>30</v>
      </c>
      <c r="X108" s="6" t="s">
        <v>38</v>
      </c>
      <c r="Y108" s="6" t="s">
        <v>39</v>
      </c>
      <c r="Z108" s="6" t="s">
        <v>39</v>
      </c>
    </row>
    <row r="109" spans="1:26" x14ac:dyDescent="0.25">
      <c r="A109">
        <v>733</v>
      </c>
      <c r="B109" s="3">
        <v>43720.715567129628</v>
      </c>
      <c r="C109" s="4">
        <f t="shared" si="4"/>
        <v>2019</v>
      </c>
      <c r="D109" s="4">
        <f t="shared" si="5"/>
        <v>9</v>
      </c>
      <c r="E109" s="4">
        <f t="shared" si="6"/>
        <v>12</v>
      </c>
      <c r="F109" s="5">
        <f t="shared" si="7"/>
        <v>0.71556712962774327</v>
      </c>
      <c r="G109" s="6" t="s">
        <v>520</v>
      </c>
      <c r="H109" s="6" t="s">
        <v>123</v>
      </c>
      <c r="I109" s="6" t="s">
        <v>117</v>
      </c>
      <c r="J109" s="6" t="s">
        <v>52</v>
      </c>
      <c r="K109" s="6" t="s">
        <v>52</v>
      </c>
      <c r="L109" s="6" t="s">
        <v>30</v>
      </c>
      <c r="M109" s="6" t="s">
        <v>30</v>
      </c>
      <c r="N109" s="6" t="s">
        <v>521</v>
      </c>
      <c r="O109" s="6" t="s">
        <v>32</v>
      </c>
      <c r="P109" s="6" t="s">
        <v>434</v>
      </c>
      <c r="Q109" s="6" t="s">
        <v>34</v>
      </c>
      <c r="R109" s="6" t="s">
        <v>30</v>
      </c>
      <c r="S109" s="6" t="s">
        <v>434</v>
      </c>
      <c r="T109" s="6" t="s">
        <v>35</v>
      </c>
      <c r="U109" s="6" t="s">
        <v>522</v>
      </c>
      <c r="V109" s="6" t="s">
        <v>37</v>
      </c>
      <c r="W109" s="6" t="s">
        <v>30</v>
      </c>
      <c r="X109" s="6" t="s">
        <v>141</v>
      </c>
      <c r="Y109" s="6" t="s">
        <v>523</v>
      </c>
      <c r="Z109" s="6" t="s">
        <v>523</v>
      </c>
    </row>
    <row r="110" spans="1:26" x14ac:dyDescent="0.25">
      <c r="A110">
        <v>297</v>
      </c>
      <c r="B110" s="3">
        <v>43707.412407407406</v>
      </c>
      <c r="C110" s="4">
        <f t="shared" si="4"/>
        <v>2019</v>
      </c>
      <c r="D110" s="4">
        <f t="shared" si="5"/>
        <v>8</v>
      </c>
      <c r="E110" s="4">
        <f t="shared" si="6"/>
        <v>30</v>
      </c>
      <c r="F110" s="5">
        <f t="shared" si="7"/>
        <v>0.41240740740613546</v>
      </c>
      <c r="G110" s="6" t="s">
        <v>524</v>
      </c>
      <c r="H110" s="6" t="s">
        <v>27</v>
      </c>
      <c r="I110" s="6" t="s">
        <v>67</v>
      </c>
      <c r="J110" s="6" t="s">
        <v>169</v>
      </c>
      <c r="K110" s="6" t="s">
        <v>169</v>
      </c>
      <c r="L110" s="6" t="s">
        <v>30</v>
      </c>
      <c r="M110" s="6" t="s">
        <v>30</v>
      </c>
      <c r="N110" s="6" t="s">
        <v>525</v>
      </c>
      <c r="O110" s="6" t="s">
        <v>32</v>
      </c>
      <c r="P110" s="6" t="s">
        <v>394</v>
      </c>
      <c r="Q110" s="6" t="s">
        <v>34</v>
      </c>
      <c r="R110" s="6" t="s">
        <v>30</v>
      </c>
      <c r="S110" s="6" t="s">
        <v>394</v>
      </c>
      <c r="T110" s="6" t="s">
        <v>35</v>
      </c>
      <c r="U110" s="6" t="s">
        <v>526</v>
      </c>
      <c r="V110" s="6" t="s">
        <v>37</v>
      </c>
      <c r="W110" s="6" t="s">
        <v>30</v>
      </c>
      <c r="X110" s="6" t="s">
        <v>73</v>
      </c>
      <c r="Y110" s="6" t="s">
        <v>327</v>
      </c>
      <c r="Z110" s="6" t="s">
        <v>327</v>
      </c>
    </row>
    <row r="111" spans="1:26" x14ac:dyDescent="0.25">
      <c r="A111">
        <v>181</v>
      </c>
      <c r="B111" s="3">
        <v>43706.847800925927</v>
      </c>
      <c r="C111" s="4">
        <f t="shared" si="4"/>
        <v>2019</v>
      </c>
      <c r="D111" s="4">
        <f t="shared" si="5"/>
        <v>8</v>
      </c>
      <c r="E111" s="4">
        <f t="shared" si="6"/>
        <v>29</v>
      </c>
      <c r="F111" s="5">
        <f t="shared" si="7"/>
        <v>0.84780092592700385</v>
      </c>
      <c r="G111" s="6" t="s">
        <v>527</v>
      </c>
      <c r="H111" s="6" t="s">
        <v>41</v>
      </c>
      <c r="I111" s="6" t="s">
        <v>111</v>
      </c>
      <c r="J111" s="6" t="s">
        <v>437</v>
      </c>
      <c r="K111" s="6" t="s">
        <v>437</v>
      </c>
      <c r="L111" s="6" t="s">
        <v>30</v>
      </c>
      <c r="M111" s="6" t="s">
        <v>30</v>
      </c>
      <c r="N111" s="6" t="s">
        <v>528</v>
      </c>
      <c r="O111" s="6" t="s">
        <v>32</v>
      </c>
      <c r="P111" s="6" t="s">
        <v>33</v>
      </c>
      <c r="Q111" s="6" t="s">
        <v>34</v>
      </c>
      <c r="R111" s="6" t="s">
        <v>30</v>
      </c>
      <c r="S111" s="6" t="s">
        <v>33</v>
      </c>
      <c r="T111" s="6" t="s">
        <v>35</v>
      </c>
      <c r="U111" s="6" t="s">
        <v>529</v>
      </c>
      <c r="V111" s="6" t="s">
        <v>37</v>
      </c>
      <c r="W111" s="6" t="s">
        <v>30</v>
      </c>
      <c r="X111" s="6" t="s">
        <v>38</v>
      </c>
      <c r="Y111" s="6" t="s">
        <v>156</v>
      </c>
      <c r="Z111" s="6" t="s">
        <v>156</v>
      </c>
    </row>
    <row r="112" spans="1:26" x14ac:dyDescent="0.25">
      <c r="A112">
        <v>855</v>
      </c>
      <c r="B112" s="3">
        <v>43690.305474537039</v>
      </c>
      <c r="C112" s="4">
        <f t="shared" si="4"/>
        <v>2019</v>
      </c>
      <c r="D112" s="4">
        <f t="shared" si="5"/>
        <v>8</v>
      </c>
      <c r="E112" s="4">
        <f t="shared" si="6"/>
        <v>13</v>
      </c>
      <c r="F112" s="5">
        <f t="shared" si="7"/>
        <v>0.30547453703911742</v>
      </c>
      <c r="G112" s="6" t="s">
        <v>530</v>
      </c>
      <c r="H112" s="6" t="s">
        <v>58</v>
      </c>
      <c r="I112" s="6" t="s">
        <v>202</v>
      </c>
      <c r="J112" s="6" t="s">
        <v>52</v>
      </c>
      <c r="K112" s="6" t="s">
        <v>52</v>
      </c>
      <c r="L112" s="6" t="s">
        <v>30</v>
      </c>
      <c r="M112" s="6" t="s">
        <v>30</v>
      </c>
      <c r="N112" s="6" t="s">
        <v>531</v>
      </c>
      <c r="O112" s="6" t="s">
        <v>32</v>
      </c>
      <c r="P112" s="6" t="s">
        <v>398</v>
      </c>
      <c r="Q112" s="6" t="s">
        <v>35</v>
      </c>
      <c r="R112" s="6" t="s">
        <v>30</v>
      </c>
      <c r="S112" s="6" t="s">
        <v>398</v>
      </c>
      <c r="T112" s="6" t="s">
        <v>35</v>
      </c>
      <c r="U112" s="6" t="s">
        <v>532</v>
      </c>
      <c r="V112" s="6" t="s">
        <v>37</v>
      </c>
      <c r="W112" s="6" t="s">
        <v>30</v>
      </c>
      <c r="X112" s="6" t="s">
        <v>38</v>
      </c>
      <c r="Y112" s="6" t="s">
        <v>39</v>
      </c>
      <c r="Z112" s="6" t="s">
        <v>39</v>
      </c>
    </row>
    <row r="113" spans="1:26" x14ac:dyDescent="0.25">
      <c r="A113">
        <v>317</v>
      </c>
      <c r="B113" s="3">
        <v>43687.917048611111</v>
      </c>
      <c r="C113" s="4">
        <f t="shared" si="4"/>
        <v>2019</v>
      </c>
      <c r="D113" s="4">
        <f t="shared" si="5"/>
        <v>8</v>
      </c>
      <c r="E113" s="4">
        <f t="shared" si="6"/>
        <v>10</v>
      </c>
      <c r="F113" s="5">
        <f t="shared" si="7"/>
        <v>0.91704861111065838</v>
      </c>
      <c r="G113" s="6" t="s">
        <v>533</v>
      </c>
      <c r="H113" s="6" t="s">
        <v>129</v>
      </c>
      <c r="I113" s="6" t="s">
        <v>111</v>
      </c>
      <c r="J113" s="6" t="s">
        <v>534</v>
      </c>
      <c r="K113" s="6" t="s">
        <v>534</v>
      </c>
      <c r="L113" s="6" t="s">
        <v>76</v>
      </c>
      <c r="M113" s="6" t="s">
        <v>30</v>
      </c>
      <c r="N113" s="6" t="s">
        <v>535</v>
      </c>
      <c r="O113" s="6" t="s">
        <v>32</v>
      </c>
      <c r="P113" s="6" t="s">
        <v>70</v>
      </c>
      <c r="Q113" s="6" t="s">
        <v>34</v>
      </c>
      <c r="R113" s="6" t="s">
        <v>30</v>
      </c>
      <c r="S113" s="6" t="s">
        <v>70</v>
      </c>
      <c r="T113" s="6" t="s">
        <v>35</v>
      </c>
      <c r="U113" s="6" t="s">
        <v>536</v>
      </c>
      <c r="V113" s="6" t="s">
        <v>72</v>
      </c>
      <c r="W113" s="6" t="s">
        <v>30</v>
      </c>
      <c r="X113" s="6" t="s">
        <v>292</v>
      </c>
      <c r="Y113" s="6" t="s">
        <v>293</v>
      </c>
      <c r="Z113" s="6" t="s">
        <v>293</v>
      </c>
    </row>
    <row r="114" spans="1:26" x14ac:dyDescent="0.25">
      <c r="A114">
        <v>338</v>
      </c>
      <c r="B114" s="3">
        <v>43680.563703703701</v>
      </c>
      <c r="C114" s="4">
        <f t="shared" si="4"/>
        <v>2019</v>
      </c>
      <c r="D114" s="4">
        <f t="shared" si="5"/>
        <v>8</v>
      </c>
      <c r="E114" s="4">
        <f t="shared" si="6"/>
        <v>3</v>
      </c>
      <c r="F114" s="5">
        <f t="shared" si="7"/>
        <v>0.5637037037013215</v>
      </c>
      <c r="G114" s="6" t="s">
        <v>537</v>
      </c>
      <c r="H114" s="6" t="s">
        <v>27</v>
      </c>
      <c r="I114" s="6" t="s">
        <v>105</v>
      </c>
      <c r="J114" s="6" t="s">
        <v>437</v>
      </c>
      <c r="K114" s="6" t="s">
        <v>437</v>
      </c>
      <c r="L114" s="6" t="s">
        <v>30</v>
      </c>
      <c r="M114" s="6" t="s">
        <v>30</v>
      </c>
      <c r="N114" s="6" t="s">
        <v>538</v>
      </c>
      <c r="O114" s="6" t="s">
        <v>32</v>
      </c>
      <c r="P114" s="6" t="s">
        <v>539</v>
      </c>
      <c r="Q114" s="6" t="s">
        <v>34</v>
      </c>
      <c r="R114" s="6" t="s">
        <v>540</v>
      </c>
      <c r="S114" s="6" t="s">
        <v>539</v>
      </c>
      <c r="T114" s="6" t="s">
        <v>35</v>
      </c>
      <c r="U114" s="6" t="s">
        <v>541</v>
      </c>
      <c r="V114" s="6" t="s">
        <v>64</v>
      </c>
      <c r="W114" s="6" t="s">
        <v>30</v>
      </c>
      <c r="X114" s="6" t="s">
        <v>458</v>
      </c>
      <c r="Y114" s="6" t="s">
        <v>542</v>
      </c>
      <c r="Z114" s="6" t="s">
        <v>542</v>
      </c>
    </row>
    <row r="115" spans="1:26" x14ac:dyDescent="0.25">
      <c r="A115">
        <v>957</v>
      </c>
      <c r="B115" s="3">
        <v>43668.314085648148</v>
      </c>
      <c r="C115" s="4">
        <f t="shared" si="4"/>
        <v>2019</v>
      </c>
      <c r="D115" s="4">
        <f t="shared" si="5"/>
        <v>7</v>
      </c>
      <c r="E115" s="4">
        <f t="shared" si="6"/>
        <v>22</v>
      </c>
      <c r="F115" s="5">
        <f t="shared" si="7"/>
        <v>0.31408564814773854</v>
      </c>
      <c r="G115" s="6" t="s">
        <v>543</v>
      </c>
      <c r="H115" s="6" t="s">
        <v>58</v>
      </c>
      <c r="I115" s="6" t="s">
        <v>202</v>
      </c>
      <c r="J115" s="6" t="s">
        <v>52</v>
      </c>
      <c r="K115" s="6" t="s">
        <v>52</v>
      </c>
      <c r="L115" s="6" t="s">
        <v>30</v>
      </c>
      <c r="M115" s="6" t="s">
        <v>30</v>
      </c>
      <c r="N115" s="6" t="s">
        <v>544</v>
      </c>
      <c r="O115" s="6" t="s">
        <v>32</v>
      </c>
      <c r="P115" s="6" t="s">
        <v>398</v>
      </c>
      <c r="Q115" s="6" t="s">
        <v>35</v>
      </c>
      <c r="R115" s="6" t="s">
        <v>30</v>
      </c>
      <c r="S115" s="6" t="s">
        <v>398</v>
      </c>
      <c r="T115" s="6" t="s">
        <v>35</v>
      </c>
      <c r="U115" s="6" t="s">
        <v>545</v>
      </c>
      <c r="V115" s="6" t="s">
        <v>37</v>
      </c>
      <c r="W115" s="6" t="s">
        <v>30</v>
      </c>
      <c r="X115" s="6" t="s">
        <v>38</v>
      </c>
      <c r="Y115" s="6" t="s">
        <v>156</v>
      </c>
      <c r="Z115" s="6" t="s">
        <v>156</v>
      </c>
    </row>
    <row r="116" spans="1:26" x14ac:dyDescent="0.25">
      <c r="A116">
        <v>712</v>
      </c>
      <c r="B116" s="3">
        <v>43656.071504629632</v>
      </c>
      <c r="C116" s="4">
        <f t="shared" si="4"/>
        <v>2019</v>
      </c>
      <c r="D116" s="4">
        <f t="shared" si="5"/>
        <v>7</v>
      </c>
      <c r="E116" s="4">
        <f t="shared" si="6"/>
        <v>10</v>
      </c>
      <c r="F116" s="5">
        <f t="shared" si="7"/>
        <v>7.1504629631817807E-2</v>
      </c>
      <c r="G116" s="6" t="s">
        <v>546</v>
      </c>
      <c r="H116" s="6" t="s">
        <v>492</v>
      </c>
      <c r="I116" s="6" t="s">
        <v>202</v>
      </c>
      <c r="J116" s="6" t="s">
        <v>52</v>
      </c>
      <c r="K116" s="6" t="s">
        <v>52</v>
      </c>
      <c r="L116" s="6" t="s">
        <v>30</v>
      </c>
      <c r="M116" s="6" t="s">
        <v>30</v>
      </c>
      <c r="N116" s="6" t="s">
        <v>547</v>
      </c>
      <c r="O116" s="6" t="s">
        <v>32</v>
      </c>
      <c r="P116" s="6" t="s">
        <v>256</v>
      </c>
      <c r="Q116" s="6" t="s">
        <v>34</v>
      </c>
      <c r="R116" s="6" t="s">
        <v>548</v>
      </c>
      <c r="S116" s="6" t="s">
        <v>256</v>
      </c>
      <c r="T116" s="6" t="s">
        <v>35</v>
      </c>
      <c r="U116" s="6" t="s">
        <v>549</v>
      </c>
      <c r="V116" s="6" t="s">
        <v>72</v>
      </c>
      <c r="W116" s="6" t="s">
        <v>30</v>
      </c>
      <c r="X116" s="6" t="s">
        <v>475</v>
      </c>
      <c r="Y116" s="6" t="s">
        <v>476</v>
      </c>
      <c r="Z116" s="6" t="s">
        <v>476</v>
      </c>
    </row>
    <row r="117" spans="1:26" x14ac:dyDescent="0.25">
      <c r="A117">
        <v>672</v>
      </c>
      <c r="B117" s="3">
        <v>43649.02076388889</v>
      </c>
      <c r="C117" s="4">
        <f t="shared" si="4"/>
        <v>2019</v>
      </c>
      <c r="D117" s="4">
        <f t="shared" si="5"/>
        <v>7</v>
      </c>
      <c r="E117" s="4">
        <f t="shared" si="6"/>
        <v>3</v>
      </c>
      <c r="F117" s="5">
        <f t="shared" si="7"/>
        <v>2.0763888889632653E-2</v>
      </c>
      <c r="G117" s="6" t="s">
        <v>550</v>
      </c>
      <c r="H117" s="6" t="s">
        <v>152</v>
      </c>
      <c r="I117" s="6" t="s">
        <v>153</v>
      </c>
      <c r="J117" s="6" t="s">
        <v>169</v>
      </c>
      <c r="K117" s="6" t="s">
        <v>169</v>
      </c>
      <c r="L117" s="6" t="s">
        <v>30</v>
      </c>
      <c r="M117" s="6" t="s">
        <v>30</v>
      </c>
      <c r="N117" s="6" t="s">
        <v>551</v>
      </c>
      <c r="O117" s="6" t="s">
        <v>32</v>
      </c>
      <c r="P117" s="6" t="s">
        <v>139</v>
      </c>
      <c r="Q117" s="6" t="s">
        <v>34</v>
      </c>
      <c r="R117" s="6" t="s">
        <v>30</v>
      </c>
      <c r="S117" s="6" t="s">
        <v>139</v>
      </c>
      <c r="T117" s="6" t="s">
        <v>35</v>
      </c>
      <c r="U117" s="6" t="s">
        <v>552</v>
      </c>
      <c r="V117" s="6" t="s">
        <v>72</v>
      </c>
      <c r="W117" s="6" t="s">
        <v>30</v>
      </c>
      <c r="X117" s="6" t="s">
        <v>73</v>
      </c>
      <c r="Y117" s="6" t="s">
        <v>74</v>
      </c>
      <c r="Z117" s="6" t="s">
        <v>74</v>
      </c>
    </row>
    <row r="118" spans="1:26" x14ac:dyDescent="0.25">
      <c r="A118">
        <v>481</v>
      </c>
      <c r="B118" s="3">
        <v>43632.607997685183</v>
      </c>
      <c r="C118" s="4">
        <f t="shared" si="4"/>
        <v>2019</v>
      </c>
      <c r="D118" s="4">
        <f t="shared" si="5"/>
        <v>6</v>
      </c>
      <c r="E118" s="4">
        <f t="shared" si="6"/>
        <v>16</v>
      </c>
      <c r="F118" s="5">
        <f t="shared" si="7"/>
        <v>0.6079976851833635</v>
      </c>
      <c r="G118" s="6" t="s">
        <v>553</v>
      </c>
      <c r="H118" s="6" t="s">
        <v>58</v>
      </c>
      <c r="I118" s="6" t="s">
        <v>198</v>
      </c>
      <c r="J118" s="6" t="s">
        <v>159</v>
      </c>
      <c r="K118" s="6" t="s">
        <v>159</v>
      </c>
      <c r="L118" s="6" t="s">
        <v>30</v>
      </c>
      <c r="M118" s="6" t="s">
        <v>30</v>
      </c>
      <c r="N118" s="6" t="s">
        <v>554</v>
      </c>
      <c r="O118" s="6" t="s">
        <v>32</v>
      </c>
      <c r="P118" s="6" t="s">
        <v>555</v>
      </c>
      <c r="Q118" s="6" t="s">
        <v>34</v>
      </c>
      <c r="R118" s="6" t="s">
        <v>30</v>
      </c>
      <c r="S118" s="6" t="s">
        <v>555</v>
      </c>
      <c r="T118" s="6" t="s">
        <v>35</v>
      </c>
      <c r="U118" s="6" t="s">
        <v>556</v>
      </c>
      <c r="V118" s="6" t="s">
        <v>72</v>
      </c>
      <c r="W118" s="6" t="s">
        <v>30</v>
      </c>
      <c r="X118" s="6" t="s">
        <v>38</v>
      </c>
      <c r="Y118" s="6" t="s">
        <v>102</v>
      </c>
      <c r="Z118" s="6" t="s">
        <v>102</v>
      </c>
    </row>
    <row r="119" spans="1:26" x14ac:dyDescent="0.25">
      <c r="A119">
        <v>362</v>
      </c>
      <c r="B119" s="3">
        <v>43631.996192129627</v>
      </c>
      <c r="C119" s="4">
        <f t="shared" si="4"/>
        <v>2019</v>
      </c>
      <c r="D119" s="4">
        <f t="shared" si="5"/>
        <v>6</v>
      </c>
      <c r="E119" s="4">
        <f t="shared" si="6"/>
        <v>15</v>
      </c>
      <c r="F119" s="5">
        <f t="shared" si="7"/>
        <v>0.99619212962716119</v>
      </c>
      <c r="G119" s="6" t="s">
        <v>557</v>
      </c>
      <c r="H119" s="6" t="s">
        <v>167</v>
      </c>
      <c r="I119" s="6" t="s">
        <v>168</v>
      </c>
      <c r="J119" s="6" t="s">
        <v>169</v>
      </c>
      <c r="K119" s="6" t="s">
        <v>169</v>
      </c>
      <c r="L119" s="6" t="s">
        <v>30</v>
      </c>
      <c r="M119" s="6" t="s">
        <v>30</v>
      </c>
      <c r="N119" s="6" t="s">
        <v>558</v>
      </c>
      <c r="O119" s="6" t="s">
        <v>32</v>
      </c>
      <c r="P119" s="6" t="s">
        <v>455</v>
      </c>
      <c r="Q119" s="6" t="s">
        <v>34</v>
      </c>
      <c r="R119" s="6" t="s">
        <v>30</v>
      </c>
      <c r="S119" s="6" t="s">
        <v>30</v>
      </c>
      <c r="T119" s="6" t="s">
        <v>35</v>
      </c>
      <c r="U119" s="6" t="s">
        <v>559</v>
      </c>
      <c r="V119" s="6" t="s">
        <v>72</v>
      </c>
      <c r="W119" s="6" t="s">
        <v>30</v>
      </c>
      <c r="X119" s="6" t="s">
        <v>292</v>
      </c>
      <c r="Y119" s="6" t="s">
        <v>74</v>
      </c>
      <c r="Z119" s="6" t="s">
        <v>74</v>
      </c>
    </row>
    <row r="120" spans="1:26" x14ac:dyDescent="0.25">
      <c r="A120">
        <v>336</v>
      </c>
      <c r="B120" s="3">
        <v>43620.792939814812</v>
      </c>
      <c r="C120" s="4">
        <f t="shared" si="4"/>
        <v>2019</v>
      </c>
      <c r="D120" s="4">
        <f t="shared" si="5"/>
        <v>6</v>
      </c>
      <c r="E120" s="4">
        <f t="shared" si="6"/>
        <v>4</v>
      </c>
      <c r="F120" s="5">
        <f t="shared" si="7"/>
        <v>0.79293981481168885</v>
      </c>
      <c r="G120" s="6" t="s">
        <v>560</v>
      </c>
      <c r="H120" s="6" t="s">
        <v>50</v>
      </c>
      <c r="I120" s="6" t="s">
        <v>117</v>
      </c>
      <c r="J120" s="6" t="s">
        <v>52</v>
      </c>
      <c r="K120" s="6" t="s">
        <v>52</v>
      </c>
      <c r="L120" s="6" t="s">
        <v>30</v>
      </c>
      <c r="M120" s="6" t="s">
        <v>30</v>
      </c>
      <c r="N120" s="6" t="s">
        <v>561</v>
      </c>
      <c r="O120" s="6" t="s">
        <v>32</v>
      </c>
      <c r="P120" s="6" t="s">
        <v>409</v>
      </c>
      <c r="Q120" s="6" t="s">
        <v>35</v>
      </c>
      <c r="R120" s="6" t="s">
        <v>30</v>
      </c>
      <c r="S120" s="6" t="s">
        <v>409</v>
      </c>
      <c r="T120" s="6" t="s">
        <v>35</v>
      </c>
      <c r="U120" s="6" t="s">
        <v>562</v>
      </c>
      <c r="V120" s="6" t="s">
        <v>37</v>
      </c>
      <c r="W120" s="6" t="s">
        <v>30</v>
      </c>
      <c r="X120" s="6" t="s">
        <v>38</v>
      </c>
      <c r="Y120" s="6" t="s">
        <v>115</v>
      </c>
      <c r="Z120" s="6" t="s">
        <v>115</v>
      </c>
    </row>
    <row r="121" spans="1:26" x14ac:dyDescent="0.25">
      <c r="A121">
        <v>282</v>
      </c>
      <c r="B121" s="3">
        <v>43620.63853009259</v>
      </c>
      <c r="C121" s="4">
        <f t="shared" si="4"/>
        <v>2019</v>
      </c>
      <c r="D121" s="4">
        <f t="shared" si="5"/>
        <v>6</v>
      </c>
      <c r="E121" s="4">
        <f t="shared" si="6"/>
        <v>4</v>
      </c>
      <c r="F121" s="5">
        <f t="shared" si="7"/>
        <v>0.63853009259037208</v>
      </c>
      <c r="G121" s="6" t="s">
        <v>563</v>
      </c>
      <c r="H121" s="6" t="s">
        <v>158</v>
      </c>
      <c r="I121" s="6" t="s">
        <v>198</v>
      </c>
      <c r="J121" s="6" t="s">
        <v>43</v>
      </c>
      <c r="K121" s="6" t="s">
        <v>43</v>
      </c>
      <c r="L121" s="6" t="s">
        <v>30</v>
      </c>
      <c r="M121" s="6" t="s">
        <v>30</v>
      </c>
      <c r="N121" s="6" t="s">
        <v>564</v>
      </c>
      <c r="O121" s="6" t="s">
        <v>32</v>
      </c>
      <c r="P121" s="6" t="s">
        <v>409</v>
      </c>
      <c r="Q121" s="6" t="s">
        <v>34</v>
      </c>
      <c r="R121" s="6" t="s">
        <v>30</v>
      </c>
      <c r="S121" s="6" t="s">
        <v>409</v>
      </c>
      <c r="T121" s="6" t="s">
        <v>35</v>
      </c>
      <c r="U121" s="6" t="s">
        <v>565</v>
      </c>
      <c r="V121" s="6" t="s">
        <v>37</v>
      </c>
      <c r="W121" s="6" t="s">
        <v>30</v>
      </c>
      <c r="X121" s="6" t="s">
        <v>38</v>
      </c>
      <c r="Y121" s="6" t="s">
        <v>156</v>
      </c>
      <c r="Z121" s="6" t="s">
        <v>156</v>
      </c>
    </row>
    <row r="122" spans="1:26" x14ac:dyDescent="0.25">
      <c r="A122">
        <v>843</v>
      </c>
      <c r="B122" s="3">
        <v>43611.016701388886</v>
      </c>
      <c r="C122" s="4">
        <f t="shared" si="4"/>
        <v>2019</v>
      </c>
      <c r="D122" s="4">
        <f t="shared" si="5"/>
        <v>5</v>
      </c>
      <c r="E122" s="4">
        <f t="shared" si="6"/>
        <v>26</v>
      </c>
      <c r="F122" s="5">
        <f t="shared" si="7"/>
        <v>1.6701388885849155E-2</v>
      </c>
      <c r="G122" s="6" t="s">
        <v>566</v>
      </c>
      <c r="H122" s="6" t="s">
        <v>41</v>
      </c>
      <c r="I122" s="6" t="s">
        <v>111</v>
      </c>
      <c r="J122" s="6" t="s">
        <v>567</v>
      </c>
      <c r="K122" s="6" t="s">
        <v>567</v>
      </c>
      <c r="L122" s="6" t="s">
        <v>30</v>
      </c>
      <c r="M122" s="6" t="s">
        <v>30</v>
      </c>
      <c r="N122" s="6" t="s">
        <v>568</v>
      </c>
      <c r="O122" s="6" t="s">
        <v>32</v>
      </c>
      <c r="P122" s="6" t="s">
        <v>33</v>
      </c>
      <c r="Q122" s="6" t="s">
        <v>34</v>
      </c>
      <c r="R122" s="6" t="s">
        <v>569</v>
      </c>
      <c r="S122" s="6" t="s">
        <v>33</v>
      </c>
      <c r="T122" s="6" t="s">
        <v>35</v>
      </c>
      <c r="U122" s="6" t="s">
        <v>570</v>
      </c>
      <c r="V122" s="6" t="s">
        <v>37</v>
      </c>
      <c r="W122" s="6" t="s">
        <v>30</v>
      </c>
      <c r="X122" s="6" t="s">
        <v>38</v>
      </c>
      <c r="Y122" s="6" t="s">
        <v>102</v>
      </c>
      <c r="Z122" s="6" t="s">
        <v>102</v>
      </c>
    </row>
    <row r="123" spans="1:26" x14ac:dyDescent="0.25">
      <c r="A123">
        <v>304</v>
      </c>
      <c r="B123" s="3">
        <v>43597.157280092593</v>
      </c>
      <c r="C123" s="4">
        <f t="shared" si="4"/>
        <v>2019</v>
      </c>
      <c r="D123" s="4">
        <f t="shared" si="5"/>
        <v>5</v>
      </c>
      <c r="E123" s="4">
        <f t="shared" si="6"/>
        <v>12</v>
      </c>
      <c r="F123" s="5">
        <f t="shared" si="7"/>
        <v>0.15728009259328246</v>
      </c>
      <c r="G123" s="6" t="s">
        <v>571</v>
      </c>
      <c r="H123" s="6" t="s">
        <v>492</v>
      </c>
      <c r="I123" s="6" t="s">
        <v>147</v>
      </c>
      <c r="J123" s="6" t="s">
        <v>52</v>
      </c>
      <c r="K123" s="6" t="s">
        <v>52</v>
      </c>
      <c r="L123" s="6" t="s">
        <v>30</v>
      </c>
      <c r="M123" s="6" t="s">
        <v>77</v>
      </c>
      <c r="N123" s="6" t="s">
        <v>572</v>
      </c>
      <c r="O123" s="6" t="s">
        <v>32</v>
      </c>
      <c r="P123" s="6" t="s">
        <v>573</v>
      </c>
      <c r="Q123" s="6" t="s">
        <v>34</v>
      </c>
      <c r="R123" s="6" t="s">
        <v>30</v>
      </c>
      <c r="S123" s="6" t="s">
        <v>573</v>
      </c>
      <c r="T123" s="6" t="s">
        <v>35</v>
      </c>
      <c r="U123" s="6" t="s">
        <v>574</v>
      </c>
      <c r="V123" s="6" t="s">
        <v>72</v>
      </c>
      <c r="W123" s="6" t="s">
        <v>30</v>
      </c>
      <c r="X123" s="6" t="s">
        <v>73</v>
      </c>
      <c r="Y123" s="6" t="s">
        <v>327</v>
      </c>
      <c r="Z123" s="6" t="s">
        <v>327</v>
      </c>
    </row>
    <row r="124" spans="1:26" x14ac:dyDescent="0.25">
      <c r="A124">
        <v>701</v>
      </c>
      <c r="B124" s="3">
        <v>43550.646180555559</v>
      </c>
      <c r="C124" s="4">
        <f t="shared" si="4"/>
        <v>2019</v>
      </c>
      <c r="D124" s="4">
        <f t="shared" si="5"/>
        <v>3</v>
      </c>
      <c r="E124" s="4">
        <f t="shared" si="6"/>
        <v>26</v>
      </c>
      <c r="F124" s="5">
        <f t="shared" si="7"/>
        <v>0.64618055555911269</v>
      </c>
      <c r="G124" s="6" t="s">
        <v>575</v>
      </c>
      <c r="H124" s="6" t="s">
        <v>129</v>
      </c>
      <c r="I124" s="6" t="s">
        <v>99</v>
      </c>
      <c r="J124" s="6" t="s">
        <v>567</v>
      </c>
      <c r="K124" s="6" t="s">
        <v>567</v>
      </c>
      <c r="L124" s="6" t="s">
        <v>30</v>
      </c>
      <c r="M124" s="6" t="s">
        <v>30</v>
      </c>
      <c r="N124" s="6" t="s">
        <v>576</v>
      </c>
      <c r="O124" s="6" t="s">
        <v>32</v>
      </c>
      <c r="P124" s="6" t="s">
        <v>296</v>
      </c>
      <c r="Q124" s="6" t="s">
        <v>34</v>
      </c>
      <c r="R124" s="6" t="s">
        <v>126</v>
      </c>
      <c r="S124" s="6" t="s">
        <v>296</v>
      </c>
      <c r="T124" s="6" t="s">
        <v>35</v>
      </c>
      <c r="U124" s="6" t="s">
        <v>577</v>
      </c>
      <c r="V124" s="6" t="s">
        <v>72</v>
      </c>
      <c r="W124" s="6" t="s">
        <v>30</v>
      </c>
      <c r="X124" s="6" t="s">
        <v>121</v>
      </c>
      <c r="Y124" s="6" t="s">
        <v>74</v>
      </c>
      <c r="Z124" s="6" t="s">
        <v>74</v>
      </c>
    </row>
    <row r="125" spans="1:26" x14ac:dyDescent="0.25">
      <c r="A125">
        <v>401</v>
      </c>
      <c r="B125" s="3">
        <v>43490.885196759256</v>
      </c>
      <c r="C125" s="4">
        <f t="shared" si="4"/>
        <v>2019</v>
      </c>
      <c r="D125" s="4">
        <f t="shared" si="5"/>
        <v>1</v>
      </c>
      <c r="E125" s="4">
        <f t="shared" si="6"/>
        <v>25</v>
      </c>
      <c r="F125" s="5">
        <f t="shared" si="7"/>
        <v>0.88519675925635966</v>
      </c>
      <c r="G125" s="6" t="s">
        <v>578</v>
      </c>
      <c r="H125" s="6" t="s">
        <v>27</v>
      </c>
      <c r="I125" s="6" t="s">
        <v>147</v>
      </c>
      <c r="J125" s="6" t="s">
        <v>52</v>
      </c>
      <c r="K125" s="6" t="s">
        <v>52</v>
      </c>
      <c r="L125" s="6" t="s">
        <v>30</v>
      </c>
      <c r="M125" s="6" t="s">
        <v>30</v>
      </c>
      <c r="N125" s="6" t="s">
        <v>579</v>
      </c>
      <c r="O125" s="6" t="s">
        <v>32</v>
      </c>
      <c r="P125" s="6" t="s">
        <v>580</v>
      </c>
      <c r="Q125" s="6" t="s">
        <v>35</v>
      </c>
      <c r="R125" s="6" t="s">
        <v>30</v>
      </c>
      <c r="S125" s="6" t="s">
        <v>580</v>
      </c>
      <c r="T125" s="6" t="s">
        <v>35</v>
      </c>
      <c r="U125" s="6" t="s">
        <v>581</v>
      </c>
      <c r="V125" s="6" t="s">
        <v>64</v>
      </c>
      <c r="W125" s="6" t="s">
        <v>30</v>
      </c>
      <c r="X125" s="6" t="s">
        <v>38</v>
      </c>
      <c r="Y125" s="6" t="s">
        <v>39</v>
      </c>
      <c r="Z125" s="6" t="s">
        <v>39</v>
      </c>
    </row>
    <row r="126" spans="1:26" x14ac:dyDescent="0.25">
      <c r="A126">
        <v>842</v>
      </c>
      <c r="B126" s="3">
        <v>43484.546840277777</v>
      </c>
      <c r="C126" s="4">
        <f t="shared" si="4"/>
        <v>2019</v>
      </c>
      <c r="D126" s="4">
        <f t="shared" si="5"/>
        <v>1</v>
      </c>
      <c r="E126" s="4">
        <f t="shared" si="6"/>
        <v>19</v>
      </c>
      <c r="F126" s="5">
        <f t="shared" si="7"/>
        <v>0.546840277776937</v>
      </c>
      <c r="G126" s="6" t="s">
        <v>582</v>
      </c>
      <c r="H126" s="6" t="s">
        <v>244</v>
      </c>
      <c r="I126" s="6" t="s">
        <v>30</v>
      </c>
      <c r="J126" s="6" t="s">
        <v>43</v>
      </c>
      <c r="K126" s="6" t="s">
        <v>43</v>
      </c>
      <c r="L126" s="6" t="s">
        <v>30</v>
      </c>
      <c r="M126" s="6" t="s">
        <v>30</v>
      </c>
      <c r="N126" s="6" t="s">
        <v>45</v>
      </c>
      <c r="O126" s="6" t="s">
        <v>32</v>
      </c>
      <c r="P126" s="6" t="s">
        <v>46</v>
      </c>
      <c r="Q126" s="6" t="s">
        <v>34</v>
      </c>
      <c r="R126" s="6" t="s">
        <v>30</v>
      </c>
      <c r="S126" s="6" t="s">
        <v>46</v>
      </c>
      <c r="T126" s="6" t="s">
        <v>35</v>
      </c>
      <c r="U126" s="6" t="s">
        <v>583</v>
      </c>
      <c r="V126" s="6" t="s">
        <v>37</v>
      </c>
      <c r="W126" s="6" t="s">
        <v>30</v>
      </c>
      <c r="X126" s="6" t="s">
        <v>38</v>
      </c>
      <c r="Y126" s="6" t="s">
        <v>48</v>
      </c>
      <c r="Z126" s="6" t="s">
        <v>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7146E-03DE-4A7D-B361-F41FD31EAED1}">
  <dimension ref="B2:E8"/>
  <sheetViews>
    <sheetView workbookViewId="0">
      <selection activeCell="K11" sqref="K11"/>
    </sheetView>
  </sheetViews>
  <sheetFormatPr defaultRowHeight="15" x14ac:dyDescent="0.25"/>
  <cols>
    <col min="2" max="2" width="13.140625" bestFit="1" customWidth="1"/>
    <col min="3" max="3" width="20.28515625" bestFit="1" customWidth="1"/>
    <col min="5" max="5" width="15.42578125" customWidth="1"/>
  </cols>
  <sheetData>
    <row r="2" spans="2:5" x14ac:dyDescent="0.25">
      <c r="B2" s="7" t="s">
        <v>2</v>
      </c>
      <c r="C2" t="s">
        <v>585</v>
      </c>
      <c r="E2" s="12" t="s">
        <v>586</v>
      </c>
    </row>
    <row r="3" spans="2:5" x14ac:dyDescent="0.25">
      <c r="B3" s="8">
        <v>2019</v>
      </c>
      <c r="C3" s="9">
        <v>22</v>
      </c>
      <c r="E3" s="11">
        <v>1</v>
      </c>
    </row>
    <row r="4" spans="2:5" x14ac:dyDescent="0.25">
      <c r="B4" s="8">
        <v>2020</v>
      </c>
      <c r="C4" s="9">
        <v>14</v>
      </c>
      <c r="E4" s="9">
        <v>2</v>
      </c>
    </row>
    <row r="5" spans="2:5" x14ac:dyDescent="0.25">
      <c r="B5" s="8">
        <v>2021</v>
      </c>
      <c r="C5" s="9">
        <v>22</v>
      </c>
      <c r="E5" s="11">
        <v>1</v>
      </c>
    </row>
    <row r="6" spans="2:5" x14ac:dyDescent="0.25">
      <c r="B6" s="8">
        <v>2022</v>
      </c>
      <c r="C6" s="9">
        <v>37</v>
      </c>
      <c r="E6" s="9">
        <v>19</v>
      </c>
    </row>
    <row r="7" spans="2:5" x14ac:dyDescent="0.25">
      <c r="B7" s="8">
        <v>2023</v>
      </c>
      <c r="C7" s="9">
        <v>30</v>
      </c>
      <c r="E7" s="11">
        <v>10</v>
      </c>
    </row>
    <row r="8" spans="2:5" x14ac:dyDescent="0.25">
      <c r="B8" s="8" t="s">
        <v>584</v>
      </c>
      <c r="C8" s="9">
        <v>125</v>
      </c>
      <c r="E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incidents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morris</dc:creator>
  <cp:lastModifiedBy>martina morris</cp:lastModifiedBy>
  <dcterms:created xsi:type="dcterms:W3CDTF">2025-02-13T23:53:30Z</dcterms:created>
  <dcterms:modified xsi:type="dcterms:W3CDTF">2025-02-14T00:46:04Z</dcterms:modified>
</cp:coreProperties>
</file>