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dmin Assistants\Reports\"/>
    </mc:Choice>
  </mc:AlternateContent>
  <bookViews>
    <workbookView xWindow="0" yWindow="255" windowWidth="17115" windowHeight="9540" activeTab="5"/>
  </bookViews>
  <sheets>
    <sheet name="REA" sheetId="1" r:id="rId1"/>
    <sheet name="TIME" sheetId="3" r:id="rId2"/>
    <sheet name="DIST" sheetId="2" r:id="rId3"/>
    <sheet name="END" sheetId="7" r:id="rId4"/>
    <sheet name="SUM" sheetId="8" r:id="rId5"/>
    <sheet name="2008-2019" sheetId="9" r:id="rId6"/>
  </sheets>
  <definedNames>
    <definedName name="_xlnm.Print_Area" localSheetId="5">'2008-2019'!$A$1:$R$48</definedName>
    <definedName name="_xlnm.Print_Titles" localSheetId="3">END!$2:$2</definedName>
    <definedName name="_xlnm.Print_Titles" localSheetId="4">SUM!$1:$1</definedName>
    <definedName name="_xlnm.Print_Titles" localSheetId="1">TIME!$1:$2</definedName>
  </definedNames>
  <calcPr calcId="162913"/>
</workbook>
</file>

<file path=xl/calcChain.xml><?xml version="1.0" encoding="utf-8"?>
<calcChain xmlns="http://schemas.openxmlformats.org/spreadsheetml/2006/main">
  <c r="B14" i="9" l="1"/>
  <c r="C14" i="9"/>
  <c r="D14" i="9"/>
  <c r="M14" i="9"/>
  <c r="L14" i="9"/>
  <c r="K14" i="9"/>
  <c r="J14" i="9"/>
  <c r="I14" i="9"/>
  <c r="H14" i="9"/>
  <c r="G14" i="9"/>
  <c r="F14" i="9"/>
  <c r="E14" i="9"/>
  <c r="M22" i="9"/>
  <c r="L117" i="7"/>
  <c r="L118" i="7"/>
  <c r="L119" i="7"/>
  <c r="L120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4" i="7"/>
  <c r="L3" i="7"/>
  <c r="B21" i="8"/>
  <c r="B3" i="8"/>
  <c r="F114" i="3"/>
  <c r="F115" i="3"/>
  <c r="F116" i="3"/>
  <c r="F117" i="3"/>
  <c r="F118" i="3"/>
  <c r="F119" i="3"/>
  <c r="F120" i="3"/>
  <c r="M3" i="9"/>
  <c r="B13" i="8"/>
  <c r="K121" i="1"/>
  <c r="L126" i="1"/>
  <c r="J126" i="1"/>
  <c r="I126" i="1"/>
  <c r="H126" i="1"/>
  <c r="G126" i="1"/>
  <c r="F126" i="1"/>
  <c r="E126" i="1"/>
  <c r="D126" i="1"/>
  <c r="C126" i="1"/>
  <c r="K111" i="1"/>
  <c r="K112" i="1"/>
  <c r="K113" i="1"/>
  <c r="K114" i="1"/>
  <c r="K115" i="1"/>
  <c r="K116" i="1"/>
  <c r="K117" i="1"/>
  <c r="K118" i="1"/>
  <c r="K119" i="1"/>
  <c r="K120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88" i="3" l="1"/>
  <c r="F89" i="3"/>
  <c r="F90" i="3"/>
  <c r="K87" i="1" l="1"/>
  <c r="K88" i="1"/>
  <c r="K89" i="1"/>
  <c r="K90" i="1"/>
  <c r="K91" i="1"/>
  <c r="K92" i="1"/>
  <c r="F65" i="3" l="1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K69" i="1"/>
  <c r="K70" i="1"/>
  <c r="K71" i="1"/>
  <c r="K72" i="1"/>
  <c r="K73" i="1"/>
  <c r="K74" i="1"/>
  <c r="K67" i="1" l="1"/>
  <c r="K68" i="1"/>
  <c r="K75" i="1"/>
  <c r="K76" i="1"/>
  <c r="K77" i="1"/>
  <c r="K78" i="1"/>
  <c r="K79" i="1"/>
  <c r="K80" i="1"/>
  <c r="K81" i="1"/>
  <c r="K82" i="1"/>
  <c r="K83" i="1"/>
  <c r="K84" i="1"/>
  <c r="K85" i="1"/>
  <c r="K86" i="1"/>
  <c r="H128" i="2" l="1"/>
  <c r="B36" i="8" s="1"/>
  <c r="G128" i="2"/>
  <c r="B35" i="8" s="1"/>
  <c r="K128" i="2"/>
  <c r="B25" i="8" s="1"/>
  <c r="D128" i="2"/>
  <c r="E128" i="2"/>
  <c r="B32" i="8" s="1"/>
  <c r="F128" i="2"/>
  <c r="B33" i="8" s="1"/>
  <c r="I128" i="2"/>
  <c r="B38" i="8" s="1"/>
  <c r="J128" i="2"/>
  <c r="B39" i="8" s="1"/>
  <c r="C128" i="2"/>
  <c r="M13" i="9" l="1"/>
  <c r="C130" i="7"/>
  <c r="D130" i="7"/>
  <c r="E130" i="7"/>
  <c r="F130" i="7"/>
  <c r="G130" i="7"/>
  <c r="H130" i="7"/>
  <c r="I130" i="7"/>
  <c r="J130" i="7"/>
  <c r="B130" i="7"/>
  <c r="B128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3" i="1"/>
  <c r="K130" i="7" l="1"/>
  <c r="L130" i="7"/>
  <c r="F64" i="3"/>
  <c r="F60" i="3" l="1"/>
  <c r="F61" i="3"/>
  <c r="F62" i="3"/>
  <c r="F54" i="3" l="1"/>
  <c r="F55" i="3"/>
  <c r="F56" i="3"/>
  <c r="F57" i="3"/>
  <c r="F58" i="3"/>
  <c r="F59" i="3"/>
  <c r="F47" i="3" l="1"/>
  <c r="F48" i="3"/>
  <c r="F49" i="3"/>
  <c r="F50" i="3"/>
  <c r="F51" i="3"/>
  <c r="F52" i="3"/>
  <c r="F53" i="3"/>
  <c r="F63" i="3"/>
  <c r="F44" i="3" l="1"/>
  <c r="F27" i="3" l="1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5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C125" i="3" l="1"/>
  <c r="D125" i="3"/>
  <c r="E125" i="3"/>
  <c r="B125" i="3"/>
  <c r="B6" i="8"/>
  <c r="B7" i="8"/>
  <c r="B8" i="8"/>
  <c r="B9" i="8"/>
  <c r="B10" i="8"/>
  <c r="B11" i="8"/>
  <c r="B12" i="8"/>
  <c r="B126" i="1"/>
  <c r="B5" i="8" l="1"/>
  <c r="F3" i="3"/>
  <c r="M31" i="9" l="1"/>
  <c r="M32" i="9"/>
  <c r="M33" i="9"/>
  <c r="L47" i="9" l="1"/>
  <c r="F125" i="3" l="1"/>
  <c r="F46" i="3" l="1"/>
  <c r="Q10" i="9" l="1"/>
  <c r="Q9" i="9"/>
  <c r="Q7" i="9"/>
  <c r="Q6" i="9"/>
  <c r="Q5" i="9"/>
  <c r="Q4" i="9"/>
  <c r="Q3" i="9"/>
  <c r="B43" i="8"/>
  <c r="M37" i="9" s="1"/>
  <c r="B44" i="8"/>
  <c r="M38" i="9" s="1"/>
  <c r="B45" i="8"/>
  <c r="M39" i="9" s="1"/>
  <c r="B47" i="8"/>
  <c r="M41" i="9" s="1"/>
  <c r="B48" i="8"/>
  <c r="B50" i="8"/>
  <c r="M44" i="9" s="1"/>
  <c r="B42" i="8"/>
  <c r="M36" i="9" s="1"/>
  <c r="M25" i="9"/>
  <c r="B29" i="8"/>
  <c r="B28" i="8"/>
  <c r="M28" i="9" s="1"/>
  <c r="B17" i="8"/>
  <c r="M17" i="9" s="1"/>
  <c r="B19" i="8"/>
  <c r="M19" i="9" s="1"/>
  <c r="B16" i="8"/>
  <c r="M16" i="9" s="1"/>
  <c r="M6" i="9"/>
  <c r="M7" i="9"/>
  <c r="M8" i="9"/>
  <c r="M9" i="9"/>
  <c r="M10" i="9"/>
  <c r="M11" i="9"/>
  <c r="M12" i="9"/>
  <c r="M5" i="9"/>
  <c r="B18" i="8" l="1"/>
  <c r="M18" i="9" s="1"/>
  <c r="M42" i="9"/>
  <c r="B54" i="8"/>
  <c r="M48" i="9" s="1"/>
  <c r="B53" i="8"/>
  <c r="M47" i="9" s="1"/>
  <c r="Q8" i="9"/>
  <c r="P4" i="9"/>
  <c r="B46" i="8"/>
  <c r="M40" i="9" s="1"/>
  <c r="B49" i="8"/>
  <c r="M43" i="9" s="1"/>
  <c r="Q14" i="9" l="1"/>
</calcChain>
</file>

<file path=xl/comments1.xml><?xml version="1.0" encoding="utf-8"?>
<comments xmlns="http://schemas.openxmlformats.org/spreadsheetml/2006/main">
  <authors>
    <author>Karen Wesson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Karen Wesson:</t>
        </r>
        <r>
          <rPr>
            <sz val="9"/>
            <color indexed="81"/>
            <rFont val="Tahoma"/>
            <family val="2"/>
          </rPr>
          <t xml:space="preserve">
came in late, per Durham, enter on 2019 Pursuit Analysis.</t>
        </r>
      </text>
    </comment>
  </commentList>
</comments>
</file>

<file path=xl/comments2.xml><?xml version="1.0" encoding="utf-8"?>
<comments xmlns="http://schemas.openxmlformats.org/spreadsheetml/2006/main">
  <authors>
    <author>Manager</author>
    <author>mpinelli</author>
    <author>Karen Wesson</author>
  </authors>
  <commentList>
    <comment ref="G2" authorId="0" shapeId="0">
      <text>
        <r>
          <rPr>
            <sz val="9"/>
            <color indexed="81"/>
            <rFont val="Tahoma"/>
            <family val="2"/>
          </rPr>
          <t xml:space="preserve">Personal or Public Safety
</t>
        </r>
      </text>
    </comment>
    <comment ref="J2" authorId="1" shapeId="0">
      <text>
        <r>
          <rPr>
            <b/>
            <sz val="9"/>
            <color indexed="81"/>
            <rFont val="Tahoma"/>
            <family val="2"/>
          </rPr>
          <t>mpinelli:</t>
        </r>
        <r>
          <rPr>
            <sz val="9"/>
            <color indexed="81"/>
            <rFont val="Tahoma"/>
            <family val="2"/>
          </rPr>
          <t xml:space="preserve">
includes SU fled</t>
        </r>
      </text>
    </comment>
    <comment ref="A3" authorId="2" shapeId="0">
      <text>
        <r>
          <rPr>
            <b/>
            <sz val="9"/>
            <color indexed="81"/>
            <rFont val="Tahoma"/>
            <family val="2"/>
          </rPr>
          <t>Karen Wesson:</t>
        </r>
        <r>
          <rPr>
            <sz val="9"/>
            <color indexed="81"/>
            <rFont val="Tahoma"/>
            <family val="2"/>
          </rPr>
          <t xml:space="preserve">
came in late, per Durham, enter on 2019 Pursuit Analysis.</t>
        </r>
      </text>
    </comment>
  </commentList>
</comments>
</file>

<file path=xl/sharedStrings.xml><?xml version="1.0" encoding="utf-8"?>
<sst xmlns="http://schemas.openxmlformats.org/spreadsheetml/2006/main" count="651" uniqueCount="202">
  <si>
    <t xml:space="preserve"> REASON FOR PURSUIT</t>
  </si>
  <si>
    <t>CASE #</t>
  </si>
  <si>
    <t>OSA ASSIST</t>
  </si>
  <si>
    <t>DISTANCE</t>
  </si>
  <si>
    <t xml:space="preserve"> PURSUITS TIME OF DAY</t>
  </si>
  <si>
    <t>0000/0600</t>
  </si>
  <si>
    <t>0600/1200</t>
  </si>
  <si>
    <t>1200/1800</t>
  </si>
  <si>
    <t>1800/0000</t>
  </si>
  <si>
    <t>SUBJECT GAVE UP</t>
  </si>
  <si>
    <t>COLLISION</t>
  </si>
  <si>
    <t>TOTAL PURSUITS</t>
  </si>
  <si>
    <t>REASON</t>
  </si>
  <si>
    <t xml:space="preserve">TIME </t>
  </si>
  <si>
    <t xml:space="preserve"> </t>
  </si>
  <si>
    <t>AVG DISTANCE INVOLVED</t>
  </si>
  <si>
    <t>COLLISIONS</t>
  </si>
  <si>
    <t>YES</t>
  </si>
  <si>
    <t>NO</t>
  </si>
  <si>
    <t>END REASON</t>
  </si>
  <si>
    <t>FORCIBLE STOP</t>
  </si>
  <si>
    <t>DISPLACEMENT</t>
  </si>
  <si>
    <t>DIRECTED</t>
  </si>
  <si>
    <t>PIT</t>
  </si>
  <si>
    <t>SUBJ GAVE UP</t>
  </si>
  <si>
    <t>OTHER</t>
  </si>
  <si>
    <t>PERS SAFETY</t>
  </si>
  <si>
    <t>OTHER FELONY PERSONS</t>
  </si>
  <si>
    <t>OTHER FELONY PROPERTY</t>
  </si>
  <si>
    <t>OTHER MISDEMEANOR</t>
  </si>
  <si>
    <t>STOLEN VEHICLE</t>
  </si>
  <si>
    <t>TRAFFIC INFRACTION</t>
  </si>
  <si>
    <t>TRAFFIC MISDEMEANOR</t>
  </si>
  <si>
    <t>INTENTIONAL STRIKE</t>
  </si>
  <si>
    <t>RESOLVED BY</t>
  </si>
  <si>
    <t>DIRECTED BY SUPERVISOR</t>
  </si>
  <si>
    <t>OFFICER DISCONTINUED</t>
  </si>
  <si>
    <t>PERSONAL OR PUBLIC SAFETY</t>
  </si>
  <si>
    <t>OTHER MISD</t>
  </si>
  <si>
    <t>TRAFFIC MISD</t>
  </si>
  <si>
    <t>TRAFFIC INF</t>
  </si>
  <si>
    <t>STOLEN VEH</t>
  </si>
  <si>
    <t>OTH FEL PERS</t>
  </si>
  <si>
    <t>OTH FEL PROP</t>
  </si>
  <si>
    <t>DISPLACED</t>
  </si>
  <si>
    <t>OFC DISC</t>
  </si>
  <si>
    <t xml:space="preserve"> PURSUITS COLLISION AND DISTANCE</t>
  </si>
  <si>
    <t>AVG POLICE VEHICLES INVOLVED</t>
  </si>
  <si>
    <t># POLICE VEHICLES INVOLVED</t>
  </si>
  <si>
    <t>SUSP CIRCS</t>
  </si>
  <si>
    <t xml:space="preserve">PURSUIT SUMMARY </t>
  </si>
  <si>
    <t>PURSUIT END RESULT</t>
  </si>
  <si>
    <r>
      <t xml:space="preserve">COLLISION </t>
    </r>
    <r>
      <rPr>
        <b/>
        <sz val="8"/>
        <color rgb="FF002060"/>
        <rFont val="Verdana"/>
        <family val="2"/>
      </rPr>
      <t>(N)</t>
    </r>
  </si>
  <si>
    <r>
      <t xml:space="preserve">COLLISION </t>
    </r>
    <r>
      <rPr>
        <b/>
        <sz val="8"/>
        <color rgb="FF002060"/>
        <rFont val="Verdana"/>
        <family val="2"/>
      </rPr>
      <t>(Y)</t>
    </r>
  </si>
  <si>
    <t>PURSUIT SUMMARY 2019</t>
  </si>
  <si>
    <t>INJURIES</t>
  </si>
  <si>
    <t>OFC</t>
  </si>
  <si>
    <t>SU</t>
  </si>
  <si>
    <t>3RD PARTY</t>
  </si>
  <si>
    <t>INJURIES DUE TO COLLISION</t>
  </si>
  <si>
    <t>OFC -YES</t>
  </si>
  <si>
    <t>OFC - NO</t>
  </si>
  <si>
    <t>SU - YES</t>
  </si>
  <si>
    <t>SU - NO</t>
  </si>
  <si>
    <t>3RD PARTY - YES</t>
  </si>
  <si>
    <t>3RD PARTY - NO</t>
  </si>
  <si>
    <r>
      <t xml:space="preserve">INJURIES TO </t>
    </r>
    <r>
      <rPr>
        <b/>
        <sz val="10"/>
        <color rgb="FFFF0000"/>
        <rFont val="Verdana"/>
        <family val="2"/>
      </rPr>
      <t>OFC</t>
    </r>
    <r>
      <rPr>
        <b/>
        <sz val="9"/>
        <color rgb="FF002060"/>
        <rFont val="Verdana"/>
        <family val="2"/>
      </rPr>
      <t xml:space="preserve"> DUE TO COLLISION </t>
    </r>
    <r>
      <rPr>
        <b/>
        <sz val="10"/>
        <color rgb="FF002060"/>
        <rFont val="Verdana"/>
        <family val="2"/>
      </rPr>
      <t>(Y)</t>
    </r>
  </si>
  <si>
    <r>
      <t xml:space="preserve">INJURIES TO </t>
    </r>
    <r>
      <rPr>
        <b/>
        <sz val="10"/>
        <color rgb="FFFF0000"/>
        <rFont val="Verdana"/>
        <family val="2"/>
      </rPr>
      <t>OFC</t>
    </r>
    <r>
      <rPr>
        <b/>
        <sz val="9"/>
        <color rgb="FF002060"/>
        <rFont val="Verdana"/>
        <family val="2"/>
      </rPr>
      <t xml:space="preserve"> DUE TO COLLISION </t>
    </r>
    <r>
      <rPr>
        <b/>
        <sz val="10"/>
        <color rgb="FF002060"/>
        <rFont val="Verdana"/>
        <family val="2"/>
      </rPr>
      <t>(N)</t>
    </r>
  </si>
  <si>
    <r>
      <t xml:space="preserve">INJURIES TO </t>
    </r>
    <r>
      <rPr>
        <b/>
        <sz val="10"/>
        <color rgb="FFFF0000"/>
        <rFont val="Verdana"/>
        <family val="2"/>
      </rPr>
      <t>SU</t>
    </r>
    <r>
      <rPr>
        <b/>
        <sz val="9"/>
        <color rgb="FF002060"/>
        <rFont val="Verdana"/>
        <family val="2"/>
      </rPr>
      <t xml:space="preserve"> DUE TO COLLISION </t>
    </r>
    <r>
      <rPr>
        <b/>
        <sz val="10"/>
        <color rgb="FF002060"/>
        <rFont val="Verdana"/>
        <family val="2"/>
      </rPr>
      <t>(Y)</t>
    </r>
  </si>
  <si>
    <r>
      <t xml:space="preserve">INJURIES TO </t>
    </r>
    <r>
      <rPr>
        <b/>
        <sz val="10"/>
        <color rgb="FFFF0000"/>
        <rFont val="Verdana"/>
        <family val="2"/>
      </rPr>
      <t>SU</t>
    </r>
    <r>
      <rPr>
        <b/>
        <sz val="9"/>
        <color rgb="FF002060"/>
        <rFont val="Verdana"/>
        <family val="2"/>
      </rPr>
      <t xml:space="preserve"> DUE TO COLLISION </t>
    </r>
    <r>
      <rPr>
        <b/>
        <sz val="10"/>
        <color rgb="FF002060"/>
        <rFont val="Verdana"/>
        <family val="2"/>
      </rPr>
      <t>(N)</t>
    </r>
  </si>
  <si>
    <r>
      <t xml:space="preserve">INJURIES TO </t>
    </r>
    <r>
      <rPr>
        <b/>
        <sz val="10"/>
        <color rgb="FFFF0000"/>
        <rFont val="Verdana"/>
        <family val="2"/>
      </rPr>
      <t>3RD PARTY</t>
    </r>
    <r>
      <rPr>
        <b/>
        <sz val="9"/>
        <color rgb="FFFF0000"/>
        <rFont val="Verdana"/>
        <family val="2"/>
      </rPr>
      <t xml:space="preserve"> </t>
    </r>
    <r>
      <rPr>
        <b/>
        <sz val="9"/>
        <color rgb="FF002060"/>
        <rFont val="Verdana"/>
        <family val="2"/>
      </rPr>
      <t xml:space="preserve">DUE TO COLLISION </t>
    </r>
    <r>
      <rPr>
        <b/>
        <sz val="10"/>
        <color rgb="FF002060"/>
        <rFont val="Verdana"/>
        <family val="2"/>
      </rPr>
      <t>(Y)</t>
    </r>
  </si>
  <si>
    <r>
      <t xml:space="preserve">INJURIES TO </t>
    </r>
    <r>
      <rPr>
        <b/>
        <sz val="10"/>
        <color rgb="FFFF0000"/>
        <rFont val="Verdana"/>
        <family val="2"/>
      </rPr>
      <t>3RD PARTY</t>
    </r>
    <r>
      <rPr>
        <b/>
        <sz val="9"/>
        <color rgb="FFFF0000"/>
        <rFont val="Verdana"/>
        <family val="2"/>
      </rPr>
      <t xml:space="preserve"> </t>
    </r>
    <r>
      <rPr>
        <b/>
        <sz val="9"/>
        <color rgb="FF002060"/>
        <rFont val="Verdana"/>
        <family val="2"/>
      </rPr>
      <t xml:space="preserve">DUE TO COLLISION </t>
    </r>
    <r>
      <rPr>
        <b/>
        <sz val="10"/>
        <color rgb="FF002060"/>
        <rFont val="Verdana"/>
        <family val="2"/>
      </rPr>
      <t>(N)</t>
    </r>
  </si>
  <si>
    <t>-</t>
  </si>
  <si>
    <t>19-306</t>
  </si>
  <si>
    <t>19-796</t>
  </si>
  <si>
    <t>19-941</t>
  </si>
  <si>
    <t>19-664</t>
  </si>
  <si>
    <t>19-732</t>
  </si>
  <si>
    <t>19-1294</t>
  </si>
  <si>
    <t>19-1295</t>
  </si>
  <si>
    <t>Spikes</t>
  </si>
  <si>
    <t>19-1117</t>
  </si>
  <si>
    <t>19-1129</t>
  </si>
  <si>
    <t>18-18558</t>
  </si>
  <si>
    <t>COMMENT</t>
  </si>
  <si>
    <t>19-47</t>
  </si>
  <si>
    <t>19-1630</t>
  </si>
  <si>
    <t>19-1248</t>
  </si>
  <si>
    <t>Vehicle disabled by damage</t>
  </si>
  <si>
    <t>19-1292</t>
  </si>
  <si>
    <t>19-1986</t>
  </si>
  <si>
    <t>19-1469</t>
  </si>
  <si>
    <t>19-2015</t>
  </si>
  <si>
    <t>19-2349</t>
  </si>
  <si>
    <t>19-2926</t>
  </si>
  <si>
    <t>19-1377</t>
  </si>
  <si>
    <t>19-1380</t>
  </si>
  <si>
    <t>19-2611</t>
  </si>
  <si>
    <t>19-2625</t>
  </si>
  <si>
    <t>19-2761</t>
  </si>
  <si>
    <t>19-2853</t>
  </si>
  <si>
    <t>19-2954</t>
  </si>
  <si>
    <t>19-2913</t>
  </si>
  <si>
    <t>19-3027</t>
  </si>
  <si>
    <t>19-3267</t>
  </si>
  <si>
    <t>19-3330</t>
  </si>
  <si>
    <t>19-3391</t>
  </si>
  <si>
    <t>Ditched car and ran</t>
  </si>
  <si>
    <t>Suspect drove into oncoming traffic</t>
  </si>
  <si>
    <t>19-3435</t>
  </si>
  <si>
    <t>19-3861</t>
  </si>
  <si>
    <t>19-3862</t>
  </si>
  <si>
    <t>Blocked in veh / Drv bailed</t>
  </si>
  <si>
    <t>19-3605</t>
  </si>
  <si>
    <t>19-3766</t>
  </si>
  <si>
    <t>19-3931</t>
  </si>
  <si>
    <t>19-3961</t>
  </si>
  <si>
    <t>19-4278</t>
  </si>
  <si>
    <t>19-307</t>
  </si>
  <si>
    <t>19-4822</t>
  </si>
  <si>
    <t>19-5373</t>
  </si>
  <si>
    <t>19-5019</t>
  </si>
  <si>
    <t>19-3555</t>
  </si>
  <si>
    <t>attempted PIT, Sus fled on foot</t>
  </si>
  <si>
    <t>19-6547</t>
  </si>
  <si>
    <t>19-5282</t>
  </si>
  <si>
    <t>19-5627</t>
  </si>
  <si>
    <t>19-6420</t>
  </si>
  <si>
    <t>19-6850</t>
  </si>
  <si>
    <t>19-7239</t>
  </si>
  <si>
    <t>19-6644</t>
  </si>
  <si>
    <t>19-7235</t>
  </si>
  <si>
    <t>19-7573</t>
  </si>
  <si>
    <t>19-7663</t>
  </si>
  <si>
    <t>19-7829</t>
  </si>
  <si>
    <t>19-7563</t>
  </si>
  <si>
    <t>Lost visual</t>
  </si>
  <si>
    <t>19-8086</t>
  </si>
  <si>
    <t>19-8274</t>
  </si>
  <si>
    <t>19-8382</t>
  </si>
  <si>
    <t>19-9387</t>
  </si>
  <si>
    <t>19-8389</t>
  </si>
  <si>
    <t>19-9291</t>
  </si>
  <si>
    <t>19-8794</t>
  </si>
  <si>
    <t>19-8327</t>
  </si>
  <si>
    <t>19-9638</t>
  </si>
  <si>
    <t>19-9450</t>
  </si>
  <si>
    <t>19-10232</t>
  </si>
  <si>
    <t>19-9832</t>
  </si>
  <si>
    <t>TRAFFIC FEL</t>
  </si>
  <si>
    <t>TRAFFIC FELONY</t>
  </si>
  <si>
    <t>19-10185</t>
  </si>
  <si>
    <t>19-10875</t>
  </si>
  <si>
    <t>19-10878</t>
  </si>
  <si>
    <t>19-10895</t>
  </si>
  <si>
    <t>Subj. fled on foot</t>
  </si>
  <si>
    <t>19-11075</t>
  </si>
  <si>
    <t>19-10858</t>
  </si>
  <si>
    <t>19-11451</t>
  </si>
  <si>
    <t>19-11897</t>
  </si>
  <si>
    <t>19-9635</t>
  </si>
  <si>
    <t>19-10649</t>
  </si>
  <si>
    <t>19-11622</t>
  </si>
  <si>
    <t>19-11950</t>
  </si>
  <si>
    <t>19-12015</t>
  </si>
  <si>
    <t>19-12949</t>
  </si>
  <si>
    <t>19-13122</t>
  </si>
  <si>
    <t>19-13256</t>
  </si>
  <si>
    <t>19-12024</t>
  </si>
  <si>
    <t>19-11071</t>
  </si>
  <si>
    <t>Vehicle disabled</t>
  </si>
  <si>
    <t>19-8922</t>
  </si>
  <si>
    <t>19-12367</t>
  </si>
  <si>
    <t>19-14153</t>
  </si>
  <si>
    <t>19-14173</t>
  </si>
  <si>
    <t>19-14339</t>
  </si>
  <si>
    <t>19-14595</t>
  </si>
  <si>
    <t>19-14944</t>
  </si>
  <si>
    <t>19-15658</t>
  </si>
  <si>
    <r>
      <t xml:space="preserve">FORC STOP </t>
    </r>
    <r>
      <rPr>
        <sz val="10"/>
        <color rgb="FF002060"/>
        <rFont val="Verdana"/>
        <family val="2"/>
      </rPr>
      <t>(intentional strike)</t>
    </r>
  </si>
  <si>
    <t>19-15129</t>
  </si>
  <si>
    <t>19-15356</t>
  </si>
  <si>
    <t>19-15499</t>
  </si>
  <si>
    <t>19-15635</t>
  </si>
  <si>
    <t>19-15651</t>
  </si>
  <si>
    <t>19-16006</t>
  </si>
  <si>
    <t>19-16343</t>
  </si>
  <si>
    <t>19-15742</t>
  </si>
  <si>
    <t>Sus veh tire popped, fled on foot</t>
  </si>
  <si>
    <t>19-16220</t>
  </si>
  <si>
    <t>19-16697</t>
  </si>
  <si>
    <t>19-16879</t>
  </si>
  <si>
    <t>19-16584</t>
  </si>
  <si>
    <t>19-17247</t>
  </si>
  <si>
    <t>19-17278</t>
  </si>
  <si>
    <t>19-17887</t>
  </si>
  <si>
    <t>19-18351</t>
  </si>
  <si>
    <t>19-18524</t>
  </si>
  <si>
    <t>19-18308</t>
  </si>
  <si>
    <t>19-18144</t>
  </si>
  <si>
    <t>19-18490</t>
  </si>
  <si>
    <t>19-18609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</si>
</sst>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mmmm\ d\,\ yyyy"/>
    <numFmt numFmtId="165" formatCode="0.000"/>
    <numFmt numFmtId="166" formatCode="00\-00000"/>
  </numFmts>
  <fonts count="32" x14ac:knownFonts="1">
    <font>
      <sz val="10"/>
      <name val="Arial"/>
    </font>
    <font>
      <sz val="10"/>
      <color theme="1"/>
      <name val="Verdana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6"/>
      <name val="Verdana"/>
      <family val="2"/>
    </font>
    <font>
      <b/>
      <sz val="11"/>
      <color indexed="8"/>
      <name val="Verdana"/>
      <family val="2"/>
    </font>
    <font>
      <b/>
      <sz val="12"/>
      <color rgb="FF0000FF"/>
      <name val="Verdana"/>
      <family val="2"/>
    </font>
    <font>
      <sz val="10"/>
      <color rgb="FFFF0000"/>
      <name val="Verdana"/>
      <family val="2"/>
    </font>
    <font>
      <sz val="11"/>
      <color rgb="FFFF0000"/>
      <name val="Verdana"/>
      <family val="2"/>
    </font>
    <font>
      <sz val="8"/>
      <color rgb="FFFF0000"/>
      <name val="Verdana"/>
      <family val="2"/>
    </font>
    <font>
      <sz val="6"/>
      <color rgb="FFFF0000"/>
      <name val="Verdana"/>
      <family val="2"/>
    </font>
    <font>
      <sz val="8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2060"/>
      <name val="Verdana"/>
      <family val="2"/>
    </font>
    <font>
      <sz val="10"/>
      <color rgb="FF002060"/>
      <name val="Verdana"/>
      <family val="2"/>
    </font>
    <font>
      <b/>
      <sz val="8"/>
      <color rgb="FF002060"/>
      <name val="Verdana"/>
      <family val="2"/>
    </font>
    <font>
      <sz val="9"/>
      <color indexed="81"/>
      <name val="Tahoma"/>
      <family val="2"/>
    </font>
    <font>
      <b/>
      <sz val="10"/>
      <color rgb="FFFF0000"/>
      <name val="Verdana"/>
      <family val="2"/>
    </font>
    <font>
      <b/>
      <sz val="10"/>
      <color rgb="FF0000FF"/>
      <name val="Verdana"/>
      <family val="2"/>
    </font>
    <font>
      <b/>
      <sz val="12"/>
      <color rgb="FF0033CC"/>
      <name val="Verdana"/>
      <family val="2"/>
    </font>
    <font>
      <b/>
      <sz val="9"/>
      <color indexed="81"/>
      <name val="Tahoma"/>
      <family val="2"/>
    </font>
    <font>
      <b/>
      <sz val="9"/>
      <color rgb="FF002060"/>
      <name val="Verdana"/>
      <family val="2"/>
    </font>
    <font>
      <b/>
      <sz val="9"/>
      <color rgb="FFFF0000"/>
      <name val="Verdana"/>
      <family val="2"/>
    </font>
    <font>
      <sz val="8"/>
      <color theme="0" tint="-0.499984740745262"/>
      <name val="Verdana"/>
      <family val="2"/>
    </font>
    <font>
      <sz val="10"/>
      <color theme="0" tint="-0.49998474074526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9999FF"/>
        <bgColor indexed="32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3" fontId="2" fillId="0" borderId="0" applyFill="0" applyBorder="0" applyAlignment="0" applyProtection="0"/>
    <xf numFmtId="5" fontId="2" fillId="0" borderId="0" applyFill="0" applyBorder="0" applyAlignment="0" applyProtection="0"/>
    <xf numFmtId="164" fontId="2" fillId="0" borderId="0" applyFill="0" applyBorder="0" applyAlignment="0" applyProtection="0"/>
    <xf numFmtId="2" fontId="2" fillId="0" borderId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2" fillId="0" borderId="0"/>
  </cellStyleXfs>
  <cellXfs count="162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166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Fill="1"/>
    <xf numFmtId="0" fontId="8" fillId="0" borderId="2" xfId="7" applyFont="1" applyBorder="1"/>
    <xf numFmtId="0" fontId="8" fillId="0" borderId="2" xfId="0" applyFont="1" applyBorder="1"/>
    <xf numFmtId="1" fontId="8" fillId="0" borderId="0" xfId="0" applyNumberFormat="1" applyFont="1" applyAlignment="1">
      <alignment horizontal="center"/>
    </xf>
    <xf numFmtId="165" fontId="8" fillId="0" borderId="2" xfId="0" applyNumberFormat="1" applyFont="1" applyBorder="1" applyAlignment="1">
      <alignment horizontal="right"/>
    </xf>
    <xf numFmtId="0" fontId="8" fillId="0" borderId="2" xfId="7" applyFont="1" applyBorder="1" applyAlignment="1">
      <alignment horizontal="right"/>
    </xf>
    <xf numFmtId="1" fontId="8" fillId="0" borderId="2" xfId="7" applyNumberFormat="1" applyFont="1" applyBorder="1" applyAlignment="1">
      <alignment horizontal="right"/>
    </xf>
    <xf numFmtId="0" fontId="8" fillId="0" borderId="2" xfId="0" applyFont="1" applyFill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9" fillId="0" borderId="0" xfId="0" applyFont="1"/>
    <xf numFmtId="0" fontId="11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2" fontId="14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3" fillId="0" borderId="0" xfId="7" applyFont="1" applyBorder="1" applyAlignment="1"/>
    <xf numFmtId="0" fontId="19" fillId="0" borderId="2" xfId="0" applyFont="1" applyBorder="1" applyAlignment="1">
      <alignment horizontal="center"/>
    </xf>
    <xf numFmtId="0" fontId="8" fillId="0" borderId="4" xfId="7" applyFont="1" applyBorder="1"/>
    <xf numFmtId="0" fontId="8" fillId="0" borderId="4" xfId="0" applyFont="1" applyBorder="1"/>
    <xf numFmtId="0" fontId="8" fillId="0" borderId="0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center"/>
    </xf>
    <xf numFmtId="0" fontId="8" fillId="0" borderId="0" xfId="0" applyNumberFormat="1" applyFont="1" applyAlignment="1">
      <alignment horizontal="center"/>
    </xf>
    <xf numFmtId="0" fontId="8" fillId="0" borderId="0" xfId="0" quotePrefix="1" applyNumberFormat="1" applyFont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21" fillId="0" borderId="0" xfId="0" applyFont="1" applyAlignment="1">
      <alignment vertical="center" wrapText="1"/>
    </xf>
    <xf numFmtId="0" fontId="14" fillId="0" borderId="0" xfId="0" applyFont="1" applyAlignment="1">
      <alignment horizontal="right"/>
    </xf>
    <xf numFmtId="1" fontId="8" fillId="0" borderId="2" xfId="7" applyNumberFormat="1" applyFont="1" applyFill="1" applyBorder="1" applyAlignment="1">
      <alignment horizontal="right"/>
    </xf>
    <xf numFmtId="1" fontId="8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0" xfId="0" applyFont="1" applyFill="1"/>
    <xf numFmtId="0" fontId="1" fillId="0" borderId="0" xfId="0" applyFont="1"/>
    <xf numFmtId="0" fontId="1" fillId="0" borderId="0" xfId="0" applyFont="1" applyAlignment="1">
      <alignment horizontal="right"/>
    </xf>
    <xf numFmtId="0" fontId="18" fillId="0" borderId="0" xfId="0" applyFont="1"/>
    <xf numFmtId="1" fontId="14" fillId="0" borderId="0" xfId="0" quotePrefix="1" applyNumberFormat="1" applyFont="1" applyAlignment="1">
      <alignment horizontal="center"/>
    </xf>
    <xf numFmtId="1" fontId="14" fillId="0" borderId="0" xfId="0" applyNumberFormat="1" applyFont="1" applyFill="1" applyAlignment="1">
      <alignment horizontal="center"/>
    </xf>
    <xf numFmtId="0" fontId="16" fillId="0" borderId="0" xfId="0" applyFont="1"/>
    <xf numFmtId="0" fontId="8" fillId="0" borderId="0" xfId="7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8" fillId="0" borderId="2" xfId="9" applyFont="1" applyBorder="1" applyAlignment="1">
      <alignment horizontal="center"/>
    </xf>
    <xf numFmtId="1" fontId="8" fillId="0" borderId="2" xfId="9" applyNumberFormat="1" applyFont="1" applyBorder="1" applyAlignment="1">
      <alignment horizontal="center"/>
    </xf>
    <xf numFmtId="2" fontId="8" fillId="0" borderId="2" xfId="9" applyNumberFormat="1" applyFont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horizontal="center"/>
    </xf>
    <xf numFmtId="0" fontId="9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1" fontId="24" fillId="0" borderId="2" xfId="7" applyNumberFormat="1" applyFont="1" applyBorder="1" applyAlignment="1">
      <alignment horizontal="right"/>
    </xf>
    <xf numFmtId="2" fontId="8" fillId="0" borderId="6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66" fontId="8" fillId="0" borderId="0" xfId="0" applyNumberFormat="1" applyFont="1" applyAlignment="1">
      <alignment horizontal="center"/>
    </xf>
    <xf numFmtId="166" fontId="8" fillId="0" borderId="6" xfId="0" applyNumberFormat="1" applyFont="1" applyBorder="1" applyAlignment="1">
      <alignment horizontal="left"/>
    </xf>
    <xf numFmtId="166" fontId="8" fillId="0" borderId="0" xfId="0" applyNumberFormat="1" applyFont="1" applyBorder="1" applyAlignment="1">
      <alignment horizontal="left"/>
    </xf>
    <xf numFmtId="166" fontId="14" fillId="0" borderId="0" xfId="0" applyNumberFormat="1" applyFont="1" applyAlignment="1">
      <alignment horizontal="left"/>
    </xf>
    <xf numFmtId="166" fontId="8" fillId="0" borderId="5" xfId="0" applyNumberFormat="1" applyFont="1" applyBorder="1" applyAlignment="1">
      <alignment horizontal="left"/>
    </xf>
    <xf numFmtId="166" fontId="14" fillId="0" borderId="0" xfId="0" quotePrefix="1" applyNumberFormat="1" applyFont="1" applyAlignment="1">
      <alignment horizontal="left"/>
    </xf>
    <xf numFmtId="166" fontId="8" fillId="0" borderId="0" xfId="0" applyNumberFormat="1" applyFont="1"/>
    <xf numFmtId="166" fontId="14" fillId="0" borderId="0" xfId="0" applyNumberFormat="1" applyFont="1"/>
    <xf numFmtId="166" fontId="8" fillId="0" borderId="5" xfId="0" applyNumberFormat="1" applyFont="1" applyFill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" fontId="8" fillId="0" borderId="11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1" fontId="8" fillId="0" borderId="11" xfId="0" applyNumberFormat="1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1" fontId="25" fillId="0" borderId="13" xfId="0" applyNumberFormat="1" applyFont="1" applyFill="1" applyBorder="1" applyAlignment="1">
      <alignment horizontal="center"/>
    </xf>
    <xf numFmtId="0" fontId="19" fillId="2" borderId="4" xfId="7" applyFont="1" applyFill="1" applyBorder="1"/>
    <xf numFmtId="166" fontId="20" fillId="3" borderId="5" xfId="0" applyNumberFormat="1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166" fontId="10" fillId="3" borderId="5" xfId="0" applyNumberFormat="1" applyFont="1" applyFill="1" applyBorder="1" applyAlignment="1">
      <alignment horizontal="center" vertical="center" wrapText="1"/>
    </xf>
    <xf numFmtId="1" fontId="10" fillId="3" borderId="5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1" fontId="10" fillId="2" borderId="5" xfId="0" applyNumberFormat="1" applyFont="1" applyFill="1" applyBorder="1" applyAlignment="1">
      <alignment horizontal="center" vertical="center" wrapText="1"/>
    </xf>
    <xf numFmtId="0" fontId="10" fillId="2" borderId="2" xfId="7" applyFont="1" applyFill="1" applyBorder="1"/>
    <xf numFmtId="166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166" fontId="20" fillId="3" borderId="7" xfId="0" applyNumberFormat="1" applyFont="1" applyFill="1" applyBorder="1" applyAlignment="1">
      <alignment horizontal="center" vertical="center" wrapText="1"/>
    </xf>
    <xf numFmtId="2" fontId="20" fillId="3" borderId="7" xfId="0" applyNumberFormat="1" applyFont="1" applyFill="1" applyBorder="1" applyAlignment="1">
      <alignment horizontal="center" vertical="center" wrapText="1"/>
    </xf>
    <xf numFmtId="1" fontId="20" fillId="3" borderId="7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66" fontId="8" fillId="4" borderId="5" xfId="0" applyNumberFormat="1" applyFont="1" applyFill="1" applyBorder="1" applyAlignment="1">
      <alignment horizontal="left"/>
    </xf>
    <xf numFmtId="2" fontId="8" fillId="0" borderId="2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1" fontId="8" fillId="0" borderId="5" xfId="0" quotePrefix="1" applyNumberFormat="1" applyFont="1" applyFill="1" applyBorder="1" applyAlignment="1">
      <alignment horizontal="center"/>
    </xf>
    <xf numFmtId="0" fontId="8" fillId="0" borderId="5" xfId="0" applyNumberFormat="1" applyFont="1" applyFill="1" applyBorder="1" applyAlignment="1">
      <alignment horizontal="center"/>
    </xf>
    <xf numFmtId="166" fontId="8" fillId="0" borderId="5" xfId="0" applyNumberFormat="1" applyFont="1" applyFill="1" applyBorder="1"/>
    <xf numFmtId="0" fontId="8" fillId="0" borderId="5" xfId="0" applyFont="1" applyFill="1" applyBorder="1"/>
    <xf numFmtId="0" fontId="8" fillId="0" borderId="5" xfId="0" quotePrefix="1" applyNumberFormat="1" applyFont="1" applyFill="1" applyBorder="1" applyAlignment="1">
      <alignment horizontal="center"/>
    </xf>
    <xf numFmtId="0" fontId="9" fillId="0" borderId="5" xfId="0" applyFont="1" applyFill="1" applyBorder="1"/>
    <xf numFmtId="0" fontId="18" fillId="0" borderId="0" xfId="0" applyFont="1" applyFill="1"/>
    <xf numFmtId="1" fontId="8" fillId="0" borderId="2" xfId="0" applyNumberFormat="1" applyFont="1" applyBorder="1" applyAlignment="1">
      <alignment horizontal="right"/>
    </xf>
    <xf numFmtId="1" fontId="8" fillId="4" borderId="5" xfId="0" quotePrefix="1" applyNumberFormat="1" applyFont="1" applyFill="1" applyBorder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0" fontId="9" fillId="4" borderId="5" xfId="0" applyFont="1" applyFill="1" applyBorder="1"/>
    <xf numFmtId="0" fontId="9" fillId="4" borderId="0" xfId="0" applyFont="1" applyFill="1"/>
    <xf numFmtId="0" fontId="8" fillId="4" borderId="0" xfId="0" applyFont="1" applyFill="1"/>
    <xf numFmtId="2" fontId="8" fillId="4" borderId="6" xfId="0" applyNumberFormat="1" applyFont="1" applyFill="1" applyBorder="1" applyAlignment="1">
      <alignment horizontal="center"/>
    </xf>
    <xf numFmtId="1" fontId="8" fillId="4" borderId="6" xfId="0" applyNumberFormat="1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14" fillId="4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30" fillId="0" borderId="0" xfId="0" applyFont="1"/>
    <xf numFmtId="166" fontId="30" fillId="0" borderId="0" xfId="0" quotePrefix="1" applyNumberFormat="1" applyFont="1" applyAlignment="1">
      <alignment horizontal="left"/>
    </xf>
    <xf numFmtId="1" fontId="30" fillId="0" borderId="0" xfId="0" quotePrefix="1" applyNumberFormat="1" applyFont="1" applyAlignment="1">
      <alignment horizontal="center"/>
    </xf>
    <xf numFmtId="1" fontId="30" fillId="0" borderId="0" xfId="0" quotePrefix="1" applyNumberFormat="1" applyFont="1" applyFill="1" applyAlignment="1">
      <alignment horizontal="center"/>
    </xf>
    <xf numFmtId="166" fontId="30" fillId="0" borderId="0" xfId="0" applyNumberFormat="1" applyFont="1"/>
    <xf numFmtId="166" fontId="30" fillId="0" borderId="0" xfId="0" applyNumberFormat="1" applyFont="1" applyAlignment="1">
      <alignment horizontal="left"/>
    </xf>
    <xf numFmtId="2" fontId="30" fillId="0" borderId="0" xfId="0" applyNumberFormat="1" applyFont="1" applyBorder="1" applyAlignment="1">
      <alignment horizontal="center"/>
    </xf>
    <xf numFmtId="0" fontId="30" fillId="0" borderId="0" xfId="0" applyFont="1" applyAlignment="1">
      <alignment horizontal="right"/>
    </xf>
    <xf numFmtId="0" fontId="14" fillId="0" borderId="2" xfId="0" applyFont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1" fontId="14" fillId="0" borderId="2" xfId="9" applyNumberFormat="1" applyFont="1" applyBorder="1" applyAlignment="1">
      <alignment horizontal="center"/>
    </xf>
    <xf numFmtId="1" fontId="14" fillId="0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1" fillId="0" borderId="0" xfId="0" applyFont="1"/>
    <xf numFmtId="0" fontId="31" fillId="0" borderId="0" xfId="0" applyFont="1" applyAlignment="1">
      <alignment vertical="center" wrapText="1"/>
    </xf>
    <xf numFmtId="0" fontId="8" fillId="0" borderId="5" xfId="0" applyFont="1" applyBorder="1" applyAlignment="1">
      <alignment horizontal="left"/>
    </xf>
    <xf numFmtId="0" fontId="8" fillId="0" borderId="5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166" fontId="31" fillId="0" borderId="0" xfId="0" applyNumberFormat="1" applyFont="1" applyAlignment="1">
      <alignment horizontal="left"/>
    </xf>
    <xf numFmtId="0" fontId="31" fillId="0" borderId="0" xfId="0" applyFont="1" applyAlignment="1">
      <alignment horizontal="center"/>
    </xf>
    <xf numFmtId="1" fontId="30" fillId="0" borderId="0" xfId="0" applyNumberFormat="1" applyFont="1"/>
    <xf numFmtId="1" fontId="14" fillId="0" borderId="5" xfId="0" applyNumberFormat="1" applyFont="1" applyFill="1" applyBorder="1" applyAlignment="1">
      <alignment horizontal="center"/>
    </xf>
    <xf numFmtId="2" fontId="14" fillId="0" borderId="6" xfId="0" applyNumberFormat="1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2" fontId="8" fillId="0" borderId="2" xfId="7" applyNumberFormat="1" applyFont="1" applyBorder="1" applyAlignment="1">
      <alignment horizontal="right"/>
    </xf>
    <xf numFmtId="0" fontId="1" fillId="4" borderId="0" xfId="0" applyFont="1" applyFill="1"/>
    <xf numFmtId="1" fontId="14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26" fillId="0" borderId="3" xfId="7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5" xfId="0" applyFont="1" applyFill="1" applyBorder="1" applyAlignment="1">
      <alignment horizontal="center"/>
    </xf>
  </cellXfs>
  <cellStyles count="10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Normal 2" xfId="9"/>
    <cellStyle name="normal_Pursuit Analysis 2008" xfId="7"/>
    <cellStyle name="Total" xfId="8" builtinId="25" customBuiltin="1"/>
  </cellStyles>
  <dxfs count="0"/>
  <tableStyles count="0" defaultTableStyle="TableStyleMedium9" defaultPivotStyle="PivotStyleLight16"/>
  <colors>
    <mruColors>
      <color rgb="FF9999FF"/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O159"/>
  <sheetViews>
    <sheetView showOutlineSymbols="0" zoomScaleNormal="100" workbookViewId="0">
      <pane ySplit="2" topLeftCell="A60" activePane="bottomLeft" state="frozenSplit"/>
      <selection activeCell="A45" sqref="A45"/>
      <selection pane="bottomLeft" activeCell="K121" sqref="K121"/>
    </sheetView>
  </sheetViews>
  <sheetFormatPr defaultRowHeight="12.75" x14ac:dyDescent="0.2"/>
  <cols>
    <col min="1" max="1" width="11.140625" style="4" customWidth="1"/>
    <col min="2" max="2" width="9.7109375" style="4" customWidth="1"/>
    <col min="3" max="3" width="10.140625" style="4" bestFit="1" customWidth="1"/>
    <col min="4" max="4" width="10.140625" style="70" bestFit="1" customWidth="1"/>
    <col min="5" max="5" width="8.42578125" style="4" bestFit="1" customWidth="1"/>
    <col min="6" max="6" width="10.42578125" style="11" customWidth="1"/>
    <col min="7" max="7" width="7.5703125" style="11" bestFit="1" customWidth="1"/>
    <col min="8" max="8" width="10.7109375" style="70" customWidth="1"/>
    <col min="9" max="10" width="10.7109375" style="2" customWidth="1"/>
    <col min="11" max="11" width="12.28515625" style="40" bestFit="1" customWidth="1"/>
    <col min="12" max="12" width="81.28515625" style="17" bestFit="1" customWidth="1"/>
    <col min="13" max="15" width="9.140625" style="17"/>
    <col min="16" max="16384" width="9.140625" style="3"/>
  </cols>
  <sheetData>
    <row r="1" spans="1:15" s="1" customFormat="1" ht="14.25" x14ac:dyDescent="0.2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23"/>
      <c r="K1" s="41"/>
      <c r="L1" s="17"/>
      <c r="M1" s="17"/>
      <c r="N1" s="17"/>
      <c r="O1" s="17"/>
    </row>
    <row r="2" spans="1:15" s="43" customFormat="1" ht="25.5" x14ac:dyDescent="0.2">
      <c r="A2" s="89" t="s">
        <v>1</v>
      </c>
      <c r="B2" s="89" t="s">
        <v>2</v>
      </c>
      <c r="C2" s="89" t="s">
        <v>42</v>
      </c>
      <c r="D2" s="89" t="s">
        <v>43</v>
      </c>
      <c r="E2" s="89" t="s">
        <v>38</v>
      </c>
      <c r="F2" s="90" t="s">
        <v>41</v>
      </c>
      <c r="G2" s="90" t="s">
        <v>49</v>
      </c>
      <c r="H2" s="91" t="s">
        <v>40</v>
      </c>
      <c r="I2" s="89" t="s">
        <v>39</v>
      </c>
      <c r="J2" s="89" t="s">
        <v>149</v>
      </c>
      <c r="K2" s="92" t="s">
        <v>11</v>
      </c>
      <c r="L2" s="57"/>
      <c r="M2" s="42"/>
      <c r="N2" s="42"/>
      <c r="O2" s="42"/>
    </row>
    <row r="3" spans="1:15" s="43" customFormat="1" x14ac:dyDescent="0.2">
      <c r="A3" s="78" t="s">
        <v>83</v>
      </c>
      <c r="B3" s="105"/>
      <c r="C3" s="105"/>
      <c r="D3" s="105">
        <v>1</v>
      </c>
      <c r="E3" s="105"/>
      <c r="F3" s="105"/>
      <c r="G3" s="105"/>
      <c r="H3" s="105"/>
      <c r="I3" s="58"/>
      <c r="J3" s="58"/>
      <c r="K3" s="58">
        <f>SUM(B3:J3)</f>
        <v>1</v>
      </c>
      <c r="L3" s="57"/>
      <c r="M3" s="42"/>
      <c r="N3" s="42"/>
      <c r="O3" s="42"/>
    </row>
    <row r="4" spans="1:15" s="43" customFormat="1" x14ac:dyDescent="0.2">
      <c r="A4" s="78" t="s">
        <v>85</v>
      </c>
      <c r="B4" s="105"/>
      <c r="C4" s="105"/>
      <c r="D4" s="105">
        <v>1</v>
      </c>
      <c r="E4" s="105"/>
      <c r="F4" s="105"/>
      <c r="G4" s="105"/>
      <c r="H4" s="105"/>
      <c r="I4" s="58"/>
      <c r="J4" s="58"/>
      <c r="K4" s="58">
        <f t="shared" ref="K4:K69" si="0">SUM(B4:J4)</f>
        <v>1</v>
      </c>
      <c r="L4" s="57"/>
      <c r="M4" s="42"/>
      <c r="N4" s="42"/>
      <c r="O4" s="42"/>
    </row>
    <row r="5" spans="1:15" x14ac:dyDescent="0.2">
      <c r="A5" s="78" t="s">
        <v>73</v>
      </c>
      <c r="B5" s="105"/>
      <c r="C5" s="105"/>
      <c r="D5" s="105"/>
      <c r="E5" s="105"/>
      <c r="F5" s="105"/>
      <c r="G5" s="105"/>
      <c r="H5" s="105">
        <v>1</v>
      </c>
      <c r="I5" s="58"/>
      <c r="J5" s="58"/>
      <c r="K5" s="58">
        <f t="shared" si="0"/>
        <v>1</v>
      </c>
      <c r="L5" s="59"/>
    </row>
    <row r="6" spans="1:15" x14ac:dyDescent="0.2">
      <c r="A6" s="78" t="s">
        <v>118</v>
      </c>
      <c r="B6" s="105"/>
      <c r="C6" s="105"/>
      <c r="D6" s="105">
        <v>1</v>
      </c>
      <c r="E6" s="105"/>
      <c r="F6" s="105"/>
      <c r="G6" s="105"/>
      <c r="H6" s="105"/>
      <c r="I6" s="58"/>
      <c r="J6" s="58"/>
      <c r="K6" s="58">
        <f t="shared" si="0"/>
        <v>1</v>
      </c>
      <c r="L6" s="59"/>
    </row>
    <row r="7" spans="1:15" x14ac:dyDescent="0.2">
      <c r="A7" s="74" t="s">
        <v>76</v>
      </c>
      <c r="B7" s="105"/>
      <c r="C7" s="105"/>
      <c r="D7" s="105"/>
      <c r="E7" s="105"/>
      <c r="F7" s="105"/>
      <c r="G7" s="105"/>
      <c r="H7" s="105">
        <v>1</v>
      </c>
      <c r="I7" s="58"/>
      <c r="J7" s="58"/>
      <c r="K7" s="58">
        <f t="shared" si="0"/>
        <v>1</v>
      </c>
      <c r="L7" s="59"/>
    </row>
    <row r="8" spans="1:15" x14ac:dyDescent="0.2">
      <c r="A8" s="74" t="s">
        <v>77</v>
      </c>
      <c r="B8" s="105"/>
      <c r="C8" s="105"/>
      <c r="D8" s="105"/>
      <c r="E8" s="105"/>
      <c r="F8" s="105"/>
      <c r="G8" s="105"/>
      <c r="H8" s="105"/>
      <c r="I8" s="58">
        <v>1</v>
      </c>
      <c r="J8" s="58"/>
      <c r="K8" s="58">
        <f t="shared" si="0"/>
        <v>1</v>
      </c>
      <c r="L8" s="59"/>
    </row>
    <row r="9" spans="1:15" x14ac:dyDescent="0.2">
      <c r="A9" s="78" t="s">
        <v>74</v>
      </c>
      <c r="B9" s="105"/>
      <c r="C9" s="105"/>
      <c r="D9" s="105">
        <v>1</v>
      </c>
      <c r="E9" s="105"/>
      <c r="F9" s="105"/>
      <c r="G9" s="105"/>
      <c r="H9" s="105"/>
      <c r="I9" s="58"/>
      <c r="J9" s="58"/>
      <c r="K9" s="58">
        <f t="shared" si="0"/>
        <v>1</v>
      </c>
      <c r="L9" s="59"/>
    </row>
    <row r="10" spans="1:15" x14ac:dyDescent="0.2">
      <c r="A10" s="78" t="s">
        <v>75</v>
      </c>
      <c r="B10" s="105"/>
      <c r="C10" s="105"/>
      <c r="D10" s="105"/>
      <c r="E10" s="105">
        <v>1</v>
      </c>
      <c r="F10" s="105"/>
      <c r="G10" s="105"/>
      <c r="H10" s="105"/>
      <c r="I10" s="58"/>
      <c r="J10" s="58"/>
      <c r="K10" s="58">
        <f t="shared" si="0"/>
        <v>1</v>
      </c>
      <c r="L10" s="59"/>
    </row>
    <row r="11" spans="1:15" x14ac:dyDescent="0.2">
      <c r="A11" s="78" t="s">
        <v>81</v>
      </c>
      <c r="B11" s="105"/>
      <c r="C11" s="105"/>
      <c r="D11" s="105">
        <v>1</v>
      </c>
      <c r="E11" s="105"/>
      <c r="F11" s="105"/>
      <c r="G11" s="105"/>
      <c r="H11" s="105"/>
      <c r="I11" s="58"/>
      <c r="J11" s="58"/>
      <c r="K11" s="58">
        <f t="shared" si="0"/>
        <v>1</v>
      </c>
      <c r="L11" s="59"/>
    </row>
    <row r="12" spans="1:15" x14ac:dyDescent="0.2">
      <c r="A12" s="78" t="s">
        <v>82</v>
      </c>
      <c r="B12" s="105"/>
      <c r="C12" s="105">
        <v>1</v>
      </c>
      <c r="D12" s="105"/>
      <c r="E12" s="105"/>
      <c r="F12" s="105"/>
      <c r="G12" s="105"/>
      <c r="H12" s="105"/>
      <c r="I12" s="58"/>
      <c r="J12" s="58"/>
      <c r="K12" s="58">
        <f t="shared" si="0"/>
        <v>1</v>
      </c>
      <c r="L12" s="59"/>
    </row>
    <row r="13" spans="1:15" x14ac:dyDescent="0.2">
      <c r="A13" s="78" t="s">
        <v>87</v>
      </c>
      <c r="B13" s="105"/>
      <c r="C13" s="105"/>
      <c r="D13" s="105"/>
      <c r="E13" s="105"/>
      <c r="F13" s="105"/>
      <c r="G13" s="105"/>
      <c r="H13" s="105">
        <v>1</v>
      </c>
      <c r="I13" s="58"/>
      <c r="J13" s="58"/>
      <c r="K13" s="58">
        <f t="shared" si="0"/>
        <v>1</v>
      </c>
      <c r="L13" s="59"/>
    </row>
    <row r="14" spans="1:15" x14ac:dyDescent="0.2">
      <c r="A14" s="78" t="s">
        <v>78</v>
      </c>
      <c r="B14" s="105"/>
      <c r="C14" s="105"/>
      <c r="D14" s="105"/>
      <c r="E14" s="105"/>
      <c r="F14" s="105"/>
      <c r="G14" s="105"/>
      <c r="H14" s="105">
        <v>1</v>
      </c>
      <c r="I14" s="58"/>
      <c r="J14" s="58"/>
      <c r="K14" s="58">
        <f t="shared" si="0"/>
        <v>1</v>
      </c>
      <c r="L14" s="59"/>
    </row>
    <row r="15" spans="1:15" x14ac:dyDescent="0.2">
      <c r="A15" s="78" t="s">
        <v>89</v>
      </c>
      <c r="B15" s="105"/>
      <c r="C15" s="105">
        <v>1</v>
      </c>
      <c r="D15" s="105"/>
      <c r="E15" s="105"/>
      <c r="F15" s="105"/>
      <c r="G15" s="105"/>
      <c r="H15" s="105"/>
      <c r="I15" s="58"/>
      <c r="J15" s="58"/>
      <c r="K15" s="58">
        <f t="shared" si="0"/>
        <v>1</v>
      </c>
      <c r="L15" s="59"/>
    </row>
    <row r="16" spans="1:15" x14ac:dyDescent="0.2">
      <c r="A16" s="74" t="s">
        <v>79</v>
      </c>
      <c r="B16" s="105"/>
      <c r="C16" s="105"/>
      <c r="D16" s="105">
        <v>1</v>
      </c>
      <c r="E16" s="105"/>
      <c r="F16" s="105"/>
      <c r="G16" s="105"/>
      <c r="H16" s="105"/>
      <c r="I16" s="58"/>
      <c r="J16" s="58"/>
      <c r="K16" s="58">
        <f t="shared" si="0"/>
        <v>1</v>
      </c>
      <c r="L16" s="59"/>
    </row>
    <row r="17" spans="1:15" x14ac:dyDescent="0.2">
      <c r="A17" s="74" t="s">
        <v>95</v>
      </c>
      <c r="B17" s="105"/>
      <c r="C17" s="105"/>
      <c r="D17" s="105"/>
      <c r="E17" s="105"/>
      <c r="F17" s="105"/>
      <c r="G17" s="105"/>
      <c r="H17" s="105">
        <v>1</v>
      </c>
      <c r="I17" s="58"/>
      <c r="J17" s="58"/>
      <c r="K17" s="58">
        <f t="shared" si="0"/>
        <v>1</v>
      </c>
      <c r="L17" s="59"/>
    </row>
    <row r="18" spans="1:15" ht="12" customHeight="1" x14ac:dyDescent="0.2">
      <c r="A18" s="74" t="s">
        <v>96</v>
      </c>
      <c r="B18" s="113"/>
      <c r="C18" s="113"/>
      <c r="D18" s="113"/>
      <c r="E18" s="113"/>
      <c r="F18" s="113"/>
      <c r="G18" s="113">
        <v>1</v>
      </c>
      <c r="H18" s="113"/>
      <c r="I18" s="114"/>
      <c r="J18" s="114"/>
      <c r="K18" s="58">
        <f t="shared" si="0"/>
        <v>1</v>
      </c>
      <c r="L18" s="59"/>
    </row>
    <row r="19" spans="1:15" s="117" customFormat="1" x14ac:dyDescent="0.2">
      <c r="A19" s="102" t="s">
        <v>91</v>
      </c>
      <c r="B19" s="113"/>
      <c r="C19" s="113"/>
      <c r="D19" s="113">
        <v>1</v>
      </c>
      <c r="E19" s="113"/>
      <c r="F19" s="113"/>
      <c r="G19" s="113"/>
      <c r="H19" s="113"/>
      <c r="I19" s="114"/>
      <c r="J19" s="114"/>
      <c r="K19" s="58">
        <f t="shared" si="0"/>
        <v>1</v>
      </c>
      <c r="L19" s="115"/>
      <c r="M19" s="116"/>
      <c r="N19" s="116"/>
      <c r="O19" s="116"/>
    </row>
    <row r="20" spans="1:15" x14ac:dyDescent="0.2">
      <c r="A20" s="78" t="s">
        <v>86</v>
      </c>
      <c r="B20" s="105"/>
      <c r="C20" s="105"/>
      <c r="D20" s="105">
        <v>1</v>
      </c>
      <c r="E20" s="105"/>
      <c r="F20" s="105"/>
      <c r="G20" s="105"/>
      <c r="H20" s="105"/>
      <c r="I20" s="58"/>
      <c r="J20" s="58"/>
      <c r="K20" s="58">
        <f t="shared" si="0"/>
        <v>1</v>
      </c>
      <c r="L20" s="59"/>
    </row>
    <row r="21" spans="1:15" x14ac:dyDescent="0.2">
      <c r="A21" s="78" t="s">
        <v>90</v>
      </c>
      <c r="B21" s="105"/>
      <c r="C21" s="105"/>
      <c r="D21" s="105"/>
      <c r="E21" s="105"/>
      <c r="F21" s="105"/>
      <c r="G21" s="105"/>
      <c r="H21" s="105"/>
      <c r="I21" s="58">
        <v>1</v>
      </c>
      <c r="J21" s="58"/>
      <c r="K21" s="58">
        <f t="shared" si="0"/>
        <v>1</v>
      </c>
      <c r="L21" s="59"/>
    </row>
    <row r="22" spans="1:15" x14ac:dyDescent="0.2">
      <c r="A22" s="74" t="s">
        <v>92</v>
      </c>
      <c r="B22" s="106"/>
      <c r="C22" s="106"/>
      <c r="D22" s="106"/>
      <c r="E22" s="106"/>
      <c r="F22" s="106"/>
      <c r="G22" s="106"/>
      <c r="H22" s="106"/>
      <c r="I22" s="106">
        <v>1</v>
      </c>
      <c r="J22" s="106"/>
      <c r="K22" s="58">
        <f t="shared" si="0"/>
        <v>1</v>
      </c>
      <c r="L22" s="59"/>
    </row>
    <row r="23" spans="1:15" x14ac:dyDescent="0.2">
      <c r="A23" s="74" t="s">
        <v>93</v>
      </c>
      <c r="B23" s="106"/>
      <c r="C23" s="106"/>
      <c r="D23" s="106"/>
      <c r="E23" s="106"/>
      <c r="F23" s="106"/>
      <c r="G23" s="106"/>
      <c r="H23" s="106"/>
      <c r="I23" s="106">
        <v>1</v>
      </c>
      <c r="J23" s="106"/>
      <c r="K23" s="58">
        <f t="shared" si="0"/>
        <v>1</v>
      </c>
      <c r="L23" s="59"/>
    </row>
    <row r="24" spans="1:15" x14ac:dyDescent="0.2">
      <c r="A24" s="102" t="s">
        <v>97</v>
      </c>
      <c r="B24" s="106"/>
      <c r="C24" s="106"/>
      <c r="D24" s="106"/>
      <c r="E24" s="106"/>
      <c r="F24" s="106">
        <v>1</v>
      </c>
      <c r="G24" s="106"/>
      <c r="H24" s="106"/>
      <c r="I24" s="106"/>
      <c r="J24" s="106"/>
      <c r="K24" s="58">
        <f t="shared" si="0"/>
        <v>1</v>
      </c>
      <c r="L24" s="59"/>
    </row>
    <row r="25" spans="1:15" x14ac:dyDescent="0.2">
      <c r="A25" s="74" t="s">
        <v>94</v>
      </c>
      <c r="B25" s="106"/>
      <c r="C25" s="106"/>
      <c r="D25" s="106">
        <v>1</v>
      </c>
      <c r="E25" s="106"/>
      <c r="F25" s="106"/>
      <c r="G25" s="106"/>
      <c r="H25" s="106"/>
      <c r="I25" s="106"/>
      <c r="J25" s="106"/>
      <c r="K25" s="58">
        <f t="shared" si="0"/>
        <v>1</v>
      </c>
      <c r="L25" s="59"/>
    </row>
    <row r="26" spans="1:15" x14ac:dyDescent="0.2">
      <c r="A26" s="78" t="s">
        <v>98</v>
      </c>
      <c r="B26" s="106"/>
      <c r="C26" s="106"/>
      <c r="D26" s="106">
        <v>1</v>
      </c>
      <c r="E26" s="106"/>
      <c r="F26" s="106"/>
      <c r="G26" s="106"/>
      <c r="H26" s="106"/>
      <c r="I26" s="106"/>
      <c r="J26" s="106"/>
      <c r="K26" s="58">
        <f t="shared" si="0"/>
        <v>1</v>
      </c>
      <c r="L26" s="59"/>
    </row>
    <row r="27" spans="1:15" x14ac:dyDescent="0.2">
      <c r="A27" s="78" t="s">
        <v>99</v>
      </c>
      <c r="B27" s="58"/>
      <c r="C27" s="58"/>
      <c r="D27" s="58">
        <v>1</v>
      </c>
      <c r="E27" s="58"/>
      <c r="F27" s="58"/>
      <c r="G27" s="58"/>
      <c r="H27" s="58"/>
      <c r="I27" s="58"/>
      <c r="J27" s="58"/>
      <c r="K27" s="58">
        <f t="shared" si="0"/>
        <v>1</v>
      </c>
      <c r="L27" s="59"/>
    </row>
    <row r="28" spans="1:15" x14ac:dyDescent="0.2">
      <c r="A28" s="78" t="s">
        <v>100</v>
      </c>
      <c r="B28" s="106"/>
      <c r="C28" s="106"/>
      <c r="D28" s="106"/>
      <c r="E28" s="106"/>
      <c r="F28" s="106"/>
      <c r="G28" s="106"/>
      <c r="H28" s="106">
        <v>1</v>
      </c>
      <c r="I28" s="106"/>
      <c r="J28" s="106"/>
      <c r="K28" s="58">
        <f t="shared" si="0"/>
        <v>1</v>
      </c>
      <c r="L28" s="59"/>
    </row>
    <row r="29" spans="1:15" x14ac:dyDescent="0.2">
      <c r="A29" s="78" t="s">
        <v>102</v>
      </c>
      <c r="B29" s="106"/>
      <c r="C29" s="106"/>
      <c r="D29" s="106"/>
      <c r="E29" s="106"/>
      <c r="F29" s="106"/>
      <c r="G29" s="106"/>
      <c r="H29" s="106"/>
      <c r="I29" s="106">
        <v>1</v>
      </c>
      <c r="J29" s="106"/>
      <c r="K29" s="58">
        <f t="shared" si="0"/>
        <v>1</v>
      </c>
      <c r="L29" s="59"/>
    </row>
    <row r="30" spans="1:15" x14ac:dyDescent="0.2">
      <c r="A30" s="78" t="s">
        <v>101</v>
      </c>
      <c r="B30" s="106"/>
      <c r="C30" s="106"/>
      <c r="D30" s="106"/>
      <c r="E30" s="106"/>
      <c r="F30" s="106"/>
      <c r="G30" s="106"/>
      <c r="H30" s="106"/>
      <c r="I30" s="106">
        <v>1</v>
      </c>
      <c r="J30" s="106"/>
      <c r="K30" s="58">
        <f t="shared" si="0"/>
        <v>1</v>
      </c>
      <c r="L30" s="59"/>
    </row>
    <row r="31" spans="1:15" x14ac:dyDescent="0.2">
      <c r="A31" s="107" t="s">
        <v>103</v>
      </c>
      <c r="B31" s="108"/>
      <c r="C31" s="108"/>
      <c r="D31" s="61"/>
      <c r="E31" s="108"/>
      <c r="F31" s="108"/>
      <c r="G31" s="108"/>
      <c r="H31" s="61">
        <v>1</v>
      </c>
      <c r="I31" s="61"/>
      <c r="J31" s="61"/>
      <c r="K31" s="58">
        <f t="shared" si="0"/>
        <v>1</v>
      </c>
      <c r="L31" s="59"/>
    </row>
    <row r="32" spans="1:15" x14ac:dyDescent="0.2">
      <c r="A32" s="78" t="s">
        <v>104</v>
      </c>
      <c r="B32" s="106"/>
      <c r="C32" s="106"/>
      <c r="D32" s="106">
        <v>1</v>
      </c>
      <c r="E32" s="106"/>
      <c r="F32" s="106"/>
      <c r="G32" s="106"/>
      <c r="H32" s="106"/>
      <c r="I32" s="106"/>
      <c r="J32" s="106"/>
      <c r="K32" s="58">
        <f t="shared" si="0"/>
        <v>1</v>
      </c>
      <c r="L32" s="59"/>
    </row>
    <row r="33" spans="1:12" x14ac:dyDescent="0.2">
      <c r="A33" s="78" t="s">
        <v>105</v>
      </c>
      <c r="B33" s="106"/>
      <c r="C33" s="106"/>
      <c r="D33" s="106"/>
      <c r="E33" s="106"/>
      <c r="F33" s="106"/>
      <c r="G33" s="106"/>
      <c r="H33" s="106">
        <v>1</v>
      </c>
      <c r="I33" s="106"/>
      <c r="J33" s="106"/>
      <c r="K33" s="58">
        <f t="shared" si="0"/>
        <v>1</v>
      </c>
      <c r="L33" s="59"/>
    </row>
    <row r="34" spans="1:12" x14ac:dyDescent="0.2">
      <c r="A34" s="78" t="s">
        <v>106</v>
      </c>
      <c r="B34" s="106"/>
      <c r="C34" s="106"/>
      <c r="D34" s="106">
        <v>1</v>
      </c>
      <c r="E34" s="106"/>
      <c r="F34" s="106"/>
      <c r="G34" s="106"/>
      <c r="H34" s="106"/>
      <c r="I34" s="106"/>
      <c r="J34" s="106"/>
      <c r="K34" s="58">
        <f t="shared" si="0"/>
        <v>1</v>
      </c>
      <c r="L34" s="59"/>
    </row>
    <row r="35" spans="1:12" x14ac:dyDescent="0.2">
      <c r="A35" s="78" t="s">
        <v>109</v>
      </c>
      <c r="B35" s="109"/>
      <c r="C35" s="109"/>
      <c r="D35" s="109">
        <v>1</v>
      </c>
      <c r="E35" s="109"/>
      <c r="F35" s="109"/>
      <c r="G35" s="109"/>
      <c r="H35" s="109"/>
      <c r="I35" s="106"/>
      <c r="J35" s="106"/>
      <c r="K35" s="58">
        <f t="shared" si="0"/>
        <v>1</v>
      </c>
      <c r="L35" s="59"/>
    </row>
    <row r="36" spans="1:12" x14ac:dyDescent="0.2">
      <c r="A36" s="78" t="s">
        <v>113</v>
      </c>
      <c r="B36" s="109"/>
      <c r="C36" s="109"/>
      <c r="D36" s="109"/>
      <c r="E36" s="109"/>
      <c r="F36" s="109"/>
      <c r="G36" s="109"/>
      <c r="H36" s="109"/>
      <c r="I36" s="106">
        <v>1</v>
      </c>
      <c r="J36" s="106"/>
      <c r="K36" s="58">
        <f t="shared" si="0"/>
        <v>1</v>
      </c>
      <c r="L36" s="59"/>
    </row>
    <row r="37" spans="1:12" x14ac:dyDescent="0.2">
      <c r="A37" s="78" t="s">
        <v>114</v>
      </c>
      <c r="B37" s="109"/>
      <c r="C37" s="109"/>
      <c r="D37" s="109"/>
      <c r="E37" s="109"/>
      <c r="F37" s="109"/>
      <c r="G37" s="109"/>
      <c r="H37" s="109"/>
      <c r="I37" s="106">
        <v>1</v>
      </c>
      <c r="J37" s="106"/>
      <c r="K37" s="58">
        <f t="shared" si="0"/>
        <v>1</v>
      </c>
      <c r="L37" s="59"/>
    </row>
    <row r="38" spans="1:12" x14ac:dyDescent="0.2">
      <c r="A38" s="78" t="s">
        <v>110</v>
      </c>
      <c r="B38" s="109"/>
      <c r="C38" s="109"/>
      <c r="D38" s="109"/>
      <c r="E38" s="109"/>
      <c r="F38" s="109"/>
      <c r="G38" s="109"/>
      <c r="H38" s="109"/>
      <c r="I38" s="106">
        <v>1</v>
      </c>
      <c r="J38" s="106"/>
      <c r="K38" s="58">
        <f t="shared" si="0"/>
        <v>1</v>
      </c>
      <c r="L38" s="59"/>
    </row>
    <row r="39" spans="1:12" x14ac:dyDescent="0.2">
      <c r="A39" s="78" t="s">
        <v>111</v>
      </c>
      <c r="B39" s="106"/>
      <c r="C39" s="106"/>
      <c r="D39" s="106">
        <v>1</v>
      </c>
      <c r="E39" s="106"/>
      <c r="F39" s="106"/>
      <c r="G39" s="106"/>
      <c r="H39" s="106"/>
      <c r="I39" s="106"/>
      <c r="J39" s="106"/>
      <c r="K39" s="58">
        <f t="shared" si="0"/>
        <v>1</v>
      </c>
      <c r="L39" s="59"/>
    </row>
    <row r="40" spans="1:12" x14ac:dyDescent="0.2">
      <c r="A40" s="78" t="s">
        <v>115</v>
      </c>
      <c r="B40" s="106"/>
      <c r="C40" s="106"/>
      <c r="D40" s="106">
        <v>1</v>
      </c>
      <c r="E40" s="106"/>
      <c r="F40" s="106"/>
      <c r="G40" s="106"/>
      <c r="H40" s="106"/>
      <c r="I40" s="106"/>
      <c r="J40" s="106"/>
      <c r="K40" s="58">
        <f t="shared" si="0"/>
        <v>1</v>
      </c>
      <c r="L40" s="59"/>
    </row>
    <row r="41" spans="1:12" x14ac:dyDescent="0.2">
      <c r="A41" s="78" t="s">
        <v>116</v>
      </c>
      <c r="B41" s="109"/>
      <c r="C41" s="109">
        <v>1</v>
      </c>
      <c r="D41" s="109"/>
      <c r="E41" s="109"/>
      <c r="F41" s="109"/>
      <c r="G41" s="109"/>
      <c r="H41" s="109"/>
      <c r="I41" s="106"/>
      <c r="J41" s="106"/>
      <c r="K41" s="58">
        <f t="shared" si="0"/>
        <v>1</v>
      </c>
      <c r="L41" s="59"/>
    </row>
    <row r="42" spans="1:12" x14ac:dyDescent="0.2">
      <c r="A42" s="78" t="s">
        <v>117</v>
      </c>
      <c r="B42" s="106"/>
      <c r="C42" s="106"/>
      <c r="D42" s="106"/>
      <c r="E42" s="106"/>
      <c r="F42" s="106"/>
      <c r="G42" s="106"/>
      <c r="H42" s="106"/>
      <c r="I42" s="106">
        <v>1</v>
      </c>
      <c r="J42" s="106"/>
      <c r="K42" s="58">
        <f t="shared" si="0"/>
        <v>1</v>
      </c>
      <c r="L42" s="59"/>
    </row>
    <row r="43" spans="1:12" x14ac:dyDescent="0.2">
      <c r="A43" s="74" t="s">
        <v>119</v>
      </c>
      <c r="B43" s="109"/>
      <c r="C43" s="109"/>
      <c r="D43" s="109"/>
      <c r="E43" s="109"/>
      <c r="F43" s="109"/>
      <c r="G43" s="109"/>
      <c r="H43" s="109">
        <v>1</v>
      </c>
      <c r="I43" s="106"/>
      <c r="J43" s="106"/>
      <c r="K43" s="58">
        <f t="shared" si="0"/>
        <v>1</v>
      </c>
      <c r="L43" s="59"/>
    </row>
    <row r="44" spans="1:12" x14ac:dyDescent="0.2">
      <c r="A44" s="74" t="s">
        <v>121</v>
      </c>
      <c r="B44" s="109"/>
      <c r="C44" s="109"/>
      <c r="D44" s="109"/>
      <c r="E44" s="109"/>
      <c r="F44" s="109">
        <v>1</v>
      </c>
      <c r="G44" s="109"/>
      <c r="H44" s="109"/>
      <c r="I44" s="106"/>
      <c r="J44" s="106"/>
      <c r="K44" s="58">
        <f t="shared" si="0"/>
        <v>1</v>
      </c>
      <c r="L44" s="59"/>
    </row>
    <row r="45" spans="1:12" x14ac:dyDescent="0.2">
      <c r="A45" s="74" t="s">
        <v>120</v>
      </c>
      <c r="B45" s="109"/>
      <c r="C45" s="109">
        <v>1</v>
      </c>
      <c r="D45" s="109"/>
      <c r="E45" s="109"/>
      <c r="F45" s="109"/>
      <c r="G45" s="109"/>
      <c r="H45" s="109"/>
      <c r="I45" s="106"/>
      <c r="J45" s="106"/>
      <c r="K45" s="58">
        <f t="shared" si="0"/>
        <v>1</v>
      </c>
      <c r="L45" s="59"/>
    </row>
    <row r="46" spans="1:12" x14ac:dyDescent="0.2">
      <c r="A46" s="78" t="s">
        <v>122</v>
      </c>
      <c r="B46" s="109"/>
      <c r="C46" s="109">
        <v>1</v>
      </c>
      <c r="D46" s="109"/>
      <c r="E46" s="109"/>
      <c r="F46" s="109"/>
      <c r="G46" s="109"/>
      <c r="H46" s="109"/>
      <c r="I46" s="106"/>
      <c r="J46" s="106"/>
      <c r="K46" s="58">
        <f t="shared" si="0"/>
        <v>1</v>
      </c>
      <c r="L46" s="59"/>
    </row>
    <row r="47" spans="1:12" x14ac:dyDescent="0.2">
      <c r="A47" s="78" t="s">
        <v>125</v>
      </c>
      <c r="B47" s="109"/>
      <c r="C47" s="109">
        <v>1</v>
      </c>
      <c r="D47" s="109"/>
      <c r="E47" s="109"/>
      <c r="F47" s="109"/>
      <c r="G47" s="109"/>
      <c r="H47" s="109"/>
      <c r="I47" s="106"/>
      <c r="J47" s="106"/>
      <c r="K47" s="58">
        <f t="shared" si="0"/>
        <v>1</v>
      </c>
      <c r="L47" s="59"/>
    </row>
    <row r="48" spans="1:12" x14ac:dyDescent="0.2">
      <c r="A48" s="78" t="s">
        <v>126</v>
      </c>
      <c r="B48" s="109"/>
      <c r="C48" s="109"/>
      <c r="D48" s="109"/>
      <c r="E48" s="109">
        <v>1</v>
      </c>
      <c r="F48" s="109"/>
      <c r="G48" s="109"/>
      <c r="H48" s="109"/>
      <c r="I48" s="106"/>
      <c r="J48" s="106"/>
      <c r="K48" s="58">
        <f t="shared" si="0"/>
        <v>1</v>
      </c>
      <c r="L48" s="59"/>
    </row>
    <row r="49" spans="1:14" x14ac:dyDescent="0.2">
      <c r="A49" s="78" t="s">
        <v>127</v>
      </c>
      <c r="B49" s="109"/>
      <c r="C49" s="109"/>
      <c r="D49" s="109">
        <v>1</v>
      </c>
      <c r="E49" s="109"/>
      <c r="F49" s="109"/>
      <c r="G49" s="109"/>
      <c r="H49" s="109"/>
      <c r="I49" s="106"/>
      <c r="J49" s="106"/>
      <c r="K49" s="58">
        <f t="shared" si="0"/>
        <v>1</v>
      </c>
      <c r="L49" s="59"/>
    </row>
    <row r="50" spans="1:14" x14ac:dyDescent="0.2">
      <c r="A50" s="78" t="s">
        <v>130</v>
      </c>
      <c r="B50" s="109"/>
      <c r="C50" s="109"/>
      <c r="D50" s="109"/>
      <c r="E50" s="109"/>
      <c r="F50" s="109"/>
      <c r="G50" s="109"/>
      <c r="H50" s="109">
        <v>1</v>
      </c>
      <c r="I50" s="106"/>
      <c r="J50" s="106"/>
      <c r="K50" s="58">
        <f t="shared" si="0"/>
        <v>1</v>
      </c>
      <c r="L50" s="59"/>
    </row>
    <row r="51" spans="1:14" x14ac:dyDescent="0.2">
      <c r="A51" s="78" t="s">
        <v>124</v>
      </c>
      <c r="B51" s="109"/>
      <c r="C51" s="109"/>
      <c r="D51" s="109">
        <v>1</v>
      </c>
      <c r="E51" s="109"/>
      <c r="F51" s="109"/>
      <c r="G51" s="109"/>
      <c r="H51" s="109"/>
      <c r="I51" s="106"/>
      <c r="J51" s="106"/>
      <c r="K51" s="58">
        <f t="shared" si="0"/>
        <v>1</v>
      </c>
      <c r="L51" s="59"/>
    </row>
    <row r="52" spans="1:14" x14ac:dyDescent="0.2">
      <c r="A52" s="78" t="s">
        <v>128</v>
      </c>
      <c r="B52" s="109"/>
      <c r="C52" s="109"/>
      <c r="D52" s="109">
        <v>1</v>
      </c>
      <c r="E52" s="109"/>
      <c r="F52" s="109"/>
      <c r="G52" s="109"/>
      <c r="H52" s="109"/>
      <c r="I52" s="106"/>
      <c r="J52" s="106"/>
      <c r="K52" s="58">
        <f t="shared" si="0"/>
        <v>1</v>
      </c>
      <c r="L52" s="59"/>
    </row>
    <row r="53" spans="1:14" x14ac:dyDescent="0.2">
      <c r="A53" s="78" t="s">
        <v>131</v>
      </c>
      <c r="B53" s="109"/>
      <c r="C53" s="109"/>
      <c r="D53" s="109"/>
      <c r="E53" s="109"/>
      <c r="F53" s="109"/>
      <c r="G53" s="109"/>
      <c r="H53" s="109">
        <v>1</v>
      </c>
      <c r="I53" s="106"/>
      <c r="J53" s="106"/>
      <c r="K53" s="58">
        <f t="shared" si="0"/>
        <v>1</v>
      </c>
      <c r="L53" s="59"/>
    </row>
    <row r="54" spans="1:14" x14ac:dyDescent="0.2">
      <c r="A54" s="78" t="s">
        <v>129</v>
      </c>
      <c r="B54" s="109"/>
      <c r="C54" s="109"/>
      <c r="D54" s="109"/>
      <c r="E54" s="109"/>
      <c r="F54" s="109"/>
      <c r="G54" s="109">
        <v>1</v>
      </c>
      <c r="H54" s="109"/>
      <c r="I54" s="106"/>
      <c r="J54" s="106"/>
      <c r="K54" s="58">
        <f t="shared" si="0"/>
        <v>1</v>
      </c>
      <c r="L54" s="59"/>
    </row>
    <row r="55" spans="1:14" x14ac:dyDescent="0.2">
      <c r="A55" s="78" t="s">
        <v>135</v>
      </c>
      <c r="B55" s="109"/>
      <c r="C55" s="109"/>
      <c r="D55" s="109"/>
      <c r="E55" s="109"/>
      <c r="F55" s="109"/>
      <c r="G55" s="109"/>
      <c r="H55" s="109"/>
      <c r="I55" s="106">
        <v>1</v>
      </c>
      <c r="J55" s="106"/>
      <c r="K55" s="58">
        <f t="shared" si="0"/>
        <v>1</v>
      </c>
      <c r="L55" s="59"/>
    </row>
    <row r="56" spans="1:14" x14ac:dyDescent="0.2">
      <c r="A56" s="78" t="s">
        <v>132</v>
      </c>
      <c r="B56" s="109"/>
      <c r="C56" s="109"/>
      <c r="D56" s="109"/>
      <c r="E56" s="109">
        <v>1</v>
      </c>
      <c r="F56" s="109"/>
      <c r="G56" s="109"/>
      <c r="H56" s="109"/>
      <c r="I56" s="106"/>
      <c r="J56" s="106"/>
      <c r="K56" s="58">
        <f t="shared" si="0"/>
        <v>1</v>
      </c>
      <c r="L56" s="59"/>
    </row>
    <row r="57" spans="1:14" x14ac:dyDescent="0.2">
      <c r="A57" s="78" t="s">
        <v>133</v>
      </c>
      <c r="B57" s="109"/>
      <c r="C57" s="109"/>
      <c r="D57" s="109">
        <v>1</v>
      </c>
      <c r="E57" s="109"/>
      <c r="F57" s="109"/>
      <c r="G57" s="109"/>
      <c r="H57" s="109"/>
      <c r="I57" s="106"/>
      <c r="J57" s="106"/>
      <c r="K57" s="58">
        <f t="shared" si="0"/>
        <v>1</v>
      </c>
      <c r="L57" s="59"/>
    </row>
    <row r="58" spans="1:14" x14ac:dyDescent="0.2">
      <c r="A58" s="78" t="s">
        <v>134</v>
      </c>
      <c r="B58" s="109"/>
      <c r="C58" s="109"/>
      <c r="D58" s="109"/>
      <c r="E58" s="109"/>
      <c r="F58" s="109"/>
      <c r="G58" s="109"/>
      <c r="H58" s="109">
        <v>1</v>
      </c>
      <c r="I58" s="106"/>
      <c r="J58" s="106"/>
      <c r="K58" s="58">
        <f t="shared" si="0"/>
        <v>1</v>
      </c>
      <c r="L58" s="59"/>
    </row>
    <row r="59" spans="1:14" x14ac:dyDescent="0.2">
      <c r="A59" s="78" t="s">
        <v>137</v>
      </c>
      <c r="B59" s="109"/>
      <c r="C59" s="109"/>
      <c r="D59" s="109"/>
      <c r="E59" s="109"/>
      <c r="F59" s="109"/>
      <c r="G59" s="109"/>
      <c r="H59" s="109"/>
      <c r="I59" s="106">
        <v>1</v>
      </c>
      <c r="J59" s="106"/>
      <c r="K59" s="58">
        <f t="shared" si="0"/>
        <v>1</v>
      </c>
      <c r="L59" s="59"/>
    </row>
    <row r="60" spans="1:14" s="46" customFormat="1" x14ac:dyDescent="0.2">
      <c r="A60" s="78" t="s">
        <v>138</v>
      </c>
      <c r="B60" s="109"/>
      <c r="C60" s="109"/>
      <c r="D60" s="109">
        <v>1</v>
      </c>
      <c r="E60" s="109"/>
      <c r="F60" s="109"/>
      <c r="G60" s="109"/>
      <c r="H60" s="109"/>
      <c r="I60" s="106"/>
      <c r="J60" s="106"/>
      <c r="K60" s="58">
        <f t="shared" si="0"/>
        <v>1</v>
      </c>
      <c r="L60" s="59"/>
      <c r="M60" s="48"/>
      <c r="N60" s="48"/>
    </row>
    <row r="61" spans="1:14" s="46" customFormat="1" x14ac:dyDescent="0.2">
      <c r="A61" s="78" t="s">
        <v>144</v>
      </c>
      <c r="B61" s="109"/>
      <c r="C61" s="109"/>
      <c r="D61" s="109">
        <v>1</v>
      </c>
      <c r="E61" s="109"/>
      <c r="F61" s="109"/>
      <c r="G61" s="109"/>
      <c r="H61" s="109"/>
      <c r="I61" s="106"/>
      <c r="J61" s="106"/>
      <c r="K61" s="58">
        <f t="shared" si="0"/>
        <v>1</v>
      </c>
      <c r="L61" s="59"/>
      <c r="M61" s="48"/>
      <c r="N61" s="48"/>
    </row>
    <row r="62" spans="1:14" s="46" customFormat="1" x14ac:dyDescent="0.2">
      <c r="A62" s="78" t="s">
        <v>144</v>
      </c>
      <c r="B62" s="109"/>
      <c r="C62" s="109"/>
      <c r="D62" s="109">
        <v>1</v>
      </c>
      <c r="E62" s="109"/>
      <c r="F62" s="109"/>
      <c r="G62" s="109"/>
      <c r="H62" s="109"/>
      <c r="I62" s="106"/>
      <c r="J62" s="106"/>
      <c r="K62" s="58">
        <f t="shared" si="0"/>
        <v>1</v>
      </c>
      <c r="L62" s="59"/>
      <c r="M62" s="48"/>
      <c r="N62" s="48"/>
    </row>
    <row r="63" spans="1:14" s="46" customFormat="1" x14ac:dyDescent="0.2">
      <c r="A63" s="78" t="s">
        <v>139</v>
      </c>
      <c r="B63" s="109"/>
      <c r="C63" s="109"/>
      <c r="D63" s="109">
        <v>1</v>
      </c>
      <c r="E63" s="109"/>
      <c r="F63" s="109"/>
      <c r="G63" s="109"/>
      <c r="H63" s="109"/>
      <c r="I63" s="106"/>
      <c r="J63" s="106"/>
      <c r="K63" s="58">
        <f t="shared" si="0"/>
        <v>1</v>
      </c>
      <c r="L63" s="59"/>
      <c r="M63" s="48"/>
      <c r="N63" s="48"/>
    </row>
    <row r="64" spans="1:14" s="46" customFormat="1" x14ac:dyDescent="0.2">
      <c r="A64" s="78" t="s">
        <v>148</v>
      </c>
      <c r="B64" s="109"/>
      <c r="C64" s="109"/>
      <c r="D64" s="109">
        <v>1</v>
      </c>
      <c r="E64" s="109"/>
      <c r="F64" s="109"/>
      <c r="G64" s="109"/>
      <c r="H64" s="109"/>
      <c r="I64" s="106"/>
      <c r="J64" s="106"/>
      <c r="K64" s="58">
        <f t="shared" si="0"/>
        <v>1</v>
      </c>
      <c r="L64" s="59"/>
      <c r="M64" s="48"/>
      <c r="N64" s="48"/>
    </row>
    <row r="65" spans="1:15" x14ac:dyDescent="0.2">
      <c r="A65" s="78" t="s">
        <v>140</v>
      </c>
      <c r="B65" s="109"/>
      <c r="C65" s="109"/>
      <c r="D65" s="109"/>
      <c r="E65" s="109"/>
      <c r="F65" s="109"/>
      <c r="G65" s="109"/>
      <c r="H65" s="109">
        <v>1</v>
      </c>
      <c r="I65" s="106"/>
      <c r="J65" s="106"/>
      <c r="K65" s="58">
        <f t="shared" si="0"/>
        <v>1</v>
      </c>
      <c r="L65" s="59"/>
    </row>
    <row r="66" spans="1:15" x14ac:dyDescent="0.2">
      <c r="A66" s="78" t="s">
        <v>141</v>
      </c>
      <c r="B66" s="109"/>
      <c r="C66" s="109"/>
      <c r="D66" s="109">
        <v>1</v>
      </c>
      <c r="E66" s="109"/>
      <c r="F66" s="109"/>
      <c r="G66" s="109"/>
      <c r="H66" s="109"/>
      <c r="I66" s="106"/>
      <c r="J66" s="106"/>
      <c r="K66" s="58">
        <f t="shared" si="0"/>
        <v>1</v>
      </c>
      <c r="L66" s="59"/>
    </row>
    <row r="67" spans="1:15" x14ac:dyDescent="0.2">
      <c r="A67" s="78" t="s">
        <v>160</v>
      </c>
      <c r="B67" s="109"/>
      <c r="C67" s="109">
        <v>1</v>
      </c>
      <c r="D67" s="109"/>
      <c r="E67" s="109"/>
      <c r="F67" s="109"/>
      <c r="G67" s="109"/>
      <c r="H67" s="109"/>
      <c r="I67" s="106"/>
      <c r="J67" s="106"/>
      <c r="K67" s="58">
        <f t="shared" si="0"/>
        <v>1</v>
      </c>
      <c r="L67" s="59"/>
    </row>
    <row r="68" spans="1:15" x14ac:dyDescent="0.2">
      <c r="A68" s="78" t="s">
        <v>143</v>
      </c>
      <c r="B68" s="109"/>
      <c r="C68" s="109"/>
      <c r="D68" s="109"/>
      <c r="E68" s="109"/>
      <c r="F68" s="109"/>
      <c r="G68" s="109"/>
      <c r="H68" s="109"/>
      <c r="I68" s="106">
        <v>1</v>
      </c>
      <c r="J68" s="106"/>
      <c r="K68" s="58">
        <f t="shared" si="0"/>
        <v>1</v>
      </c>
      <c r="L68" s="59"/>
    </row>
    <row r="69" spans="1:15" x14ac:dyDescent="0.2">
      <c r="A69" s="78" t="s">
        <v>171</v>
      </c>
      <c r="B69" s="109"/>
      <c r="C69" s="109"/>
      <c r="D69" s="109">
        <v>1</v>
      </c>
      <c r="E69" s="109"/>
      <c r="F69" s="109"/>
      <c r="G69" s="109"/>
      <c r="H69" s="109"/>
      <c r="I69" s="106"/>
      <c r="J69" s="106"/>
      <c r="K69" s="58">
        <f t="shared" si="0"/>
        <v>1</v>
      </c>
      <c r="L69" s="59"/>
    </row>
    <row r="70" spans="1:15" x14ac:dyDescent="0.2">
      <c r="A70" s="78" t="s">
        <v>142</v>
      </c>
      <c r="B70" s="109"/>
      <c r="C70" s="109"/>
      <c r="D70" s="109">
        <v>1</v>
      </c>
      <c r="E70" s="109"/>
      <c r="F70" s="109"/>
      <c r="G70" s="109"/>
      <c r="H70" s="109"/>
      <c r="I70" s="106"/>
      <c r="J70" s="106"/>
      <c r="K70" s="58">
        <f t="shared" ref="K70:K74" si="1">SUM(B70:J70)</f>
        <v>1</v>
      </c>
      <c r="L70" s="59"/>
    </row>
    <row r="71" spans="1:15" x14ac:dyDescent="0.2">
      <c r="A71" s="78" t="s">
        <v>146</v>
      </c>
      <c r="B71" s="109"/>
      <c r="C71" s="109"/>
      <c r="D71" s="109">
        <v>1</v>
      </c>
      <c r="E71" s="109"/>
      <c r="F71" s="109"/>
      <c r="G71" s="109"/>
      <c r="H71" s="109"/>
      <c r="I71" s="106"/>
      <c r="J71" s="106"/>
      <c r="K71" s="58">
        <f t="shared" si="1"/>
        <v>1</v>
      </c>
      <c r="L71" s="59"/>
    </row>
    <row r="72" spans="1:15" x14ac:dyDescent="0.2">
      <c r="A72" s="78" t="s">
        <v>146</v>
      </c>
      <c r="B72" s="109"/>
      <c r="C72" s="109"/>
      <c r="D72" s="109">
        <v>1</v>
      </c>
      <c r="E72" s="109"/>
      <c r="F72" s="109"/>
      <c r="G72" s="109"/>
      <c r="H72" s="109"/>
      <c r="I72" s="106"/>
      <c r="J72" s="106"/>
      <c r="K72" s="58">
        <f t="shared" si="1"/>
        <v>1</v>
      </c>
      <c r="L72" s="59"/>
    </row>
    <row r="73" spans="1:15" x14ac:dyDescent="0.2">
      <c r="A73" s="78" t="s">
        <v>145</v>
      </c>
      <c r="B73" s="109"/>
      <c r="C73" s="109"/>
      <c r="D73" s="109"/>
      <c r="E73" s="109"/>
      <c r="F73" s="109"/>
      <c r="G73" s="109"/>
      <c r="H73" s="109"/>
      <c r="I73" s="106">
        <v>1</v>
      </c>
      <c r="J73" s="106"/>
      <c r="K73" s="58">
        <f t="shared" si="1"/>
        <v>1</v>
      </c>
      <c r="L73" s="59"/>
    </row>
    <row r="74" spans="1:15" x14ac:dyDescent="0.2">
      <c r="A74" s="78" t="s">
        <v>151</v>
      </c>
      <c r="B74" s="109"/>
      <c r="C74" s="109"/>
      <c r="D74" s="109"/>
      <c r="E74" s="109"/>
      <c r="F74" s="109"/>
      <c r="G74" s="109">
        <v>1</v>
      </c>
      <c r="H74" s="109"/>
      <c r="I74" s="106"/>
      <c r="J74" s="106"/>
      <c r="K74" s="58">
        <f t="shared" si="1"/>
        <v>1</v>
      </c>
      <c r="L74" s="59"/>
    </row>
    <row r="75" spans="1:15" s="46" customFormat="1" x14ac:dyDescent="0.2">
      <c r="A75" s="78" t="s">
        <v>147</v>
      </c>
      <c r="B75" s="109"/>
      <c r="C75" s="109"/>
      <c r="D75" s="109"/>
      <c r="E75" s="109"/>
      <c r="F75" s="109"/>
      <c r="G75" s="109"/>
      <c r="H75" s="109">
        <v>1</v>
      </c>
      <c r="I75" s="106"/>
      <c r="J75" s="106"/>
      <c r="K75" s="58">
        <f t="shared" ref="K75:K120" si="2">SUM(B75:J75)</f>
        <v>1</v>
      </c>
      <c r="L75" s="59"/>
      <c r="M75" s="48"/>
      <c r="N75" s="48"/>
      <c r="O75" s="48"/>
    </row>
    <row r="76" spans="1:15" s="46" customFormat="1" x14ac:dyDescent="0.2">
      <c r="A76" s="78" t="s">
        <v>161</v>
      </c>
      <c r="B76" s="109"/>
      <c r="C76" s="109"/>
      <c r="D76" s="109"/>
      <c r="E76" s="109"/>
      <c r="F76" s="109"/>
      <c r="G76" s="109"/>
      <c r="H76" s="109">
        <v>1</v>
      </c>
      <c r="I76" s="106"/>
      <c r="J76" s="106"/>
      <c r="K76" s="58">
        <f t="shared" si="2"/>
        <v>1</v>
      </c>
      <c r="L76" s="59"/>
      <c r="M76" s="48"/>
      <c r="N76" s="48"/>
      <c r="O76" s="48"/>
    </row>
    <row r="77" spans="1:15" s="46" customFormat="1" x14ac:dyDescent="0.2">
      <c r="A77" s="78" t="s">
        <v>157</v>
      </c>
      <c r="B77" s="109"/>
      <c r="C77" s="109"/>
      <c r="D77" s="109"/>
      <c r="E77" s="109"/>
      <c r="F77" s="109"/>
      <c r="G77" s="109"/>
      <c r="H77" s="109"/>
      <c r="I77" s="106">
        <v>1</v>
      </c>
      <c r="J77" s="106"/>
      <c r="K77" s="58">
        <f t="shared" si="2"/>
        <v>1</v>
      </c>
      <c r="L77" s="59"/>
      <c r="M77" s="48"/>
      <c r="N77" s="48"/>
      <c r="O77" s="48"/>
    </row>
    <row r="78" spans="1:15" s="46" customFormat="1" x14ac:dyDescent="0.2">
      <c r="A78" s="74" t="s">
        <v>152</v>
      </c>
      <c r="B78" s="109"/>
      <c r="C78" s="109"/>
      <c r="D78" s="109">
        <v>1</v>
      </c>
      <c r="E78" s="109"/>
      <c r="F78" s="109"/>
      <c r="G78" s="109"/>
      <c r="H78" s="109"/>
      <c r="I78" s="106"/>
      <c r="J78" s="106"/>
      <c r="K78" s="58">
        <f t="shared" si="2"/>
        <v>1</v>
      </c>
      <c r="L78" s="59"/>
      <c r="M78" s="48"/>
      <c r="N78" s="48"/>
      <c r="O78" s="48"/>
    </row>
    <row r="79" spans="1:15" s="46" customFormat="1" x14ac:dyDescent="0.2">
      <c r="A79" s="74" t="s">
        <v>153</v>
      </c>
      <c r="B79" s="109"/>
      <c r="C79" s="109"/>
      <c r="D79" s="109"/>
      <c r="E79" s="109"/>
      <c r="F79" s="109"/>
      <c r="G79" s="109"/>
      <c r="H79" s="109"/>
      <c r="I79" s="106">
        <v>1</v>
      </c>
      <c r="J79" s="106"/>
      <c r="K79" s="58">
        <f t="shared" si="2"/>
        <v>1</v>
      </c>
      <c r="L79" s="59"/>
      <c r="M79" s="48"/>
      <c r="N79" s="48"/>
      <c r="O79" s="48"/>
    </row>
    <row r="80" spans="1:15" s="46" customFormat="1" x14ac:dyDescent="0.2">
      <c r="A80" s="74" t="s">
        <v>154</v>
      </c>
      <c r="B80" s="109"/>
      <c r="C80" s="109"/>
      <c r="D80" s="109"/>
      <c r="E80" s="109"/>
      <c r="F80" s="109"/>
      <c r="G80" s="109"/>
      <c r="H80" s="109"/>
      <c r="I80" s="106">
        <v>1</v>
      </c>
      <c r="J80" s="106"/>
      <c r="K80" s="58">
        <f t="shared" si="2"/>
        <v>1</v>
      </c>
      <c r="L80" s="59"/>
      <c r="M80" s="48"/>
      <c r="N80" s="48"/>
      <c r="O80" s="48"/>
    </row>
    <row r="81" spans="1:15" s="46" customFormat="1" x14ac:dyDescent="0.2">
      <c r="A81" s="74" t="s">
        <v>169</v>
      </c>
      <c r="B81" s="109"/>
      <c r="C81" s="109"/>
      <c r="D81" s="109"/>
      <c r="E81" s="109"/>
      <c r="F81" s="109"/>
      <c r="G81" s="109"/>
      <c r="H81" s="109">
        <v>1</v>
      </c>
      <c r="I81" s="106"/>
      <c r="J81" s="106"/>
      <c r="K81" s="58">
        <f t="shared" si="2"/>
        <v>1</v>
      </c>
      <c r="L81" s="59"/>
      <c r="M81" s="48"/>
      <c r="N81" s="48"/>
      <c r="O81" s="48"/>
    </row>
    <row r="82" spans="1:15" s="46" customFormat="1" x14ac:dyDescent="0.2">
      <c r="A82" s="78" t="s">
        <v>156</v>
      </c>
      <c r="B82" s="109"/>
      <c r="C82" s="109"/>
      <c r="D82" s="109">
        <v>1</v>
      </c>
      <c r="E82" s="109"/>
      <c r="F82" s="109"/>
      <c r="G82" s="109"/>
      <c r="H82" s="109"/>
      <c r="I82" s="106"/>
      <c r="J82" s="106"/>
      <c r="K82" s="58">
        <f t="shared" si="2"/>
        <v>1</v>
      </c>
      <c r="L82" s="59"/>
      <c r="M82" s="48"/>
      <c r="N82" s="48"/>
      <c r="O82" s="48"/>
    </row>
    <row r="83" spans="1:15" s="46" customFormat="1" x14ac:dyDescent="0.2">
      <c r="A83" s="78" t="s">
        <v>158</v>
      </c>
      <c r="B83" s="109"/>
      <c r="C83" s="109"/>
      <c r="D83" s="109"/>
      <c r="E83" s="109"/>
      <c r="F83" s="109"/>
      <c r="G83" s="109"/>
      <c r="H83" s="109"/>
      <c r="I83" s="106">
        <v>1</v>
      </c>
      <c r="J83" s="106"/>
      <c r="K83" s="58">
        <f t="shared" si="2"/>
        <v>1</v>
      </c>
      <c r="L83" s="59"/>
      <c r="M83" s="48"/>
      <c r="N83" s="48"/>
      <c r="O83" s="48"/>
    </row>
    <row r="84" spans="1:15" s="46" customFormat="1" x14ac:dyDescent="0.2">
      <c r="A84" s="78" t="s">
        <v>162</v>
      </c>
      <c r="B84" s="109"/>
      <c r="C84" s="109"/>
      <c r="D84" s="109">
        <v>1</v>
      </c>
      <c r="E84" s="109"/>
      <c r="F84" s="109"/>
      <c r="G84" s="109"/>
      <c r="H84" s="109"/>
      <c r="I84" s="106"/>
      <c r="J84" s="106"/>
      <c r="K84" s="58">
        <f t="shared" si="2"/>
        <v>1</v>
      </c>
      <c r="L84" s="59"/>
      <c r="M84" s="48"/>
      <c r="N84" s="48"/>
      <c r="O84" s="48"/>
    </row>
    <row r="85" spans="1:15" s="46" customFormat="1" x14ac:dyDescent="0.2">
      <c r="A85" s="78" t="s">
        <v>159</v>
      </c>
      <c r="B85" s="109"/>
      <c r="C85" s="109"/>
      <c r="D85" s="109"/>
      <c r="E85" s="109"/>
      <c r="F85" s="109"/>
      <c r="G85" s="109"/>
      <c r="H85" s="109"/>
      <c r="I85" s="106">
        <v>1</v>
      </c>
      <c r="J85" s="106"/>
      <c r="K85" s="58">
        <f t="shared" si="2"/>
        <v>1</v>
      </c>
      <c r="L85" s="59"/>
      <c r="M85" s="48"/>
      <c r="N85" s="48"/>
      <c r="O85" s="48"/>
    </row>
    <row r="86" spans="1:15" s="46" customFormat="1" x14ac:dyDescent="0.2">
      <c r="A86" s="74" t="s">
        <v>163</v>
      </c>
      <c r="B86" s="109"/>
      <c r="C86" s="109"/>
      <c r="D86" s="109"/>
      <c r="E86" s="109"/>
      <c r="F86" s="109"/>
      <c r="G86" s="109"/>
      <c r="H86" s="109"/>
      <c r="I86" s="106">
        <v>1</v>
      </c>
      <c r="J86" s="106"/>
      <c r="K86" s="58">
        <f t="shared" si="2"/>
        <v>1</v>
      </c>
      <c r="L86" s="59"/>
      <c r="M86" s="48"/>
      <c r="N86" s="48"/>
      <c r="O86" s="48"/>
    </row>
    <row r="87" spans="1:15" s="46" customFormat="1" x14ac:dyDescent="0.2">
      <c r="A87" s="74" t="s">
        <v>164</v>
      </c>
      <c r="B87" s="109"/>
      <c r="C87" s="109"/>
      <c r="D87" s="109"/>
      <c r="E87" s="109"/>
      <c r="F87" s="109"/>
      <c r="G87" s="109">
        <v>1</v>
      </c>
      <c r="H87" s="109"/>
      <c r="I87" s="106"/>
      <c r="J87" s="106"/>
      <c r="K87" s="58">
        <f t="shared" si="2"/>
        <v>1</v>
      </c>
      <c r="L87" s="59"/>
      <c r="M87" s="48"/>
      <c r="N87" s="48"/>
      <c r="O87" s="48"/>
    </row>
    <row r="88" spans="1:15" s="46" customFormat="1" x14ac:dyDescent="0.2">
      <c r="A88" s="74" t="s">
        <v>168</v>
      </c>
      <c r="B88" s="109"/>
      <c r="C88" s="109"/>
      <c r="D88" s="109"/>
      <c r="E88" s="109"/>
      <c r="F88" s="109"/>
      <c r="G88" s="109"/>
      <c r="H88" s="109">
        <v>1</v>
      </c>
      <c r="I88" s="106"/>
      <c r="J88" s="106"/>
      <c r="K88" s="58">
        <f t="shared" si="2"/>
        <v>1</v>
      </c>
      <c r="L88" s="59"/>
      <c r="M88" s="48"/>
      <c r="N88" s="48"/>
      <c r="O88" s="48"/>
    </row>
    <row r="89" spans="1:15" s="46" customFormat="1" x14ac:dyDescent="0.2">
      <c r="A89" s="74" t="s">
        <v>172</v>
      </c>
      <c r="B89" s="109"/>
      <c r="C89" s="109"/>
      <c r="D89" s="109"/>
      <c r="E89" s="109">
        <v>1</v>
      </c>
      <c r="F89" s="109"/>
      <c r="G89" s="109"/>
      <c r="H89" s="109"/>
      <c r="I89" s="106"/>
      <c r="J89" s="106"/>
      <c r="K89" s="58">
        <f t="shared" si="2"/>
        <v>1</v>
      </c>
      <c r="L89" s="59"/>
      <c r="M89" s="48"/>
      <c r="N89" s="48"/>
      <c r="O89" s="48"/>
    </row>
    <row r="90" spans="1:15" s="46" customFormat="1" x14ac:dyDescent="0.2">
      <c r="A90" s="74" t="s">
        <v>165</v>
      </c>
      <c r="B90" s="109"/>
      <c r="C90" s="109">
        <v>1</v>
      </c>
      <c r="D90" s="109"/>
      <c r="E90" s="109"/>
      <c r="F90" s="109"/>
      <c r="G90" s="109"/>
      <c r="H90" s="109"/>
      <c r="I90" s="106"/>
      <c r="J90" s="106"/>
      <c r="K90" s="58">
        <f t="shared" si="2"/>
        <v>1</v>
      </c>
      <c r="L90" s="59"/>
      <c r="M90" s="48"/>
      <c r="N90" s="48"/>
      <c r="O90" s="48"/>
    </row>
    <row r="91" spans="1:15" s="46" customFormat="1" x14ac:dyDescent="0.2">
      <c r="A91" s="74" t="s">
        <v>166</v>
      </c>
      <c r="B91" s="109"/>
      <c r="C91" s="109"/>
      <c r="D91" s="109"/>
      <c r="E91" s="109"/>
      <c r="F91" s="109"/>
      <c r="G91" s="109"/>
      <c r="H91" s="109"/>
      <c r="I91" s="106">
        <v>1</v>
      </c>
      <c r="J91" s="106"/>
      <c r="K91" s="58">
        <f t="shared" si="2"/>
        <v>1</v>
      </c>
      <c r="L91" s="59"/>
      <c r="M91" s="48"/>
      <c r="N91" s="48"/>
      <c r="O91" s="48"/>
    </row>
    <row r="92" spans="1:15" s="46" customFormat="1" x14ac:dyDescent="0.2">
      <c r="A92" s="74" t="s">
        <v>167</v>
      </c>
      <c r="B92" s="109"/>
      <c r="C92" s="109"/>
      <c r="D92" s="109"/>
      <c r="E92" s="109">
        <v>1</v>
      </c>
      <c r="F92" s="109"/>
      <c r="G92" s="109"/>
      <c r="H92" s="109"/>
      <c r="I92" s="106"/>
      <c r="J92" s="106"/>
      <c r="K92" s="58">
        <f t="shared" si="2"/>
        <v>1</v>
      </c>
      <c r="L92" s="59"/>
      <c r="M92" s="48"/>
      <c r="N92" s="48"/>
      <c r="O92" s="48"/>
    </row>
    <row r="93" spans="1:15" s="46" customFormat="1" x14ac:dyDescent="0.2">
      <c r="A93" s="78" t="s">
        <v>173</v>
      </c>
      <c r="B93" s="109"/>
      <c r="C93" s="109"/>
      <c r="D93" s="109"/>
      <c r="E93" s="109"/>
      <c r="F93" s="109"/>
      <c r="G93" s="109"/>
      <c r="H93" s="109"/>
      <c r="I93" s="106">
        <v>1</v>
      </c>
      <c r="J93" s="106"/>
      <c r="K93" s="58">
        <f t="shared" si="2"/>
        <v>1</v>
      </c>
      <c r="L93" s="59"/>
      <c r="M93" s="48"/>
      <c r="N93" s="48"/>
      <c r="O93" s="48"/>
    </row>
    <row r="94" spans="1:15" s="45" customFormat="1" x14ac:dyDescent="0.2">
      <c r="A94" s="78" t="s">
        <v>174</v>
      </c>
      <c r="B94" s="109"/>
      <c r="C94" s="109"/>
      <c r="D94" s="109"/>
      <c r="E94" s="109"/>
      <c r="F94" s="109"/>
      <c r="G94" s="109"/>
      <c r="H94" s="109"/>
      <c r="I94" s="106">
        <v>1</v>
      </c>
      <c r="J94" s="106"/>
      <c r="K94" s="58">
        <f t="shared" si="2"/>
        <v>1</v>
      </c>
      <c r="L94" s="110"/>
      <c r="M94" s="111"/>
      <c r="N94" s="111"/>
      <c r="O94" s="111"/>
    </row>
    <row r="95" spans="1:15" s="46" customFormat="1" x14ac:dyDescent="0.2">
      <c r="A95" s="78" t="s">
        <v>175</v>
      </c>
      <c r="B95" s="109"/>
      <c r="C95" s="109"/>
      <c r="D95" s="109"/>
      <c r="E95" s="109">
        <v>1</v>
      </c>
      <c r="F95" s="109"/>
      <c r="G95" s="109"/>
      <c r="H95" s="109"/>
      <c r="I95" s="106"/>
      <c r="J95" s="106"/>
      <c r="K95" s="58">
        <f t="shared" si="2"/>
        <v>1</v>
      </c>
      <c r="L95" s="59"/>
      <c r="M95" s="48"/>
      <c r="N95" s="48"/>
      <c r="O95" s="48"/>
    </row>
    <row r="96" spans="1:15" s="46" customFormat="1" x14ac:dyDescent="0.2">
      <c r="A96" s="78" t="s">
        <v>176</v>
      </c>
      <c r="B96" s="109"/>
      <c r="C96" s="109"/>
      <c r="D96" s="109"/>
      <c r="E96" s="109"/>
      <c r="F96" s="109"/>
      <c r="G96" s="109"/>
      <c r="H96" s="109"/>
      <c r="I96" s="106">
        <v>1</v>
      </c>
      <c r="J96" s="106"/>
      <c r="K96" s="58">
        <f t="shared" si="2"/>
        <v>1</v>
      </c>
      <c r="L96" s="59"/>
      <c r="M96" s="48"/>
      <c r="N96" s="48"/>
      <c r="O96" s="48"/>
    </row>
    <row r="97" spans="1:15" s="46" customFormat="1" x14ac:dyDescent="0.2">
      <c r="A97" s="78" t="s">
        <v>177</v>
      </c>
      <c r="B97" s="109"/>
      <c r="C97" s="109"/>
      <c r="D97" s="109"/>
      <c r="E97" s="109"/>
      <c r="F97" s="109"/>
      <c r="G97" s="109"/>
      <c r="H97" s="109"/>
      <c r="I97" s="106">
        <v>1</v>
      </c>
      <c r="J97" s="106"/>
      <c r="K97" s="58">
        <f t="shared" si="2"/>
        <v>1</v>
      </c>
      <c r="L97" s="59"/>
      <c r="M97" s="48"/>
      <c r="N97" s="48"/>
      <c r="O97" s="48"/>
    </row>
    <row r="98" spans="1:15" s="46" customFormat="1" x14ac:dyDescent="0.2">
      <c r="A98" s="78" t="s">
        <v>180</v>
      </c>
      <c r="B98" s="109"/>
      <c r="C98" s="109"/>
      <c r="D98" s="109"/>
      <c r="E98" s="109"/>
      <c r="F98" s="109"/>
      <c r="G98" s="109"/>
      <c r="H98" s="109">
        <v>1</v>
      </c>
      <c r="I98" s="106"/>
      <c r="J98" s="106"/>
      <c r="K98" s="58">
        <f t="shared" si="2"/>
        <v>1</v>
      </c>
      <c r="L98" s="59"/>
      <c r="M98" s="48"/>
      <c r="N98" s="48"/>
      <c r="O98" s="48"/>
    </row>
    <row r="99" spans="1:15" s="46" customFormat="1" x14ac:dyDescent="0.2">
      <c r="A99" s="78" t="s">
        <v>181</v>
      </c>
      <c r="B99" s="109"/>
      <c r="C99" s="109"/>
      <c r="D99" s="109"/>
      <c r="E99" s="109"/>
      <c r="F99" s="109"/>
      <c r="G99" s="109"/>
      <c r="H99" s="109"/>
      <c r="I99" s="106"/>
      <c r="J99" s="106">
        <v>1</v>
      </c>
      <c r="K99" s="58">
        <f t="shared" si="2"/>
        <v>1</v>
      </c>
      <c r="L99" s="59"/>
      <c r="M99" s="48"/>
      <c r="N99" s="48"/>
      <c r="O99" s="48"/>
    </row>
    <row r="100" spans="1:15" s="46" customFormat="1" x14ac:dyDescent="0.2">
      <c r="A100" s="78" t="s">
        <v>181</v>
      </c>
      <c r="B100" s="109"/>
      <c r="C100" s="109"/>
      <c r="D100" s="109">
        <v>1</v>
      </c>
      <c r="E100" s="109"/>
      <c r="F100" s="109"/>
      <c r="G100" s="109"/>
      <c r="H100" s="109"/>
      <c r="I100" s="106"/>
      <c r="J100" s="106"/>
      <c r="K100" s="58">
        <f t="shared" si="2"/>
        <v>1</v>
      </c>
      <c r="L100" s="59"/>
      <c r="M100" s="48"/>
      <c r="N100" s="48"/>
      <c r="O100" s="48"/>
    </row>
    <row r="101" spans="1:15" s="46" customFormat="1" x14ac:dyDescent="0.2">
      <c r="A101" s="78" t="s">
        <v>182</v>
      </c>
      <c r="B101" s="109"/>
      <c r="C101" s="109"/>
      <c r="D101" s="109">
        <v>1</v>
      </c>
      <c r="E101" s="109"/>
      <c r="F101" s="109"/>
      <c r="G101" s="109"/>
      <c r="H101" s="109"/>
      <c r="I101" s="106"/>
      <c r="J101" s="106"/>
      <c r="K101" s="58">
        <f t="shared" si="2"/>
        <v>1</v>
      </c>
      <c r="L101" s="59"/>
      <c r="M101" s="48"/>
      <c r="N101" s="48"/>
      <c r="O101" s="48"/>
    </row>
    <row r="102" spans="1:15" s="46" customFormat="1" x14ac:dyDescent="0.2">
      <c r="A102" s="78" t="s">
        <v>192</v>
      </c>
      <c r="B102" s="109"/>
      <c r="C102" s="109"/>
      <c r="D102" s="109"/>
      <c r="E102" s="109"/>
      <c r="F102" s="109"/>
      <c r="G102" s="109"/>
      <c r="H102" s="109"/>
      <c r="I102" s="106">
        <v>1</v>
      </c>
      <c r="J102" s="106"/>
      <c r="K102" s="58">
        <f t="shared" si="2"/>
        <v>1</v>
      </c>
      <c r="L102" s="59"/>
      <c r="M102" s="48"/>
      <c r="N102" s="48"/>
      <c r="O102" s="48"/>
    </row>
    <row r="103" spans="1:15" s="46" customFormat="1" x14ac:dyDescent="0.2">
      <c r="A103" s="78" t="s">
        <v>183</v>
      </c>
      <c r="B103" s="109"/>
      <c r="C103" s="109"/>
      <c r="D103" s="109">
        <v>1</v>
      </c>
      <c r="E103" s="109"/>
      <c r="F103" s="109"/>
      <c r="G103" s="109"/>
      <c r="H103" s="109"/>
      <c r="I103" s="106"/>
      <c r="J103" s="106"/>
      <c r="K103" s="58">
        <f t="shared" si="2"/>
        <v>1</v>
      </c>
      <c r="L103" s="59"/>
      <c r="M103" s="48"/>
      <c r="N103" s="48"/>
      <c r="O103" s="48"/>
    </row>
    <row r="104" spans="1:15" s="46" customFormat="1" x14ac:dyDescent="0.2">
      <c r="A104" s="78" t="s">
        <v>184</v>
      </c>
      <c r="B104" s="109"/>
      <c r="C104" s="109"/>
      <c r="D104" s="109"/>
      <c r="E104" s="109"/>
      <c r="F104" s="109"/>
      <c r="G104" s="109">
        <v>1</v>
      </c>
      <c r="H104" s="109"/>
      <c r="I104" s="106"/>
      <c r="J104" s="106"/>
      <c r="K104" s="58">
        <f t="shared" si="2"/>
        <v>1</v>
      </c>
      <c r="L104" s="59"/>
      <c r="M104" s="48"/>
      <c r="N104" s="48"/>
      <c r="O104" s="48"/>
    </row>
    <row r="105" spans="1:15" s="46" customFormat="1" x14ac:dyDescent="0.2">
      <c r="A105" s="78" t="s">
        <v>178</v>
      </c>
      <c r="B105" s="109"/>
      <c r="C105" s="109"/>
      <c r="D105" s="109">
        <v>1</v>
      </c>
      <c r="E105" s="109"/>
      <c r="F105" s="109"/>
      <c r="G105" s="109"/>
      <c r="H105" s="109"/>
      <c r="I105" s="106"/>
      <c r="J105" s="106"/>
      <c r="K105" s="58">
        <f t="shared" si="2"/>
        <v>1</v>
      </c>
      <c r="L105" s="59"/>
      <c r="M105" s="48"/>
      <c r="N105" s="48"/>
      <c r="O105" s="48"/>
    </row>
    <row r="106" spans="1:15" s="46" customFormat="1" x14ac:dyDescent="0.2">
      <c r="A106" s="78" t="s">
        <v>187</v>
      </c>
      <c r="B106" s="109"/>
      <c r="C106" s="109"/>
      <c r="D106" s="109"/>
      <c r="E106" s="109">
        <v>1</v>
      </c>
      <c r="F106" s="109"/>
      <c r="G106" s="109"/>
      <c r="H106" s="109"/>
      <c r="I106" s="106"/>
      <c r="J106" s="106"/>
      <c r="K106" s="58">
        <f t="shared" si="2"/>
        <v>1</v>
      </c>
      <c r="L106" s="59"/>
      <c r="M106" s="48"/>
      <c r="N106" s="48"/>
      <c r="O106" s="48"/>
    </row>
    <row r="107" spans="1:15" s="46" customFormat="1" x14ac:dyDescent="0.2">
      <c r="A107" s="78" t="s">
        <v>185</v>
      </c>
      <c r="B107" s="109"/>
      <c r="C107" s="109"/>
      <c r="D107" s="109">
        <v>1</v>
      </c>
      <c r="E107" s="109"/>
      <c r="F107" s="109"/>
      <c r="G107" s="109"/>
      <c r="H107" s="109"/>
      <c r="I107" s="106"/>
      <c r="J107" s="106"/>
      <c r="K107" s="58">
        <f t="shared" si="2"/>
        <v>1</v>
      </c>
      <c r="L107" s="59"/>
      <c r="M107" s="48"/>
      <c r="N107" s="48"/>
      <c r="O107" s="48"/>
    </row>
    <row r="108" spans="1:15" s="46" customFormat="1" x14ac:dyDescent="0.2">
      <c r="A108" s="78" t="s">
        <v>189</v>
      </c>
      <c r="B108" s="109"/>
      <c r="C108" s="109"/>
      <c r="D108" s="109"/>
      <c r="E108" s="109"/>
      <c r="F108" s="109"/>
      <c r="G108" s="109"/>
      <c r="H108" s="109"/>
      <c r="I108" s="106">
        <v>1</v>
      </c>
      <c r="J108" s="106"/>
      <c r="K108" s="58">
        <f t="shared" si="2"/>
        <v>1</v>
      </c>
      <c r="L108" s="59"/>
      <c r="M108" s="48"/>
      <c r="N108" s="48"/>
      <c r="O108" s="48"/>
    </row>
    <row r="109" spans="1:15" s="46" customFormat="1" x14ac:dyDescent="0.2">
      <c r="A109" s="78" t="s">
        <v>186</v>
      </c>
      <c r="B109" s="109"/>
      <c r="C109" s="109"/>
      <c r="D109" s="109"/>
      <c r="E109" s="109"/>
      <c r="F109" s="109"/>
      <c r="G109" s="109"/>
      <c r="H109" s="109"/>
      <c r="I109" s="106">
        <v>1</v>
      </c>
      <c r="J109" s="106"/>
      <c r="K109" s="58">
        <f t="shared" si="2"/>
        <v>1</v>
      </c>
      <c r="L109" s="59"/>
      <c r="M109" s="48"/>
      <c r="N109" s="48"/>
      <c r="O109" s="48"/>
    </row>
    <row r="110" spans="1:15" s="46" customFormat="1" x14ac:dyDescent="0.2">
      <c r="A110" s="78" t="s">
        <v>190</v>
      </c>
      <c r="B110" s="109"/>
      <c r="C110" s="109"/>
      <c r="D110" s="109"/>
      <c r="E110" s="109"/>
      <c r="F110" s="109"/>
      <c r="G110" s="109"/>
      <c r="H110" s="109">
        <v>1</v>
      </c>
      <c r="I110" s="106"/>
      <c r="J110" s="106"/>
      <c r="K110" s="58">
        <f t="shared" si="2"/>
        <v>1</v>
      </c>
      <c r="L110" s="59"/>
      <c r="M110" s="48"/>
      <c r="N110" s="48"/>
      <c r="O110" s="48"/>
    </row>
    <row r="111" spans="1:15" s="46" customFormat="1" x14ac:dyDescent="0.2">
      <c r="A111" s="78" t="s">
        <v>191</v>
      </c>
      <c r="B111" s="109"/>
      <c r="C111" s="109"/>
      <c r="D111" s="109"/>
      <c r="E111" s="109"/>
      <c r="F111" s="109"/>
      <c r="G111" s="109"/>
      <c r="H111" s="109"/>
      <c r="I111" s="106">
        <v>1</v>
      </c>
      <c r="J111" s="106"/>
      <c r="K111" s="58">
        <f t="shared" si="2"/>
        <v>1</v>
      </c>
      <c r="L111" s="59"/>
      <c r="M111" s="48"/>
      <c r="N111" s="48"/>
      <c r="O111" s="48"/>
    </row>
    <row r="112" spans="1:15" s="46" customFormat="1" x14ac:dyDescent="0.2">
      <c r="A112" s="78" t="s">
        <v>193</v>
      </c>
      <c r="B112" s="109"/>
      <c r="C112" s="109">
        <v>1</v>
      </c>
      <c r="D112" s="109"/>
      <c r="E112" s="109"/>
      <c r="F112" s="109"/>
      <c r="G112" s="109"/>
      <c r="H112" s="109"/>
      <c r="I112" s="106"/>
      <c r="J112" s="106"/>
      <c r="K112" s="58">
        <f t="shared" si="2"/>
        <v>1</v>
      </c>
      <c r="L112" s="59"/>
      <c r="M112" s="48"/>
      <c r="N112" s="48"/>
      <c r="O112" s="48"/>
    </row>
    <row r="113" spans="1:15" s="46" customFormat="1" x14ac:dyDescent="0.2">
      <c r="A113" s="78" t="s">
        <v>194</v>
      </c>
      <c r="B113" s="109"/>
      <c r="C113" s="109"/>
      <c r="D113" s="109"/>
      <c r="E113" s="109"/>
      <c r="F113" s="109"/>
      <c r="G113" s="109"/>
      <c r="H113" s="109"/>
      <c r="I113" s="106">
        <v>1</v>
      </c>
      <c r="J113" s="106"/>
      <c r="K113" s="58">
        <f t="shared" si="2"/>
        <v>1</v>
      </c>
      <c r="L113" s="59"/>
      <c r="M113" s="48"/>
      <c r="N113" s="48"/>
      <c r="O113" s="48"/>
    </row>
    <row r="114" spans="1:15" s="46" customFormat="1" x14ac:dyDescent="0.2">
      <c r="A114" s="78" t="s">
        <v>195</v>
      </c>
      <c r="B114" s="109"/>
      <c r="C114" s="109"/>
      <c r="D114" s="109"/>
      <c r="E114" s="109"/>
      <c r="F114" s="109"/>
      <c r="G114" s="109"/>
      <c r="H114" s="109">
        <v>1</v>
      </c>
      <c r="I114" s="106"/>
      <c r="J114" s="106"/>
      <c r="K114" s="58">
        <f t="shared" si="2"/>
        <v>1</v>
      </c>
      <c r="L114" s="59"/>
      <c r="M114" s="48"/>
      <c r="N114" s="48"/>
      <c r="O114" s="48"/>
    </row>
    <row r="115" spans="1:15" s="46" customFormat="1" x14ac:dyDescent="0.2">
      <c r="A115" s="78" t="s">
        <v>199</v>
      </c>
      <c r="B115" s="109"/>
      <c r="C115" s="109"/>
      <c r="D115" s="109"/>
      <c r="E115" s="109"/>
      <c r="F115" s="109"/>
      <c r="G115" s="109"/>
      <c r="H115" s="109">
        <v>1</v>
      </c>
      <c r="I115" s="106"/>
      <c r="J115" s="106"/>
      <c r="K115" s="58">
        <f t="shared" si="2"/>
        <v>1</v>
      </c>
      <c r="L115" s="59"/>
      <c r="M115" s="48"/>
      <c r="N115" s="48"/>
      <c r="O115" s="48"/>
    </row>
    <row r="116" spans="1:15" s="46" customFormat="1" x14ac:dyDescent="0.2">
      <c r="A116" s="78" t="s">
        <v>198</v>
      </c>
      <c r="B116" s="109"/>
      <c r="C116" s="109"/>
      <c r="D116" s="109"/>
      <c r="E116" s="109">
        <v>1</v>
      </c>
      <c r="F116" s="109"/>
      <c r="G116" s="109"/>
      <c r="H116" s="109"/>
      <c r="I116" s="106"/>
      <c r="J116" s="106"/>
      <c r="K116" s="58">
        <f t="shared" si="2"/>
        <v>1</v>
      </c>
      <c r="L116" s="59"/>
      <c r="M116" s="48"/>
      <c r="N116" s="48"/>
      <c r="O116" s="48"/>
    </row>
    <row r="117" spans="1:15" s="46" customFormat="1" x14ac:dyDescent="0.2">
      <c r="A117" s="78" t="s">
        <v>196</v>
      </c>
      <c r="B117" s="109"/>
      <c r="C117" s="109"/>
      <c r="D117" s="109"/>
      <c r="E117" s="109"/>
      <c r="F117" s="109"/>
      <c r="G117" s="109"/>
      <c r="H117" s="109"/>
      <c r="I117" s="106">
        <v>1</v>
      </c>
      <c r="J117" s="106"/>
      <c r="K117" s="58">
        <f t="shared" si="2"/>
        <v>1</v>
      </c>
      <c r="L117" s="59"/>
      <c r="M117" s="48"/>
      <c r="N117" s="48"/>
      <c r="O117" s="48"/>
    </row>
    <row r="118" spans="1:15" s="46" customFormat="1" x14ac:dyDescent="0.2">
      <c r="A118" s="78" t="s">
        <v>200</v>
      </c>
      <c r="B118" s="109"/>
      <c r="C118" s="109"/>
      <c r="D118" s="109">
        <v>1</v>
      </c>
      <c r="E118" s="109"/>
      <c r="F118" s="109"/>
      <c r="G118" s="109"/>
      <c r="H118" s="109"/>
      <c r="I118" s="106"/>
      <c r="J118" s="106"/>
      <c r="K118" s="58">
        <f t="shared" si="2"/>
        <v>1</v>
      </c>
      <c r="L118" s="59"/>
      <c r="M118" s="48"/>
      <c r="N118" s="48"/>
      <c r="O118" s="48"/>
    </row>
    <row r="119" spans="1:15" s="46" customFormat="1" x14ac:dyDescent="0.2">
      <c r="A119" s="78" t="s">
        <v>197</v>
      </c>
      <c r="B119" s="109"/>
      <c r="C119" s="109"/>
      <c r="D119" s="109"/>
      <c r="E119" s="109"/>
      <c r="F119" s="109"/>
      <c r="G119" s="109"/>
      <c r="H119" s="109">
        <v>1</v>
      </c>
      <c r="I119" s="106"/>
      <c r="J119" s="106"/>
      <c r="K119" s="58">
        <f t="shared" si="2"/>
        <v>1</v>
      </c>
      <c r="L119" s="59"/>
      <c r="M119" s="48"/>
      <c r="N119" s="48"/>
      <c r="O119" s="48"/>
    </row>
    <row r="120" spans="1:15" s="46" customFormat="1" x14ac:dyDescent="0.2">
      <c r="A120" s="78" t="s">
        <v>201</v>
      </c>
      <c r="B120" s="109"/>
      <c r="C120" s="109"/>
      <c r="D120" s="109"/>
      <c r="E120" s="109"/>
      <c r="F120" s="109"/>
      <c r="G120" s="109"/>
      <c r="H120" s="109"/>
      <c r="I120" s="106"/>
      <c r="J120" s="106">
        <v>1</v>
      </c>
      <c r="K120" s="58">
        <f t="shared" si="2"/>
        <v>1</v>
      </c>
      <c r="L120" s="59"/>
      <c r="M120" s="48"/>
      <c r="N120" s="48"/>
      <c r="O120" s="48"/>
    </row>
    <row r="121" spans="1:15" s="46" customFormat="1" x14ac:dyDescent="0.2">
      <c r="A121" s="78"/>
      <c r="B121" s="109"/>
      <c r="C121" s="109"/>
      <c r="D121" s="109"/>
      <c r="E121" s="109"/>
      <c r="F121" s="109"/>
      <c r="G121" s="109"/>
      <c r="H121" s="109"/>
      <c r="I121" s="106"/>
      <c r="J121" s="106"/>
      <c r="K121" s="145">
        <f>SUM(K3:K120)</f>
        <v>118</v>
      </c>
      <c r="L121" s="59"/>
      <c r="M121" s="48"/>
      <c r="N121" s="48"/>
      <c r="O121" s="48"/>
    </row>
    <row r="122" spans="1:15" s="46" customFormat="1" x14ac:dyDescent="0.2">
      <c r="A122" s="78"/>
      <c r="B122" s="109"/>
      <c r="C122" s="109"/>
      <c r="D122" s="109"/>
      <c r="E122" s="109"/>
      <c r="F122" s="109"/>
      <c r="G122" s="109"/>
      <c r="H122" s="109"/>
      <c r="I122" s="106"/>
      <c r="J122" s="106"/>
      <c r="K122" s="58"/>
      <c r="L122" s="59"/>
      <c r="M122" s="48"/>
      <c r="N122" s="48"/>
      <c r="O122" s="48"/>
    </row>
    <row r="123" spans="1:15" s="46" customFormat="1" x14ac:dyDescent="0.2">
      <c r="A123" s="4"/>
      <c r="B123" s="35"/>
      <c r="C123" s="35"/>
      <c r="D123" s="35"/>
      <c r="E123" s="35"/>
      <c r="F123" s="35"/>
      <c r="G123" s="35"/>
      <c r="H123" s="35"/>
      <c r="I123" s="34"/>
      <c r="J123" s="34"/>
      <c r="K123" s="58"/>
      <c r="L123" s="17"/>
      <c r="M123" s="48"/>
      <c r="N123" s="48"/>
      <c r="O123" s="48"/>
    </row>
    <row r="124" spans="1:15" s="46" customFormat="1" x14ac:dyDescent="0.2">
      <c r="A124" s="72"/>
      <c r="B124" s="52"/>
      <c r="C124" s="53"/>
      <c r="D124" s="53"/>
      <c r="E124" s="53"/>
      <c r="F124" s="53"/>
      <c r="G124" s="53"/>
      <c r="H124" s="34"/>
      <c r="I124" s="34"/>
      <c r="J124" s="34"/>
      <c r="K124" s="58"/>
      <c r="L124" s="17"/>
      <c r="M124" s="48"/>
      <c r="N124" s="48"/>
      <c r="O124" s="48"/>
    </row>
    <row r="125" spans="1:15" s="46" customFormat="1" x14ac:dyDescent="0.2">
      <c r="A125" s="72"/>
      <c r="B125" s="52"/>
      <c r="C125" s="53"/>
      <c r="D125" s="53"/>
      <c r="E125" s="53"/>
      <c r="F125" s="53"/>
      <c r="G125" s="53"/>
      <c r="H125" s="34"/>
      <c r="I125" s="34"/>
      <c r="J125" s="34"/>
      <c r="K125" s="58"/>
      <c r="L125" s="17"/>
      <c r="M125" s="48"/>
      <c r="N125" s="48"/>
      <c r="O125" s="48"/>
    </row>
    <row r="126" spans="1:15" s="124" customFormat="1" ht="10.5" x14ac:dyDescent="0.15">
      <c r="A126" s="125"/>
      <c r="B126" s="126">
        <f t="shared" ref="B126:J126" si="3">SUM(B3:B125)</f>
        <v>0</v>
      </c>
      <c r="C126" s="126">
        <f t="shared" si="3"/>
        <v>9</v>
      </c>
      <c r="D126" s="126">
        <f t="shared" si="3"/>
        <v>39</v>
      </c>
      <c r="E126" s="126">
        <f t="shared" si="3"/>
        <v>8</v>
      </c>
      <c r="F126" s="126">
        <f t="shared" si="3"/>
        <v>2</v>
      </c>
      <c r="G126" s="126">
        <f t="shared" si="3"/>
        <v>5</v>
      </c>
      <c r="H126" s="126">
        <f t="shared" si="3"/>
        <v>22</v>
      </c>
      <c r="I126" s="126">
        <f t="shared" si="3"/>
        <v>31</v>
      </c>
      <c r="J126" s="126">
        <f t="shared" si="3"/>
        <v>2</v>
      </c>
      <c r="K126" s="127"/>
      <c r="L126" s="144">
        <f>SUM(B126:K126)</f>
        <v>118</v>
      </c>
    </row>
    <row r="127" spans="1:15" s="46" customFormat="1" x14ac:dyDescent="0.2">
      <c r="A127" s="75"/>
      <c r="B127" s="49"/>
      <c r="C127" s="49"/>
      <c r="D127" s="49"/>
      <c r="E127" s="49"/>
      <c r="F127" s="49"/>
      <c r="G127" s="49"/>
      <c r="H127" s="49"/>
      <c r="I127" s="19"/>
      <c r="J127" s="19"/>
      <c r="K127" s="50"/>
      <c r="L127" s="51"/>
      <c r="M127" s="48"/>
      <c r="N127" s="48"/>
      <c r="O127" s="48"/>
    </row>
    <row r="128" spans="1:15" s="46" customFormat="1" x14ac:dyDescent="0.2">
      <c r="A128" s="75"/>
      <c r="B128" s="49"/>
      <c r="C128" s="49"/>
      <c r="D128" s="49"/>
      <c r="E128" s="49"/>
      <c r="F128" s="49"/>
      <c r="G128" s="49"/>
      <c r="H128" s="49"/>
      <c r="I128" s="19"/>
      <c r="J128" s="19"/>
      <c r="K128" s="50"/>
      <c r="L128" s="51"/>
      <c r="M128" s="48"/>
      <c r="N128" s="48"/>
      <c r="O128" s="48"/>
    </row>
    <row r="129" spans="1:15" s="46" customFormat="1" x14ac:dyDescent="0.2">
      <c r="A129" s="75"/>
      <c r="B129" s="49"/>
      <c r="C129" s="49"/>
      <c r="D129" s="49"/>
      <c r="E129" s="49"/>
      <c r="F129" s="49"/>
      <c r="G129" s="49"/>
      <c r="H129" s="49"/>
      <c r="I129" s="19"/>
      <c r="J129" s="19"/>
      <c r="K129" s="50"/>
      <c r="L129" s="51"/>
      <c r="M129" s="48"/>
      <c r="N129" s="48"/>
      <c r="O129" s="48"/>
    </row>
    <row r="130" spans="1:15" s="46" customFormat="1" x14ac:dyDescent="0.2">
      <c r="A130" s="75"/>
      <c r="B130" s="49"/>
      <c r="C130" s="49"/>
      <c r="D130" s="49"/>
      <c r="E130" s="49"/>
      <c r="F130" s="49"/>
      <c r="G130" s="49"/>
      <c r="H130" s="49"/>
      <c r="I130" s="19"/>
      <c r="J130" s="19"/>
      <c r="K130" s="50"/>
      <c r="L130" s="51"/>
      <c r="M130" s="48"/>
      <c r="N130" s="48"/>
      <c r="O130" s="48"/>
    </row>
    <row r="131" spans="1:15" s="46" customFormat="1" x14ac:dyDescent="0.2">
      <c r="A131" s="75"/>
      <c r="B131" s="49"/>
      <c r="C131" s="49"/>
      <c r="D131" s="49"/>
      <c r="E131" s="49"/>
      <c r="F131" s="49"/>
      <c r="G131" s="49"/>
      <c r="H131" s="49"/>
      <c r="I131" s="19"/>
      <c r="J131" s="19"/>
      <c r="K131" s="50"/>
      <c r="L131" s="51"/>
      <c r="M131" s="48"/>
      <c r="N131" s="48"/>
      <c r="O131" s="48"/>
    </row>
    <row r="132" spans="1:15" s="46" customFormat="1" x14ac:dyDescent="0.2">
      <c r="A132" s="75"/>
      <c r="B132" s="49"/>
      <c r="C132" s="49"/>
      <c r="D132" s="49"/>
      <c r="E132" s="49"/>
      <c r="F132" s="49"/>
      <c r="G132" s="49"/>
      <c r="H132" s="49"/>
      <c r="I132" s="19"/>
      <c r="J132" s="19"/>
      <c r="K132" s="50"/>
      <c r="L132" s="51"/>
      <c r="M132" s="48"/>
      <c r="N132" s="48"/>
      <c r="O132" s="48"/>
    </row>
    <row r="133" spans="1:15" x14ac:dyDescent="0.2">
      <c r="A133" s="75"/>
      <c r="B133" s="49"/>
      <c r="C133" s="49"/>
      <c r="D133" s="49"/>
      <c r="E133" s="49"/>
      <c r="F133" s="49"/>
      <c r="G133" s="49"/>
      <c r="H133" s="49"/>
      <c r="I133" s="19"/>
      <c r="J133" s="19"/>
      <c r="K133" s="50"/>
      <c r="L133" s="51"/>
    </row>
    <row r="134" spans="1:15" x14ac:dyDescent="0.2">
      <c r="A134" s="75"/>
      <c r="B134" s="49"/>
      <c r="C134" s="49"/>
      <c r="D134" s="49"/>
      <c r="E134" s="49"/>
      <c r="F134" s="49"/>
      <c r="G134" s="49"/>
      <c r="H134" s="49"/>
      <c r="I134" s="19"/>
      <c r="J134" s="19"/>
      <c r="K134" s="50"/>
      <c r="L134" s="51"/>
    </row>
    <row r="135" spans="1:15" x14ac:dyDescent="0.2">
      <c r="A135" s="75"/>
      <c r="B135" s="49"/>
      <c r="C135" s="49"/>
      <c r="D135" s="49"/>
      <c r="E135" s="49"/>
      <c r="F135" s="49"/>
      <c r="G135" s="49"/>
      <c r="H135" s="49"/>
      <c r="I135" s="19"/>
      <c r="J135" s="19"/>
      <c r="K135" s="50"/>
      <c r="L135" s="51"/>
    </row>
    <row r="136" spans="1:15" x14ac:dyDescent="0.2">
      <c r="A136" s="75"/>
      <c r="B136" s="49"/>
      <c r="C136" s="49"/>
      <c r="D136" s="49"/>
      <c r="E136" s="49"/>
      <c r="F136" s="49"/>
      <c r="G136" s="49"/>
      <c r="H136" s="49"/>
      <c r="I136" s="19"/>
      <c r="J136" s="19"/>
      <c r="K136" s="50"/>
      <c r="L136" s="51"/>
    </row>
    <row r="137" spans="1:15" x14ac:dyDescent="0.2">
      <c r="A137" s="75"/>
      <c r="B137" s="49"/>
      <c r="C137" s="49"/>
      <c r="D137" s="49"/>
      <c r="E137" s="49"/>
      <c r="F137" s="49"/>
      <c r="G137" s="49"/>
      <c r="H137" s="49"/>
      <c r="I137" s="19"/>
      <c r="J137" s="19"/>
      <c r="K137" s="50"/>
      <c r="L137" s="51"/>
    </row>
    <row r="138" spans="1:15" x14ac:dyDescent="0.2">
      <c r="A138" s="75"/>
      <c r="B138" s="49"/>
      <c r="C138" s="49"/>
      <c r="D138" s="49"/>
      <c r="E138" s="49"/>
      <c r="F138" s="49"/>
      <c r="G138" s="49"/>
      <c r="H138" s="49"/>
      <c r="I138" s="19"/>
      <c r="J138" s="19"/>
      <c r="K138" s="50"/>
      <c r="L138" s="51"/>
    </row>
    <row r="139" spans="1:15" x14ac:dyDescent="0.2">
      <c r="A139" s="75"/>
      <c r="B139" s="49"/>
      <c r="C139" s="49"/>
      <c r="D139" s="49"/>
      <c r="E139" s="49"/>
      <c r="F139" s="49"/>
      <c r="G139" s="49"/>
      <c r="H139" s="49"/>
      <c r="I139" s="19"/>
      <c r="J139" s="19"/>
      <c r="K139" s="50"/>
      <c r="L139" s="51"/>
    </row>
    <row r="140" spans="1:15" x14ac:dyDescent="0.2">
      <c r="A140" s="75"/>
      <c r="B140" s="49"/>
      <c r="C140" s="49"/>
      <c r="D140" s="49"/>
      <c r="E140" s="49"/>
      <c r="F140" s="49"/>
      <c r="G140" s="49"/>
      <c r="H140" s="49"/>
      <c r="I140" s="19"/>
      <c r="J140" s="19"/>
      <c r="K140" s="50"/>
      <c r="L140" s="51"/>
    </row>
    <row r="141" spans="1:15" x14ac:dyDescent="0.2">
      <c r="A141" s="75"/>
      <c r="B141" s="49"/>
      <c r="C141" s="49"/>
      <c r="D141" s="49"/>
      <c r="E141" s="49"/>
      <c r="F141" s="49"/>
      <c r="G141" s="49"/>
      <c r="H141" s="49"/>
      <c r="I141" s="19"/>
      <c r="J141" s="19"/>
      <c r="K141" s="50"/>
      <c r="L141" s="51"/>
    </row>
    <row r="142" spans="1:15" x14ac:dyDescent="0.2">
      <c r="A142" s="75"/>
      <c r="B142" s="49"/>
      <c r="C142" s="49"/>
      <c r="D142" s="49"/>
      <c r="E142" s="49"/>
      <c r="F142" s="49"/>
      <c r="G142" s="49"/>
      <c r="H142" s="49"/>
      <c r="I142" s="19"/>
      <c r="J142" s="19"/>
      <c r="K142" s="50"/>
      <c r="L142" s="51"/>
    </row>
    <row r="143" spans="1:15" x14ac:dyDescent="0.2">
      <c r="A143" s="75"/>
      <c r="B143" s="49"/>
      <c r="C143" s="49"/>
      <c r="D143" s="49"/>
      <c r="E143" s="49"/>
      <c r="F143" s="49"/>
      <c r="G143" s="49"/>
      <c r="H143" s="49"/>
      <c r="I143" s="19"/>
      <c r="J143" s="19"/>
      <c r="K143" s="50"/>
      <c r="L143" s="51"/>
    </row>
    <row r="144" spans="1:15" x14ac:dyDescent="0.2">
      <c r="A144" s="75"/>
      <c r="B144" s="49"/>
      <c r="C144" s="49"/>
      <c r="D144" s="49"/>
      <c r="E144" s="49"/>
      <c r="F144" s="49"/>
      <c r="G144" s="49"/>
      <c r="H144" s="49"/>
      <c r="I144" s="19"/>
      <c r="J144" s="19"/>
      <c r="K144" s="50"/>
      <c r="L144" s="51"/>
    </row>
    <row r="145" spans="1:12" x14ac:dyDescent="0.2">
      <c r="A145" s="75"/>
      <c r="B145" s="49"/>
      <c r="C145" s="49"/>
      <c r="D145" s="49"/>
      <c r="E145" s="49"/>
      <c r="F145" s="49"/>
      <c r="G145" s="49"/>
      <c r="H145" s="49"/>
      <c r="I145" s="19"/>
      <c r="J145" s="19"/>
      <c r="K145" s="50"/>
      <c r="L145" s="51"/>
    </row>
    <row r="146" spans="1:12" x14ac:dyDescent="0.2">
      <c r="A146" s="75"/>
      <c r="B146" s="49"/>
      <c r="C146" s="49"/>
      <c r="D146" s="49"/>
      <c r="E146" s="49"/>
      <c r="F146" s="49"/>
      <c r="G146" s="49"/>
      <c r="H146" s="49"/>
      <c r="I146" s="19"/>
      <c r="J146" s="19"/>
      <c r="K146" s="50"/>
      <c r="L146" s="51"/>
    </row>
    <row r="147" spans="1:12" x14ac:dyDescent="0.2">
      <c r="A147" s="75"/>
      <c r="B147" s="49"/>
      <c r="C147" s="49"/>
      <c r="D147" s="49"/>
      <c r="E147" s="49"/>
      <c r="F147" s="49"/>
      <c r="G147" s="49"/>
      <c r="H147" s="49"/>
      <c r="I147" s="19"/>
      <c r="J147" s="19"/>
      <c r="K147" s="50"/>
      <c r="L147" s="51"/>
    </row>
    <row r="148" spans="1:12" x14ac:dyDescent="0.2">
      <c r="A148" s="75"/>
      <c r="B148" s="49"/>
      <c r="C148" s="49"/>
      <c r="D148" s="49"/>
      <c r="E148" s="49"/>
      <c r="F148" s="49"/>
      <c r="G148" s="49"/>
      <c r="H148" s="49"/>
      <c r="I148" s="19"/>
      <c r="J148" s="19"/>
      <c r="K148" s="50"/>
      <c r="L148" s="51"/>
    </row>
    <row r="149" spans="1:12" x14ac:dyDescent="0.2">
      <c r="A149" s="75"/>
      <c r="B149" s="49"/>
      <c r="C149" s="49"/>
      <c r="D149" s="49"/>
      <c r="E149" s="49"/>
      <c r="F149" s="49"/>
      <c r="G149" s="49"/>
      <c r="H149" s="49"/>
      <c r="I149" s="19"/>
      <c r="J149" s="19"/>
      <c r="K149" s="50"/>
      <c r="L149" s="51"/>
    </row>
    <row r="150" spans="1:12" x14ac:dyDescent="0.2">
      <c r="A150" s="75"/>
      <c r="B150" s="49"/>
      <c r="C150" s="49"/>
      <c r="D150" s="49"/>
      <c r="E150" s="49"/>
      <c r="F150" s="49"/>
      <c r="G150" s="49"/>
      <c r="H150" s="49"/>
      <c r="I150" s="19"/>
      <c r="J150" s="19"/>
      <c r="K150" s="50"/>
      <c r="L150" s="51"/>
    </row>
    <row r="151" spans="1:12" x14ac:dyDescent="0.2">
      <c r="A151" s="75"/>
      <c r="B151" s="49"/>
      <c r="C151" s="49"/>
      <c r="D151" s="49"/>
      <c r="E151" s="49"/>
      <c r="F151" s="49"/>
      <c r="G151" s="49"/>
      <c r="H151" s="49"/>
      <c r="I151" s="19"/>
      <c r="J151" s="19"/>
      <c r="K151" s="50"/>
      <c r="L151" s="51"/>
    </row>
    <row r="152" spans="1:12" x14ac:dyDescent="0.2">
      <c r="A152" s="73"/>
      <c r="B152" s="19"/>
      <c r="C152" s="19"/>
      <c r="D152" s="19"/>
      <c r="E152" s="19"/>
      <c r="F152" s="19"/>
      <c r="G152" s="19"/>
      <c r="H152" s="19"/>
      <c r="I152" s="19"/>
      <c r="J152" s="19"/>
      <c r="K152" s="50"/>
      <c r="L152" s="51"/>
    </row>
    <row r="153" spans="1:12" x14ac:dyDescent="0.2">
      <c r="A153" s="73"/>
      <c r="B153" s="19"/>
      <c r="C153" s="19"/>
      <c r="D153" s="19"/>
      <c r="E153" s="19"/>
      <c r="F153" s="19"/>
      <c r="G153" s="19"/>
      <c r="H153" s="19"/>
      <c r="I153" s="19"/>
      <c r="J153" s="19"/>
      <c r="K153" s="50"/>
      <c r="L153" s="51"/>
    </row>
    <row r="154" spans="1:12" x14ac:dyDescent="0.2">
      <c r="A154" s="73"/>
      <c r="B154" s="19"/>
      <c r="C154" s="19"/>
      <c r="D154" s="19"/>
      <c r="E154" s="19"/>
      <c r="F154" s="19"/>
      <c r="G154" s="19"/>
      <c r="H154" s="19"/>
      <c r="I154" s="19"/>
      <c r="J154" s="19"/>
      <c r="K154" s="50"/>
      <c r="L154" s="51"/>
    </row>
    <row r="155" spans="1:12" x14ac:dyDescent="0.2">
      <c r="A155" s="73"/>
      <c r="B155" s="19"/>
      <c r="C155" s="19"/>
      <c r="D155" s="19"/>
      <c r="E155" s="19"/>
      <c r="F155" s="19"/>
      <c r="G155" s="19"/>
      <c r="H155" s="19"/>
      <c r="I155" s="19"/>
      <c r="J155" s="19"/>
      <c r="K155" s="50"/>
      <c r="L155" s="51"/>
    </row>
    <row r="156" spans="1:12" x14ac:dyDescent="0.2">
      <c r="A156" s="73"/>
      <c r="B156" s="19"/>
      <c r="C156" s="19"/>
      <c r="D156" s="19"/>
      <c r="E156" s="19"/>
      <c r="F156" s="19"/>
      <c r="G156" s="19"/>
      <c r="H156" s="19"/>
      <c r="I156" s="19"/>
      <c r="J156" s="19"/>
      <c r="K156" s="50"/>
      <c r="L156" s="51"/>
    </row>
    <row r="157" spans="1:12" x14ac:dyDescent="0.2">
      <c r="A157" s="73"/>
      <c r="B157" s="19"/>
      <c r="C157" s="19"/>
      <c r="D157" s="19"/>
      <c r="E157" s="19"/>
      <c r="F157" s="19"/>
      <c r="G157" s="19"/>
      <c r="H157" s="19"/>
      <c r="I157" s="19"/>
      <c r="J157" s="19"/>
      <c r="K157" s="50"/>
      <c r="L157" s="51"/>
    </row>
    <row r="158" spans="1:12" x14ac:dyDescent="0.2">
      <c r="A158" s="73"/>
      <c r="B158" s="19"/>
      <c r="C158" s="19"/>
      <c r="D158" s="19"/>
      <c r="E158" s="19"/>
      <c r="F158" s="19"/>
      <c r="G158" s="19"/>
      <c r="H158" s="19"/>
      <c r="I158" s="19"/>
      <c r="J158" s="19"/>
      <c r="K158" s="50"/>
      <c r="L158" s="51"/>
    </row>
    <row r="159" spans="1:12" x14ac:dyDescent="0.2">
      <c r="A159" s="73"/>
      <c r="B159" s="19"/>
      <c r="C159" s="19"/>
      <c r="D159" s="19"/>
      <c r="E159" s="19"/>
      <c r="F159" s="19"/>
      <c r="G159" s="19"/>
      <c r="H159" s="19"/>
      <c r="I159" s="19"/>
      <c r="J159" s="19"/>
      <c r="K159" s="50"/>
      <c r="L159" s="51"/>
    </row>
  </sheetData>
  <sortState ref="A3:J21">
    <sortCondition ref="A4:A8"/>
  </sortState>
  <mergeCells count="1">
    <mergeCell ref="A1:I1"/>
  </mergeCells>
  <phoneticPr fontId="5" type="noConversion"/>
  <pageMargins left="1.4694444444444446" right="0.4" top="0.83333333333333337" bottom="0.55277777777777781" header="0.33333333333333337" footer="0.33333333333333337"/>
  <pageSetup orientation="portrait" horizontalDpi="3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B228"/>
  <sheetViews>
    <sheetView showOutlineSymbols="0" zoomScaleNormal="100" workbookViewId="0">
      <pane ySplit="2" topLeftCell="A103" activePane="bottomLeft" state="frozenSplit"/>
      <selection activeCell="A45" sqref="A45"/>
      <selection pane="bottomLeft" activeCell="B125" sqref="B125:E125"/>
    </sheetView>
  </sheetViews>
  <sheetFormatPr defaultRowHeight="12.75" x14ac:dyDescent="0.2"/>
  <cols>
    <col min="1" max="1" width="11.140625" style="76" customWidth="1"/>
    <col min="2" max="5" width="12.85546875" style="2" bestFit="1" customWidth="1"/>
    <col min="6" max="6" width="4.42578125" style="21" bestFit="1" customWidth="1"/>
    <col min="7" max="8" width="9.140625" style="21"/>
    <col min="9" max="16384" width="9.140625" style="3"/>
  </cols>
  <sheetData>
    <row r="1" spans="1:8" s="1" customFormat="1" ht="14.25" x14ac:dyDescent="0.2">
      <c r="A1" s="153" t="s">
        <v>4</v>
      </c>
      <c r="B1" s="153"/>
      <c r="C1" s="153"/>
      <c r="D1" s="153"/>
      <c r="E1" s="153"/>
      <c r="F1" s="124"/>
      <c r="G1" s="22"/>
      <c r="H1" s="22"/>
    </row>
    <row r="2" spans="1:8" s="96" customFormat="1" ht="26.25" customHeight="1" x14ac:dyDescent="0.15">
      <c r="A2" s="94" t="s">
        <v>1</v>
      </c>
      <c r="B2" s="95" t="s">
        <v>5</v>
      </c>
      <c r="C2" s="95" t="s">
        <v>6</v>
      </c>
      <c r="D2" s="95" t="s">
        <v>7</v>
      </c>
      <c r="E2" s="95" t="s">
        <v>8</v>
      </c>
      <c r="F2" s="124"/>
    </row>
    <row r="3" spans="1:8" s="96" customFormat="1" x14ac:dyDescent="0.2">
      <c r="A3" s="78" t="s">
        <v>83</v>
      </c>
      <c r="B3" s="2"/>
      <c r="C3" s="2"/>
      <c r="D3" s="2"/>
      <c r="E3" s="2">
        <v>1</v>
      </c>
      <c r="F3" s="124">
        <f t="shared" ref="F3:F120" si="0">SUM(B3:E3)</f>
        <v>1</v>
      </c>
    </row>
    <row r="4" spans="1:8" s="96" customFormat="1" x14ac:dyDescent="0.2">
      <c r="A4" s="78" t="s">
        <v>85</v>
      </c>
      <c r="B4" s="2">
        <v>1</v>
      </c>
      <c r="C4" s="2"/>
      <c r="D4" s="2"/>
      <c r="E4" s="2"/>
      <c r="F4" s="124">
        <f t="shared" si="0"/>
        <v>1</v>
      </c>
    </row>
    <row r="5" spans="1:8" x14ac:dyDescent="0.2">
      <c r="A5" s="78" t="s">
        <v>73</v>
      </c>
      <c r="E5" s="2">
        <v>1</v>
      </c>
      <c r="F5" s="124">
        <f t="shared" si="0"/>
        <v>1</v>
      </c>
      <c r="G5" s="3"/>
      <c r="H5" s="3"/>
    </row>
    <row r="6" spans="1:8" x14ac:dyDescent="0.2">
      <c r="A6" s="78" t="s">
        <v>118</v>
      </c>
      <c r="E6" s="2">
        <v>1</v>
      </c>
      <c r="F6" s="124">
        <f t="shared" si="0"/>
        <v>1</v>
      </c>
      <c r="G6" s="3"/>
      <c r="H6" s="3"/>
    </row>
    <row r="7" spans="1:8" x14ac:dyDescent="0.2">
      <c r="A7" s="74" t="s">
        <v>76</v>
      </c>
      <c r="B7" s="2">
        <v>1</v>
      </c>
      <c r="F7" s="124">
        <f t="shared" si="0"/>
        <v>1</v>
      </c>
      <c r="G7" s="3"/>
      <c r="H7" s="3"/>
    </row>
    <row r="8" spans="1:8" x14ac:dyDescent="0.2">
      <c r="A8" s="74" t="s">
        <v>77</v>
      </c>
      <c r="B8" s="2">
        <v>1</v>
      </c>
      <c r="F8" s="124">
        <f t="shared" si="0"/>
        <v>1</v>
      </c>
      <c r="G8" s="3"/>
      <c r="H8" s="3"/>
    </row>
    <row r="9" spans="1:8" x14ac:dyDescent="0.2">
      <c r="A9" s="78" t="s">
        <v>74</v>
      </c>
      <c r="B9" s="2">
        <v>1</v>
      </c>
      <c r="F9" s="124">
        <f t="shared" si="0"/>
        <v>1</v>
      </c>
      <c r="G9" s="3"/>
      <c r="H9" s="3"/>
    </row>
    <row r="10" spans="1:8" x14ac:dyDescent="0.2">
      <c r="A10" s="78" t="s">
        <v>75</v>
      </c>
      <c r="E10" s="2">
        <v>1</v>
      </c>
      <c r="F10" s="124">
        <f t="shared" si="0"/>
        <v>1</v>
      </c>
      <c r="G10" s="3"/>
      <c r="H10" s="3"/>
    </row>
    <row r="11" spans="1:8" x14ac:dyDescent="0.2">
      <c r="A11" s="78" t="s">
        <v>81</v>
      </c>
      <c r="B11" s="2">
        <v>1</v>
      </c>
      <c r="F11" s="124">
        <f t="shared" si="0"/>
        <v>1</v>
      </c>
      <c r="G11" s="3"/>
      <c r="H11" s="3"/>
    </row>
    <row r="12" spans="1:8" x14ac:dyDescent="0.2">
      <c r="A12" s="78" t="s">
        <v>82</v>
      </c>
      <c r="C12" s="2">
        <v>1</v>
      </c>
      <c r="F12" s="124">
        <f t="shared" si="0"/>
        <v>1</v>
      </c>
      <c r="G12" s="3"/>
      <c r="H12" s="3"/>
    </row>
    <row r="13" spans="1:8" x14ac:dyDescent="0.2">
      <c r="A13" s="78" t="s">
        <v>87</v>
      </c>
      <c r="B13" s="2">
        <v>1</v>
      </c>
      <c r="F13" s="124">
        <f t="shared" si="0"/>
        <v>1</v>
      </c>
      <c r="G13" s="3"/>
      <c r="H13" s="3"/>
    </row>
    <row r="14" spans="1:8" x14ac:dyDescent="0.2">
      <c r="A14" s="78" t="s">
        <v>89</v>
      </c>
      <c r="B14" s="2">
        <v>1</v>
      </c>
      <c r="F14" s="124">
        <f t="shared" si="0"/>
        <v>1</v>
      </c>
      <c r="G14" s="3"/>
      <c r="H14" s="3"/>
    </row>
    <row r="15" spans="1:8" x14ac:dyDescent="0.2">
      <c r="A15" s="78" t="s">
        <v>78</v>
      </c>
      <c r="B15" s="2">
        <v>1</v>
      </c>
      <c r="F15" s="124">
        <f t="shared" si="0"/>
        <v>1</v>
      </c>
      <c r="G15" s="3"/>
      <c r="H15" s="3"/>
    </row>
    <row r="16" spans="1:8" x14ac:dyDescent="0.2">
      <c r="A16" s="74" t="s">
        <v>79</v>
      </c>
      <c r="B16" s="2">
        <v>1</v>
      </c>
      <c r="F16" s="124">
        <f t="shared" si="0"/>
        <v>1</v>
      </c>
      <c r="G16" s="3"/>
      <c r="H16" s="3"/>
    </row>
    <row r="17" spans="1:28" x14ac:dyDescent="0.2">
      <c r="A17" s="74" t="s">
        <v>95</v>
      </c>
      <c r="E17" s="2">
        <v>1</v>
      </c>
      <c r="F17" s="124">
        <f t="shared" si="0"/>
        <v>1</v>
      </c>
      <c r="G17" s="3"/>
      <c r="H17" s="3"/>
    </row>
    <row r="18" spans="1:28" x14ac:dyDescent="0.2">
      <c r="A18" s="74" t="s">
        <v>96</v>
      </c>
      <c r="B18" s="2">
        <v>1</v>
      </c>
      <c r="F18" s="124">
        <f t="shared" si="0"/>
        <v>1</v>
      </c>
      <c r="G18" s="3"/>
      <c r="H18" s="3"/>
    </row>
    <row r="19" spans="1:28" s="117" customFormat="1" x14ac:dyDescent="0.2">
      <c r="A19" s="102" t="s">
        <v>91</v>
      </c>
      <c r="B19" s="2"/>
      <c r="C19" s="2"/>
      <c r="D19" s="2">
        <v>1</v>
      </c>
      <c r="E19" s="2"/>
      <c r="F19" s="124">
        <f t="shared" si="0"/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">
      <c r="A20" s="78" t="s">
        <v>86</v>
      </c>
      <c r="C20" s="2">
        <v>1</v>
      </c>
      <c r="F20" s="124">
        <f t="shared" si="0"/>
        <v>1</v>
      </c>
      <c r="G20" s="3"/>
      <c r="H20" s="3"/>
    </row>
    <row r="21" spans="1:28" x14ac:dyDescent="0.2">
      <c r="A21" s="78" t="s">
        <v>90</v>
      </c>
      <c r="E21" s="2">
        <v>1</v>
      </c>
      <c r="F21" s="124">
        <f t="shared" si="0"/>
        <v>1</v>
      </c>
      <c r="G21" s="3"/>
      <c r="H21" s="3"/>
    </row>
    <row r="22" spans="1:28" x14ac:dyDescent="0.2">
      <c r="A22" s="74" t="s">
        <v>92</v>
      </c>
      <c r="E22" s="2">
        <v>1</v>
      </c>
      <c r="F22" s="124">
        <f t="shared" si="0"/>
        <v>1</v>
      </c>
      <c r="G22" s="3"/>
      <c r="H22" s="3"/>
    </row>
    <row r="23" spans="1:28" x14ac:dyDescent="0.2">
      <c r="A23" s="74" t="s">
        <v>93</v>
      </c>
      <c r="B23" s="2">
        <v>1</v>
      </c>
      <c r="F23" s="124">
        <f t="shared" si="0"/>
        <v>1</v>
      </c>
      <c r="G23" s="3"/>
      <c r="H23" s="3"/>
    </row>
    <row r="24" spans="1:28" x14ac:dyDescent="0.2">
      <c r="A24" s="74" t="s">
        <v>97</v>
      </c>
      <c r="C24" s="2">
        <v>1</v>
      </c>
      <c r="F24" s="124">
        <f t="shared" si="0"/>
        <v>1</v>
      </c>
      <c r="G24" s="3"/>
      <c r="H24" s="3"/>
    </row>
    <row r="25" spans="1:28" x14ac:dyDescent="0.2">
      <c r="A25" s="74" t="s">
        <v>94</v>
      </c>
      <c r="C25" s="2">
        <v>1</v>
      </c>
      <c r="F25" s="124">
        <f t="shared" si="0"/>
        <v>1</v>
      </c>
      <c r="G25" s="3"/>
      <c r="H25" s="3"/>
    </row>
    <row r="26" spans="1:28" x14ac:dyDescent="0.2">
      <c r="A26" s="78" t="s">
        <v>98</v>
      </c>
      <c r="D26" s="2">
        <v>1</v>
      </c>
      <c r="F26" s="124">
        <f t="shared" si="0"/>
        <v>1</v>
      </c>
      <c r="G26" s="3"/>
      <c r="H26" s="3"/>
    </row>
    <row r="27" spans="1:28" x14ac:dyDescent="0.2">
      <c r="A27" s="78" t="s">
        <v>99</v>
      </c>
      <c r="B27" s="2">
        <v>1</v>
      </c>
      <c r="F27" s="124">
        <f t="shared" si="0"/>
        <v>1</v>
      </c>
      <c r="G27" s="3"/>
      <c r="H27" s="3"/>
    </row>
    <row r="28" spans="1:28" x14ac:dyDescent="0.2">
      <c r="A28" s="78" t="s">
        <v>100</v>
      </c>
      <c r="E28" s="2">
        <v>1</v>
      </c>
      <c r="F28" s="124">
        <f t="shared" si="0"/>
        <v>1</v>
      </c>
      <c r="G28" s="3"/>
      <c r="H28" s="3"/>
    </row>
    <row r="29" spans="1:28" x14ac:dyDescent="0.2">
      <c r="A29" s="78" t="s">
        <v>102</v>
      </c>
      <c r="E29" s="2">
        <v>1</v>
      </c>
      <c r="F29" s="124">
        <f t="shared" si="0"/>
        <v>1</v>
      </c>
      <c r="G29" s="3"/>
      <c r="H29" s="3"/>
    </row>
    <row r="30" spans="1:28" x14ac:dyDescent="0.2">
      <c r="A30" s="78" t="s">
        <v>101</v>
      </c>
      <c r="B30" s="2">
        <v>1</v>
      </c>
      <c r="F30" s="124">
        <f t="shared" si="0"/>
        <v>1</v>
      </c>
      <c r="G30" s="3"/>
      <c r="H30" s="3"/>
    </row>
    <row r="31" spans="1:28" x14ac:dyDescent="0.2">
      <c r="A31" s="107" t="s">
        <v>103</v>
      </c>
      <c r="D31" s="2">
        <v>1</v>
      </c>
      <c r="F31" s="124">
        <f t="shared" si="0"/>
        <v>1</v>
      </c>
      <c r="G31" s="3"/>
      <c r="H31" s="3"/>
    </row>
    <row r="32" spans="1:28" x14ac:dyDescent="0.2">
      <c r="A32" s="78" t="s">
        <v>104</v>
      </c>
      <c r="D32" s="2">
        <v>1</v>
      </c>
      <c r="F32" s="124">
        <f t="shared" si="0"/>
        <v>1</v>
      </c>
      <c r="G32" s="3"/>
      <c r="H32" s="3"/>
    </row>
    <row r="33" spans="1:8" x14ac:dyDescent="0.2">
      <c r="A33" s="78" t="s">
        <v>105</v>
      </c>
      <c r="E33" s="2">
        <v>1</v>
      </c>
      <c r="F33" s="124">
        <f t="shared" si="0"/>
        <v>1</v>
      </c>
      <c r="G33" s="3"/>
      <c r="H33" s="3"/>
    </row>
    <row r="34" spans="1:8" x14ac:dyDescent="0.2">
      <c r="A34" s="78" t="s">
        <v>106</v>
      </c>
      <c r="B34" s="2">
        <v>1</v>
      </c>
      <c r="F34" s="124">
        <f t="shared" si="0"/>
        <v>1</v>
      </c>
      <c r="G34" s="3"/>
      <c r="H34" s="3"/>
    </row>
    <row r="35" spans="1:8" x14ac:dyDescent="0.2">
      <c r="A35" s="78" t="s">
        <v>109</v>
      </c>
      <c r="E35" s="2">
        <v>1</v>
      </c>
      <c r="F35" s="124">
        <f t="shared" si="0"/>
        <v>1</v>
      </c>
      <c r="G35" s="3"/>
      <c r="H35" s="3"/>
    </row>
    <row r="36" spans="1:8" x14ac:dyDescent="0.2">
      <c r="A36" s="78" t="s">
        <v>113</v>
      </c>
      <c r="B36" s="2">
        <v>1</v>
      </c>
      <c r="F36" s="124">
        <f t="shared" si="0"/>
        <v>1</v>
      </c>
      <c r="G36" s="3"/>
      <c r="H36" s="3"/>
    </row>
    <row r="37" spans="1:8" x14ac:dyDescent="0.2">
      <c r="A37" s="78" t="s">
        <v>114</v>
      </c>
      <c r="C37" s="2">
        <v>1</v>
      </c>
      <c r="F37" s="124">
        <f t="shared" si="0"/>
        <v>1</v>
      </c>
      <c r="G37" s="3"/>
      <c r="H37" s="3"/>
    </row>
    <row r="38" spans="1:8" x14ac:dyDescent="0.2">
      <c r="A38" s="78" t="s">
        <v>110</v>
      </c>
      <c r="B38" s="2">
        <v>1</v>
      </c>
      <c r="F38" s="124">
        <f t="shared" si="0"/>
        <v>1</v>
      </c>
      <c r="G38" s="3"/>
      <c r="H38" s="3"/>
    </row>
    <row r="39" spans="1:8" x14ac:dyDescent="0.2">
      <c r="A39" s="78" t="s">
        <v>111</v>
      </c>
      <c r="B39" s="2">
        <v>1</v>
      </c>
      <c r="F39" s="124">
        <f t="shared" si="0"/>
        <v>1</v>
      </c>
      <c r="G39" s="3"/>
      <c r="H39" s="3"/>
    </row>
    <row r="40" spans="1:8" x14ac:dyDescent="0.2">
      <c r="A40" s="78" t="s">
        <v>115</v>
      </c>
      <c r="D40" s="2">
        <v>1</v>
      </c>
      <c r="F40" s="124">
        <f t="shared" si="0"/>
        <v>1</v>
      </c>
      <c r="G40" s="3"/>
      <c r="H40" s="3"/>
    </row>
    <row r="41" spans="1:8" x14ac:dyDescent="0.2">
      <c r="A41" s="78" t="s">
        <v>116</v>
      </c>
      <c r="B41" s="2">
        <v>1</v>
      </c>
      <c r="F41" s="124">
        <f t="shared" si="0"/>
        <v>1</v>
      </c>
      <c r="G41" s="3"/>
      <c r="H41" s="3"/>
    </row>
    <row r="42" spans="1:8" x14ac:dyDescent="0.2">
      <c r="A42" s="78" t="s">
        <v>117</v>
      </c>
      <c r="C42" s="2">
        <v>1</v>
      </c>
      <c r="F42" s="124">
        <f t="shared" si="0"/>
        <v>1</v>
      </c>
      <c r="G42" s="3"/>
      <c r="H42" s="3"/>
    </row>
    <row r="43" spans="1:8" x14ac:dyDescent="0.2">
      <c r="A43" s="74" t="s">
        <v>119</v>
      </c>
      <c r="E43" s="2">
        <v>1</v>
      </c>
      <c r="F43" s="124">
        <f t="shared" si="0"/>
        <v>1</v>
      </c>
      <c r="G43" s="3"/>
      <c r="H43" s="3"/>
    </row>
    <row r="44" spans="1:8" x14ac:dyDescent="0.2">
      <c r="A44" s="74" t="s">
        <v>121</v>
      </c>
      <c r="E44" s="2">
        <v>1</v>
      </c>
      <c r="F44" s="124">
        <f t="shared" si="0"/>
        <v>1</v>
      </c>
      <c r="G44" s="3"/>
      <c r="H44" s="3"/>
    </row>
    <row r="45" spans="1:8" x14ac:dyDescent="0.2">
      <c r="A45" s="74" t="s">
        <v>120</v>
      </c>
      <c r="D45" s="2">
        <v>1</v>
      </c>
      <c r="F45" s="124">
        <f t="shared" si="0"/>
        <v>1</v>
      </c>
      <c r="G45" s="3"/>
      <c r="H45" s="3"/>
    </row>
    <row r="46" spans="1:8" x14ac:dyDescent="0.2">
      <c r="A46" s="78" t="s">
        <v>122</v>
      </c>
      <c r="B46" s="2">
        <v>1</v>
      </c>
      <c r="F46" s="124">
        <f t="shared" si="0"/>
        <v>1</v>
      </c>
      <c r="G46" s="3"/>
      <c r="H46" s="3"/>
    </row>
    <row r="47" spans="1:8" x14ac:dyDescent="0.2">
      <c r="A47" s="78" t="s">
        <v>125</v>
      </c>
      <c r="B47" s="2">
        <v>1</v>
      </c>
      <c r="F47" s="124">
        <f t="shared" si="0"/>
        <v>1</v>
      </c>
      <c r="G47" s="3"/>
      <c r="H47" s="3"/>
    </row>
    <row r="48" spans="1:8" x14ac:dyDescent="0.2">
      <c r="A48" s="78" t="s">
        <v>126</v>
      </c>
      <c r="E48" s="2">
        <v>1</v>
      </c>
      <c r="F48" s="124">
        <f t="shared" si="0"/>
        <v>1</v>
      </c>
      <c r="G48" s="3"/>
      <c r="H48" s="3"/>
    </row>
    <row r="49" spans="1:8" x14ac:dyDescent="0.2">
      <c r="A49" s="78" t="s">
        <v>127</v>
      </c>
      <c r="D49" s="2">
        <v>1</v>
      </c>
      <c r="F49" s="124">
        <f t="shared" si="0"/>
        <v>1</v>
      </c>
      <c r="G49" s="3"/>
      <c r="H49" s="3"/>
    </row>
    <row r="50" spans="1:8" x14ac:dyDescent="0.2">
      <c r="A50" s="78" t="s">
        <v>130</v>
      </c>
      <c r="E50" s="2">
        <v>1</v>
      </c>
      <c r="F50" s="124">
        <f t="shared" si="0"/>
        <v>1</v>
      </c>
      <c r="G50" s="3"/>
      <c r="H50" s="3"/>
    </row>
    <row r="51" spans="1:8" x14ac:dyDescent="0.2">
      <c r="A51" s="78" t="s">
        <v>124</v>
      </c>
      <c r="E51" s="2">
        <v>1</v>
      </c>
      <c r="F51" s="124">
        <f t="shared" si="0"/>
        <v>1</v>
      </c>
      <c r="G51" s="3"/>
      <c r="H51" s="3"/>
    </row>
    <row r="52" spans="1:8" x14ac:dyDescent="0.2">
      <c r="A52" s="78" t="s">
        <v>128</v>
      </c>
      <c r="E52" s="2">
        <v>1</v>
      </c>
      <c r="F52" s="124">
        <f t="shared" si="0"/>
        <v>1</v>
      </c>
      <c r="G52" s="3"/>
      <c r="H52" s="3"/>
    </row>
    <row r="53" spans="1:8" x14ac:dyDescent="0.2">
      <c r="A53" s="78" t="s">
        <v>131</v>
      </c>
      <c r="B53" s="2">
        <v>1</v>
      </c>
      <c r="F53" s="124">
        <f t="shared" si="0"/>
        <v>1</v>
      </c>
      <c r="G53" s="3"/>
      <c r="H53" s="3"/>
    </row>
    <row r="54" spans="1:8" x14ac:dyDescent="0.2">
      <c r="A54" s="78" t="s">
        <v>129</v>
      </c>
      <c r="E54" s="2">
        <v>1</v>
      </c>
      <c r="F54" s="124">
        <f t="shared" si="0"/>
        <v>1</v>
      </c>
      <c r="G54" s="3"/>
      <c r="H54" s="3"/>
    </row>
    <row r="55" spans="1:8" x14ac:dyDescent="0.2">
      <c r="A55" s="78" t="s">
        <v>135</v>
      </c>
      <c r="B55" s="2">
        <v>1</v>
      </c>
      <c r="F55" s="124">
        <f t="shared" si="0"/>
        <v>1</v>
      </c>
      <c r="G55" s="3"/>
      <c r="H55" s="3"/>
    </row>
    <row r="56" spans="1:8" x14ac:dyDescent="0.2">
      <c r="A56" s="78" t="s">
        <v>132</v>
      </c>
      <c r="C56" s="2">
        <v>1</v>
      </c>
      <c r="F56" s="124">
        <f t="shared" si="0"/>
        <v>1</v>
      </c>
      <c r="G56" s="3"/>
      <c r="H56" s="3"/>
    </row>
    <row r="57" spans="1:8" x14ac:dyDescent="0.2">
      <c r="A57" s="78" t="s">
        <v>133</v>
      </c>
      <c r="E57" s="2">
        <v>1</v>
      </c>
      <c r="F57" s="124">
        <f t="shared" si="0"/>
        <v>1</v>
      </c>
      <c r="G57" s="3"/>
      <c r="H57" s="3"/>
    </row>
    <row r="58" spans="1:8" x14ac:dyDescent="0.2">
      <c r="A58" s="78" t="s">
        <v>134</v>
      </c>
      <c r="E58" s="2">
        <v>1</v>
      </c>
      <c r="F58" s="124">
        <f t="shared" si="0"/>
        <v>1</v>
      </c>
      <c r="G58" s="3"/>
      <c r="H58" s="3"/>
    </row>
    <row r="59" spans="1:8" x14ac:dyDescent="0.2">
      <c r="A59" s="78" t="s">
        <v>137</v>
      </c>
      <c r="B59" s="2">
        <v>1</v>
      </c>
      <c r="F59" s="124">
        <f t="shared" si="0"/>
        <v>1</v>
      </c>
      <c r="G59" s="3"/>
      <c r="H59" s="3"/>
    </row>
    <row r="60" spans="1:8" s="46" customFormat="1" x14ac:dyDescent="0.2">
      <c r="A60" s="78" t="s">
        <v>138</v>
      </c>
      <c r="B60" s="2"/>
      <c r="C60" s="2"/>
      <c r="D60" s="2"/>
      <c r="E60" s="2">
        <v>1</v>
      </c>
      <c r="F60" s="124">
        <f t="shared" si="0"/>
        <v>1</v>
      </c>
    </row>
    <row r="61" spans="1:8" s="46" customFormat="1" x14ac:dyDescent="0.2">
      <c r="A61" s="78" t="s">
        <v>144</v>
      </c>
      <c r="B61" s="2">
        <v>1</v>
      </c>
      <c r="C61" s="2"/>
      <c r="D61" s="2"/>
      <c r="E61" s="2"/>
      <c r="F61" s="124">
        <f t="shared" si="0"/>
        <v>1</v>
      </c>
    </row>
    <row r="62" spans="1:8" s="46" customFormat="1" x14ac:dyDescent="0.2">
      <c r="A62" s="78" t="s">
        <v>144</v>
      </c>
      <c r="B62" s="2">
        <v>1</v>
      </c>
      <c r="C62" s="2"/>
      <c r="D62" s="2"/>
      <c r="E62" s="2"/>
      <c r="F62" s="124">
        <f t="shared" si="0"/>
        <v>1</v>
      </c>
    </row>
    <row r="63" spans="1:8" s="46" customFormat="1" x14ac:dyDescent="0.2">
      <c r="A63" s="78" t="s">
        <v>139</v>
      </c>
      <c r="B63" s="2"/>
      <c r="C63" s="2"/>
      <c r="D63" s="2"/>
      <c r="E63" s="2">
        <v>1</v>
      </c>
      <c r="F63" s="124">
        <f t="shared" si="0"/>
        <v>1</v>
      </c>
    </row>
    <row r="64" spans="1:8" s="46" customFormat="1" x14ac:dyDescent="0.2">
      <c r="A64" s="78" t="s">
        <v>139</v>
      </c>
      <c r="B64" s="2"/>
      <c r="C64" s="2"/>
      <c r="D64" s="2"/>
      <c r="E64" s="2">
        <v>1</v>
      </c>
      <c r="F64" s="124">
        <f t="shared" si="0"/>
        <v>1</v>
      </c>
    </row>
    <row r="65" spans="1:8" x14ac:dyDescent="0.2">
      <c r="A65" s="78" t="s">
        <v>140</v>
      </c>
      <c r="C65" s="2">
        <v>1</v>
      </c>
      <c r="F65" s="124">
        <f t="shared" si="0"/>
        <v>1</v>
      </c>
      <c r="G65" s="3"/>
      <c r="H65" s="3"/>
    </row>
    <row r="66" spans="1:8" x14ac:dyDescent="0.2">
      <c r="A66" s="78" t="s">
        <v>160</v>
      </c>
      <c r="E66" s="2">
        <v>1</v>
      </c>
      <c r="F66" s="124">
        <f t="shared" si="0"/>
        <v>1</v>
      </c>
      <c r="G66" s="3"/>
      <c r="H66" s="3"/>
    </row>
    <row r="67" spans="1:8" x14ac:dyDescent="0.2">
      <c r="A67" s="78" t="s">
        <v>141</v>
      </c>
      <c r="C67" s="2">
        <v>1</v>
      </c>
      <c r="F67" s="124">
        <f t="shared" si="0"/>
        <v>1</v>
      </c>
      <c r="G67" s="3"/>
      <c r="H67" s="3"/>
    </row>
    <row r="68" spans="1:8" x14ac:dyDescent="0.2">
      <c r="A68" s="78" t="s">
        <v>143</v>
      </c>
      <c r="B68" s="2">
        <v>1</v>
      </c>
      <c r="F68" s="124">
        <f t="shared" si="0"/>
        <v>1</v>
      </c>
      <c r="G68" s="3"/>
      <c r="H68" s="3"/>
    </row>
    <row r="69" spans="1:8" x14ac:dyDescent="0.2">
      <c r="A69" s="78" t="s">
        <v>171</v>
      </c>
      <c r="B69" s="2">
        <v>1</v>
      </c>
      <c r="F69" s="124">
        <f t="shared" si="0"/>
        <v>1</v>
      </c>
      <c r="G69" s="3"/>
      <c r="H69" s="3"/>
    </row>
    <row r="70" spans="1:8" x14ac:dyDescent="0.2">
      <c r="A70" s="78" t="s">
        <v>142</v>
      </c>
      <c r="E70" s="2">
        <v>1</v>
      </c>
      <c r="F70" s="124">
        <f t="shared" si="0"/>
        <v>1</v>
      </c>
      <c r="G70" s="3"/>
      <c r="H70" s="3"/>
    </row>
    <row r="71" spans="1:8" x14ac:dyDescent="0.2">
      <c r="A71" s="78" t="s">
        <v>146</v>
      </c>
      <c r="C71" s="2">
        <v>1</v>
      </c>
      <c r="F71" s="124">
        <f t="shared" si="0"/>
        <v>1</v>
      </c>
      <c r="G71" s="3"/>
      <c r="H71" s="3"/>
    </row>
    <row r="72" spans="1:8" x14ac:dyDescent="0.2">
      <c r="A72" s="78" t="s">
        <v>146</v>
      </c>
      <c r="C72" s="2">
        <v>1</v>
      </c>
      <c r="F72" s="124">
        <f t="shared" si="0"/>
        <v>1</v>
      </c>
      <c r="G72" s="3"/>
      <c r="H72" s="3"/>
    </row>
    <row r="73" spans="1:8" x14ac:dyDescent="0.2">
      <c r="A73" s="78" t="s">
        <v>145</v>
      </c>
      <c r="B73" s="2">
        <v>1</v>
      </c>
      <c r="F73" s="124">
        <f t="shared" si="0"/>
        <v>1</v>
      </c>
      <c r="G73" s="3"/>
      <c r="H73" s="3"/>
    </row>
    <row r="74" spans="1:8" x14ac:dyDescent="0.2">
      <c r="A74" s="78" t="s">
        <v>151</v>
      </c>
      <c r="B74" s="2">
        <v>1</v>
      </c>
      <c r="F74" s="124">
        <f t="shared" si="0"/>
        <v>1</v>
      </c>
      <c r="G74" s="3"/>
      <c r="H74" s="3"/>
    </row>
    <row r="75" spans="1:8" s="46" customFormat="1" x14ac:dyDescent="0.2">
      <c r="A75" s="78" t="s">
        <v>147</v>
      </c>
      <c r="B75" s="6"/>
      <c r="C75" s="2"/>
      <c r="D75" s="2"/>
      <c r="E75" s="6">
        <v>1</v>
      </c>
      <c r="F75" s="124">
        <f t="shared" si="0"/>
        <v>1</v>
      </c>
    </row>
    <row r="76" spans="1:8" s="46" customFormat="1" x14ac:dyDescent="0.2">
      <c r="A76" s="78" t="s">
        <v>161</v>
      </c>
      <c r="B76" s="6">
        <v>1</v>
      </c>
      <c r="C76" s="2"/>
      <c r="D76" s="2"/>
      <c r="E76" s="6"/>
      <c r="F76" s="124">
        <f t="shared" si="0"/>
        <v>1</v>
      </c>
    </row>
    <row r="77" spans="1:8" s="46" customFormat="1" x14ac:dyDescent="0.2">
      <c r="A77" s="78" t="s">
        <v>157</v>
      </c>
      <c r="B77" s="6"/>
      <c r="C77" s="2">
        <v>1</v>
      </c>
      <c r="D77" s="2"/>
      <c r="E77" s="6"/>
      <c r="F77" s="124">
        <f t="shared" si="0"/>
        <v>1</v>
      </c>
    </row>
    <row r="78" spans="1:8" s="46" customFormat="1" ht="11.25" customHeight="1" x14ac:dyDescent="0.2">
      <c r="A78" s="74" t="s">
        <v>152</v>
      </c>
      <c r="B78" s="6"/>
      <c r="C78" s="2"/>
      <c r="D78" s="2">
        <v>1</v>
      </c>
      <c r="E78" s="6"/>
      <c r="F78" s="124">
        <f t="shared" si="0"/>
        <v>1</v>
      </c>
    </row>
    <row r="79" spans="1:8" s="46" customFormat="1" ht="11.25" customHeight="1" x14ac:dyDescent="0.2">
      <c r="A79" s="74" t="s">
        <v>153</v>
      </c>
      <c r="B79" s="6"/>
      <c r="C79" s="2"/>
      <c r="D79" s="2">
        <v>1</v>
      </c>
      <c r="E79" s="6"/>
      <c r="F79" s="124">
        <f t="shared" si="0"/>
        <v>1</v>
      </c>
    </row>
    <row r="80" spans="1:8" s="46" customFormat="1" x14ac:dyDescent="0.2">
      <c r="A80" s="74" t="s">
        <v>154</v>
      </c>
      <c r="B80" s="2"/>
      <c r="C80" s="2"/>
      <c r="D80" s="2">
        <v>1</v>
      </c>
      <c r="E80" s="2"/>
      <c r="F80" s="124">
        <f t="shared" si="0"/>
        <v>1</v>
      </c>
    </row>
    <row r="81" spans="1:6" s="46" customFormat="1" x14ac:dyDescent="0.2">
      <c r="A81" s="74" t="s">
        <v>169</v>
      </c>
      <c r="B81" s="2">
        <v>1</v>
      </c>
      <c r="C81" s="2"/>
      <c r="D81" s="2"/>
      <c r="E81" s="2"/>
      <c r="F81" s="124">
        <f t="shared" si="0"/>
        <v>1</v>
      </c>
    </row>
    <row r="82" spans="1:6" s="46" customFormat="1" x14ac:dyDescent="0.2">
      <c r="A82" s="78" t="s">
        <v>156</v>
      </c>
      <c r="B82" s="2"/>
      <c r="C82" s="2"/>
      <c r="D82" s="2"/>
      <c r="E82" s="2">
        <v>1</v>
      </c>
      <c r="F82" s="124">
        <f t="shared" si="0"/>
        <v>1</v>
      </c>
    </row>
    <row r="83" spans="1:6" s="46" customFormat="1" x14ac:dyDescent="0.2">
      <c r="A83" s="78" t="s">
        <v>158</v>
      </c>
      <c r="B83" s="2"/>
      <c r="C83" s="2"/>
      <c r="D83" s="2"/>
      <c r="E83" s="2">
        <v>1</v>
      </c>
      <c r="F83" s="124">
        <f t="shared" si="0"/>
        <v>1</v>
      </c>
    </row>
    <row r="84" spans="1:6" s="46" customFormat="1" x14ac:dyDescent="0.2">
      <c r="A84" s="78" t="s">
        <v>162</v>
      </c>
      <c r="B84" s="2"/>
      <c r="C84" s="2"/>
      <c r="D84" s="2"/>
      <c r="E84" s="2">
        <v>1</v>
      </c>
      <c r="F84" s="124">
        <f t="shared" si="0"/>
        <v>1</v>
      </c>
    </row>
    <row r="85" spans="1:6" s="46" customFormat="1" x14ac:dyDescent="0.2">
      <c r="A85" s="78" t="s">
        <v>159</v>
      </c>
      <c r="B85" s="2">
        <v>1</v>
      </c>
      <c r="C85" s="2"/>
      <c r="D85" s="2"/>
      <c r="E85" s="2"/>
      <c r="F85" s="124">
        <f t="shared" si="0"/>
        <v>1</v>
      </c>
    </row>
    <row r="86" spans="1:6" s="46" customFormat="1" x14ac:dyDescent="0.2">
      <c r="A86" s="74" t="s">
        <v>163</v>
      </c>
      <c r="B86" s="2">
        <v>1</v>
      </c>
      <c r="C86" s="2"/>
      <c r="D86" s="2"/>
      <c r="E86" s="2"/>
      <c r="F86" s="124">
        <f t="shared" si="0"/>
        <v>1</v>
      </c>
    </row>
    <row r="87" spans="1:6" s="46" customFormat="1" x14ac:dyDescent="0.2">
      <c r="A87" s="74" t="s">
        <v>164</v>
      </c>
      <c r="B87" s="2">
        <v>1</v>
      </c>
      <c r="C87" s="2"/>
      <c r="D87" s="2"/>
      <c r="E87" s="2"/>
      <c r="F87" s="124">
        <f t="shared" si="0"/>
        <v>1</v>
      </c>
    </row>
    <row r="88" spans="1:6" s="46" customFormat="1" x14ac:dyDescent="0.2">
      <c r="A88" s="74" t="s">
        <v>168</v>
      </c>
      <c r="B88" s="2"/>
      <c r="C88" s="2">
        <v>1</v>
      </c>
      <c r="D88" s="2"/>
      <c r="E88" s="2"/>
      <c r="F88" s="124">
        <f t="shared" si="0"/>
        <v>1</v>
      </c>
    </row>
    <row r="89" spans="1:6" s="46" customFormat="1" x14ac:dyDescent="0.2">
      <c r="A89" s="74" t="s">
        <v>172</v>
      </c>
      <c r="B89" s="2">
        <v>1</v>
      </c>
      <c r="C89" s="2"/>
      <c r="D89" s="2"/>
      <c r="E89" s="2"/>
      <c r="F89" s="124">
        <f t="shared" si="0"/>
        <v>1</v>
      </c>
    </row>
    <row r="90" spans="1:6" s="46" customFormat="1" x14ac:dyDescent="0.2">
      <c r="A90" s="74" t="s">
        <v>165</v>
      </c>
      <c r="B90" s="2"/>
      <c r="C90" s="2"/>
      <c r="D90" s="2"/>
      <c r="E90" s="2">
        <v>1</v>
      </c>
      <c r="F90" s="124">
        <f t="shared" si="0"/>
        <v>1</v>
      </c>
    </row>
    <row r="91" spans="1:6" s="46" customFormat="1" x14ac:dyDescent="0.2">
      <c r="A91" s="74" t="s">
        <v>166</v>
      </c>
      <c r="B91" s="2"/>
      <c r="C91" s="2"/>
      <c r="D91" s="2"/>
      <c r="E91" s="2">
        <v>1</v>
      </c>
      <c r="F91" s="124">
        <f t="shared" si="0"/>
        <v>1</v>
      </c>
    </row>
    <row r="92" spans="1:6" s="46" customFormat="1" x14ac:dyDescent="0.2">
      <c r="A92" s="74" t="s">
        <v>167</v>
      </c>
      <c r="B92" s="2"/>
      <c r="C92" s="2"/>
      <c r="D92" s="2">
        <v>1</v>
      </c>
      <c r="E92" s="2"/>
      <c r="F92" s="124">
        <f t="shared" si="0"/>
        <v>1</v>
      </c>
    </row>
    <row r="93" spans="1:6" s="46" customFormat="1" x14ac:dyDescent="0.2">
      <c r="A93" s="78" t="s">
        <v>173</v>
      </c>
      <c r="B93" s="2"/>
      <c r="C93" s="2"/>
      <c r="D93" s="2">
        <v>1</v>
      </c>
      <c r="E93" s="2"/>
      <c r="F93" s="124">
        <f t="shared" si="0"/>
        <v>1</v>
      </c>
    </row>
    <row r="94" spans="1:6" s="46" customFormat="1" x14ac:dyDescent="0.2">
      <c r="A94" s="78" t="s">
        <v>174</v>
      </c>
      <c r="B94" s="2">
        <v>1</v>
      </c>
      <c r="C94" s="2"/>
      <c r="D94" s="2"/>
      <c r="E94" s="2"/>
      <c r="F94" s="124">
        <f t="shared" si="0"/>
        <v>1</v>
      </c>
    </row>
    <row r="95" spans="1:6" s="46" customFormat="1" x14ac:dyDescent="0.2">
      <c r="A95" s="78" t="s">
        <v>175</v>
      </c>
      <c r="B95" s="2"/>
      <c r="C95" s="2"/>
      <c r="D95" s="2"/>
      <c r="E95" s="2">
        <v>1</v>
      </c>
      <c r="F95" s="124">
        <f t="shared" si="0"/>
        <v>1</v>
      </c>
    </row>
    <row r="96" spans="1:6" s="46" customFormat="1" x14ac:dyDescent="0.2">
      <c r="A96" s="78" t="s">
        <v>176</v>
      </c>
      <c r="B96" s="2">
        <v>1</v>
      </c>
      <c r="C96" s="2"/>
      <c r="D96" s="2"/>
      <c r="E96" s="2"/>
      <c r="F96" s="124">
        <f t="shared" si="0"/>
        <v>1</v>
      </c>
    </row>
    <row r="97" spans="1:6" s="46" customFormat="1" x14ac:dyDescent="0.2">
      <c r="A97" s="78" t="s">
        <v>177</v>
      </c>
      <c r="B97" s="2"/>
      <c r="C97" s="2"/>
      <c r="D97" s="2"/>
      <c r="E97" s="2">
        <v>1</v>
      </c>
      <c r="F97" s="124">
        <f t="shared" si="0"/>
        <v>1</v>
      </c>
    </row>
    <row r="98" spans="1:6" s="46" customFormat="1" x14ac:dyDescent="0.2">
      <c r="A98" s="78" t="s">
        <v>180</v>
      </c>
      <c r="B98" s="2"/>
      <c r="C98" s="2">
        <v>1</v>
      </c>
      <c r="D98" s="2"/>
      <c r="E98" s="2"/>
      <c r="F98" s="124">
        <f t="shared" si="0"/>
        <v>1</v>
      </c>
    </row>
    <row r="99" spans="1:6" s="46" customFormat="1" x14ac:dyDescent="0.2">
      <c r="A99" s="78" t="s">
        <v>181</v>
      </c>
      <c r="B99" s="2"/>
      <c r="C99" s="2"/>
      <c r="D99" s="2"/>
      <c r="E99" s="2">
        <v>1</v>
      </c>
      <c r="F99" s="124">
        <f t="shared" si="0"/>
        <v>1</v>
      </c>
    </row>
    <row r="100" spans="1:6" s="46" customFormat="1" x14ac:dyDescent="0.2">
      <c r="A100" s="78" t="s">
        <v>181</v>
      </c>
      <c r="B100" s="2"/>
      <c r="C100" s="2"/>
      <c r="D100" s="2"/>
      <c r="E100" s="2">
        <v>1</v>
      </c>
      <c r="F100" s="124">
        <f t="shared" si="0"/>
        <v>1</v>
      </c>
    </row>
    <row r="101" spans="1:6" s="46" customFormat="1" x14ac:dyDescent="0.2">
      <c r="A101" s="78" t="s">
        <v>182</v>
      </c>
      <c r="B101" s="2"/>
      <c r="C101" s="2"/>
      <c r="D101" s="2"/>
      <c r="E101" s="2">
        <v>1</v>
      </c>
      <c r="F101" s="124">
        <f t="shared" si="0"/>
        <v>1</v>
      </c>
    </row>
    <row r="102" spans="1:6" s="46" customFormat="1" x14ac:dyDescent="0.2">
      <c r="A102" s="78" t="s">
        <v>192</v>
      </c>
      <c r="B102" s="2"/>
      <c r="C102" s="2"/>
      <c r="D102" s="2"/>
      <c r="E102" s="2">
        <v>1</v>
      </c>
      <c r="F102" s="124">
        <f t="shared" si="0"/>
        <v>1</v>
      </c>
    </row>
    <row r="103" spans="1:6" s="46" customFormat="1" x14ac:dyDescent="0.2">
      <c r="A103" s="78" t="s">
        <v>183</v>
      </c>
      <c r="B103" s="2"/>
      <c r="C103" s="2"/>
      <c r="D103" s="2"/>
      <c r="E103" s="2">
        <v>1</v>
      </c>
      <c r="F103" s="124">
        <f t="shared" si="0"/>
        <v>1</v>
      </c>
    </row>
    <row r="104" spans="1:6" s="46" customFormat="1" x14ac:dyDescent="0.2">
      <c r="A104" s="78" t="s">
        <v>184</v>
      </c>
      <c r="B104" s="2"/>
      <c r="C104" s="2">
        <v>1</v>
      </c>
      <c r="D104" s="2"/>
      <c r="E104" s="2"/>
      <c r="F104" s="124">
        <f t="shared" si="0"/>
        <v>1</v>
      </c>
    </row>
    <row r="105" spans="1:6" s="46" customFormat="1" x14ac:dyDescent="0.2">
      <c r="A105" s="74" t="s">
        <v>178</v>
      </c>
      <c r="B105" s="2"/>
      <c r="C105" s="2"/>
      <c r="D105" s="2">
        <v>1</v>
      </c>
      <c r="E105" s="2"/>
      <c r="F105" s="124">
        <f t="shared" si="0"/>
        <v>1</v>
      </c>
    </row>
    <row r="106" spans="1:6" s="46" customFormat="1" x14ac:dyDescent="0.2">
      <c r="A106" s="78" t="s">
        <v>187</v>
      </c>
      <c r="B106" s="2"/>
      <c r="C106" s="2"/>
      <c r="D106" s="2"/>
      <c r="E106" s="2">
        <v>1</v>
      </c>
      <c r="F106" s="124">
        <f t="shared" si="0"/>
        <v>1</v>
      </c>
    </row>
    <row r="107" spans="1:6" s="46" customFormat="1" x14ac:dyDescent="0.2">
      <c r="A107" s="78" t="s">
        <v>185</v>
      </c>
      <c r="B107" s="2"/>
      <c r="C107" s="2"/>
      <c r="D107" s="2">
        <v>1</v>
      </c>
      <c r="E107" s="2"/>
      <c r="F107" s="124">
        <f t="shared" si="0"/>
        <v>1</v>
      </c>
    </row>
    <row r="108" spans="1:6" s="46" customFormat="1" x14ac:dyDescent="0.2">
      <c r="A108" s="78" t="s">
        <v>189</v>
      </c>
      <c r="B108" s="2"/>
      <c r="C108" s="2"/>
      <c r="D108" s="2"/>
      <c r="E108" s="2">
        <v>1</v>
      </c>
      <c r="F108" s="124">
        <f t="shared" si="0"/>
        <v>1</v>
      </c>
    </row>
    <row r="109" spans="1:6" s="46" customFormat="1" x14ac:dyDescent="0.2">
      <c r="A109" s="78" t="s">
        <v>186</v>
      </c>
      <c r="B109" s="2"/>
      <c r="C109" s="2"/>
      <c r="D109" s="2"/>
      <c r="E109" s="2">
        <v>1</v>
      </c>
      <c r="F109" s="124">
        <f t="shared" si="0"/>
        <v>1</v>
      </c>
    </row>
    <row r="110" spans="1:6" s="46" customFormat="1" x14ac:dyDescent="0.2">
      <c r="A110" s="74" t="s">
        <v>190</v>
      </c>
      <c r="B110" s="2"/>
      <c r="C110" s="2"/>
      <c r="D110" s="2"/>
      <c r="E110" s="2">
        <v>1</v>
      </c>
      <c r="F110" s="124">
        <f t="shared" si="0"/>
        <v>1</v>
      </c>
    </row>
    <row r="111" spans="1:6" s="46" customFormat="1" x14ac:dyDescent="0.2">
      <c r="A111" s="74" t="s">
        <v>191</v>
      </c>
      <c r="B111" s="2"/>
      <c r="C111" s="2">
        <v>1</v>
      </c>
      <c r="D111" s="2"/>
      <c r="E111" s="2"/>
      <c r="F111" s="124">
        <f t="shared" si="0"/>
        <v>1</v>
      </c>
    </row>
    <row r="112" spans="1:6" s="46" customFormat="1" x14ac:dyDescent="0.2">
      <c r="A112" s="78" t="s">
        <v>193</v>
      </c>
      <c r="B112" s="2"/>
      <c r="C112" s="2"/>
      <c r="D112" s="2"/>
      <c r="E112" s="2">
        <v>1</v>
      </c>
      <c r="F112" s="124">
        <f t="shared" si="0"/>
        <v>1</v>
      </c>
    </row>
    <row r="113" spans="1:6" s="46" customFormat="1" x14ac:dyDescent="0.2">
      <c r="A113" s="78" t="s">
        <v>194</v>
      </c>
      <c r="B113" s="2"/>
      <c r="C113" s="2"/>
      <c r="D113" s="2"/>
      <c r="E113" s="2">
        <v>1</v>
      </c>
      <c r="F113" s="124">
        <f t="shared" si="0"/>
        <v>1</v>
      </c>
    </row>
    <row r="114" spans="1:6" s="46" customFormat="1" x14ac:dyDescent="0.2">
      <c r="A114" s="78" t="s">
        <v>195</v>
      </c>
      <c r="B114" s="2">
        <v>1</v>
      </c>
      <c r="C114" s="2"/>
      <c r="D114" s="2"/>
      <c r="E114" s="2"/>
      <c r="F114" s="124">
        <f t="shared" si="0"/>
        <v>1</v>
      </c>
    </row>
    <row r="115" spans="1:6" s="46" customFormat="1" x14ac:dyDescent="0.2">
      <c r="A115" s="78" t="s">
        <v>199</v>
      </c>
      <c r="B115" s="2"/>
      <c r="C115" s="2"/>
      <c r="D115" s="2"/>
      <c r="E115" s="2">
        <v>1</v>
      </c>
      <c r="F115" s="124">
        <f t="shared" si="0"/>
        <v>1</v>
      </c>
    </row>
    <row r="116" spans="1:6" s="46" customFormat="1" x14ac:dyDescent="0.2">
      <c r="A116" s="78" t="s">
        <v>198</v>
      </c>
      <c r="B116" s="2">
        <v>1</v>
      </c>
      <c r="C116" s="2"/>
      <c r="D116" s="2"/>
      <c r="E116" s="2"/>
      <c r="F116" s="124">
        <f t="shared" si="0"/>
        <v>1</v>
      </c>
    </row>
    <row r="117" spans="1:6" s="46" customFormat="1" x14ac:dyDescent="0.2">
      <c r="A117" s="78" t="s">
        <v>196</v>
      </c>
      <c r="B117" s="2"/>
      <c r="C117" s="2"/>
      <c r="D117" s="2"/>
      <c r="E117" s="2">
        <v>1</v>
      </c>
      <c r="F117" s="124">
        <f t="shared" si="0"/>
        <v>1</v>
      </c>
    </row>
    <row r="118" spans="1:6" s="46" customFormat="1" x14ac:dyDescent="0.2">
      <c r="A118" s="78" t="s">
        <v>200</v>
      </c>
      <c r="B118" s="2">
        <v>1</v>
      </c>
      <c r="C118" s="2"/>
      <c r="D118" s="2"/>
      <c r="E118" s="2"/>
      <c r="F118" s="124">
        <f t="shared" si="0"/>
        <v>1</v>
      </c>
    </row>
    <row r="119" spans="1:6" s="46" customFormat="1" x14ac:dyDescent="0.2">
      <c r="A119" s="78" t="s">
        <v>197</v>
      </c>
      <c r="B119" s="2">
        <v>1</v>
      </c>
      <c r="C119" s="2"/>
      <c r="D119" s="2"/>
      <c r="E119" s="2"/>
      <c r="F119" s="124">
        <f t="shared" si="0"/>
        <v>1</v>
      </c>
    </row>
    <row r="120" spans="1:6" s="46" customFormat="1" x14ac:dyDescent="0.2">
      <c r="A120" s="74" t="s">
        <v>201</v>
      </c>
      <c r="B120" s="2"/>
      <c r="C120" s="2"/>
      <c r="D120" s="2">
        <v>1</v>
      </c>
      <c r="E120" s="2"/>
      <c r="F120" s="124">
        <f t="shared" si="0"/>
        <v>1</v>
      </c>
    </row>
    <row r="121" spans="1:6" s="46" customFormat="1" x14ac:dyDescent="0.2">
      <c r="A121" s="74"/>
      <c r="B121" s="2"/>
      <c r="C121" s="2"/>
      <c r="D121" s="2"/>
      <c r="E121" s="2"/>
      <c r="F121" s="124"/>
    </row>
    <row r="122" spans="1:6" s="46" customFormat="1" x14ac:dyDescent="0.2">
      <c r="A122" s="74"/>
      <c r="B122" s="2"/>
      <c r="C122" s="2"/>
      <c r="D122" s="2"/>
      <c r="E122" s="2"/>
      <c r="F122" s="124"/>
    </row>
    <row r="123" spans="1:6" s="46" customFormat="1" x14ac:dyDescent="0.2">
      <c r="A123" s="72"/>
      <c r="B123" s="2"/>
      <c r="C123" s="2"/>
      <c r="D123" s="2"/>
      <c r="E123" s="2"/>
      <c r="F123" s="124"/>
    </row>
    <row r="124" spans="1:6" s="46" customFormat="1" x14ac:dyDescent="0.2">
      <c r="A124" s="72"/>
      <c r="B124" s="2"/>
      <c r="C124" s="2"/>
      <c r="D124" s="2"/>
      <c r="E124" s="2"/>
      <c r="F124" s="124"/>
    </row>
    <row r="125" spans="1:6" s="124" customFormat="1" ht="10.5" x14ac:dyDescent="0.15">
      <c r="A125" s="128"/>
      <c r="B125" s="148">
        <f>SUM(B3:B124)</f>
        <v>41</v>
      </c>
      <c r="C125" s="148">
        <f t="shared" ref="C125:E125" si="1">SUM(C3:C124)</f>
        <v>16</v>
      </c>
      <c r="D125" s="148">
        <f t="shared" si="1"/>
        <v>15</v>
      </c>
      <c r="E125" s="148">
        <f t="shared" si="1"/>
        <v>46</v>
      </c>
      <c r="F125" s="147">
        <f>SUM(B125:E125)</f>
        <v>118</v>
      </c>
    </row>
    <row r="126" spans="1:6" s="46" customFormat="1" x14ac:dyDescent="0.2">
      <c r="A126" s="77"/>
      <c r="B126" s="20"/>
      <c r="C126" s="20"/>
      <c r="D126" s="20"/>
      <c r="E126" s="20"/>
      <c r="F126" s="21"/>
    </row>
    <row r="127" spans="1:6" s="46" customFormat="1" x14ac:dyDescent="0.2">
      <c r="A127" s="77"/>
      <c r="B127" s="20"/>
      <c r="C127" s="20"/>
      <c r="D127" s="20"/>
      <c r="E127" s="20"/>
      <c r="F127" s="21"/>
    </row>
    <row r="128" spans="1:6" s="46" customFormat="1" x14ac:dyDescent="0.2">
      <c r="A128" s="77"/>
      <c r="B128" s="20"/>
      <c r="C128" s="20"/>
      <c r="D128" s="20"/>
      <c r="E128" s="20"/>
      <c r="F128" s="21"/>
    </row>
    <row r="129" spans="1:8" s="46" customFormat="1" x14ac:dyDescent="0.2">
      <c r="A129" s="77"/>
      <c r="B129" s="20"/>
      <c r="C129" s="20"/>
      <c r="D129" s="20"/>
      <c r="E129" s="20"/>
      <c r="F129" s="21"/>
    </row>
    <row r="130" spans="1:8" s="46" customFormat="1" x14ac:dyDescent="0.2">
      <c r="A130" s="77"/>
      <c r="B130" s="20"/>
      <c r="C130" s="20"/>
      <c r="D130" s="20"/>
      <c r="E130" s="20"/>
      <c r="F130" s="21"/>
    </row>
    <row r="131" spans="1:8" s="46" customFormat="1" x14ac:dyDescent="0.2">
      <c r="A131" s="77"/>
      <c r="B131" s="20"/>
      <c r="C131" s="20"/>
      <c r="D131" s="20"/>
      <c r="E131" s="20"/>
      <c r="F131" s="21"/>
    </row>
    <row r="132" spans="1:8" s="21" customFormat="1" x14ac:dyDescent="0.2">
      <c r="A132" s="77"/>
      <c r="B132" s="20"/>
      <c r="C132" s="20"/>
      <c r="D132" s="20"/>
      <c r="E132" s="20"/>
    </row>
    <row r="133" spans="1:8" x14ac:dyDescent="0.2">
      <c r="A133" s="77"/>
      <c r="B133" s="20"/>
      <c r="C133" s="20"/>
      <c r="D133" s="20"/>
      <c r="E133" s="20"/>
      <c r="G133" s="3"/>
      <c r="H133" s="3"/>
    </row>
    <row r="134" spans="1:8" x14ac:dyDescent="0.2">
      <c r="A134" s="77"/>
      <c r="B134" s="20"/>
      <c r="C134" s="20"/>
      <c r="D134" s="20"/>
      <c r="E134" s="20"/>
      <c r="G134" s="3"/>
      <c r="H134" s="3"/>
    </row>
    <row r="135" spans="1:8" x14ac:dyDescent="0.2">
      <c r="A135" s="77"/>
      <c r="B135" s="20"/>
      <c r="C135" s="20"/>
      <c r="D135" s="20"/>
      <c r="E135" s="20"/>
      <c r="G135" s="3"/>
      <c r="H135" s="3"/>
    </row>
    <row r="136" spans="1:8" x14ac:dyDescent="0.2">
      <c r="A136" s="77"/>
      <c r="B136" s="20"/>
      <c r="C136" s="20"/>
      <c r="D136" s="20"/>
      <c r="E136" s="20"/>
      <c r="G136" s="3"/>
      <c r="H136" s="3"/>
    </row>
    <row r="137" spans="1:8" x14ac:dyDescent="0.2">
      <c r="A137" s="77"/>
      <c r="B137" s="20"/>
      <c r="C137" s="20"/>
      <c r="D137" s="20"/>
      <c r="E137" s="20"/>
      <c r="G137" s="3"/>
      <c r="H137" s="3"/>
    </row>
    <row r="138" spans="1:8" x14ac:dyDescent="0.2">
      <c r="A138" s="77"/>
      <c r="B138" s="20"/>
      <c r="C138" s="20"/>
      <c r="D138" s="20"/>
      <c r="E138" s="20"/>
      <c r="G138" s="3"/>
      <c r="H138" s="3"/>
    </row>
    <row r="139" spans="1:8" x14ac:dyDescent="0.2">
      <c r="A139" s="77"/>
      <c r="B139" s="20"/>
      <c r="C139" s="20"/>
      <c r="D139" s="20"/>
      <c r="E139" s="20"/>
      <c r="G139" s="3"/>
      <c r="H139" s="3"/>
    </row>
    <row r="140" spans="1:8" x14ac:dyDescent="0.2">
      <c r="A140" s="77"/>
      <c r="B140" s="20"/>
      <c r="C140" s="20"/>
      <c r="D140" s="20"/>
      <c r="E140" s="20"/>
      <c r="G140" s="3"/>
      <c r="H140" s="3"/>
    </row>
    <row r="141" spans="1:8" x14ac:dyDescent="0.2">
      <c r="A141" s="77"/>
      <c r="B141" s="20"/>
      <c r="C141" s="20"/>
      <c r="D141" s="20"/>
      <c r="E141" s="20"/>
      <c r="G141" s="3"/>
      <c r="H141" s="3"/>
    </row>
    <row r="142" spans="1:8" x14ac:dyDescent="0.2">
      <c r="A142" s="77"/>
      <c r="B142" s="20"/>
      <c r="C142" s="20"/>
      <c r="D142" s="20"/>
      <c r="E142" s="20"/>
      <c r="G142" s="3"/>
      <c r="H142" s="3"/>
    </row>
    <row r="143" spans="1:8" x14ac:dyDescent="0.2">
      <c r="A143" s="77"/>
      <c r="B143" s="20"/>
      <c r="C143" s="20"/>
      <c r="D143" s="20"/>
      <c r="E143" s="20"/>
      <c r="G143" s="3"/>
      <c r="H143" s="3"/>
    </row>
    <row r="144" spans="1:8" x14ac:dyDescent="0.2">
      <c r="A144" s="77"/>
      <c r="B144" s="20"/>
      <c r="C144" s="20"/>
      <c r="D144" s="20"/>
      <c r="E144" s="20"/>
      <c r="G144" s="3"/>
      <c r="H144" s="3"/>
    </row>
    <row r="145" spans="1:8" x14ac:dyDescent="0.2">
      <c r="A145" s="77"/>
      <c r="B145" s="20"/>
      <c r="C145" s="20"/>
      <c r="D145" s="20"/>
      <c r="E145" s="20"/>
      <c r="G145" s="3"/>
      <c r="H145" s="3"/>
    </row>
    <row r="146" spans="1:8" x14ac:dyDescent="0.2">
      <c r="A146" s="77"/>
      <c r="B146" s="20"/>
      <c r="C146" s="20"/>
      <c r="D146" s="20"/>
      <c r="E146" s="20"/>
      <c r="G146" s="3"/>
      <c r="H146" s="3"/>
    </row>
    <row r="147" spans="1:8" x14ac:dyDescent="0.2">
      <c r="A147" s="77"/>
      <c r="B147" s="20"/>
      <c r="C147" s="20"/>
      <c r="D147" s="20"/>
      <c r="E147" s="20"/>
      <c r="G147" s="3"/>
      <c r="H147" s="3"/>
    </row>
    <row r="148" spans="1:8" x14ac:dyDescent="0.2">
      <c r="A148" s="77"/>
      <c r="B148" s="20"/>
      <c r="C148" s="20"/>
      <c r="D148" s="20"/>
      <c r="E148" s="20"/>
      <c r="G148" s="3"/>
      <c r="H148" s="3"/>
    </row>
    <row r="149" spans="1:8" x14ac:dyDescent="0.2">
      <c r="A149" s="77"/>
      <c r="B149" s="20"/>
      <c r="C149" s="20"/>
      <c r="D149" s="20"/>
      <c r="E149" s="20"/>
      <c r="G149" s="3"/>
      <c r="H149" s="3"/>
    </row>
    <row r="150" spans="1:8" x14ac:dyDescent="0.2">
      <c r="A150" s="77"/>
      <c r="B150" s="20"/>
      <c r="C150" s="20"/>
      <c r="D150" s="20"/>
      <c r="E150" s="20"/>
      <c r="G150" s="3"/>
      <c r="H150" s="3"/>
    </row>
    <row r="151" spans="1:8" x14ac:dyDescent="0.2">
      <c r="A151" s="77"/>
      <c r="B151" s="20"/>
      <c r="C151" s="20"/>
      <c r="D151" s="20"/>
      <c r="E151" s="20"/>
      <c r="G151" s="3"/>
      <c r="H151" s="3"/>
    </row>
    <row r="152" spans="1:8" x14ac:dyDescent="0.2">
      <c r="A152" s="77"/>
      <c r="B152" s="20"/>
      <c r="C152" s="20"/>
      <c r="D152" s="20"/>
      <c r="E152" s="20"/>
      <c r="G152" s="3"/>
      <c r="H152" s="3"/>
    </row>
    <row r="153" spans="1:8" x14ac:dyDescent="0.2">
      <c r="A153" s="77"/>
      <c r="B153" s="20"/>
      <c r="C153" s="20"/>
      <c r="D153" s="20"/>
      <c r="E153" s="20"/>
      <c r="G153" s="3"/>
      <c r="H153" s="3"/>
    </row>
    <row r="154" spans="1:8" x14ac:dyDescent="0.2">
      <c r="A154" s="77"/>
      <c r="B154" s="20"/>
      <c r="C154" s="20"/>
      <c r="D154" s="20"/>
      <c r="E154" s="20"/>
      <c r="G154" s="3"/>
      <c r="H154" s="3"/>
    </row>
    <row r="155" spans="1:8" x14ac:dyDescent="0.2">
      <c r="A155" s="77"/>
      <c r="B155" s="20"/>
      <c r="C155" s="20"/>
      <c r="D155" s="20"/>
      <c r="E155" s="20"/>
      <c r="G155" s="3"/>
      <c r="H155" s="3"/>
    </row>
    <row r="156" spans="1:8" x14ac:dyDescent="0.2">
      <c r="A156" s="77"/>
      <c r="B156" s="20"/>
      <c r="C156" s="20"/>
      <c r="D156" s="20"/>
      <c r="E156" s="20"/>
      <c r="G156" s="3"/>
      <c r="H156" s="3"/>
    </row>
    <row r="157" spans="1:8" x14ac:dyDescent="0.2">
      <c r="A157" s="77"/>
      <c r="B157" s="20"/>
      <c r="C157" s="20"/>
      <c r="D157" s="20"/>
      <c r="E157" s="20"/>
      <c r="G157" s="3"/>
      <c r="H157" s="3"/>
    </row>
    <row r="158" spans="1:8" x14ac:dyDescent="0.2">
      <c r="A158" s="77"/>
      <c r="B158" s="20"/>
      <c r="C158" s="20"/>
      <c r="D158" s="20"/>
      <c r="E158" s="20"/>
      <c r="G158" s="3"/>
      <c r="H158" s="3"/>
    </row>
    <row r="159" spans="1:8" x14ac:dyDescent="0.2">
      <c r="A159" s="77"/>
      <c r="B159" s="20"/>
      <c r="C159" s="20"/>
      <c r="D159" s="20"/>
      <c r="E159" s="20"/>
      <c r="G159" s="3"/>
      <c r="H159" s="3"/>
    </row>
    <row r="160" spans="1:8" x14ac:dyDescent="0.2">
      <c r="A160" s="77"/>
      <c r="B160" s="20"/>
      <c r="C160" s="20"/>
      <c r="D160" s="20"/>
      <c r="E160" s="20"/>
      <c r="G160" s="3"/>
      <c r="H160" s="3"/>
    </row>
    <row r="161" spans="1:8" x14ac:dyDescent="0.2">
      <c r="A161" s="77"/>
      <c r="B161" s="20"/>
      <c r="C161" s="20"/>
      <c r="D161" s="20"/>
      <c r="E161" s="20"/>
      <c r="G161" s="3"/>
      <c r="H161" s="3"/>
    </row>
    <row r="162" spans="1:8" x14ac:dyDescent="0.2">
      <c r="A162" s="77"/>
      <c r="B162" s="20"/>
      <c r="C162" s="20"/>
      <c r="D162" s="20"/>
      <c r="E162" s="20"/>
      <c r="G162" s="3"/>
      <c r="H162" s="3"/>
    </row>
    <row r="163" spans="1:8" x14ac:dyDescent="0.2">
      <c r="A163" s="77"/>
      <c r="B163" s="20"/>
      <c r="C163" s="20"/>
      <c r="D163" s="20"/>
      <c r="E163" s="20"/>
      <c r="G163" s="3"/>
      <c r="H163" s="3"/>
    </row>
    <row r="164" spans="1:8" x14ac:dyDescent="0.2">
      <c r="A164" s="77"/>
      <c r="B164" s="20"/>
      <c r="C164" s="20"/>
      <c r="D164" s="20"/>
      <c r="E164" s="20"/>
      <c r="G164" s="3"/>
      <c r="H164" s="3"/>
    </row>
    <row r="165" spans="1:8" x14ac:dyDescent="0.2">
      <c r="A165" s="77"/>
      <c r="B165" s="20"/>
      <c r="C165" s="20"/>
      <c r="D165" s="20"/>
      <c r="E165" s="20"/>
      <c r="G165" s="3"/>
      <c r="H165" s="3"/>
    </row>
    <row r="166" spans="1:8" x14ac:dyDescent="0.2">
      <c r="F166" s="3"/>
      <c r="G166" s="3"/>
      <c r="H166" s="3"/>
    </row>
    <row r="167" spans="1:8" x14ac:dyDescent="0.2">
      <c r="F167" s="3"/>
      <c r="G167" s="3"/>
      <c r="H167" s="3"/>
    </row>
    <row r="168" spans="1:8" x14ac:dyDescent="0.2">
      <c r="F168" s="3"/>
      <c r="G168" s="3"/>
      <c r="H168" s="3"/>
    </row>
    <row r="169" spans="1:8" x14ac:dyDescent="0.2">
      <c r="F169" s="3"/>
      <c r="G169" s="3"/>
      <c r="H169" s="3"/>
    </row>
    <row r="170" spans="1:8" x14ac:dyDescent="0.2">
      <c r="F170" s="3"/>
      <c r="G170" s="3"/>
      <c r="H170" s="3"/>
    </row>
    <row r="171" spans="1:8" x14ac:dyDescent="0.2">
      <c r="F171" s="3"/>
      <c r="G171" s="3"/>
      <c r="H171" s="3"/>
    </row>
    <row r="172" spans="1:8" x14ac:dyDescent="0.2">
      <c r="F172" s="3"/>
      <c r="G172" s="3"/>
      <c r="H172" s="3"/>
    </row>
    <row r="173" spans="1:8" x14ac:dyDescent="0.2">
      <c r="F173" s="3"/>
      <c r="G173" s="3"/>
      <c r="H173" s="3"/>
    </row>
    <row r="174" spans="1:8" x14ac:dyDescent="0.2">
      <c r="F174" s="3"/>
      <c r="G174" s="3"/>
      <c r="H174" s="3"/>
    </row>
    <row r="175" spans="1:8" x14ac:dyDescent="0.2">
      <c r="F175" s="3"/>
      <c r="G175" s="3"/>
      <c r="H175" s="3"/>
    </row>
    <row r="176" spans="1:8" x14ac:dyDescent="0.2">
      <c r="F176" s="3"/>
      <c r="G176" s="3"/>
      <c r="H176" s="3"/>
    </row>
    <row r="177" spans="6:8" x14ac:dyDescent="0.2">
      <c r="F177" s="3"/>
      <c r="G177" s="3"/>
      <c r="H177" s="3"/>
    </row>
    <row r="178" spans="6:8" x14ac:dyDescent="0.2">
      <c r="F178" s="3"/>
      <c r="G178" s="3"/>
      <c r="H178" s="3"/>
    </row>
    <row r="179" spans="6:8" x14ac:dyDescent="0.2">
      <c r="F179" s="3"/>
      <c r="G179" s="3"/>
      <c r="H179" s="3"/>
    </row>
    <row r="180" spans="6:8" x14ac:dyDescent="0.2">
      <c r="F180" s="3"/>
      <c r="G180" s="3"/>
      <c r="H180" s="3"/>
    </row>
    <row r="181" spans="6:8" x14ac:dyDescent="0.2">
      <c r="F181" s="3"/>
      <c r="G181" s="3"/>
      <c r="H181" s="3"/>
    </row>
    <row r="182" spans="6:8" x14ac:dyDescent="0.2">
      <c r="F182" s="3"/>
      <c r="G182" s="3"/>
      <c r="H182" s="3"/>
    </row>
    <row r="183" spans="6:8" x14ac:dyDescent="0.2">
      <c r="F183" s="3"/>
      <c r="G183" s="3"/>
      <c r="H183" s="3"/>
    </row>
    <row r="184" spans="6:8" x14ac:dyDescent="0.2">
      <c r="F184" s="3"/>
      <c r="G184" s="3"/>
      <c r="H184" s="3"/>
    </row>
    <row r="185" spans="6:8" x14ac:dyDescent="0.2">
      <c r="F185" s="3"/>
      <c r="G185" s="3"/>
      <c r="H185" s="3"/>
    </row>
    <row r="186" spans="6:8" x14ac:dyDescent="0.2">
      <c r="F186" s="3"/>
      <c r="G186" s="3"/>
      <c r="H186" s="3"/>
    </row>
    <row r="187" spans="6:8" x14ac:dyDescent="0.2">
      <c r="F187" s="3"/>
      <c r="G187" s="3"/>
      <c r="H187" s="3"/>
    </row>
    <row r="188" spans="6:8" x14ac:dyDescent="0.2">
      <c r="F188" s="3"/>
      <c r="G188" s="3"/>
      <c r="H188" s="3"/>
    </row>
    <row r="189" spans="6:8" x14ac:dyDescent="0.2">
      <c r="F189" s="3"/>
      <c r="G189" s="3"/>
      <c r="H189" s="3"/>
    </row>
    <row r="190" spans="6:8" x14ac:dyDescent="0.2">
      <c r="F190" s="3"/>
      <c r="G190" s="3"/>
      <c r="H190" s="3"/>
    </row>
    <row r="191" spans="6:8" x14ac:dyDescent="0.2">
      <c r="F191" s="3"/>
      <c r="G191" s="3"/>
      <c r="H191" s="3"/>
    </row>
    <row r="192" spans="6:8" x14ac:dyDescent="0.2">
      <c r="F192" s="3"/>
      <c r="G192" s="3"/>
      <c r="H192" s="3"/>
    </row>
    <row r="193" spans="6:8" x14ac:dyDescent="0.2">
      <c r="F193" s="3"/>
      <c r="G193" s="3"/>
      <c r="H193" s="3"/>
    </row>
    <row r="194" spans="6:8" x14ac:dyDescent="0.2">
      <c r="F194" s="3"/>
      <c r="G194" s="3"/>
      <c r="H194" s="3"/>
    </row>
    <row r="195" spans="6:8" x14ac:dyDescent="0.2">
      <c r="F195" s="3"/>
      <c r="G195" s="3"/>
      <c r="H195" s="3"/>
    </row>
    <row r="196" spans="6:8" x14ac:dyDescent="0.2">
      <c r="F196" s="3"/>
      <c r="G196" s="3"/>
      <c r="H196" s="3"/>
    </row>
    <row r="197" spans="6:8" x14ac:dyDescent="0.2">
      <c r="F197" s="3"/>
      <c r="G197" s="3"/>
      <c r="H197" s="3"/>
    </row>
    <row r="198" spans="6:8" x14ac:dyDescent="0.2">
      <c r="F198" s="3"/>
      <c r="G198" s="3"/>
      <c r="H198" s="3"/>
    </row>
    <row r="199" spans="6:8" x14ac:dyDescent="0.2">
      <c r="F199" s="3"/>
      <c r="G199" s="3"/>
      <c r="H199" s="3"/>
    </row>
    <row r="200" spans="6:8" x14ac:dyDescent="0.2">
      <c r="F200" s="3"/>
      <c r="G200" s="3"/>
      <c r="H200" s="3"/>
    </row>
    <row r="201" spans="6:8" x14ac:dyDescent="0.2">
      <c r="F201" s="3"/>
      <c r="G201" s="3"/>
      <c r="H201" s="3"/>
    </row>
    <row r="202" spans="6:8" x14ac:dyDescent="0.2">
      <c r="F202" s="3"/>
      <c r="G202" s="3"/>
      <c r="H202" s="3"/>
    </row>
    <row r="203" spans="6:8" x14ac:dyDescent="0.2">
      <c r="F203" s="3"/>
      <c r="G203" s="3"/>
      <c r="H203" s="3"/>
    </row>
    <row r="204" spans="6:8" x14ac:dyDescent="0.2">
      <c r="F204" s="3"/>
      <c r="G204" s="3"/>
      <c r="H204" s="3"/>
    </row>
    <row r="205" spans="6:8" x14ac:dyDescent="0.2">
      <c r="F205" s="3"/>
      <c r="G205" s="3"/>
      <c r="H205" s="3"/>
    </row>
    <row r="206" spans="6:8" x14ac:dyDescent="0.2">
      <c r="F206" s="3"/>
      <c r="G206" s="3"/>
      <c r="H206" s="3"/>
    </row>
    <row r="207" spans="6:8" x14ac:dyDescent="0.2">
      <c r="F207" s="3"/>
      <c r="G207" s="3"/>
      <c r="H207" s="3"/>
    </row>
    <row r="208" spans="6:8" x14ac:dyDescent="0.2">
      <c r="F208" s="3"/>
      <c r="G208" s="3"/>
      <c r="H208" s="3"/>
    </row>
    <row r="209" spans="1:8" x14ac:dyDescent="0.2">
      <c r="F209" s="3"/>
      <c r="G209" s="3"/>
      <c r="H209" s="3"/>
    </row>
    <row r="210" spans="1:8" x14ac:dyDescent="0.2">
      <c r="F210" s="3"/>
      <c r="G210" s="3"/>
      <c r="H210" s="3"/>
    </row>
    <row r="211" spans="1:8" x14ac:dyDescent="0.2">
      <c r="F211" s="3"/>
      <c r="G211" s="3"/>
      <c r="H211" s="3"/>
    </row>
    <row r="212" spans="1:8" x14ac:dyDescent="0.2">
      <c r="F212" s="3"/>
      <c r="G212" s="3"/>
      <c r="H212" s="3"/>
    </row>
    <row r="213" spans="1:8" x14ac:dyDescent="0.2">
      <c r="F213" s="3"/>
      <c r="G213" s="3"/>
      <c r="H213" s="3"/>
    </row>
    <row r="214" spans="1:8" x14ac:dyDescent="0.2">
      <c r="F214" s="3"/>
      <c r="G214" s="3"/>
      <c r="H214" s="3"/>
    </row>
    <row r="215" spans="1:8" x14ac:dyDescent="0.2">
      <c r="F215" s="3"/>
      <c r="G215" s="3"/>
      <c r="H215" s="3"/>
    </row>
    <row r="216" spans="1:8" x14ac:dyDescent="0.2">
      <c r="F216" s="3"/>
      <c r="G216" s="3"/>
      <c r="H216" s="3"/>
    </row>
    <row r="217" spans="1:8" x14ac:dyDescent="0.2">
      <c r="F217" s="3"/>
      <c r="G217" s="3"/>
      <c r="H217" s="3"/>
    </row>
    <row r="218" spans="1:8" x14ac:dyDescent="0.2">
      <c r="F218" s="3"/>
      <c r="G218" s="3"/>
      <c r="H218" s="3"/>
    </row>
    <row r="219" spans="1:8" x14ac:dyDescent="0.2">
      <c r="F219" s="3"/>
      <c r="G219" s="3"/>
      <c r="H219" s="3"/>
    </row>
    <row r="220" spans="1:8" x14ac:dyDescent="0.2">
      <c r="F220" s="3"/>
      <c r="G220" s="3"/>
      <c r="H220" s="3"/>
    </row>
    <row r="221" spans="1:8" s="21" customFormat="1" x14ac:dyDescent="0.2">
      <c r="A221" s="77"/>
      <c r="B221" s="20"/>
      <c r="C221" s="20"/>
      <c r="D221" s="20"/>
      <c r="E221" s="20"/>
    </row>
    <row r="222" spans="1:8" s="21" customFormat="1" x14ac:dyDescent="0.2">
      <c r="A222" s="77"/>
      <c r="B222" s="20"/>
      <c r="C222" s="20"/>
      <c r="D222" s="20"/>
      <c r="E222" s="20"/>
    </row>
    <row r="223" spans="1:8" s="21" customFormat="1" x14ac:dyDescent="0.2">
      <c r="A223" s="77"/>
      <c r="B223" s="20"/>
      <c r="C223" s="20"/>
      <c r="D223" s="20"/>
      <c r="E223" s="20"/>
    </row>
    <row r="224" spans="1:8" s="21" customFormat="1" x14ac:dyDescent="0.2">
      <c r="A224" s="77"/>
      <c r="B224" s="20"/>
      <c r="C224" s="20"/>
      <c r="D224" s="20"/>
      <c r="E224" s="20"/>
    </row>
    <row r="225" spans="1:5" s="21" customFormat="1" x14ac:dyDescent="0.2">
      <c r="A225" s="77"/>
      <c r="B225" s="20"/>
      <c r="C225" s="20"/>
      <c r="D225" s="20"/>
      <c r="E225" s="20"/>
    </row>
    <row r="226" spans="1:5" s="21" customFormat="1" x14ac:dyDescent="0.2">
      <c r="A226" s="77"/>
      <c r="B226" s="20"/>
      <c r="C226" s="20"/>
      <c r="D226" s="20"/>
      <c r="E226" s="20"/>
    </row>
    <row r="227" spans="1:5" s="21" customFormat="1" x14ac:dyDescent="0.2">
      <c r="A227" s="77"/>
      <c r="B227" s="20"/>
      <c r="C227" s="20"/>
      <c r="D227" s="20"/>
      <c r="E227" s="20"/>
    </row>
    <row r="228" spans="1:5" s="21" customFormat="1" x14ac:dyDescent="0.2">
      <c r="A228" s="77"/>
      <c r="B228" s="20"/>
      <c r="C228" s="20"/>
      <c r="D228" s="20"/>
      <c r="E228" s="20"/>
    </row>
  </sheetData>
  <sortState ref="A4:H8">
    <sortCondition ref="A4:A8"/>
  </sortState>
  <mergeCells count="1">
    <mergeCell ref="A1:E1"/>
  </mergeCells>
  <phoneticPr fontId="5" type="noConversion"/>
  <pageMargins left="0.51" right="0.4" top="0.33" bottom="0.55277777777777781" header="0.24" footer="0.33333333333333337"/>
  <pageSetup orientation="landscape" horizontalDpi="3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T161"/>
  <sheetViews>
    <sheetView showOutlineSymbols="0" zoomScaleNormal="100" workbookViewId="0">
      <pane ySplit="2" topLeftCell="A117" activePane="bottomLeft" state="frozenSplit"/>
      <selection activeCell="A45" sqref="A45"/>
      <selection pane="bottomLeft" activeCell="B129" sqref="B129"/>
    </sheetView>
  </sheetViews>
  <sheetFormatPr defaultRowHeight="12.75" x14ac:dyDescent="0.2"/>
  <cols>
    <col min="1" max="1" width="11.140625" style="4" bestFit="1" customWidth="1"/>
    <col min="2" max="2" width="11.5703125" style="5" customWidth="1"/>
    <col min="3" max="4" width="12.5703125" style="11" customWidth="1"/>
    <col min="5" max="6" width="13.5703125" style="11" customWidth="1"/>
    <col min="7" max="7" width="12.42578125" style="11" customWidth="1"/>
    <col min="8" max="8" width="12.42578125" style="11" bestFit="1" customWidth="1"/>
    <col min="9" max="10" width="14.140625" style="11" bestFit="1" customWidth="1"/>
    <col min="11" max="11" width="11.85546875" style="18" bestFit="1" customWidth="1"/>
    <col min="12" max="12" width="9.140625" style="21"/>
    <col min="13" max="18" width="17.7109375" style="21" customWidth="1"/>
    <col min="19" max="20" width="9.140625" style="21"/>
    <col min="21" max="16384" width="9.140625" style="3"/>
  </cols>
  <sheetData>
    <row r="1" spans="1:20" s="1" customFormat="1" ht="14.25" x14ac:dyDescent="0.2">
      <c r="A1" s="154" t="s">
        <v>46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22"/>
      <c r="M1" s="22"/>
      <c r="N1" s="22"/>
      <c r="O1" s="22"/>
      <c r="P1" s="22"/>
      <c r="Q1" s="22"/>
      <c r="R1" s="22"/>
      <c r="S1" s="22"/>
      <c r="T1" s="22"/>
    </row>
    <row r="2" spans="1:20" s="101" customFormat="1" ht="60.75" x14ac:dyDescent="0.2">
      <c r="A2" s="97" t="s">
        <v>1</v>
      </c>
      <c r="B2" s="98" t="s">
        <v>3</v>
      </c>
      <c r="C2" s="99" t="s">
        <v>53</v>
      </c>
      <c r="D2" s="99" t="s">
        <v>52</v>
      </c>
      <c r="E2" s="99" t="s">
        <v>66</v>
      </c>
      <c r="F2" s="99" t="s">
        <v>67</v>
      </c>
      <c r="G2" s="99" t="s">
        <v>68</v>
      </c>
      <c r="H2" s="99" t="s">
        <v>69</v>
      </c>
      <c r="I2" s="99" t="s">
        <v>70</v>
      </c>
      <c r="J2" s="99" t="s">
        <v>71</v>
      </c>
      <c r="K2" s="99" t="s">
        <v>48</v>
      </c>
      <c r="L2" s="100"/>
      <c r="S2" s="100"/>
      <c r="T2" s="100"/>
    </row>
    <row r="3" spans="1:20" s="101" customFormat="1" x14ac:dyDescent="0.2">
      <c r="A3" s="78" t="s">
        <v>83</v>
      </c>
      <c r="B3" s="63">
        <v>0.4</v>
      </c>
      <c r="C3" s="64">
        <v>0</v>
      </c>
      <c r="D3" s="64">
        <v>1</v>
      </c>
      <c r="E3" s="64">
        <v>0</v>
      </c>
      <c r="F3" s="64">
        <v>1</v>
      </c>
      <c r="G3" s="64">
        <v>0</v>
      </c>
      <c r="H3" s="64">
        <v>1</v>
      </c>
      <c r="I3" s="64">
        <v>0</v>
      </c>
      <c r="J3" s="64">
        <v>1</v>
      </c>
      <c r="K3" s="65">
        <v>1</v>
      </c>
      <c r="L3" s="100"/>
      <c r="S3" s="100"/>
      <c r="T3" s="100"/>
    </row>
    <row r="4" spans="1:20" s="101" customFormat="1" x14ac:dyDescent="0.2">
      <c r="A4" s="78" t="s">
        <v>85</v>
      </c>
      <c r="B4" s="63">
        <v>4.2</v>
      </c>
      <c r="C4" s="64">
        <v>0</v>
      </c>
      <c r="D4" s="64">
        <v>1</v>
      </c>
      <c r="E4" s="64">
        <v>0</v>
      </c>
      <c r="F4" s="64">
        <v>1</v>
      </c>
      <c r="G4" s="64">
        <v>0</v>
      </c>
      <c r="H4" s="64">
        <v>1</v>
      </c>
      <c r="I4" s="64">
        <v>0</v>
      </c>
      <c r="J4" s="64">
        <v>1</v>
      </c>
      <c r="K4" s="65">
        <v>1</v>
      </c>
      <c r="L4" s="100"/>
      <c r="S4" s="100"/>
      <c r="T4" s="100"/>
    </row>
    <row r="5" spans="1:20" s="7" customFormat="1" x14ac:dyDescent="0.2">
      <c r="A5" s="78" t="s">
        <v>73</v>
      </c>
      <c r="B5" s="63">
        <v>0.3</v>
      </c>
      <c r="C5" s="64">
        <v>0</v>
      </c>
      <c r="D5" s="64">
        <v>1</v>
      </c>
      <c r="E5" s="64">
        <v>0</v>
      </c>
      <c r="F5" s="64">
        <v>1</v>
      </c>
      <c r="G5" s="64">
        <v>0</v>
      </c>
      <c r="H5" s="64">
        <v>1</v>
      </c>
      <c r="I5" s="64">
        <v>0</v>
      </c>
      <c r="J5" s="64">
        <v>1</v>
      </c>
      <c r="K5" s="65">
        <v>1</v>
      </c>
      <c r="L5" s="38"/>
      <c r="M5" s="38"/>
      <c r="N5" s="38"/>
      <c r="O5" s="38"/>
      <c r="P5" s="38"/>
      <c r="Q5" s="38"/>
      <c r="R5" s="38"/>
      <c r="S5" s="38"/>
      <c r="T5" s="38"/>
    </row>
    <row r="6" spans="1:20" s="7" customFormat="1" x14ac:dyDescent="0.2">
      <c r="A6" s="78" t="s">
        <v>118</v>
      </c>
      <c r="B6" s="63">
        <v>0.2</v>
      </c>
      <c r="C6" s="64">
        <v>0</v>
      </c>
      <c r="D6" s="64">
        <v>1</v>
      </c>
      <c r="E6" s="64">
        <v>0</v>
      </c>
      <c r="F6" s="64">
        <v>1</v>
      </c>
      <c r="G6" s="64">
        <v>0</v>
      </c>
      <c r="H6" s="64">
        <v>1</v>
      </c>
      <c r="I6" s="64">
        <v>0</v>
      </c>
      <c r="J6" s="64">
        <v>1</v>
      </c>
      <c r="K6" s="65">
        <v>2</v>
      </c>
      <c r="L6" s="38"/>
      <c r="M6" s="38"/>
      <c r="N6" s="38"/>
      <c r="O6" s="38"/>
      <c r="P6" s="38"/>
      <c r="Q6" s="38"/>
      <c r="R6" s="38"/>
      <c r="S6" s="38"/>
      <c r="T6" s="38"/>
    </row>
    <row r="7" spans="1:20" s="7" customFormat="1" x14ac:dyDescent="0.2">
      <c r="A7" s="74" t="s">
        <v>76</v>
      </c>
      <c r="B7" s="63">
        <v>2.2000000000000002</v>
      </c>
      <c r="C7" s="64">
        <v>0</v>
      </c>
      <c r="D7" s="64">
        <v>1</v>
      </c>
      <c r="E7" s="64">
        <v>0</v>
      </c>
      <c r="F7" s="64">
        <v>1</v>
      </c>
      <c r="G7" s="64">
        <v>0</v>
      </c>
      <c r="H7" s="64">
        <v>1</v>
      </c>
      <c r="I7" s="64">
        <v>0</v>
      </c>
      <c r="J7" s="64">
        <v>1</v>
      </c>
      <c r="K7" s="65">
        <v>1</v>
      </c>
      <c r="L7" s="38"/>
      <c r="M7" s="38"/>
      <c r="N7" s="38"/>
      <c r="O7" s="38"/>
      <c r="P7" s="38"/>
      <c r="Q7" s="38"/>
      <c r="R7" s="38"/>
      <c r="S7" s="38"/>
      <c r="T7" s="38"/>
    </row>
    <row r="8" spans="1:20" s="7" customFormat="1" x14ac:dyDescent="0.2">
      <c r="A8" s="74" t="s">
        <v>77</v>
      </c>
      <c r="B8" s="63">
        <v>2</v>
      </c>
      <c r="C8" s="64">
        <v>1</v>
      </c>
      <c r="D8" s="64">
        <v>0</v>
      </c>
      <c r="E8" s="64">
        <v>0</v>
      </c>
      <c r="F8" s="64">
        <v>1</v>
      </c>
      <c r="G8" s="64">
        <v>0</v>
      </c>
      <c r="H8" s="64">
        <v>1</v>
      </c>
      <c r="I8" s="64">
        <v>0</v>
      </c>
      <c r="J8" s="64">
        <v>1</v>
      </c>
      <c r="K8" s="65">
        <v>2</v>
      </c>
      <c r="L8" s="38"/>
      <c r="M8" s="38"/>
      <c r="N8" s="38"/>
      <c r="O8" s="38"/>
      <c r="P8" s="38"/>
      <c r="Q8" s="38"/>
      <c r="R8" s="38"/>
      <c r="S8" s="38"/>
      <c r="T8" s="38"/>
    </row>
    <row r="9" spans="1:20" s="7" customFormat="1" x14ac:dyDescent="0.2">
      <c r="A9" s="78" t="s">
        <v>74</v>
      </c>
      <c r="B9" s="63">
        <v>0.2</v>
      </c>
      <c r="C9" s="64">
        <v>0</v>
      </c>
      <c r="D9" s="64">
        <v>1</v>
      </c>
      <c r="E9" s="64">
        <v>0</v>
      </c>
      <c r="F9" s="64">
        <v>1</v>
      </c>
      <c r="G9" s="64">
        <v>0</v>
      </c>
      <c r="H9" s="64">
        <v>1</v>
      </c>
      <c r="I9" s="64">
        <v>0</v>
      </c>
      <c r="J9" s="64">
        <v>1</v>
      </c>
      <c r="K9" s="65">
        <v>1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7" customFormat="1" x14ac:dyDescent="0.2">
      <c r="A10" s="78" t="s">
        <v>75</v>
      </c>
      <c r="B10" s="63">
        <v>0.8</v>
      </c>
      <c r="C10" s="64">
        <v>0</v>
      </c>
      <c r="D10" s="64">
        <v>1</v>
      </c>
      <c r="E10" s="64">
        <v>0</v>
      </c>
      <c r="F10" s="64">
        <v>1</v>
      </c>
      <c r="G10" s="64">
        <v>0</v>
      </c>
      <c r="H10" s="64">
        <v>1</v>
      </c>
      <c r="I10" s="64">
        <v>0</v>
      </c>
      <c r="J10" s="64">
        <v>1</v>
      </c>
      <c r="K10" s="65">
        <v>1</v>
      </c>
      <c r="L10" s="38"/>
      <c r="M10" s="38"/>
      <c r="N10" s="38"/>
      <c r="O10" s="38"/>
      <c r="P10" s="38"/>
      <c r="Q10" s="38"/>
      <c r="R10" s="38"/>
      <c r="S10" s="38"/>
      <c r="T10" s="38"/>
    </row>
    <row r="11" spans="1:20" s="7" customFormat="1" x14ac:dyDescent="0.2">
      <c r="A11" s="78" t="s">
        <v>81</v>
      </c>
      <c r="B11" s="63">
        <v>0.5</v>
      </c>
      <c r="C11" s="64">
        <v>1</v>
      </c>
      <c r="D11" s="64">
        <v>0</v>
      </c>
      <c r="E11" s="64">
        <v>1</v>
      </c>
      <c r="F11" s="64">
        <v>0</v>
      </c>
      <c r="G11" s="64">
        <v>0</v>
      </c>
      <c r="H11" s="64">
        <v>1</v>
      </c>
      <c r="I11" s="64">
        <v>0</v>
      </c>
      <c r="J11" s="64">
        <v>1</v>
      </c>
      <c r="K11" s="65">
        <v>2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7" customFormat="1" x14ac:dyDescent="0.2">
      <c r="A12" s="78" t="s">
        <v>82</v>
      </c>
      <c r="B12" s="63">
        <v>2.5</v>
      </c>
      <c r="C12" s="64">
        <v>1</v>
      </c>
      <c r="D12" s="64">
        <v>0</v>
      </c>
      <c r="E12" s="64">
        <v>0</v>
      </c>
      <c r="F12" s="64">
        <v>1</v>
      </c>
      <c r="G12" s="64">
        <v>0</v>
      </c>
      <c r="H12" s="64">
        <v>1</v>
      </c>
      <c r="I12" s="64">
        <v>0</v>
      </c>
      <c r="J12" s="64">
        <v>1</v>
      </c>
      <c r="K12" s="65">
        <v>3</v>
      </c>
      <c r="L12" s="38"/>
      <c r="M12" s="38"/>
      <c r="N12" s="38"/>
      <c r="O12" s="38"/>
      <c r="P12" s="38"/>
      <c r="Q12" s="38"/>
      <c r="R12" s="38"/>
      <c r="S12" s="38"/>
      <c r="T12" s="38"/>
    </row>
    <row r="13" spans="1:20" s="7" customFormat="1" x14ac:dyDescent="0.2">
      <c r="A13" s="78" t="s">
        <v>87</v>
      </c>
      <c r="B13" s="63">
        <v>1.1000000000000001</v>
      </c>
      <c r="C13" s="64">
        <v>1</v>
      </c>
      <c r="D13" s="64">
        <v>0</v>
      </c>
      <c r="E13" s="64">
        <v>1</v>
      </c>
      <c r="F13" s="64">
        <v>1</v>
      </c>
      <c r="G13" s="64">
        <v>0</v>
      </c>
      <c r="H13" s="64">
        <v>1</v>
      </c>
      <c r="I13" s="64">
        <v>0</v>
      </c>
      <c r="J13" s="64">
        <v>1</v>
      </c>
      <c r="K13" s="65">
        <v>3</v>
      </c>
      <c r="L13" s="38"/>
      <c r="M13" s="38"/>
      <c r="N13" s="38"/>
      <c r="O13" s="38"/>
      <c r="P13" s="38"/>
      <c r="Q13" s="38"/>
      <c r="R13" s="38"/>
      <c r="S13" s="38"/>
      <c r="T13" s="38"/>
    </row>
    <row r="14" spans="1:20" s="7" customFormat="1" x14ac:dyDescent="0.2">
      <c r="A14" s="78" t="s">
        <v>89</v>
      </c>
      <c r="B14" s="63">
        <v>1.6</v>
      </c>
      <c r="C14" s="64">
        <v>0</v>
      </c>
      <c r="D14" s="64">
        <v>1</v>
      </c>
      <c r="E14" s="64">
        <v>0</v>
      </c>
      <c r="F14" s="64">
        <v>1</v>
      </c>
      <c r="G14" s="64">
        <v>0</v>
      </c>
      <c r="H14" s="64">
        <v>1</v>
      </c>
      <c r="I14" s="64">
        <v>0</v>
      </c>
      <c r="J14" s="64">
        <v>1</v>
      </c>
      <c r="K14" s="65">
        <v>1</v>
      </c>
      <c r="L14" s="38"/>
      <c r="M14" s="38"/>
      <c r="N14" s="38"/>
      <c r="O14" s="38"/>
      <c r="P14" s="38"/>
      <c r="Q14" s="38"/>
      <c r="R14" s="38"/>
      <c r="S14" s="38"/>
      <c r="T14" s="38"/>
    </row>
    <row r="15" spans="1:20" s="7" customFormat="1" x14ac:dyDescent="0.2">
      <c r="A15" s="78" t="s">
        <v>78</v>
      </c>
      <c r="B15" s="63">
        <v>0.86</v>
      </c>
      <c r="C15" s="64">
        <v>1</v>
      </c>
      <c r="D15" s="64">
        <v>0</v>
      </c>
      <c r="E15" s="64">
        <v>0</v>
      </c>
      <c r="F15" s="64">
        <v>1</v>
      </c>
      <c r="G15" s="64">
        <v>0</v>
      </c>
      <c r="H15" s="64">
        <v>1</v>
      </c>
      <c r="I15" s="64">
        <v>0</v>
      </c>
      <c r="J15" s="64">
        <v>1</v>
      </c>
      <c r="K15" s="65">
        <v>1</v>
      </c>
      <c r="L15" s="38"/>
      <c r="M15" s="38"/>
      <c r="N15" s="38"/>
      <c r="O15" s="38"/>
      <c r="P15" s="38"/>
      <c r="Q15" s="38"/>
      <c r="R15" s="38"/>
      <c r="S15" s="38"/>
      <c r="T15" s="38"/>
    </row>
    <row r="16" spans="1:20" s="7" customFormat="1" x14ac:dyDescent="0.2">
      <c r="A16" s="74" t="s">
        <v>79</v>
      </c>
      <c r="B16" s="63">
        <v>31.75</v>
      </c>
      <c r="C16" s="64">
        <v>0</v>
      </c>
      <c r="D16" s="64">
        <v>1</v>
      </c>
      <c r="E16" s="64">
        <v>0</v>
      </c>
      <c r="F16" s="64">
        <v>1</v>
      </c>
      <c r="G16" s="64">
        <v>0</v>
      </c>
      <c r="H16" s="64">
        <v>1</v>
      </c>
      <c r="I16" s="64">
        <v>0</v>
      </c>
      <c r="J16" s="64">
        <v>1</v>
      </c>
      <c r="K16" s="65">
        <v>10</v>
      </c>
      <c r="L16" s="38"/>
      <c r="M16" s="38"/>
      <c r="N16" s="38"/>
      <c r="O16" s="38"/>
      <c r="P16" s="38"/>
      <c r="Q16" s="38"/>
      <c r="R16" s="38"/>
      <c r="S16" s="38"/>
      <c r="T16" s="38"/>
    </row>
    <row r="17" spans="1:20" s="7" customFormat="1" x14ac:dyDescent="0.2">
      <c r="A17" s="74" t="s">
        <v>95</v>
      </c>
      <c r="B17" s="63">
        <v>0.5</v>
      </c>
      <c r="C17" s="64">
        <v>0</v>
      </c>
      <c r="D17" s="64">
        <v>1</v>
      </c>
      <c r="E17" s="64">
        <v>0</v>
      </c>
      <c r="F17" s="64">
        <v>1</v>
      </c>
      <c r="G17" s="64">
        <v>0</v>
      </c>
      <c r="H17" s="64">
        <v>1</v>
      </c>
      <c r="I17" s="64">
        <v>0</v>
      </c>
      <c r="J17" s="64">
        <v>1</v>
      </c>
      <c r="K17" s="65">
        <v>1</v>
      </c>
      <c r="L17" s="38"/>
      <c r="M17" s="38"/>
      <c r="N17" s="38"/>
      <c r="O17" s="38"/>
      <c r="P17" s="38"/>
      <c r="Q17" s="38"/>
      <c r="R17" s="38"/>
      <c r="S17" s="38"/>
      <c r="T17" s="38"/>
    </row>
    <row r="18" spans="1:20" s="7" customFormat="1" x14ac:dyDescent="0.2">
      <c r="A18" s="74" t="s">
        <v>96</v>
      </c>
      <c r="B18" s="63">
        <v>0.9</v>
      </c>
      <c r="C18" s="64">
        <v>0</v>
      </c>
      <c r="D18" s="64">
        <v>1</v>
      </c>
      <c r="E18" s="64">
        <v>0</v>
      </c>
      <c r="F18" s="64">
        <v>1</v>
      </c>
      <c r="G18" s="64">
        <v>0</v>
      </c>
      <c r="H18" s="64">
        <v>1</v>
      </c>
      <c r="I18" s="64">
        <v>0</v>
      </c>
      <c r="J18" s="64">
        <v>1</v>
      </c>
      <c r="K18" s="65">
        <v>1</v>
      </c>
      <c r="L18" s="38"/>
      <c r="M18" s="38"/>
      <c r="N18" s="38"/>
      <c r="O18" s="38"/>
      <c r="P18" s="38"/>
      <c r="Q18" s="38"/>
      <c r="R18" s="38"/>
      <c r="S18" s="38"/>
      <c r="T18" s="38"/>
    </row>
    <row r="19" spans="1:20" s="122" customFormat="1" x14ac:dyDescent="0.2">
      <c r="A19" s="102" t="s">
        <v>91</v>
      </c>
      <c r="B19" s="118">
        <v>7</v>
      </c>
      <c r="C19" s="119">
        <v>1</v>
      </c>
      <c r="D19" s="119">
        <v>0</v>
      </c>
      <c r="E19" s="119">
        <v>0</v>
      </c>
      <c r="F19" s="119">
        <v>1</v>
      </c>
      <c r="G19" s="119">
        <v>0</v>
      </c>
      <c r="H19" s="119">
        <v>1</v>
      </c>
      <c r="I19" s="119">
        <v>0</v>
      </c>
      <c r="J19" s="119">
        <v>1</v>
      </c>
      <c r="K19" s="120">
        <v>3</v>
      </c>
      <c r="L19" s="121"/>
      <c r="M19" s="121"/>
      <c r="N19" s="121"/>
      <c r="O19" s="121"/>
      <c r="P19" s="121"/>
      <c r="Q19" s="121"/>
      <c r="R19" s="121"/>
      <c r="S19" s="121"/>
      <c r="T19" s="121"/>
    </row>
    <row r="20" spans="1:20" s="7" customFormat="1" x14ac:dyDescent="0.2">
      <c r="A20" s="78" t="s">
        <v>86</v>
      </c>
      <c r="B20" s="63">
        <v>3.1</v>
      </c>
      <c r="C20" s="64">
        <v>1</v>
      </c>
      <c r="D20" s="64">
        <v>0</v>
      </c>
      <c r="E20" s="64">
        <v>0</v>
      </c>
      <c r="F20" s="64">
        <v>1</v>
      </c>
      <c r="G20" s="64">
        <v>1</v>
      </c>
      <c r="H20" s="64">
        <v>0</v>
      </c>
      <c r="I20" s="64">
        <v>1</v>
      </c>
      <c r="J20" s="64">
        <v>0</v>
      </c>
      <c r="K20" s="65">
        <v>3</v>
      </c>
      <c r="L20" s="38"/>
      <c r="M20" s="38"/>
      <c r="N20" s="38"/>
      <c r="O20" s="38"/>
      <c r="P20" s="38"/>
      <c r="Q20" s="38"/>
      <c r="R20" s="38"/>
      <c r="S20" s="38"/>
      <c r="T20" s="38"/>
    </row>
    <row r="21" spans="1:20" s="7" customFormat="1" x14ac:dyDescent="0.2">
      <c r="A21" s="78" t="s">
        <v>90</v>
      </c>
      <c r="B21" s="63">
        <v>1.3</v>
      </c>
      <c r="C21" s="64">
        <v>1</v>
      </c>
      <c r="D21" s="64">
        <v>0</v>
      </c>
      <c r="E21" s="64">
        <v>0</v>
      </c>
      <c r="F21" s="64">
        <v>1</v>
      </c>
      <c r="G21" s="64">
        <v>0</v>
      </c>
      <c r="H21" s="64">
        <v>1</v>
      </c>
      <c r="I21" s="64">
        <v>0</v>
      </c>
      <c r="J21" s="64">
        <v>1</v>
      </c>
      <c r="K21" s="65">
        <v>2</v>
      </c>
      <c r="L21" s="38"/>
      <c r="M21" s="38"/>
      <c r="N21" s="38"/>
      <c r="O21" s="38"/>
      <c r="P21" s="38"/>
      <c r="Q21" s="38"/>
      <c r="R21" s="38"/>
      <c r="S21" s="38"/>
      <c r="T21" s="38"/>
    </row>
    <row r="22" spans="1:20" x14ac:dyDescent="0.2">
      <c r="A22" s="74" t="s">
        <v>92</v>
      </c>
      <c r="B22" s="63">
        <v>1.5</v>
      </c>
      <c r="C22" s="64">
        <v>0</v>
      </c>
      <c r="D22" s="64">
        <v>1</v>
      </c>
      <c r="E22" s="64">
        <v>0</v>
      </c>
      <c r="F22" s="64">
        <v>1</v>
      </c>
      <c r="G22" s="64">
        <v>0</v>
      </c>
      <c r="H22" s="64">
        <v>1</v>
      </c>
      <c r="I22" s="64">
        <v>0</v>
      </c>
      <c r="J22" s="64">
        <v>1</v>
      </c>
      <c r="K22" s="65">
        <v>1</v>
      </c>
    </row>
    <row r="23" spans="1:20" x14ac:dyDescent="0.2">
      <c r="A23" s="74" t="s">
        <v>93</v>
      </c>
      <c r="B23" s="63">
        <v>6.9</v>
      </c>
      <c r="C23" s="64">
        <v>0</v>
      </c>
      <c r="D23" s="64">
        <v>1</v>
      </c>
      <c r="E23" s="64">
        <v>0</v>
      </c>
      <c r="F23" s="64">
        <v>1</v>
      </c>
      <c r="G23" s="64">
        <v>0</v>
      </c>
      <c r="H23" s="64">
        <v>1</v>
      </c>
      <c r="I23" s="64">
        <v>0</v>
      </c>
      <c r="J23" s="64">
        <v>1</v>
      </c>
      <c r="K23" s="65">
        <v>1</v>
      </c>
    </row>
    <row r="24" spans="1:20" x14ac:dyDescent="0.2">
      <c r="A24" s="74" t="s">
        <v>97</v>
      </c>
      <c r="B24" s="63">
        <v>0.4</v>
      </c>
      <c r="C24" s="64">
        <v>1</v>
      </c>
      <c r="D24" s="64">
        <v>0</v>
      </c>
      <c r="E24" s="64">
        <v>0</v>
      </c>
      <c r="F24" s="64">
        <v>1</v>
      </c>
      <c r="G24" s="64">
        <v>0</v>
      </c>
      <c r="H24" s="64">
        <v>1</v>
      </c>
      <c r="I24" s="64">
        <v>0</v>
      </c>
      <c r="J24" s="64">
        <v>1</v>
      </c>
      <c r="K24" s="65">
        <v>1</v>
      </c>
    </row>
    <row r="25" spans="1:20" x14ac:dyDescent="0.2">
      <c r="A25" s="74" t="s">
        <v>94</v>
      </c>
      <c r="B25" s="63">
        <v>4.7</v>
      </c>
      <c r="C25" s="64">
        <v>0</v>
      </c>
      <c r="D25" s="64">
        <v>1</v>
      </c>
      <c r="E25" s="64">
        <v>0</v>
      </c>
      <c r="F25" s="64">
        <v>1</v>
      </c>
      <c r="G25" s="64">
        <v>0</v>
      </c>
      <c r="H25" s="64">
        <v>1</v>
      </c>
      <c r="I25" s="64">
        <v>0</v>
      </c>
      <c r="J25" s="64">
        <v>1</v>
      </c>
      <c r="K25" s="65">
        <v>2</v>
      </c>
    </row>
    <row r="26" spans="1:20" x14ac:dyDescent="0.2">
      <c r="A26" s="78" t="s">
        <v>98</v>
      </c>
      <c r="B26" s="63">
        <v>0.5</v>
      </c>
      <c r="C26" s="64">
        <v>0</v>
      </c>
      <c r="D26" s="64">
        <v>1</v>
      </c>
      <c r="E26" s="64">
        <v>0</v>
      </c>
      <c r="F26" s="64">
        <v>1</v>
      </c>
      <c r="G26" s="64">
        <v>0</v>
      </c>
      <c r="H26" s="64">
        <v>1</v>
      </c>
      <c r="I26" s="64">
        <v>0</v>
      </c>
      <c r="J26" s="64">
        <v>1</v>
      </c>
      <c r="K26" s="65">
        <v>1</v>
      </c>
    </row>
    <row r="27" spans="1:20" s="7" customFormat="1" x14ac:dyDescent="0.2">
      <c r="A27" s="78" t="s">
        <v>99</v>
      </c>
      <c r="B27" s="63">
        <v>3.6</v>
      </c>
      <c r="C27" s="64">
        <v>0</v>
      </c>
      <c r="D27" s="64">
        <v>1</v>
      </c>
      <c r="E27" s="64">
        <v>0</v>
      </c>
      <c r="F27" s="64">
        <v>1</v>
      </c>
      <c r="G27" s="64">
        <v>0</v>
      </c>
      <c r="H27" s="64">
        <v>1</v>
      </c>
      <c r="I27" s="64">
        <v>0</v>
      </c>
      <c r="J27" s="64">
        <v>1</v>
      </c>
      <c r="K27" s="65">
        <v>2</v>
      </c>
      <c r="L27" s="38"/>
      <c r="M27" s="38"/>
      <c r="N27" s="38"/>
      <c r="O27" s="38"/>
      <c r="P27" s="38"/>
      <c r="Q27" s="38"/>
      <c r="R27" s="38"/>
      <c r="S27" s="38"/>
      <c r="T27" s="38"/>
    </row>
    <row r="28" spans="1:20" x14ac:dyDescent="0.2">
      <c r="A28" s="78" t="s">
        <v>100</v>
      </c>
      <c r="B28" s="63">
        <v>1.9</v>
      </c>
      <c r="C28" s="64">
        <v>0</v>
      </c>
      <c r="D28" s="64">
        <v>1</v>
      </c>
      <c r="E28" s="64">
        <v>0</v>
      </c>
      <c r="F28" s="64">
        <v>1</v>
      </c>
      <c r="G28" s="64">
        <v>0</v>
      </c>
      <c r="H28" s="64">
        <v>1</v>
      </c>
      <c r="I28" s="64">
        <v>0</v>
      </c>
      <c r="J28" s="64">
        <v>1</v>
      </c>
      <c r="K28" s="65">
        <v>2</v>
      </c>
    </row>
    <row r="29" spans="1:20" x14ac:dyDescent="0.2">
      <c r="A29" s="78" t="s">
        <v>102</v>
      </c>
      <c r="B29" s="63">
        <v>2.8</v>
      </c>
      <c r="C29" s="64">
        <v>0</v>
      </c>
      <c r="D29" s="64">
        <v>1</v>
      </c>
      <c r="E29" s="64">
        <v>0</v>
      </c>
      <c r="F29" s="64">
        <v>1</v>
      </c>
      <c r="G29" s="64">
        <v>0</v>
      </c>
      <c r="H29" s="64">
        <v>1</v>
      </c>
      <c r="I29" s="64">
        <v>0</v>
      </c>
      <c r="J29" s="64">
        <v>1</v>
      </c>
      <c r="K29" s="65">
        <v>2</v>
      </c>
    </row>
    <row r="30" spans="1:20" x14ac:dyDescent="0.2">
      <c r="A30" s="78" t="s">
        <v>101</v>
      </c>
      <c r="B30" s="63">
        <v>1</v>
      </c>
      <c r="C30" s="64">
        <v>1</v>
      </c>
      <c r="D30" s="64">
        <v>0</v>
      </c>
      <c r="E30" s="64">
        <v>0</v>
      </c>
      <c r="F30" s="64">
        <v>1</v>
      </c>
      <c r="G30" s="64">
        <v>0</v>
      </c>
      <c r="H30" s="64">
        <v>1</v>
      </c>
      <c r="I30" s="64">
        <v>0</v>
      </c>
      <c r="J30" s="64">
        <v>1</v>
      </c>
      <c r="K30" s="65">
        <v>1</v>
      </c>
    </row>
    <row r="31" spans="1:20" x14ac:dyDescent="0.2">
      <c r="A31" s="107" t="s">
        <v>103</v>
      </c>
      <c r="B31" s="63">
        <v>0.2</v>
      </c>
      <c r="C31" s="64">
        <v>0</v>
      </c>
      <c r="D31" s="64">
        <v>1</v>
      </c>
      <c r="E31" s="64">
        <v>0</v>
      </c>
      <c r="F31" s="64">
        <v>1</v>
      </c>
      <c r="G31" s="64">
        <v>0</v>
      </c>
      <c r="H31" s="64">
        <v>1</v>
      </c>
      <c r="I31" s="64">
        <v>0</v>
      </c>
      <c r="J31" s="64">
        <v>1</v>
      </c>
      <c r="K31" s="65">
        <v>1</v>
      </c>
    </row>
    <row r="32" spans="1:20" x14ac:dyDescent="0.2">
      <c r="A32" s="78" t="s">
        <v>104</v>
      </c>
      <c r="B32" s="63">
        <v>0.6</v>
      </c>
      <c r="C32" s="64">
        <v>1</v>
      </c>
      <c r="D32" s="64">
        <v>0</v>
      </c>
      <c r="E32" s="64">
        <v>0</v>
      </c>
      <c r="F32" s="64">
        <v>1</v>
      </c>
      <c r="G32" s="64">
        <v>0</v>
      </c>
      <c r="H32" s="64">
        <v>1</v>
      </c>
      <c r="I32" s="64">
        <v>0</v>
      </c>
      <c r="J32" s="64">
        <v>1</v>
      </c>
      <c r="K32" s="65">
        <v>1</v>
      </c>
    </row>
    <row r="33" spans="1:20" s="7" customFormat="1" x14ac:dyDescent="0.2">
      <c r="A33" s="78" t="s">
        <v>105</v>
      </c>
      <c r="B33" s="63">
        <v>2.4</v>
      </c>
      <c r="C33" s="64">
        <v>1</v>
      </c>
      <c r="D33" s="64">
        <v>0</v>
      </c>
      <c r="E33" s="64">
        <v>0</v>
      </c>
      <c r="F33" s="64">
        <v>1</v>
      </c>
      <c r="G33" s="64">
        <v>0</v>
      </c>
      <c r="H33" s="64">
        <v>1</v>
      </c>
      <c r="I33" s="64">
        <v>0</v>
      </c>
      <c r="J33" s="64">
        <v>1</v>
      </c>
      <c r="K33" s="65">
        <v>1</v>
      </c>
      <c r="L33" s="38"/>
      <c r="M33" s="38"/>
      <c r="N33" s="38"/>
      <c r="O33" s="38"/>
      <c r="P33" s="38"/>
      <c r="Q33" s="38"/>
      <c r="R33" s="38"/>
      <c r="S33" s="38"/>
      <c r="T33" s="38"/>
    </row>
    <row r="34" spans="1:20" s="7" customFormat="1" x14ac:dyDescent="0.2">
      <c r="A34" s="78" t="s">
        <v>106</v>
      </c>
      <c r="B34" s="63">
        <v>0.8</v>
      </c>
      <c r="C34" s="64">
        <v>0</v>
      </c>
      <c r="D34" s="64">
        <v>1</v>
      </c>
      <c r="E34" s="64">
        <v>0</v>
      </c>
      <c r="F34" s="64">
        <v>1</v>
      </c>
      <c r="G34" s="64">
        <v>0</v>
      </c>
      <c r="H34" s="64">
        <v>1</v>
      </c>
      <c r="I34" s="64">
        <v>0</v>
      </c>
      <c r="J34" s="64">
        <v>1</v>
      </c>
      <c r="K34" s="65">
        <v>1</v>
      </c>
      <c r="L34" s="38"/>
      <c r="M34" s="38"/>
      <c r="N34" s="38"/>
      <c r="O34" s="38"/>
      <c r="P34" s="38"/>
      <c r="Q34" s="38"/>
      <c r="R34" s="38"/>
      <c r="S34" s="38"/>
      <c r="T34" s="38"/>
    </row>
    <row r="35" spans="1:20" s="7" customFormat="1" x14ac:dyDescent="0.2">
      <c r="A35" s="78" t="s">
        <v>109</v>
      </c>
      <c r="B35" s="63">
        <v>0.3</v>
      </c>
      <c r="C35" s="64">
        <v>0</v>
      </c>
      <c r="D35" s="64">
        <v>1</v>
      </c>
      <c r="E35" s="64">
        <v>0</v>
      </c>
      <c r="F35" s="64">
        <v>1</v>
      </c>
      <c r="G35" s="64">
        <v>0</v>
      </c>
      <c r="H35" s="64">
        <v>1</v>
      </c>
      <c r="I35" s="64">
        <v>0</v>
      </c>
      <c r="J35" s="64">
        <v>1</v>
      </c>
      <c r="K35" s="65">
        <v>3</v>
      </c>
      <c r="L35" s="38"/>
      <c r="M35" s="38"/>
      <c r="N35" s="38"/>
      <c r="O35" s="38"/>
      <c r="P35" s="38"/>
      <c r="Q35" s="38"/>
      <c r="R35" s="38"/>
      <c r="S35" s="38"/>
      <c r="T35" s="38"/>
    </row>
    <row r="36" spans="1:20" s="7" customFormat="1" x14ac:dyDescent="0.2">
      <c r="A36" s="78" t="s">
        <v>113</v>
      </c>
      <c r="B36" s="63">
        <v>4.5</v>
      </c>
      <c r="C36" s="64">
        <v>1</v>
      </c>
      <c r="D36" s="64">
        <v>0</v>
      </c>
      <c r="E36" s="64">
        <v>0</v>
      </c>
      <c r="F36" s="64">
        <v>1</v>
      </c>
      <c r="G36" s="64">
        <v>0</v>
      </c>
      <c r="H36" s="64">
        <v>1</v>
      </c>
      <c r="I36" s="64">
        <v>0</v>
      </c>
      <c r="J36" s="64">
        <v>1</v>
      </c>
      <c r="K36" s="65">
        <v>3</v>
      </c>
      <c r="L36" s="38"/>
      <c r="M36" s="38"/>
      <c r="N36" s="38"/>
      <c r="O36" s="38"/>
      <c r="P36" s="38"/>
      <c r="Q36" s="38"/>
      <c r="R36" s="38"/>
      <c r="S36" s="38"/>
      <c r="T36" s="38"/>
    </row>
    <row r="37" spans="1:20" s="7" customFormat="1" x14ac:dyDescent="0.2">
      <c r="A37" s="78" t="s">
        <v>114</v>
      </c>
      <c r="B37" s="63">
        <v>1.5</v>
      </c>
      <c r="C37" s="64">
        <v>0</v>
      </c>
      <c r="D37" s="64">
        <v>1</v>
      </c>
      <c r="E37" s="64">
        <v>0</v>
      </c>
      <c r="F37" s="64">
        <v>1</v>
      </c>
      <c r="G37" s="64">
        <v>0</v>
      </c>
      <c r="H37" s="64">
        <v>1</v>
      </c>
      <c r="I37" s="64">
        <v>0</v>
      </c>
      <c r="J37" s="64">
        <v>1</v>
      </c>
      <c r="K37" s="65">
        <v>1</v>
      </c>
      <c r="L37" s="38"/>
      <c r="M37" s="38"/>
      <c r="N37" s="38"/>
      <c r="O37" s="38"/>
      <c r="P37" s="38"/>
      <c r="Q37" s="38"/>
      <c r="R37" s="38"/>
      <c r="S37" s="38"/>
      <c r="T37" s="38"/>
    </row>
    <row r="38" spans="1:20" s="7" customFormat="1" x14ac:dyDescent="0.2">
      <c r="A38" s="78" t="s">
        <v>110</v>
      </c>
      <c r="B38" s="63">
        <v>0.3</v>
      </c>
      <c r="C38" s="64">
        <v>0</v>
      </c>
      <c r="D38" s="64">
        <v>1</v>
      </c>
      <c r="E38" s="64">
        <v>0</v>
      </c>
      <c r="F38" s="64">
        <v>1</v>
      </c>
      <c r="G38" s="64">
        <v>0</v>
      </c>
      <c r="H38" s="64">
        <v>1</v>
      </c>
      <c r="I38" s="64">
        <v>0</v>
      </c>
      <c r="J38" s="64">
        <v>1</v>
      </c>
      <c r="K38" s="65">
        <v>1</v>
      </c>
      <c r="L38" s="38"/>
      <c r="M38" s="38"/>
      <c r="N38" s="38"/>
      <c r="O38" s="38"/>
      <c r="P38" s="38"/>
      <c r="Q38" s="38"/>
      <c r="R38" s="38"/>
      <c r="S38" s="38"/>
      <c r="T38" s="38"/>
    </row>
    <row r="39" spans="1:20" s="7" customFormat="1" x14ac:dyDescent="0.2">
      <c r="A39" s="78" t="s">
        <v>111</v>
      </c>
      <c r="B39" s="63">
        <v>10.4</v>
      </c>
      <c r="C39" s="64">
        <v>1</v>
      </c>
      <c r="D39" s="64">
        <v>0</v>
      </c>
      <c r="E39" s="64">
        <v>0</v>
      </c>
      <c r="F39" s="64">
        <v>1</v>
      </c>
      <c r="G39" s="64">
        <v>1</v>
      </c>
      <c r="H39" s="64">
        <v>0</v>
      </c>
      <c r="I39" s="64">
        <v>0</v>
      </c>
      <c r="J39" s="64">
        <v>1</v>
      </c>
      <c r="K39" s="65">
        <v>4</v>
      </c>
      <c r="L39" s="38"/>
      <c r="M39" s="38"/>
      <c r="N39" s="38"/>
      <c r="O39" s="38"/>
      <c r="P39" s="38"/>
      <c r="Q39" s="38"/>
      <c r="R39" s="38"/>
      <c r="S39" s="38"/>
      <c r="T39" s="38"/>
    </row>
    <row r="40" spans="1:20" s="7" customFormat="1" x14ac:dyDescent="0.2">
      <c r="A40" s="78" t="s">
        <v>115</v>
      </c>
      <c r="B40" s="63">
        <v>1.1000000000000001</v>
      </c>
      <c r="C40" s="64">
        <v>0</v>
      </c>
      <c r="D40" s="64">
        <v>1</v>
      </c>
      <c r="E40" s="64">
        <v>0</v>
      </c>
      <c r="F40" s="64">
        <v>1</v>
      </c>
      <c r="G40" s="64">
        <v>0</v>
      </c>
      <c r="H40" s="64">
        <v>1</v>
      </c>
      <c r="I40" s="64">
        <v>0</v>
      </c>
      <c r="J40" s="64">
        <v>1</v>
      </c>
      <c r="K40" s="65">
        <v>1</v>
      </c>
      <c r="L40" s="38"/>
      <c r="M40" s="38"/>
      <c r="N40" s="38"/>
      <c r="O40" s="38"/>
      <c r="P40" s="38"/>
      <c r="Q40" s="38"/>
      <c r="R40" s="38"/>
      <c r="S40" s="38"/>
      <c r="T40" s="38"/>
    </row>
    <row r="41" spans="1:20" s="7" customFormat="1" x14ac:dyDescent="0.2">
      <c r="A41" s="78" t="s">
        <v>116</v>
      </c>
      <c r="B41" s="63">
        <v>3.5</v>
      </c>
      <c r="C41" s="64">
        <v>0</v>
      </c>
      <c r="D41" s="64">
        <v>1</v>
      </c>
      <c r="E41" s="64">
        <v>0</v>
      </c>
      <c r="F41" s="64">
        <v>1</v>
      </c>
      <c r="G41" s="64">
        <v>0</v>
      </c>
      <c r="H41" s="64">
        <v>1</v>
      </c>
      <c r="I41" s="64">
        <v>0</v>
      </c>
      <c r="J41" s="64">
        <v>1</v>
      </c>
      <c r="K41" s="65">
        <v>1</v>
      </c>
      <c r="L41" s="38"/>
      <c r="M41" s="38"/>
      <c r="N41" s="38"/>
      <c r="O41" s="38"/>
      <c r="P41" s="38"/>
      <c r="Q41" s="38"/>
      <c r="R41" s="38"/>
      <c r="S41" s="38"/>
      <c r="T41" s="38"/>
    </row>
    <row r="42" spans="1:20" x14ac:dyDescent="0.2">
      <c r="A42" s="78" t="s">
        <v>117</v>
      </c>
      <c r="B42" s="63">
        <v>0.25</v>
      </c>
      <c r="C42" s="64">
        <v>0</v>
      </c>
      <c r="D42" s="64">
        <v>1</v>
      </c>
      <c r="E42" s="64">
        <v>0</v>
      </c>
      <c r="F42" s="64">
        <v>1</v>
      </c>
      <c r="G42" s="64">
        <v>0</v>
      </c>
      <c r="H42" s="64">
        <v>1</v>
      </c>
      <c r="I42" s="64">
        <v>0</v>
      </c>
      <c r="J42" s="64">
        <v>1</v>
      </c>
      <c r="K42" s="65">
        <v>1</v>
      </c>
    </row>
    <row r="43" spans="1:20" s="7" customFormat="1" x14ac:dyDescent="0.2">
      <c r="A43" s="74" t="s">
        <v>119</v>
      </c>
      <c r="B43" s="63">
        <v>0.6</v>
      </c>
      <c r="C43" s="64">
        <v>0</v>
      </c>
      <c r="D43" s="64">
        <v>1</v>
      </c>
      <c r="E43" s="64">
        <v>0</v>
      </c>
      <c r="F43" s="64">
        <v>1</v>
      </c>
      <c r="G43" s="64">
        <v>0</v>
      </c>
      <c r="H43" s="64">
        <v>1</v>
      </c>
      <c r="I43" s="64">
        <v>0</v>
      </c>
      <c r="J43" s="64">
        <v>1</v>
      </c>
      <c r="K43" s="65">
        <v>1</v>
      </c>
      <c r="L43" s="38"/>
      <c r="M43" s="38"/>
      <c r="N43" s="38"/>
      <c r="O43" s="38"/>
      <c r="P43" s="38"/>
      <c r="Q43" s="38"/>
      <c r="R43" s="38"/>
      <c r="S43" s="38"/>
      <c r="T43" s="38"/>
    </row>
    <row r="44" spans="1:20" s="7" customFormat="1" x14ac:dyDescent="0.2">
      <c r="A44" s="74" t="s">
        <v>121</v>
      </c>
      <c r="B44" s="63">
        <v>1.1000000000000001</v>
      </c>
      <c r="C44" s="64">
        <v>0</v>
      </c>
      <c r="D44" s="64">
        <v>1</v>
      </c>
      <c r="E44" s="64">
        <v>0</v>
      </c>
      <c r="F44" s="64">
        <v>0</v>
      </c>
      <c r="G44" s="119">
        <v>0</v>
      </c>
      <c r="H44" s="119">
        <v>0</v>
      </c>
      <c r="I44" s="119">
        <v>0</v>
      </c>
      <c r="J44" s="119">
        <v>0</v>
      </c>
      <c r="K44" s="65">
        <v>2</v>
      </c>
      <c r="L44" s="38"/>
      <c r="M44" s="38"/>
      <c r="N44" s="38"/>
      <c r="O44" s="38"/>
      <c r="P44" s="38"/>
      <c r="Q44" s="38"/>
      <c r="R44" s="38"/>
      <c r="S44" s="38"/>
      <c r="T44" s="38"/>
    </row>
    <row r="45" spans="1:20" s="7" customFormat="1" x14ac:dyDescent="0.2">
      <c r="A45" s="74" t="s">
        <v>120</v>
      </c>
      <c r="B45" s="63">
        <v>5.4</v>
      </c>
      <c r="C45" s="64">
        <v>0</v>
      </c>
      <c r="D45" s="64">
        <v>1</v>
      </c>
      <c r="E45" s="64">
        <v>0</v>
      </c>
      <c r="F45" s="64">
        <v>1</v>
      </c>
      <c r="G45" s="64">
        <v>0</v>
      </c>
      <c r="H45" s="64">
        <v>1</v>
      </c>
      <c r="I45" s="64">
        <v>0</v>
      </c>
      <c r="J45" s="64">
        <v>1</v>
      </c>
      <c r="K45" s="65">
        <v>1</v>
      </c>
      <c r="L45" s="38"/>
      <c r="M45" s="38"/>
      <c r="N45" s="38"/>
      <c r="O45" s="38"/>
      <c r="P45" s="38"/>
      <c r="Q45" s="38"/>
      <c r="R45" s="38"/>
      <c r="S45" s="38"/>
      <c r="T45" s="38"/>
    </row>
    <row r="46" spans="1:20" s="7" customFormat="1" x14ac:dyDescent="0.2">
      <c r="A46" s="78" t="s">
        <v>122</v>
      </c>
      <c r="B46" s="63">
        <v>6.1</v>
      </c>
      <c r="C46" s="64">
        <v>0</v>
      </c>
      <c r="D46" s="64">
        <v>1</v>
      </c>
      <c r="E46" s="64">
        <v>0</v>
      </c>
      <c r="F46" s="64">
        <v>1</v>
      </c>
      <c r="G46" s="64">
        <v>0</v>
      </c>
      <c r="H46" s="64">
        <v>1</v>
      </c>
      <c r="I46" s="64">
        <v>0</v>
      </c>
      <c r="J46" s="64">
        <v>1</v>
      </c>
      <c r="K46" s="65">
        <v>2</v>
      </c>
      <c r="L46" s="38"/>
      <c r="M46" s="38"/>
      <c r="N46" s="38"/>
      <c r="O46" s="38"/>
      <c r="P46" s="38"/>
      <c r="Q46" s="38"/>
      <c r="R46" s="38"/>
      <c r="S46" s="38"/>
      <c r="T46" s="38"/>
    </row>
    <row r="47" spans="1:20" s="7" customFormat="1" x14ac:dyDescent="0.2">
      <c r="A47" s="78" t="s">
        <v>125</v>
      </c>
      <c r="B47" s="63">
        <v>4.28</v>
      </c>
      <c r="C47" s="64">
        <v>0</v>
      </c>
      <c r="D47" s="64">
        <v>1</v>
      </c>
      <c r="E47" s="64">
        <v>0</v>
      </c>
      <c r="F47" s="64">
        <v>1</v>
      </c>
      <c r="G47" s="64">
        <v>0</v>
      </c>
      <c r="H47" s="64">
        <v>1</v>
      </c>
      <c r="I47" s="64">
        <v>0</v>
      </c>
      <c r="J47" s="64">
        <v>1</v>
      </c>
      <c r="K47" s="65">
        <v>1</v>
      </c>
      <c r="L47" s="38"/>
      <c r="M47" s="38"/>
      <c r="N47" s="38"/>
      <c r="O47" s="38"/>
      <c r="P47" s="38"/>
      <c r="Q47" s="38"/>
      <c r="R47" s="38"/>
      <c r="S47" s="38"/>
      <c r="T47" s="38"/>
    </row>
    <row r="48" spans="1:20" s="7" customFormat="1" x14ac:dyDescent="0.2">
      <c r="A48" s="78" t="s">
        <v>126</v>
      </c>
      <c r="B48" s="63">
        <v>0.4</v>
      </c>
      <c r="C48" s="64">
        <v>0</v>
      </c>
      <c r="D48" s="64">
        <v>1</v>
      </c>
      <c r="E48" s="64">
        <v>0</v>
      </c>
      <c r="F48" s="64">
        <v>1</v>
      </c>
      <c r="G48" s="64">
        <v>0</v>
      </c>
      <c r="H48" s="64">
        <v>1</v>
      </c>
      <c r="I48" s="64">
        <v>0</v>
      </c>
      <c r="J48" s="64">
        <v>1</v>
      </c>
      <c r="K48" s="65">
        <v>1</v>
      </c>
      <c r="L48" s="38"/>
      <c r="M48" s="38"/>
      <c r="N48" s="38"/>
      <c r="O48" s="38"/>
      <c r="P48" s="38"/>
      <c r="Q48" s="38"/>
      <c r="R48" s="38"/>
      <c r="S48" s="38"/>
      <c r="T48" s="38"/>
    </row>
    <row r="49" spans="1:20" s="7" customFormat="1" x14ac:dyDescent="0.2">
      <c r="A49" s="78" t="s">
        <v>127</v>
      </c>
      <c r="B49" s="63">
        <v>1.1000000000000001</v>
      </c>
      <c r="C49" s="64">
        <v>0</v>
      </c>
      <c r="D49" s="64">
        <v>1</v>
      </c>
      <c r="E49" s="64">
        <v>0</v>
      </c>
      <c r="F49" s="64">
        <v>1</v>
      </c>
      <c r="G49" s="64">
        <v>0</v>
      </c>
      <c r="H49" s="64">
        <v>1</v>
      </c>
      <c r="I49" s="64">
        <v>0</v>
      </c>
      <c r="J49" s="64">
        <v>1</v>
      </c>
      <c r="K49" s="65">
        <v>1</v>
      </c>
      <c r="L49" s="38"/>
      <c r="M49" s="38"/>
      <c r="N49" s="38"/>
      <c r="O49" s="38"/>
      <c r="P49" s="38"/>
      <c r="Q49" s="38"/>
      <c r="R49" s="38"/>
      <c r="S49" s="38"/>
      <c r="T49" s="38"/>
    </row>
    <row r="50" spans="1:20" s="7" customFormat="1" x14ac:dyDescent="0.2">
      <c r="A50" s="78" t="s">
        <v>130</v>
      </c>
      <c r="B50" s="63">
        <v>1.3</v>
      </c>
      <c r="C50" s="64">
        <v>1</v>
      </c>
      <c r="D50" s="64">
        <v>0</v>
      </c>
      <c r="E50" s="64">
        <v>0</v>
      </c>
      <c r="F50" s="64">
        <v>1</v>
      </c>
      <c r="G50" s="64">
        <v>1</v>
      </c>
      <c r="H50" s="64">
        <v>0</v>
      </c>
      <c r="I50" s="64">
        <v>0</v>
      </c>
      <c r="J50" s="64">
        <v>1</v>
      </c>
      <c r="K50" s="65">
        <v>1</v>
      </c>
      <c r="L50" s="38"/>
      <c r="M50" s="38"/>
      <c r="N50" s="38"/>
      <c r="O50" s="38"/>
      <c r="P50" s="38"/>
      <c r="Q50" s="38"/>
      <c r="R50" s="38"/>
      <c r="S50" s="38"/>
      <c r="T50" s="38"/>
    </row>
    <row r="51" spans="1:20" s="7" customFormat="1" x14ac:dyDescent="0.2">
      <c r="A51" s="78" t="s">
        <v>124</v>
      </c>
      <c r="B51" s="63">
        <v>6.9</v>
      </c>
      <c r="C51" s="64">
        <v>0</v>
      </c>
      <c r="D51" s="64">
        <v>1</v>
      </c>
      <c r="E51" s="64">
        <v>0</v>
      </c>
      <c r="F51" s="64">
        <v>1</v>
      </c>
      <c r="G51" s="64">
        <v>0</v>
      </c>
      <c r="H51" s="64">
        <v>1</v>
      </c>
      <c r="I51" s="64">
        <v>0</v>
      </c>
      <c r="J51" s="64">
        <v>1</v>
      </c>
      <c r="K51" s="65">
        <v>0</v>
      </c>
      <c r="L51" s="38"/>
      <c r="M51" s="38"/>
      <c r="N51" s="38"/>
      <c r="O51" s="38"/>
      <c r="P51" s="38"/>
      <c r="Q51" s="38"/>
      <c r="R51" s="38"/>
      <c r="S51" s="38"/>
      <c r="T51" s="38"/>
    </row>
    <row r="52" spans="1:20" s="7" customFormat="1" x14ac:dyDescent="0.2">
      <c r="A52" s="78" t="s">
        <v>128</v>
      </c>
      <c r="B52" s="63">
        <v>3.8</v>
      </c>
      <c r="C52" s="64">
        <v>1</v>
      </c>
      <c r="D52" s="64">
        <v>0</v>
      </c>
      <c r="E52" s="64">
        <v>0</v>
      </c>
      <c r="F52" s="64">
        <v>1</v>
      </c>
      <c r="G52" s="64">
        <v>1</v>
      </c>
      <c r="H52" s="64">
        <v>0</v>
      </c>
      <c r="I52" s="64">
        <v>1</v>
      </c>
      <c r="J52" s="64">
        <v>0</v>
      </c>
      <c r="K52" s="65">
        <v>3</v>
      </c>
      <c r="L52" s="38"/>
      <c r="M52" s="38"/>
      <c r="N52" s="38"/>
      <c r="O52" s="38"/>
      <c r="P52" s="38"/>
      <c r="Q52" s="38"/>
      <c r="R52" s="38"/>
      <c r="S52" s="38"/>
      <c r="T52" s="38"/>
    </row>
    <row r="53" spans="1:20" s="7" customFormat="1" x14ac:dyDescent="0.2">
      <c r="A53" s="78" t="s">
        <v>131</v>
      </c>
      <c r="B53" s="63">
        <v>0.7</v>
      </c>
      <c r="C53" s="64">
        <v>0</v>
      </c>
      <c r="D53" s="64">
        <v>1</v>
      </c>
      <c r="E53" s="64">
        <v>0</v>
      </c>
      <c r="F53" s="64">
        <v>1</v>
      </c>
      <c r="G53" s="64">
        <v>0</v>
      </c>
      <c r="H53" s="64">
        <v>1</v>
      </c>
      <c r="I53" s="64">
        <v>0</v>
      </c>
      <c r="J53" s="64">
        <v>1</v>
      </c>
      <c r="K53" s="65">
        <v>1</v>
      </c>
      <c r="L53" s="38"/>
      <c r="M53" s="38"/>
      <c r="N53" s="38"/>
      <c r="O53" s="38"/>
      <c r="P53" s="38"/>
      <c r="Q53" s="38"/>
      <c r="R53" s="38"/>
      <c r="S53" s="38"/>
      <c r="T53" s="38"/>
    </row>
    <row r="54" spans="1:20" s="7" customFormat="1" x14ac:dyDescent="0.2">
      <c r="A54" s="78" t="s">
        <v>129</v>
      </c>
      <c r="B54" s="63">
        <v>6.6</v>
      </c>
      <c r="C54" s="64">
        <v>0</v>
      </c>
      <c r="D54" s="64">
        <v>1</v>
      </c>
      <c r="E54" s="64">
        <v>0</v>
      </c>
      <c r="F54" s="64">
        <v>1</v>
      </c>
      <c r="G54" s="64">
        <v>0</v>
      </c>
      <c r="H54" s="64">
        <v>1</v>
      </c>
      <c r="I54" s="64">
        <v>0</v>
      </c>
      <c r="J54" s="64">
        <v>1</v>
      </c>
      <c r="K54" s="65">
        <v>1</v>
      </c>
      <c r="L54" s="38"/>
      <c r="M54" s="38"/>
      <c r="N54" s="38"/>
      <c r="O54" s="38"/>
      <c r="P54" s="38"/>
      <c r="Q54" s="38"/>
      <c r="R54" s="38"/>
      <c r="S54" s="38"/>
      <c r="T54" s="38"/>
    </row>
    <row r="55" spans="1:20" s="7" customFormat="1" x14ac:dyDescent="0.2">
      <c r="A55" s="78" t="s">
        <v>135</v>
      </c>
      <c r="B55" s="63">
        <v>6.6</v>
      </c>
      <c r="C55" s="64">
        <v>1</v>
      </c>
      <c r="D55" s="64">
        <v>0</v>
      </c>
      <c r="E55" s="64">
        <v>1</v>
      </c>
      <c r="F55" s="64">
        <v>0</v>
      </c>
      <c r="G55" s="64">
        <v>0</v>
      </c>
      <c r="H55" s="64">
        <v>1</v>
      </c>
      <c r="I55" s="64">
        <v>0</v>
      </c>
      <c r="J55" s="64">
        <v>1</v>
      </c>
      <c r="K55" s="65">
        <v>2</v>
      </c>
      <c r="L55" s="38"/>
      <c r="M55" s="38"/>
      <c r="N55" s="38"/>
      <c r="O55" s="38"/>
      <c r="P55" s="38"/>
      <c r="Q55" s="38"/>
      <c r="R55" s="38"/>
      <c r="S55" s="38"/>
      <c r="T55" s="38"/>
    </row>
    <row r="56" spans="1:20" s="7" customFormat="1" x14ac:dyDescent="0.2">
      <c r="A56" s="78" t="s">
        <v>132</v>
      </c>
      <c r="B56" s="63">
        <v>1.1000000000000001</v>
      </c>
      <c r="C56" s="64">
        <v>0</v>
      </c>
      <c r="D56" s="64">
        <v>1</v>
      </c>
      <c r="E56" s="64">
        <v>0</v>
      </c>
      <c r="F56" s="64">
        <v>1</v>
      </c>
      <c r="G56" s="64">
        <v>0</v>
      </c>
      <c r="H56" s="64">
        <v>1</v>
      </c>
      <c r="I56" s="64">
        <v>0</v>
      </c>
      <c r="J56" s="64">
        <v>1</v>
      </c>
      <c r="K56" s="65">
        <v>2</v>
      </c>
      <c r="L56" s="38"/>
      <c r="M56" s="38"/>
      <c r="N56" s="38"/>
      <c r="O56" s="38"/>
      <c r="P56" s="38"/>
      <c r="Q56" s="38"/>
      <c r="R56" s="38"/>
      <c r="S56" s="38"/>
      <c r="T56" s="38"/>
    </row>
    <row r="57" spans="1:20" s="7" customFormat="1" x14ac:dyDescent="0.2">
      <c r="A57" s="78" t="s">
        <v>133</v>
      </c>
      <c r="B57" s="63">
        <v>2.2000000000000002</v>
      </c>
      <c r="C57" s="64">
        <v>0</v>
      </c>
      <c r="D57" s="64">
        <v>1</v>
      </c>
      <c r="E57" s="64">
        <v>0</v>
      </c>
      <c r="F57" s="64">
        <v>1</v>
      </c>
      <c r="G57" s="64">
        <v>0</v>
      </c>
      <c r="H57" s="64">
        <v>1</v>
      </c>
      <c r="I57" s="64">
        <v>0</v>
      </c>
      <c r="J57" s="64">
        <v>1</v>
      </c>
      <c r="K57" s="65">
        <v>3</v>
      </c>
      <c r="L57" s="38"/>
      <c r="M57" s="38"/>
      <c r="N57" s="38"/>
      <c r="O57" s="38"/>
      <c r="P57" s="38"/>
      <c r="Q57" s="38"/>
      <c r="R57" s="38"/>
      <c r="S57" s="38"/>
      <c r="T57" s="38"/>
    </row>
    <row r="58" spans="1:20" s="7" customFormat="1" x14ac:dyDescent="0.2">
      <c r="A58" s="78" t="s">
        <v>134</v>
      </c>
      <c r="B58" s="63">
        <v>1.2</v>
      </c>
      <c r="C58" s="64">
        <v>0</v>
      </c>
      <c r="D58" s="64">
        <v>1</v>
      </c>
      <c r="E58" s="64">
        <v>0</v>
      </c>
      <c r="F58" s="64">
        <v>1</v>
      </c>
      <c r="G58" s="64">
        <v>0</v>
      </c>
      <c r="H58" s="64">
        <v>1</v>
      </c>
      <c r="I58" s="64">
        <v>0</v>
      </c>
      <c r="J58" s="64">
        <v>1</v>
      </c>
      <c r="K58" s="65">
        <v>1</v>
      </c>
      <c r="L58" s="38"/>
      <c r="M58" s="38"/>
      <c r="N58" s="38"/>
      <c r="O58" s="38"/>
      <c r="P58" s="38"/>
      <c r="Q58" s="38"/>
      <c r="R58" s="38"/>
      <c r="S58" s="38"/>
      <c r="T58" s="38"/>
    </row>
    <row r="59" spans="1:20" s="7" customFormat="1" x14ac:dyDescent="0.2">
      <c r="A59" s="78" t="s">
        <v>137</v>
      </c>
      <c r="B59" s="63">
        <v>1</v>
      </c>
      <c r="C59" s="64">
        <v>0</v>
      </c>
      <c r="D59" s="64">
        <v>1</v>
      </c>
      <c r="E59" s="64">
        <v>0</v>
      </c>
      <c r="F59" s="64">
        <v>1</v>
      </c>
      <c r="G59" s="64">
        <v>0</v>
      </c>
      <c r="H59" s="64">
        <v>1</v>
      </c>
      <c r="I59" s="64">
        <v>0</v>
      </c>
      <c r="J59" s="64">
        <v>1</v>
      </c>
      <c r="K59" s="65">
        <v>1</v>
      </c>
      <c r="L59" s="38"/>
      <c r="M59" s="38"/>
      <c r="N59" s="38"/>
      <c r="O59" s="38"/>
      <c r="P59" s="38"/>
      <c r="Q59" s="38"/>
      <c r="R59" s="38"/>
      <c r="S59" s="38"/>
      <c r="T59" s="38"/>
    </row>
    <row r="60" spans="1:20" s="47" customFormat="1" x14ac:dyDescent="0.2">
      <c r="A60" s="78" t="s">
        <v>138</v>
      </c>
      <c r="B60" s="63">
        <v>1</v>
      </c>
      <c r="C60" s="64">
        <v>0</v>
      </c>
      <c r="D60" s="64">
        <v>1</v>
      </c>
      <c r="E60" s="64">
        <v>0</v>
      </c>
      <c r="F60" s="64">
        <v>1</v>
      </c>
      <c r="G60" s="64">
        <v>0</v>
      </c>
      <c r="H60" s="64">
        <v>1</v>
      </c>
      <c r="I60" s="64">
        <v>0</v>
      </c>
      <c r="J60" s="64">
        <v>1</v>
      </c>
      <c r="K60" s="65">
        <v>1</v>
      </c>
    </row>
    <row r="61" spans="1:20" s="47" customFormat="1" x14ac:dyDescent="0.2">
      <c r="A61" s="78" t="s">
        <v>144</v>
      </c>
      <c r="B61" s="63">
        <v>0.5</v>
      </c>
      <c r="C61" s="64">
        <v>0</v>
      </c>
      <c r="D61" s="64">
        <v>1</v>
      </c>
      <c r="E61" s="64">
        <v>0</v>
      </c>
      <c r="F61" s="64">
        <v>1</v>
      </c>
      <c r="G61" s="64">
        <v>0</v>
      </c>
      <c r="H61" s="64">
        <v>1</v>
      </c>
      <c r="I61" s="64">
        <v>0</v>
      </c>
      <c r="J61" s="64">
        <v>1</v>
      </c>
      <c r="K61" s="65">
        <v>2</v>
      </c>
    </row>
    <row r="62" spans="1:20" s="47" customFormat="1" x14ac:dyDescent="0.2">
      <c r="A62" s="78" t="s">
        <v>144</v>
      </c>
      <c r="B62" s="63">
        <v>11.5</v>
      </c>
      <c r="C62" s="64">
        <v>0</v>
      </c>
      <c r="D62" s="64">
        <v>1</v>
      </c>
      <c r="E62" s="64">
        <v>0</v>
      </c>
      <c r="F62" s="64">
        <v>1</v>
      </c>
      <c r="G62" s="64">
        <v>0</v>
      </c>
      <c r="H62" s="64">
        <v>1</v>
      </c>
      <c r="I62" s="64">
        <v>0</v>
      </c>
      <c r="J62" s="64">
        <v>1</v>
      </c>
      <c r="K62" s="65">
        <v>4</v>
      </c>
    </row>
    <row r="63" spans="1:20" s="47" customFormat="1" x14ac:dyDescent="0.2">
      <c r="A63" s="78" t="s">
        <v>139</v>
      </c>
      <c r="B63" s="63">
        <v>1.4</v>
      </c>
      <c r="C63" s="64">
        <v>0</v>
      </c>
      <c r="D63" s="64">
        <v>1</v>
      </c>
      <c r="E63" s="64">
        <v>0</v>
      </c>
      <c r="F63" s="64">
        <v>1</v>
      </c>
      <c r="G63" s="64">
        <v>0</v>
      </c>
      <c r="H63" s="64">
        <v>1</v>
      </c>
      <c r="I63" s="64">
        <v>0</v>
      </c>
      <c r="J63" s="64">
        <v>1</v>
      </c>
      <c r="K63" s="65">
        <v>2</v>
      </c>
    </row>
    <row r="64" spans="1:20" s="47" customFormat="1" x14ac:dyDescent="0.2">
      <c r="A64" s="78" t="s">
        <v>139</v>
      </c>
      <c r="B64" s="63">
        <v>12.05</v>
      </c>
      <c r="C64" s="64">
        <v>0</v>
      </c>
      <c r="D64" s="64">
        <v>1</v>
      </c>
      <c r="E64" s="64">
        <v>0</v>
      </c>
      <c r="F64" s="64">
        <v>1</v>
      </c>
      <c r="G64" s="64">
        <v>0</v>
      </c>
      <c r="H64" s="64">
        <v>1</v>
      </c>
      <c r="I64" s="64">
        <v>0</v>
      </c>
      <c r="J64" s="64">
        <v>1</v>
      </c>
      <c r="K64" s="65">
        <v>10</v>
      </c>
    </row>
    <row r="65" spans="1:20" s="7" customFormat="1" x14ac:dyDescent="0.2">
      <c r="A65" s="78" t="s">
        <v>140</v>
      </c>
      <c r="B65" s="63">
        <v>1.7</v>
      </c>
      <c r="C65" s="64">
        <v>1</v>
      </c>
      <c r="D65" s="64">
        <v>0</v>
      </c>
      <c r="E65" s="64">
        <v>0</v>
      </c>
      <c r="F65" s="64">
        <v>1</v>
      </c>
      <c r="G65" s="64">
        <v>0</v>
      </c>
      <c r="H65" s="64">
        <v>1</v>
      </c>
      <c r="I65" s="64">
        <v>0</v>
      </c>
      <c r="J65" s="64">
        <v>1</v>
      </c>
      <c r="K65" s="65">
        <v>1</v>
      </c>
      <c r="L65" s="38"/>
      <c r="M65" s="38"/>
      <c r="N65" s="38"/>
      <c r="O65" s="38"/>
      <c r="P65" s="38"/>
      <c r="Q65" s="38"/>
      <c r="R65" s="38"/>
      <c r="S65" s="38"/>
      <c r="T65" s="38"/>
    </row>
    <row r="66" spans="1:20" s="7" customFormat="1" x14ac:dyDescent="0.2">
      <c r="A66" s="78" t="s">
        <v>160</v>
      </c>
      <c r="B66" s="63">
        <v>0.1</v>
      </c>
      <c r="C66" s="64">
        <v>0</v>
      </c>
      <c r="D66" s="64">
        <v>1</v>
      </c>
      <c r="E66" s="64">
        <v>0</v>
      </c>
      <c r="F66" s="64">
        <v>1</v>
      </c>
      <c r="G66" s="64">
        <v>0</v>
      </c>
      <c r="H66" s="64">
        <v>1</v>
      </c>
      <c r="I66" s="64">
        <v>0</v>
      </c>
      <c r="J66" s="64">
        <v>1</v>
      </c>
      <c r="K66" s="65">
        <v>2</v>
      </c>
      <c r="L66" s="38"/>
      <c r="M66" s="38"/>
      <c r="N66" s="38"/>
      <c r="O66" s="38"/>
      <c r="P66" s="38"/>
      <c r="Q66" s="38"/>
      <c r="R66" s="38"/>
      <c r="S66" s="38"/>
      <c r="T66" s="38"/>
    </row>
    <row r="67" spans="1:20" s="7" customFormat="1" x14ac:dyDescent="0.2">
      <c r="A67" s="78" t="s">
        <v>141</v>
      </c>
      <c r="B67" s="63">
        <v>4.9000000000000004</v>
      </c>
      <c r="C67" s="64">
        <v>0</v>
      </c>
      <c r="D67" s="64">
        <v>1</v>
      </c>
      <c r="E67" s="64">
        <v>0</v>
      </c>
      <c r="F67" s="64">
        <v>1</v>
      </c>
      <c r="G67" s="64">
        <v>0</v>
      </c>
      <c r="H67" s="64">
        <v>1</v>
      </c>
      <c r="I67" s="64">
        <v>0</v>
      </c>
      <c r="J67" s="64">
        <v>1</v>
      </c>
      <c r="K67" s="65">
        <v>1</v>
      </c>
      <c r="L67" s="38"/>
      <c r="M67" s="38"/>
      <c r="N67" s="38"/>
      <c r="O67" s="38"/>
      <c r="P67" s="38"/>
      <c r="Q67" s="38"/>
      <c r="R67" s="38"/>
      <c r="S67" s="38"/>
      <c r="T67" s="38"/>
    </row>
    <row r="68" spans="1:20" s="7" customFormat="1" x14ac:dyDescent="0.2">
      <c r="A68" s="78" t="s">
        <v>143</v>
      </c>
      <c r="B68" s="63">
        <v>1.65</v>
      </c>
      <c r="C68" s="64">
        <v>0</v>
      </c>
      <c r="D68" s="64">
        <v>1</v>
      </c>
      <c r="E68" s="64">
        <v>0</v>
      </c>
      <c r="F68" s="64">
        <v>1</v>
      </c>
      <c r="G68" s="64">
        <v>0</v>
      </c>
      <c r="H68" s="64">
        <v>1</v>
      </c>
      <c r="I68" s="64">
        <v>0</v>
      </c>
      <c r="J68" s="64">
        <v>1</v>
      </c>
      <c r="K68" s="65">
        <v>1</v>
      </c>
      <c r="L68" s="38"/>
      <c r="M68" s="38"/>
      <c r="N68" s="38"/>
      <c r="O68" s="38"/>
      <c r="P68" s="38"/>
      <c r="Q68" s="38"/>
      <c r="R68" s="38"/>
      <c r="S68" s="38"/>
      <c r="T68" s="38"/>
    </row>
    <row r="69" spans="1:20" s="7" customFormat="1" x14ac:dyDescent="0.2">
      <c r="A69" s="78" t="s">
        <v>171</v>
      </c>
      <c r="B69" s="63">
        <v>6.3</v>
      </c>
      <c r="C69" s="64">
        <v>0</v>
      </c>
      <c r="D69" s="64">
        <v>1</v>
      </c>
      <c r="E69" s="64">
        <v>0</v>
      </c>
      <c r="F69" s="64">
        <v>1</v>
      </c>
      <c r="G69" s="64">
        <v>0</v>
      </c>
      <c r="H69" s="64">
        <v>1</v>
      </c>
      <c r="I69" s="64">
        <v>0</v>
      </c>
      <c r="J69" s="64">
        <v>1</v>
      </c>
      <c r="K69" s="65">
        <v>2</v>
      </c>
      <c r="L69" s="38"/>
      <c r="M69" s="38"/>
      <c r="N69" s="38"/>
      <c r="O69" s="38"/>
      <c r="P69" s="38"/>
      <c r="Q69" s="38"/>
      <c r="R69" s="38"/>
      <c r="S69" s="38"/>
      <c r="T69" s="38"/>
    </row>
    <row r="70" spans="1:20" s="7" customFormat="1" x14ac:dyDescent="0.2">
      <c r="A70" s="78" t="s">
        <v>142</v>
      </c>
      <c r="B70" s="63">
        <v>0.3</v>
      </c>
      <c r="C70" s="64">
        <v>1</v>
      </c>
      <c r="D70" s="64">
        <v>0</v>
      </c>
      <c r="E70" s="64">
        <v>0</v>
      </c>
      <c r="F70" s="64">
        <v>1</v>
      </c>
      <c r="G70" s="64">
        <v>0</v>
      </c>
      <c r="H70" s="64">
        <v>1</v>
      </c>
      <c r="I70" s="64">
        <v>0</v>
      </c>
      <c r="J70" s="64">
        <v>1</v>
      </c>
      <c r="K70" s="65">
        <v>1</v>
      </c>
      <c r="L70" s="38"/>
      <c r="M70" s="38"/>
      <c r="N70" s="38"/>
      <c r="O70" s="38"/>
      <c r="P70" s="38"/>
      <c r="Q70" s="38"/>
      <c r="R70" s="38"/>
      <c r="S70" s="38"/>
      <c r="T70" s="38"/>
    </row>
    <row r="71" spans="1:20" s="7" customFormat="1" x14ac:dyDescent="0.2">
      <c r="A71" s="78" t="s">
        <v>146</v>
      </c>
      <c r="B71" s="63">
        <v>4.7</v>
      </c>
      <c r="C71" s="64">
        <v>1</v>
      </c>
      <c r="D71" s="64">
        <v>0</v>
      </c>
      <c r="E71" s="64">
        <v>0</v>
      </c>
      <c r="F71" s="64">
        <v>1</v>
      </c>
      <c r="G71" s="64">
        <v>0</v>
      </c>
      <c r="H71" s="64">
        <v>1</v>
      </c>
      <c r="I71" s="64">
        <v>0</v>
      </c>
      <c r="J71" s="64">
        <v>1</v>
      </c>
      <c r="K71" s="65">
        <v>2</v>
      </c>
      <c r="L71" s="38"/>
      <c r="M71" s="38"/>
      <c r="N71" s="38"/>
      <c r="O71" s="38"/>
      <c r="P71" s="38"/>
      <c r="Q71" s="38"/>
      <c r="R71" s="38"/>
      <c r="S71" s="38"/>
      <c r="T71" s="38"/>
    </row>
    <row r="72" spans="1:20" s="7" customFormat="1" x14ac:dyDescent="0.2">
      <c r="A72" s="78" t="s">
        <v>146</v>
      </c>
      <c r="B72" s="63">
        <v>4.7</v>
      </c>
      <c r="C72" s="64">
        <v>1</v>
      </c>
      <c r="D72" s="64">
        <v>0</v>
      </c>
      <c r="E72" s="64">
        <v>0</v>
      </c>
      <c r="F72" s="64">
        <v>1</v>
      </c>
      <c r="G72" s="64">
        <v>0</v>
      </c>
      <c r="H72" s="64">
        <v>1</v>
      </c>
      <c r="I72" s="64">
        <v>0</v>
      </c>
      <c r="J72" s="64">
        <v>1</v>
      </c>
      <c r="K72" s="65">
        <v>2</v>
      </c>
      <c r="L72" s="38"/>
      <c r="M72" s="38"/>
      <c r="N72" s="38"/>
      <c r="O72" s="38"/>
      <c r="P72" s="38"/>
      <c r="Q72" s="38"/>
      <c r="R72" s="38"/>
      <c r="S72" s="38"/>
      <c r="T72" s="38"/>
    </row>
    <row r="73" spans="1:20" s="7" customFormat="1" x14ac:dyDescent="0.2">
      <c r="A73" s="78" t="s">
        <v>145</v>
      </c>
      <c r="B73" s="63">
        <v>5.5</v>
      </c>
      <c r="C73" s="64">
        <v>0</v>
      </c>
      <c r="D73" s="64">
        <v>1</v>
      </c>
      <c r="E73" s="64">
        <v>0</v>
      </c>
      <c r="F73" s="64">
        <v>1</v>
      </c>
      <c r="G73" s="64">
        <v>0</v>
      </c>
      <c r="H73" s="64">
        <v>1</v>
      </c>
      <c r="I73" s="64">
        <v>0</v>
      </c>
      <c r="J73" s="64">
        <v>1</v>
      </c>
      <c r="K73" s="65">
        <v>1</v>
      </c>
      <c r="L73" s="38"/>
      <c r="M73" s="38"/>
      <c r="N73" s="38"/>
      <c r="O73" s="38"/>
      <c r="P73" s="38"/>
      <c r="Q73" s="38"/>
      <c r="R73" s="38"/>
      <c r="S73" s="38"/>
      <c r="T73" s="38"/>
    </row>
    <row r="74" spans="1:20" s="7" customFormat="1" x14ac:dyDescent="0.2">
      <c r="A74" s="78" t="s">
        <v>151</v>
      </c>
      <c r="B74" s="63">
        <v>4.84</v>
      </c>
      <c r="C74" s="64">
        <v>0</v>
      </c>
      <c r="D74" s="64">
        <v>1</v>
      </c>
      <c r="E74" s="64">
        <v>0</v>
      </c>
      <c r="F74" s="64">
        <v>1</v>
      </c>
      <c r="G74" s="64">
        <v>0</v>
      </c>
      <c r="H74" s="64">
        <v>1</v>
      </c>
      <c r="I74" s="64">
        <v>0</v>
      </c>
      <c r="J74" s="64">
        <v>1</v>
      </c>
      <c r="K74" s="65">
        <v>2</v>
      </c>
      <c r="L74" s="38"/>
      <c r="M74" s="38"/>
      <c r="N74" s="38"/>
      <c r="O74" s="38"/>
      <c r="P74" s="38"/>
      <c r="Q74" s="38"/>
      <c r="R74" s="38"/>
      <c r="S74" s="38"/>
      <c r="T74" s="38"/>
    </row>
    <row r="75" spans="1:20" s="47" customFormat="1" x14ac:dyDescent="0.2">
      <c r="A75" s="78" t="s">
        <v>147</v>
      </c>
      <c r="B75" s="63">
        <v>1.7</v>
      </c>
      <c r="C75" s="64">
        <v>0</v>
      </c>
      <c r="D75" s="64">
        <v>1</v>
      </c>
      <c r="E75" s="64">
        <v>0</v>
      </c>
      <c r="F75" s="64">
        <v>1</v>
      </c>
      <c r="G75" s="64">
        <v>0</v>
      </c>
      <c r="H75" s="64">
        <v>1</v>
      </c>
      <c r="I75" s="64">
        <v>0</v>
      </c>
      <c r="J75" s="64">
        <v>1</v>
      </c>
      <c r="K75" s="65">
        <v>1</v>
      </c>
    </row>
    <row r="76" spans="1:20" s="47" customFormat="1" x14ac:dyDescent="0.2">
      <c r="A76" s="78" t="s">
        <v>161</v>
      </c>
      <c r="B76" s="63">
        <v>2.25</v>
      </c>
      <c r="C76" s="64">
        <v>0</v>
      </c>
      <c r="D76" s="64">
        <v>1</v>
      </c>
      <c r="E76" s="64">
        <v>0</v>
      </c>
      <c r="F76" s="64">
        <v>1</v>
      </c>
      <c r="G76" s="64">
        <v>0</v>
      </c>
      <c r="H76" s="64">
        <v>1</v>
      </c>
      <c r="I76" s="64">
        <v>0</v>
      </c>
      <c r="J76" s="64">
        <v>1</v>
      </c>
      <c r="K76" s="65">
        <v>1</v>
      </c>
    </row>
    <row r="77" spans="1:20" s="47" customFormat="1" x14ac:dyDescent="0.2">
      <c r="A77" s="78" t="s">
        <v>157</v>
      </c>
      <c r="B77" s="63">
        <v>2.1</v>
      </c>
      <c r="C77" s="64">
        <v>0</v>
      </c>
      <c r="D77" s="64">
        <v>1</v>
      </c>
      <c r="E77" s="64">
        <v>0</v>
      </c>
      <c r="F77" s="64">
        <v>1</v>
      </c>
      <c r="G77" s="64">
        <v>0</v>
      </c>
      <c r="H77" s="64">
        <v>1</v>
      </c>
      <c r="I77" s="64">
        <v>0</v>
      </c>
      <c r="J77" s="64">
        <v>1</v>
      </c>
      <c r="K77" s="65">
        <v>1</v>
      </c>
    </row>
    <row r="78" spans="1:20" s="47" customFormat="1" x14ac:dyDescent="0.2">
      <c r="A78" s="74" t="s">
        <v>152</v>
      </c>
      <c r="B78" s="63">
        <v>1.2</v>
      </c>
      <c r="C78" s="64">
        <v>1</v>
      </c>
      <c r="D78" s="64">
        <v>0</v>
      </c>
      <c r="E78" s="64">
        <v>0</v>
      </c>
      <c r="F78" s="64">
        <v>1</v>
      </c>
      <c r="G78" s="64">
        <v>0</v>
      </c>
      <c r="H78" s="64">
        <v>1</v>
      </c>
      <c r="I78" s="64">
        <v>0</v>
      </c>
      <c r="J78" s="64">
        <v>1</v>
      </c>
      <c r="K78" s="65">
        <v>3</v>
      </c>
    </row>
    <row r="79" spans="1:20" s="47" customFormat="1" x14ac:dyDescent="0.2">
      <c r="A79" s="74" t="s">
        <v>153</v>
      </c>
      <c r="B79" s="63">
        <v>2.2999999999999998</v>
      </c>
      <c r="C79" s="64">
        <v>0</v>
      </c>
      <c r="D79" s="64">
        <v>1</v>
      </c>
      <c r="E79" s="64">
        <v>0</v>
      </c>
      <c r="F79" s="64">
        <v>1</v>
      </c>
      <c r="G79" s="64">
        <v>0</v>
      </c>
      <c r="H79" s="64">
        <v>1</v>
      </c>
      <c r="I79" s="64">
        <v>0</v>
      </c>
      <c r="J79" s="64">
        <v>1</v>
      </c>
      <c r="K79" s="65">
        <v>2</v>
      </c>
    </row>
    <row r="80" spans="1:20" s="47" customFormat="1" x14ac:dyDescent="0.2">
      <c r="A80" s="74" t="s">
        <v>154</v>
      </c>
      <c r="B80" s="63">
        <v>8.35</v>
      </c>
      <c r="C80" s="64">
        <v>0</v>
      </c>
      <c r="D80" s="64">
        <v>1</v>
      </c>
      <c r="E80" s="64">
        <v>0</v>
      </c>
      <c r="F80" s="64">
        <v>1</v>
      </c>
      <c r="G80" s="64">
        <v>0</v>
      </c>
      <c r="H80" s="64">
        <v>1</v>
      </c>
      <c r="I80" s="64">
        <v>0</v>
      </c>
      <c r="J80" s="64">
        <v>1</v>
      </c>
      <c r="K80" s="65">
        <v>2</v>
      </c>
    </row>
    <row r="81" spans="1:11" s="47" customFormat="1" x14ac:dyDescent="0.2">
      <c r="A81" s="74" t="s">
        <v>169</v>
      </c>
      <c r="B81" s="63">
        <v>3.78</v>
      </c>
      <c r="C81" s="64">
        <v>0</v>
      </c>
      <c r="D81" s="64">
        <v>1</v>
      </c>
      <c r="E81" s="64">
        <v>0</v>
      </c>
      <c r="F81" s="64">
        <v>1</v>
      </c>
      <c r="G81" s="64">
        <v>0</v>
      </c>
      <c r="H81" s="64">
        <v>1</v>
      </c>
      <c r="I81" s="64">
        <v>0</v>
      </c>
      <c r="J81" s="64">
        <v>1</v>
      </c>
      <c r="K81" s="65">
        <v>2</v>
      </c>
    </row>
    <row r="82" spans="1:11" s="47" customFormat="1" x14ac:dyDescent="0.2">
      <c r="A82" s="78" t="s">
        <v>156</v>
      </c>
      <c r="B82" s="63">
        <v>0.4</v>
      </c>
      <c r="C82" s="64">
        <v>0</v>
      </c>
      <c r="D82" s="64">
        <v>1</v>
      </c>
      <c r="E82" s="64">
        <v>0</v>
      </c>
      <c r="F82" s="64">
        <v>1</v>
      </c>
      <c r="G82" s="64">
        <v>0</v>
      </c>
      <c r="H82" s="64">
        <v>1</v>
      </c>
      <c r="I82" s="64">
        <v>0</v>
      </c>
      <c r="J82" s="64">
        <v>1</v>
      </c>
      <c r="K82" s="65">
        <v>2</v>
      </c>
    </row>
    <row r="83" spans="1:11" s="47" customFormat="1" x14ac:dyDescent="0.2">
      <c r="A83" s="78" t="s">
        <v>158</v>
      </c>
      <c r="B83" s="63">
        <v>3</v>
      </c>
      <c r="C83" s="64">
        <v>0</v>
      </c>
      <c r="D83" s="64">
        <v>1</v>
      </c>
      <c r="E83" s="64">
        <v>0</v>
      </c>
      <c r="F83" s="64">
        <v>1</v>
      </c>
      <c r="G83" s="64">
        <v>0</v>
      </c>
      <c r="H83" s="64">
        <v>1</v>
      </c>
      <c r="I83" s="64">
        <v>0</v>
      </c>
      <c r="J83" s="64">
        <v>1</v>
      </c>
      <c r="K83" s="65">
        <v>1</v>
      </c>
    </row>
    <row r="84" spans="1:11" s="47" customFormat="1" x14ac:dyDescent="0.2">
      <c r="A84" s="78" t="s">
        <v>162</v>
      </c>
      <c r="B84" s="63">
        <v>0.3</v>
      </c>
      <c r="C84" s="64">
        <v>0</v>
      </c>
      <c r="D84" s="64">
        <v>1</v>
      </c>
      <c r="E84" s="64">
        <v>0</v>
      </c>
      <c r="F84" s="64">
        <v>1</v>
      </c>
      <c r="G84" s="64">
        <v>0</v>
      </c>
      <c r="H84" s="64">
        <v>1</v>
      </c>
      <c r="I84" s="64">
        <v>0</v>
      </c>
      <c r="J84" s="64">
        <v>1</v>
      </c>
      <c r="K84" s="65">
        <v>3</v>
      </c>
    </row>
    <row r="85" spans="1:11" s="47" customFormat="1" x14ac:dyDescent="0.2">
      <c r="A85" s="78" t="s">
        <v>159</v>
      </c>
      <c r="B85" s="63">
        <v>0.2</v>
      </c>
      <c r="C85" s="64">
        <v>0</v>
      </c>
      <c r="D85" s="64">
        <v>1</v>
      </c>
      <c r="E85" s="64">
        <v>0</v>
      </c>
      <c r="F85" s="64">
        <v>1</v>
      </c>
      <c r="G85" s="64">
        <v>0</v>
      </c>
      <c r="H85" s="64">
        <v>1</v>
      </c>
      <c r="I85" s="64">
        <v>0</v>
      </c>
      <c r="J85" s="64">
        <v>1</v>
      </c>
      <c r="K85" s="65">
        <v>1</v>
      </c>
    </row>
    <row r="86" spans="1:11" s="47" customFormat="1" x14ac:dyDescent="0.2">
      <c r="A86" s="74" t="s">
        <v>163</v>
      </c>
      <c r="B86" s="63">
        <v>0.1</v>
      </c>
      <c r="C86" s="64">
        <v>0</v>
      </c>
      <c r="D86" s="64">
        <v>1</v>
      </c>
      <c r="E86" s="64">
        <v>0</v>
      </c>
      <c r="F86" s="64">
        <v>1</v>
      </c>
      <c r="G86" s="64">
        <v>0</v>
      </c>
      <c r="H86" s="64">
        <v>1</v>
      </c>
      <c r="I86" s="64">
        <v>0</v>
      </c>
      <c r="J86" s="64">
        <v>1</v>
      </c>
      <c r="K86" s="65">
        <v>1</v>
      </c>
    </row>
    <row r="87" spans="1:11" s="47" customFormat="1" x14ac:dyDescent="0.2">
      <c r="A87" s="74" t="s">
        <v>164</v>
      </c>
      <c r="B87" s="63">
        <v>0.22</v>
      </c>
      <c r="C87" s="64">
        <v>0</v>
      </c>
      <c r="D87" s="64">
        <v>1</v>
      </c>
      <c r="E87" s="64">
        <v>0</v>
      </c>
      <c r="F87" s="64">
        <v>1</v>
      </c>
      <c r="G87" s="64">
        <v>0</v>
      </c>
      <c r="H87" s="64">
        <v>1</v>
      </c>
      <c r="I87" s="64">
        <v>0</v>
      </c>
      <c r="J87" s="64">
        <v>1</v>
      </c>
      <c r="K87" s="65">
        <v>1</v>
      </c>
    </row>
    <row r="88" spans="1:11" s="47" customFormat="1" x14ac:dyDescent="0.2">
      <c r="A88" s="74" t="s">
        <v>168</v>
      </c>
      <c r="B88" s="63">
        <v>2.5</v>
      </c>
      <c r="C88" s="64">
        <v>0</v>
      </c>
      <c r="D88" s="64">
        <v>1</v>
      </c>
      <c r="E88" s="64">
        <v>0</v>
      </c>
      <c r="F88" s="64">
        <v>1</v>
      </c>
      <c r="G88" s="64">
        <v>0</v>
      </c>
      <c r="H88" s="64">
        <v>1</v>
      </c>
      <c r="I88" s="64">
        <v>0</v>
      </c>
      <c r="J88" s="64">
        <v>1</v>
      </c>
      <c r="K88" s="65">
        <v>1</v>
      </c>
    </row>
    <row r="89" spans="1:11" s="47" customFormat="1" x14ac:dyDescent="0.2">
      <c r="A89" s="74" t="s">
        <v>172</v>
      </c>
      <c r="B89" s="63">
        <v>4</v>
      </c>
      <c r="C89" s="64">
        <v>0</v>
      </c>
      <c r="D89" s="64">
        <v>1</v>
      </c>
      <c r="E89" s="64">
        <v>0</v>
      </c>
      <c r="F89" s="64">
        <v>1</v>
      </c>
      <c r="G89" s="64">
        <v>0</v>
      </c>
      <c r="H89" s="64">
        <v>1</v>
      </c>
      <c r="I89" s="64">
        <v>0</v>
      </c>
      <c r="J89" s="64">
        <v>1</v>
      </c>
      <c r="K89" s="65">
        <v>3</v>
      </c>
    </row>
    <row r="90" spans="1:11" s="47" customFormat="1" x14ac:dyDescent="0.2">
      <c r="A90" s="74" t="s">
        <v>165</v>
      </c>
      <c r="B90" s="63">
        <v>0.3</v>
      </c>
      <c r="C90" s="64">
        <v>0</v>
      </c>
      <c r="D90" s="64">
        <v>1</v>
      </c>
      <c r="E90" s="64">
        <v>0</v>
      </c>
      <c r="F90" s="64">
        <v>1</v>
      </c>
      <c r="G90" s="64">
        <v>0</v>
      </c>
      <c r="H90" s="64">
        <v>1</v>
      </c>
      <c r="I90" s="64">
        <v>0</v>
      </c>
      <c r="J90" s="64">
        <v>1</v>
      </c>
      <c r="K90" s="65">
        <v>2</v>
      </c>
    </row>
    <row r="91" spans="1:11" s="47" customFormat="1" x14ac:dyDescent="0.2">
      <c r="A91" s="74" t="s">
        <v>166</v>
      </c>
      <c r="B91" s="63">
        <v>4.0999999999999996</v>
      </c>
      <c r="C91" s="64">
        <v>0</v>
      </c>
      <c r="D91" s="64">
        <v>1</v>
      </c>
      <c r="E91" s="64">
        <v>0</v>
      </c>
      <c r="F91" s="64">
        <v>1</v>
      </c>
      <c r="G91" s="64">
        <v>0</v>
      </c>
      <c r="H91" s="64">
        <v>1</v>
      </c>
      <c r="I91" s="64">
        <v>0</v>
      </c>
      <c r="J91" s="64">
        <v>1</v>
      </c>
      <c r="K91" s="65">
        <v>4</v>
      </c>
    </row>
    <row r="92" spans="1:11" s="47" customFormat="1" x14ac:dyDescent="0.2">
      <c r="A92" s="74" t="s">
        <v>167</v>
      </c>
      <c r="B92" s="63">
        <v>0.16</v>
      </c>
      <c r="C92" s="64">
        <v>0</v>
      </c>
      <c r="D92" s="64">
        <v>1</v>
      </c>
      <c r="E92" s="64">
        <v>0</v>
      </c>
      <c r="F92" s="64">
        <v>1</v>
      </c>
      <c r="G92" s="64">
        <v>0</v>
      </c>
      <c r="H92" s="64">
        <v>1</v>
      </c>
      <c r="I92" s="64">
        <v>0</v>
      </c>
      <c r="J92" s="64">
        <v>1</v>
      </c>
      <c r="K92" s="65">
        <v>2</v>
      </c>
    </row>
    <row r="93" spans="1:11" s="47" customFormat="1" x14ac:dyDescent="0.2">
      <c r="A93" s="78" t="s">
        <v>173</v>
      </c>
      <c r="B93" s="63">
        <v>1</v>
      </c>
      <c r="C93" s="64">
        <v>1</v>
      </c>
      <c r="D93" s="64">
        <v>0</v>
      </c>
      <c r="E93" s="64">
        <v>0</v>
      </c>
      <c r="F93" s="64">
        <v>1</v>
      </c>
      <c r="G93" s="64">
        <v>0</v>
      </c>
      <c r="H93" s="64">
        <v>1</v>
      </c>
      <c r="I93" s="64">
        <v>0</v>
      </c>
      <c r="J93" s="64">
        <v>1</v>
      </c>
      <c r="K93" s="65">
        <v>1</v>
      </c>
    </row>
    <row r="94" spans="1:11" s="47" customFormat="1" x14ac:dyDescent="0.2">
      <c r="A94" s="78" t="s">
        <v>174</v>
      </c>
      <c r="B94" s="63">
        <v>0.25</v>
      </c>
      <c r="C94" s="64">
        <v>0</v>
      </c>
      <c r="D94" s="64">
        <v>1</v>
      </c>
      <c r="E94" s="64">
        <v>0</v>
      </c>
      <c r="F94" s="64">
        <v>1</v>
      </c>
      <c r="G94" s="64">
        <v>0</v>
      </c>
      <c r="H94" s="64">
        <v>1</v>
      </c>
      <c r="I94" s="64">
        <v>0</v>
      </c>
      <c r="J94" s="64">
        <v>1</v>
      </c>
      <c r="K94" s="65">
        <v>1</v>
      </c>
    </row>
    <row r="95" spans="1:11" s="47" customFormat="1" x14ac:dyDescent="0.2">
      <c r="A95" s="78" t="s">
        <v>175</v>
      </c>
      <c r="B95" s="63">
        <v>0.1</v>
      </c>
      <c r="C95" s="64">
        <v>0</v>
      </c>
      <c r="D95" s="64">
        <v>1</v>
      </c>
      <c r="E95" s="64">
        <v>0</v>
      </c>
      <c r="F95" s="64">
        <v>1</v>
      </c>
      <c r="G95" s="64">
        <v>0</v>
      </c>
      <c r="H95" s="64">
        <v>1</v>
      </c>
      <c r="I95" s="64">
        <v>0</v>
      </c>
      <c r="J95" s="64">
        <v>1</v>
      </c>
      <c r="K95" s="65">
        <v>1</v>
      </c>
    </row>
    <row r="96" spans="1:11" s="47" customFormat="1" x14ac:dyDescent="0.2">
      <c r="A96" s="78" t="s">
        <v>176</v>
      </c>
      <c r="B96" s="63">
        <v>2.6</v>
      </c>
      <c r="C96" s="64">
        <v>0</v>
      </c>
      <c r="D96" s="64">
        <v>1</v>
      </c>
      <c r="E96" s="64">
        <v>0</v>
      </c>
      <c r="F96" s="64">
        <v>1</v>
      </c>
      <c r="G96" s="64">
        <v>0</v>
      </c>
      <c r="H96" s="64">
        <v>1</v>
      </c>
      <c r="I96" s="64">
        <v>0</v>
      </c>
      <c r="J96" s="64">
        <v>1</v>
      </c>
      <c r="K96" s="65">
        <v>1</v>
      </c>
    </row>
    <row r="97" spans="1:11" s="47" customFormat="1" x14ac:dyDescent="0.2">
      <c r="A97" s="78" t="s">
        <v>177</v>
      </c>
      <c r="B97" s="63">
        <v>4.9800000000000004</v>
      </c>
      <c r="C97" s="64">
        <v>1</v>
      </c>
      <c r="D97" s="64">
        <v>0</v>
      </c>
      <c r="E97" s="64">
        <v>0</v>
      </c>
      <c r="F97" s="64">
        <v>1</v>
      </c>
      <c r="G97" s="64">
        <v>0</v>
      </c>
      <c r="H97" s="64">
        <v>1</v>
      </c>
      <c r="I97" s="64">
        <v>0</v>
      </c>
      <c r="J97" s="64">
        <v>1</v>
      </c>
      <c r="K97" s="65">
        <v>1</v>
      </c>
    </row>
    <row r="98" spans="1:11" s="47" customFormat="1" x14ac:dyDescent="0.2">
      <c r="A98" s="78" t="s">
        <v>180</v>
      </c>
      <c r="B98" s="63">
        <v>0.33</v>
      </c>
      <c r="C98" s="64">
        <v>1</v>
      </c>
      <c r="D98" s="64">
        <v>0</v>
      </c>
      <c r="E98" s="64">
        <v>0</v>
      </c>
      <c r="F98" s="64">
        <v>1</v>
      </c>
      <c r="G98" s="64">
        <v>0</v>
      </c>
      <c r="H98" s="64">
        <v>1</v>
      </c>
      <c r="I98" s="64">
        <v>0</v>
      </c>
      <c r="J98" s="64">
        <v>1</v>
      </c>
      <c r="K98" s="65">
        <v>1</v>
      </c>
    </row>
    <row r="99" spans="1:11" s="47" customFormat="1" x14ac:dyDescent="0.2">
      <c r="A99" s="78" t="s">
        <v>181</v>
      </c>
      <c r="B99" s="63">
        <v>0.4</v>
      </c>
      <c r="C99" s="64">
        <v>0</v>
      </c>
      <c r="D99" s="64">
        <v>1</v>
      </c>
      <c r="E99" s="64">
        <v>0</v>
      </c>
      <c r="F99" s="64">
        <v>1</v>
      </c>
      <c r="G99" s="64">
        <v>0</v>
      </c>
      <c r="H99" s="64">
        <v>1</v>
      </c>
      <c r="I99" s="64">
        <v>0</v>
      </c>
      <c r="J99" s="64">
        <v>1</v>
      </c>
      <c r="K99" s="65">
        <v>1</v>
      </c>
    </row>
    <row r="100" spans="1:11" s="47" customFormat="1" x14ac:dyDescent="0.2">
      <c r="A100" s="78" t="s">
        <v>181</v>
      </c>
      <c r="B100" s="63">
        <v>1.8</v>
      </c>
      <c r="C100" s="64">
        <v>0</v>
      </c>
      <c r="D100" s="64">
        <v>1</v>
      </c>
      <c r="E100" s="64">
        <v>0</v>
      </c>
      <c r="F100" s="64">
        <v>1</v>
      </c>
      <c r="G100" s="64">
        <v>0</v>
      </c>
      <c r="H100" s="64">
        <v>1</v>
      </c>
      <c r="I100" s="64">
        <v>0</v>
      </c>
      <c r="J100" s="64">
        <v>1</v>
      </c>
      <c r="K100" s="65">
        <v>1</v>
      </c>
    </row>
    <row r="101" spans="1:11" s="47" customFormat="1" x14ac:dyDescent="0.2">
      <c r="A101" s="78" t="s">
        <v>182</v>
      </c>
      <c r="B101" s="63">
        <v>2.27</v>
      </c>
      <c r="C101" s="64">
        <v>0</v>
      </c>
      <c r="D101" s="64">
        <v>1</v>
      </c>
      <c r="E101" s="64">
        <v>0</v>
      </c>
      <c r="F101" s="64">
        <v>1</v>
      </c>
      <c r="G101" s="64">
        <v>0</v>
      </c>
      <c r="H101" s="64">
        <v>1</v>
      </c>
      <c r="I101" s="64">
        <v>0</v>
      </c>
      <c r="J101" s="64">
        <v>1</v>
      </c>
      <c r="K101" s="65">
        <v>1</v>
      </c>
    </row>
    <row r="102" spans="1:11" s="47" customFormat="1" x14ac:dyDescent="0.2">
      <c r="A102" s="78" t="s">
        <v>192</v>
      </c>
      <c r="B102" s="63">
        <v>5.7</v>
      </c>
      <c r="C102" s="64">
        <v>0</v>
      </c>
      <c r="D102" s="64">
        <v>1</v>
      </c>
      <c r="E102" s="64">
        <v>0</v>
      </c>
      <c r="F102" s="64">
        <v>1</v>
      </c>
      <c r="G102" s="64">
        <v>0</v>
      </c>
      <c r="H102" s="64">
        <v>1</v>
      </c>
      <c r="I102" s="64">
        <v>0</v>
      </c>
      <c r="J102" s="64">
        <v>1</v>
      </c>
      <c r="K102" s="65">
        <v>2</v>
      </c>
    </row>
    <row r="103" spans="1:11" s="47" customFormat="1" x14ac:dyDescent="0.2">
      <c r="A103" s="78" t="s">
        <v>183</v>
      </c>
      <c r="B103" s="63">
        <v>2.2999999999999998</v>
      </c>
      <c r="C103" s="64">
        <v>0</v>
      </c>
      <c r="D103" s="64">
        <v>1</v>
      </c>
      <c r="E103" s="64">
        <v>0</v>
      </c>
      <c r="F103" s="64">
        <v>1</v>
      </c>
      <c r="G103" s="64">
        <v>0</v>
      </c>
      <c r="H103" s="64">
        <v>1</v>
      </c>
      <c r="I103" s="64">
        <v>0</v>
      </c>
      <c r="J103" s="64">
        <v>1</v>
      </c>
      <c r="K103" s="65">
        <v>3</v>
      </c>
    </row>
    <row r="104" spans="1:11" s="47" customFormat="1" x14ac:dyDescent="0.2">
      <c r="A104" s="78" t="s">
        <v>184</v>
      </c>
      <c r="B104" s="63">
        <v>1.6</v>
      </c>
      <c r="C104" s="64">
        <v>0</v>
      </c>
      <c r="D104" s="64">
        <v>1</v>
      </c>
      <c r="E104" s="64">
        <v>0</v>
      </c>
      <c r="F104" s="64">
        <v>1</v>
      </c>
      <c r="G104" s="64">
        <v>0</v>
      </c>
      <c r="H104" s="64">
        <v>1</v>
      </c>
      <c r="I104" s="64">
        <v>0</v>
      </c>
      <c r="J104" s="64">
        <v>1</v>
      </c>
      <c r="K104" s="65">
        <v>1</v>
      </c>
    </row>
    <row r="105" spans="1:11" s="47" customFormat="1" x14ac:dyDescent="0.2">
      <c r="A105" s="74" t="s">
        <v>178</v>
      </c>
      <c r="B105" s="63">
        <v>1.7</v>
      </c>
      <c r="C105" s="64">
        <v>0</v>
      </c>
      <c r="D105" s="64">
        <v>1</v>
      </c>
      <c r="E105" s="64">
        <v>0</v>
      </c>
      <c r="F105" s="64">
        <v>1</v>
      </c>
      <c r="G105" s="64">
        <v>0</v>
      </c>
      <c r="H105" s="64">
        <v>1</v>
      </c>
      <c r="I105" s="64">
        <v>0</v>
      </c>
      <c r="J105" s="64">
        <v>1</v>
      </c>
      <c r="K105" s="120">
        <v>1</v>
      </c>
    </row>
    <row r="106" spans="1:11" s="47" customFormat="1" x14ac:dyDescent="0.2">
      <c r="A106" s="78" t="s">
        <v>187</v>
      </c>
      <c r="B106" s="63">
        <v>0.8</v>
      </c>
      <c r="C106" s="64">
        <v>0</v>
      </c>
      <c r="D106" s="64">
        <v>1</v>
      </c>
      <c r="E106" s="64">
        <v>0</v>
      </c>
      <c r="F106" s="64">
        <v>1</v>
      </c>
      <c r="G106" s="64">
        <v>0</v>
      </c>
      <c r="H106" s="64">
        <v>1</v>
      </c>
      <c r="I106" s="64">
        <v>0</v>
      </c>
      <c r="J106" s="64">
        <v>1</v>
      </c>
      <c r="K106" s="120">
        <v>1</v>
      </c>
    </row>
    <row r="107" spans="1:11" s="47" customFormat="1" x14ac:dyDescent="0.2">
      <c r="A107" s="78" t="s">
        <v>185</v>
      </c>
      <c r="B107" s="63">
        <v>1.4</v>
      </c>
      <c r="C107" s="64">
        <v>0</v>
      </c>
      <c r="D107" s="64">
        <v>1</v>
      </c>
      <c r="E107" s="64">
        <v>0</v>
      </c>
      <c r="F107" s="64">
        <v>1</v>
      </c>
      <c r="G107" s="64">
        <v>0</v>
      </c>
      <c r="H107" s="64">
        <v>1</v>
      </c>
      <c r="I107" s="64">
        <v>0</v>
      </c>
      <c r="J107" s="64">
        <v>1</v>
      </c>
      <c r="K107" s="65">
        <v>2</v>
      </c>
    </row>
    <row r="108" spans="1:11" s="47" customFormat="1" x14ac:dyDescent="0.2">
      <c r="A108" s="78" t="s">
        <v>189</v>
      </c>
      <c r="B108" s="63">
        <v>3.43</v>
      </c>
      <c r="C108" s="64">
        <v>0</v>
      </c>
      <c r="D108" s="64">
        <v>1</v>
      </c>
      <c r="E108" s="64">
        <v>0</v>
      </c>
      <c r="F108" s="64">
        <v>1</v>
      </c>
      <c r="G108" s="64">
        <v>0</v>
      </c>
      <c r="H108" s="64">
        <v>1</v>
      </c>
      <c r="I108" s="64">
        <v>0</v>
      </c>
      <c r="J108" s="64">
        <v>1</v>
      </c>
      <c r="K108" s="65">
        <v>3</v>
      </c>
    </row>
    <row r="109" spans="1:11" s="47" customFormat="1" x14ac:dyDescent="0.2">
      <c r="A109" s="78" t="s">
        <v>186</v>
      </c>
      <c r="B109" s="63">
        <v>5.37</v>
      </c>
      <c r="C109" s="64">
        <v>0</v>
      </c>
      <c r="D109" s="64">
        <v>1</v>
      </c>
      <c r="E109" s="64">
        <v>0</v>
      </c>
      <c r="F109" s="64">
        <v>1</v>
      </c>
      <c r="G109" s="64">
        <v>0</v>
      </c>
      <c r="H109" s="64">
        <v>1</v>
      </c>
      <c r="I109" s="64">
        <v>0</v>
      </c>
      <c r="J109" s="64">
        <v>1</v>
      </c>
      <c r="K109" s="65">
        <v>2</v>
      </c>
    </row>
    <row r="110" spans="1:11" s="47" customFormat="1" x14ac:dyDescent="0.2">
      <c r="A110" s="74" t="s">
        <v>190</v>
      </c>
      <c r="B110" s="63">
        <v>2.7</v>
      </c>
      <c r="C110" s="64">
        <v>0</v>
      </c>
      <c r="D110" s="64">
        <v>1</v>
      </c>
      <c r="E110" s="64">
        <v>0</v>
      </c>
      <c r="F110" s="64">
        <v>1</v>
      </c>
      <c r="G110" s="64">
        <v>0</v>
      </c>
      <c r="H110" s="64">
        <v>1</v>
      </c>
      <c r="I110" s="64">
        <v>0</v>
      </c>
      <c r="J110" s="64">
        <v>1</v>
      </c>
      <c r="K110" s="65">
        <v>1</v>
      </c>
    </row>
    <row r="111" spans="1:11" s="47" customFormat="1" x14ac:dyDescent="0.2">
      <c r="A111" s="74" t="s">
        <v>191</v>
      </c>
      <c r="B111" s="63">
        <v>0.7</v>
      </c>
      <c r="C111" s="64">
        <v>0</v>
      </c>
      <c r="D111" s="64">
        <v>1</v>
      </c>
      <c r="E111" s="64">
        <v>0</v>
      </c>
      <c r="F111" s="64">
        <v>1</v>
      </c>
      <c r="G111" s="64">
        <v>0</v>
      </c>
      <c r="H111" s="64">
        <v>1</v>
      </c>
      <c r="I111" s="64">
        <v>0</v>
      </c>
      <c r="J111" s="64">
        <v>1</v>
      </c>
      <c r="K111" s="65">
        <v>2</v>
      </c>
    </row>
    <row r="112" spans="1:11" s="47" customFormat="1" x14ac:dyDescent="0.2">
      <c r="A112" s="78" t="s">
        <v>193</v>
      </c>
      <c r="B112" s="63">
        <v>3.5</v>
      </c>
      <c r="C112" s="64">
        <v>0</v>
      </c>
      <c r="D112" s="64">
        <v>1</v>
      </c>
      <c r="E112" s="64">
        <v>0</v>
      </c>
      <c r="F112" s="64">
        <v>1</v>
      </c>
      <c r="G112" s="64">
        <v>0</v>
      </c>
      <c r="H112" s="64">
        <v>1</v>
      </c>
      <c r="I112" s="64">
        <v>0</v>
      </c>
      <c r="J112" s="64">
        <v>1</v>
      </c>
      <c r="K112" s="65">
        <v>3</v>
      </c>
    </row>
    <row r="113" spans="1:11" s="47" customFormat="1" x14ac:dyDescent="0.2">
      <c r="A113" s="78" t="s">
        <v>194</v>
      </c>
      <c r="B113" s="63">
        <v>2.2599999999999998</v>
      </c>
      <c r="C113" s="64">
        <v>0</v>
      </c>
      <c r="D113" s="64">
        <v>1</v>
      </c>
      <c r="E113" s="64">
        <v>0</v>
      </c>
      <c r="F113" s="64">
        <v>1</v>
      </c>
      <c r="G113" s="64">
        <v>0</v>
      </c>
      <c r="H113" s="64">
        <v>1</v>
      </c>
      <c r="I113" s="64">
        <v>0</v>
      </c>
      <c r="J113" s="64">
        <v>1</v>
      </c>
      <c r="K113" s="65">
        <v>1</v>
      </c>
    </row>
    <row r="114" spans="1:11" s="47" customFormat="1" x14ac:dyDescent="0.2">
      <c r="A114" s="78" t="s">
        <v>195</v>
      </c>
      <c r="B114" s="63">
        <v>0.8</v>
      </c>
      <c r="C114" s="64">
        <v>0</v>
      </c>
      <c r="D114" s="64">
        <v>1</v>
      </c>
      <c r="E114" s="64">
        <v>0</v>
      </c>
      <c r="F114" s="64">
        <v>1</v>
      </c>
      <c r="G114" s="64">
        <v>0</v>
      </c>
      <c r="H114" s="64">
        <v>1</v>
      </c>
      <c r="I114" s="64">
        <v>0</v>
      </c>
      <c r="J114" s="64">
        <v>1</v>
      </c>
      <c r="K114" s="65">
        <v>1</v>
      </c>
    </row>
    <row r="115" spans="1:11" s="47" customFormat="1" x14ac:dyDescent="0.2">
      <c r="A115" s="78" t="s">
        <v>199</v>
      </c>
      <c r="B115" s="63">
        <v>4</v>
      </c>
      <c r="C115" s="64">
        <v>1</v>
      </c>
      <c r="D115" s="64">
        <v>0</v>
      </c>
      <c r="E115" s="64">
        <v>0</v>
      </c>
      <c r="F115" s="64">
        <v>1</v>
      </c>
      <c r="G115" s="64">
        <v>0</v>
      </c>
      <c r="H115" s="64">
        <v>1</v>
      </c>
      <c r="I115" s="64">
        <v>0</v>
      </c>
      <c r="J115" s="64">
        <v>1</v>
      </c>
      <c r="K115" s="65">
        <v>2</v>
      </c>
    </row>
    <row r="116" spans="1:11" s="47" customFormat="1" x14ac:dyDescent="0.2">
      <c r="A116" s="78" t="s">
        <v>198</v>
      </c>
      <c r="B116" s="63">
        <v>1</v>
      </c>
      <c r="C116" s="64">
        <v>0</v>
      </c>
      <c r="D116" s="64">
        <v>1</v>
      </c>
      <c r="E116" s="64">
        <v>0</v>
      </c>
      <c r="F116" s="64">
        <v>1</v>
      </c>
      <c r="G116" s="64">
        <v>0</v>
      </c>
      <c r="H116" s="64">
        <v>1</v>
      </c>
      <c r="I116" s="64">
        <v>0</v>
      </c>
      <c r="J116" s="64">
        <v>1</v>
      </c>
      <c r="K116" s="65">
        <v>1</v>
      </c>
    </row>
    <row r="117" spans="1:11" s="47" customFormat="1" x14ac:dyDescent="0.2">
      <c r="A117" s="78" t="s">
        <v>196</v>
      </c>
      <c r="B117" s="63">
        <v>3.4</v>
      </c>
      <c r="C117" s="64">
        <v>0</v>
      </c>
      <c r="D117" s="64">
        <v>1</v>
      </c>
      <c r="E117" s="64">
        <v>0</v>
      </c>
      <c r="F117" s="64">
        <v>1</v>
      </c>
      <c r="G117" s="64">
        <v>0</v>
      </c>
      <c r="H117" s="64">
        <v>1</v>
      </c>
      <c r="I117" s="64">
        <v>0</v>
      </c>
      <c r="J117" s="64">
        <v>1</v>
      </c>
      <c r="K117" s="65">
        <v>1</v>
      </c>
    </row>
    <row r="118" spans="1:11" s="47" customFormat="1" x14ac:dyDescent="0.2">
      <c r="A118" s="78" t="s">
        <v>200</v>
      </c>
      <c r="B118" s="63">
        <v>0.6</v>
      </c>
      <c r="C118" s="64">
        <v>1</v>
      </c>
      <c r="D118" s="64">
        <v>0</v>
      </c>
      <c r="E118" s="64">
        <v>0</v>
      </c>
      <c r="F118" s="64">
        <v>1</v>
      </c>
      <c r="G118" s="64">
        <v>1</v>
      </c>
      <c r="H118" s="64">
        <v>0</v>
      </c>
      <c r="I118" s="64">
        <v>0</v>
      </c>
      <c r="J118" s="64">
        <v>1</v>
      </c>
      <c r="K118" s="65">
        <v>4</v>
      </c>
    </row>
    <row r="119" spans="1:11" s="47" customFormat="1" x14ac:dyDescent="0.2">
      <c r="A119" s="78" t="s">
        <v>197</v>
      </c>
      <c r="B119" s="63">
        <v>2</v>
      </c>
      <c r="C119" s="64">
        <v>0</v>
      </c>
      <c r="D119" s="64">
        <v>1</v>
      </c>
      <c r="E119" s="64">
        <v>0</v>
      </c>
      <c r="F119" s="64">
        <v>1</v>
      </c>
      <c r="G119" s="64">
        <v>0</v>
      </c>
      <c r="H119" s="64">
        <v>1</v>
      </c>
      <c r="I119" s="64">
        <v>0</v>
      </c>
      <c r="J119" s="64">
        <v>1</v>
      </c>
      <c r="K119" s="65">
        <v>1</v>
      </c>
    </row>
    <row r="120" spans="1:11" s="47" customFormat="1" x14ac:dyDescent="0.2">
      <c r="A120" s="74" t="s">
        <v>201</v>
      </c>
      <c r="B120" s="63">
        <v>2.2999999999999998</v>
      </c>
      <c r="C120" s="64">
        <v>0</v>
      </c>
      <c r="D120" s="64">
        <v>1</v>
      </c>
      <c r="E120" s="64">
        <v>0</v>
      </c>
      <c r="F120" s="64">
        <v>1</v>
      </c>
      <c r="G120" s="64">
        <v>0</v>
      </c>
      <c r="H120" s="64">
        <v>1</v>
      </c>
      <c r="I120" s="64">
        <v>0</v>
      </c>
      <c r="J120" s="64">
        <v>1</v>
      </c>
      <c r="K120" s="65">
        <v>4</v>
      </c>
    </row>
    <row r="121" spans="1:11" s="47" customFormat="1" x14ac:dyDescent="0.2">
      <c r="A121" s="74"/>
      <c r="B121" s="63"/>
      <c r="C121" s="64"/>
      <c r="D121" s="64"/>
      <c r="E121" s="64"/>
      <c r="F121" s="64"/>
      <c r="G121" s="64"/>
      <c r="H121" s="64"/>
      <c r="I121" s="64"/>
      <c r="J121" s="64"/>
      <c r="K121" s="65"/>
    </row>
    <row r="122" spans="1:11" s="47" customFormat="1" x14ac:dyDescent="0.2">
      <c r="A122" s="71"/>
      <c r="B122" s="146"/>
      <c r="C122" s="64"/>
      <c r="D122" s="64"/>
      <c r="E122" s="64"/>
      <c r="F122" s="64"/>
      <c r="G122" s="64"/>
      <c r="H122" s="64"/>
      <c r="I122" s="64"/>
      <c r="J122" s="64"/>
      <c r="K122" s="65"/>
    </row>
    <row r="123" spans="1:11" s="47" customFormat="1" x14ac:dyDescent="0.2">
      <c r="A123" s="102"/>
      <c r="B123" s="63"/>
      <c r="C123" s="64"/>
      <c r="D123" s="64"/>
      <c r="E123" s="64"/>
      <c r="F123" s="64"/>
      <c r="G123" s="64"/>
      <c r="H123" s="64"/>
      <c r="I123" s="64"/>
      <c r="J123" s="64"/>
      <c r="K123" s="65"/>
    </row>
    <row r="124" spans="1:11" s="47" customFormat="1" x14ac:dyDescent="0.2">
      <c r="A124" s="102"/>
      <c r="B124" s="63"/>
      <c r="C124" s="64"/>
      <c r="D124" s="64"/>
      <c r="E124" s="64"/>
      <c r="F124" s="64"/>
      <c r="G124" s="64"/>
      <c r="H124" s="64"/>
      <c r="I124" s="64"/>
      <c r="J124" s="64"/>
      <c r="K124" s="65"/>
    </row>
    <row r="125" spans="1:11" s="47" customFormat="1" x14ac:dyDescent="0.2">
      <c r="A125" s="102"/>
      <c r="B125" s="63"/>
      <c r="C125" s="64"/>
      <c r="D125" s="64"/>
      <c r="E125" s="64"/>
      <c r="F125" s="64"/>
      <c r="G125" s="64"/>
      <c r="H125" s="64"/>
      <c r="I125" s="64"/>
      <c r="J125" s="64"/>
      <c r="K125" s="65"/>
    </row>
    <row r="126" spans="1:11" s="47" customFormat="1" x14ac:dyDescent="0.2">
      <c r="A126" s="102"/>
      <c r="B126" s="63"/>
      <c r="C126" s="64"/>
      <c r="D126" s="64"/>
      <c r="E126" s="64"/>
      <c r="F126" s="64"/>
      <c r="G126" s="64"/>
      <c r="H126" s="64"/>
      <c r="I126" s="64"/>
      <c r="J126" s="64"/>
      <c r="K126" s="65"/>
    </row>
    <row r="127" spans="1:11" s="47" customFormat="1" x14ac:dyDescent="0.2">
      <c r="A127" s="72"/>
      <c r="B127" s="5"/>
      <c r="C127" s="11"/>
      <c r="D127" s="11"/>
      <c r="E127" s="11"/>
      <c r="F127" s="11"/>
      <c r="G127" s="11"/>
      <c r="H127" s="11"/>
      <c r="I127" s="11"/>
      <c r="J127" s="11"/>
      <c r="K127" s="6"/>
    </row>
    <row r="128" spans="1:11" s="131" customFormat="1" ht="10.5" x14ac:dyDescent="0.15">
      <c r="A128" s="129"/>
      <c r="B128" s="130">
        <f>AVERAGE(B3:B127)</f>
        <v>2.6977118644067799</v>
      </c>
      <c r="C128" s="130">
        <f t="shared" ref="C128:J128" si="0">SUM(C3:C127)</f>
        <v>27</v>
      </c>
      <c r="D128" s="130">
        <f t="shared" si="0"/>
        <v>91</v>
      </c>
      <c r="E128" s="130">
        <f t="shared" si="0"/>
        <v>3</v>
      </c>
      <c r="F128" s="130">
        <f t="shared" si="0"/>
        <v>115</v>
      </c>
      <c r="G128" s="130">
        <f t="shared" si="0"/>
        <v>5</v>
      </c>
      <c r="H128" s="130">
        <f t="shared" si="0"/>
        <v>112</v>
      </c>
      <c r="I128" s="130">
        <f t="shared" si="0"/>
        <v>2</v>
      </c>
      <c r="J128" s="130">
        <f t="shared" si="0"/>
        <v>115</v>
      </c>
      <c r="K128" s="130">
        <f>AVERAGE(K3:K127)</f>
        <v>1.7627118644067796</v>
      </c>
    </row>
    <row r="129" spans="1:11" s="46" customFormat="1" x14ac:dyDescent="0.2">
      <c r="A129" s="73"/>
      <c r="B129" s="23"/>
      <c r="C129" s="19"/>
      <c r="D129" s="19"/>
      <c r="E129" s="19"/>
      <c r="F129" s="19"/>
      <c r="G129" s="19"/>
      <c r="H129" s="19"/>
      <c r="I129" s="19"/>
      <c r="J129" s="19"/>
      <c r="K129" s="24"/>
    </row>
    <row r="130" spans="1:11" s="46" customFormat="1" x14ac:dyDescent="0.2">
      <c r="A130" s="73"/>
      <c r="B130" s="23"/>
      <c r="C130" s="19"/>
      <c r="D130" s="19"/>
      <c r="E130" s="19"/>
      <c r="F130" s="19"/>
      <c r="G130" s="19"/>
      <c r="H130" s="19"/>
      <c r="I130" s="19"/>
      <c r="J130" s="19"/>
      <c r="K130" s="24"/>
    </row>
    <row r="131" spans="1:11" s="46" customFormat="1" x14ac:dyDescent="0.2">
      <c r="A131" s="73"/>
      <c r="B131" s="23"/>
      <c r="C131" s="19"/>
      <c r="D131" s="19"/>
      <c r="E131" s="19"/>
      <c r="F131" s="19"/>
      <c r="G131" s="19"/>
      <c r="H131" s="19"/>
      <c r="I131" s="19"/>
      <c r="J131" s="19"/>
      <c r="K131" s="24"/>
    </row>
    <row r="132" spans="1:11" s="46" customFormat="1" x14ac:dyDescent="0.2">
      <c r="A132" s="73"/>
      <c r="B132" s="23"/>
      <c r="C132" s="19"/>
      <c r="D132" s="19"/>
      <c r="E132" s="19"/>
      <c r="F132" s="19"/>
      <c r="G132" s="19"/>
      <c r="H132" s="19"/>
      <c r="I132" s="19"/>
      <c r="J132" s="19"/>
      <c r="K132" s="24"/>
    </row>
    <row r="133" spans="1:11" s="46" customFormat="1" x14ac:dyDescent="0.2">
      <c r="A133" s="73"/>
      <c r="B133" s="23"/>
      <c r="C133" s="19"/>
      <c r="D133" s="19"/>
      <c r="E133" s="19"/>
      <c r="F133" s="19"/>
      <c r="G133" s="19"/>
      <c r="H133" s="19"/>
      <c r="I133" s="19"/>
      <c r="J133" s="19"/>
      <c r="K133" s="24"/>
    </row>
    <row r="134" spans="1:11" s="46" customFormat="1" x14ac:dyDescent="0.2">
      <c r="A134" s="73"/>
      <c r="B134" s="23"/>
      <c r="C134" s="19"/>
      <c r="D134" s="19"/>
      <c r="E134" s="19"/>
      <c r="F134" s="19"/>
      <c r="G134" s="19"/>
      <c r="H134" s="19"/>
      <c r="I134" s="19"/>
      <c r="J134" s="19"/>
      <c r="K134" s="24"/>
    </row>
    <row r="135" spans="1:11" x14ac:dyDescent="0.2">
      <c r="A135" s="73"/>
      <c r="B135" s="23"/>
      <c r="C135" s="19"/>
      <c r="D135" s="19"/>
      <c r="E135" s="19"/>
      <c r="F135" s="19"/>
      <c r="G135" s="19"/>
      <c r="H135" s="19"/>
      <c r="I135" s="19"/>
      <c r="J135" s="19"/>
      <c r="K135" s="24"/>
    </row>
    <row r="136" spans="1:11" x14ac:dyDescent="0.2">
      <c r="A136" s="73"/>
      <c r="B136" s="23"/>
      <c r="C136" s="19"/>
      <c r="D136" s="19"/>
      <c r="E136" s="19"/>
      <c r="F136" s="19"/>
      <c r="G136" s="19"/>
      <c r="H136" s="19"/>
      <c r="I136" s="19"/>
      <c r="J136" s="19"/>
      <c r="K136" s="24"/>
    </row>
    <row r="137" spans="1:11" x14ac:dyDescent="0.2">
      <c r="A137" s="73"/>
      <c r="B137" s="23"/>
      <c r="C137" s="19"/>
      <c r="D137" s="19"/>
      <c r="E137" s="19"/>
      <c r="F137" s="19"/>
      <c r="G137" s="19"/>
      <c r="H137" s="19"/>
      <c r="I137" s="19"/>
      <c r="J137" s="19"/>
      <c r="K137" s="24"/>
    </row>
    <row r="138" spans="1:11" x14ac:dyDescent="0.2">
      <c r="A138" s="73"/>
      <c r="B138" s="23"/>
      <c r="C138" s="19"/>
      <c r="D138" s="19"/>
      <c r="E138" s="19"/>
      <c r="F138" s="19"/>
      <c r="G138" s="19"/>
      <c r="H138" s="19"/>
      <c r="I138" s="19"/>
      <c r="J138" s="19"/>
      <c r="K138" s="24"/>
    </row>
    <row r="139" spans="1:11" x14ac:dyDescent="0.2">
      <c r="A139" s="73"/>
      <c r="B139" s="23"/>
      <c r="C139" s="19"/>
      <c r="D139" s="19"/>
      <c r="E139" s="19"/>
      <c r="F139" s="19"/>
      <c r="G139" s="19"/>
      <c r="H139" s="19"/>
      <c r="I139" s="19"/>
      <c r="J139" s="19"/>
      <c r="K139" s="24"/>
    </row>
    <row r="140" spans="1:11" x14ac:dyDescent="0.2">
      <c r="A140" s="73"/>
      <c r="B140" s="23"/>
      <c r="C140" s="19"/>
      <c r="D140" s="19"/>
      <c r="E140" s="19"/>
      <c r="F140" s="19"/>
      <c r="G140" s="19"/>
      <c r="H140" s="19"/>
      <c r="I140" s="19"/>
      <c r="J140" s="19"/>
      <c r="K140" s="24"/>
    </row>
    <row r="141" spans="1:11" x14ac:dyDescent="0.2">
      <c r="A141" s="73"/>
      <c r="B141" s="23"/>
      <c r="C141" s="19"/>
      <c r="D141" s="19"/>
      <c r="E141" s="19"/>
      <c r="F141" s="19"/>
      <c r="G141" s="19"/>
      <c r="H141" s="19"/>
      <c r="I141" s="19"/>
      <c r="J141" s="19"/>
      <c r="K141" s="24"/>
    </row>
    <row r="142" spans="1:11" x14ac:dyDescent="0.2">
      <c r="A142" s="73"/>
      <c r="B142" s="23"/>
      <c r="C142" s="19"/>
      <c r="D142" s="19"/>
      <c r="E142" s="19"/>
      <c r="F142" s="19"/>
      <c r="G142" s="19"/>
      <c r="H142" s="19"/>
      <c r="I142" s="19"/>
      <c r="J142" s="19"/>
      <c r="K142" s="24"/>
    </row>
    <row r="143" spans="1:11" x14ac:dyDescent="0.2">
      <c r="A143" s="73"/>
      <c r="B143" s="23"/>
      <c r="C143" s="19"/>
      <c r="D143" s="19"/>
      <c r="E143" s="19"/>
      <c r="F143" s="19"/>
      <c r="G143" s="19"/>
      <c r="H143" s="19"/>
      <c r="I143" s="19"/>
      <c r="J143" s="19"/>
      <c r="K143" s="24"/>
    </row>
    <row r="144" spans="1:11" x14ac:dyDescent="0.2">
      <c r="A144" s="73"/>
      <c r="B144" s="23"/>
      <c r="C144" s="19"/>
      <c r="D144" s="19"/>
      <c r="E144" s="19"/>
      <c r="F144" s="19"/>
      <c r="G144" s="19"/>
      <c r="H144" s="19"/>
      <c r="I144" s="19"/>
      <c r="J144" s="19"/>
      <c r="K144" s="24"/>
    </row>
    <row r="145" spans="1:11" s="21" customFormat="1" x14ac:dyDescent="0.2">
      <c r="A145" s="73"/>
      <c r="B145" s="23"/>
      <c r="C145" s="19"/>
      <c r="D145" s="19"/>
      <c r="E145" s="19"/>
      <c r="F145" s="19"/>
      <c r="G145" s="19"/>
      <c r="H145" s="19"/>
      <c r="I145" s="19"/>
      <c r="J145" s="19"/>
      <c r="K145" s="24"/>
    </row>
    <row r="146" spans="1:11" s="21" customFormat="1" x14ac:dyDescent="0.2">
      <c r="A146" s="73"/>
      <c r="B146" s="23"/>
      <c r="C146" s="19"/>
      <c r="D146" s="19"/>
      <c r="E146" s="19"/>
      <c r="F146" s="19"/>
      <c r="G146" s="19"/>
      <c r="H146" s="19"/>
      <c r="I146" s="19"/>
      <c r="J146" s="19"/>
      <c r="K146" s="24"/>
    </row>
    <row r="147" spans="1:11" s="21" customFormat="1" x14ac:dyDescent="0.2">
      <c r="A147" s="73"/>
      <c r="B147" s="23"/>
      <c r="C147" s="19"/>
      <c r="D147" s="19"/>
      <c r="E147" s="19"/>
      <c r="F147" s="19"/>
      <c r="G147" s="19"/>
      <c r="H147" s="19"/>
      <c r="I147" s="19"/>
      <c r="J147" s="19"/>
      <c r="K147" s="24"/>
    </row>
    <row r="148" spans="1:11" s="21" customFormat="1" x14ac:dyDescent="0.2">
      <c r="A148" s="73"/>
      <c r="B148" s="23"/>
      <c r="C148" s="19"/>
      <c r="D148" s="19"/>
      <c r="E148" s="19"/>
      <c r="F148" s="19"/>
      <c r="G148" s="19"/>
      <c r="H148" s="19"/>
      <c r="I148" s="19"/>
      <c r="J148" s="19"/>
      <c r="K148" s="24"/>
    </row>
    <row r="149" spans="1:11" x14ac:dyDescent="0.2">
      <c r="A149" s="73"/>
      <c r="B149" s="23"/>
      <c r="C149" s="19"/>
      <c r="D149" s="19"/>
      <c r="E149" s="19"/>
      <c r="F149" s="19"/>
      <c r="G149" s="19"/>
      <c r="H149" s="19"/>
      <c r="I149" s="19"/>
      <c r="J149" s="19"/>
      <c r="K149" s="24"/>
    </row>
    <row r="150" spans="1:11" x14ac:dyDescent="0.2">
      <c r="A150" s="73"/>
      <c r="B150" s="23"/>
      <c r="C150" s="19"/>
      <c r="D150" s="19"/>
      <c r="E150" s="19"/>
      <c r="F150" s="19"/>
      <c r="G150" s="19"/>
      <c r="H150" s="19"/>
      <c r="I150" s="19"/>
      <c r="J150" s="19"/>
      <c r="K150" s="24"/>
    </row>
    <row r="151" spans="1:11" x14ac:dyDescent="0.2">
      <c r="A151" s="73"/>
      <c r="B151" s="23"/>
      <c r="C151" s="19"/>
      <c r="D151" s="19"/>
      <c r="E151" s="19"/>
      <c r="F151" s="19"/>
      <c r="G151" s="19"/>
      <c r="H151" s="19"/>
      <c r="I151" s="19"/>
      <c r="J151" s="19"/>
      <c r="K151" s="24"/>
    </row>
    <row r="152" spans="1:11" x14ac:dyDescent="0.2">
      <c r="A152" s="73"/>
      <c r="B152" s="23"/>
      <c r="C152" s="19"/>
      <c r="D152" s="19"/>
      <c r="E152" s="19"/>
      <c r="F152" s="19"/>
      <c r="G152" s="19"/>
      <c r="H152" s="19"/>
      <c r="I152" s="19"/>
      <c r="J152" s="19"/>
      <c r="K152" s="24"/>
    </row>
    <row r="153" spans="1:11" x14ac:dyDescent="0.2">
      <c r="A153" s="73"/>
      <c r="B153" s="23"/>
      <c r="C153" s="19"/>
      <c r="D153" s="19"/>
      <c r="E153" s="19"/>
      <c r="F153" s="19"/>
      <c r="G153" s="19"/>
      <c r="H153" s="19"/>
      <c r="I153" s="19"/>
      <c r="J153" s="19"/>
      <c r="K153" s="24"/>
    </row>
    <row r="154" spans="1:11" x14ac:dyDescent="0.2">
      <c r="A154" s="73"/>
      <c r="B154" s="23"/>
      <c r="C154" s="19"/>
      <c r="D154" s="19"/>
      <c r="E154" s="19"/>
      <c r="F154" s="19"/>
      <c r="G154" s="19"/>
      <c r="H154" s="19"/>
      <c r="I154" s="19"/>
      <c r="J154" s="19"/>
      <c r="K154" s="24"/>
    </row>
    <row r="155" spans="1:11" x14ac:dyDescent="0.2">
      <c r="A155" s="73"/>
      <c r="B155" s="23"/>
      <c r="C155" s="19"/>
      <c r="D155" s="19"/>
      <c r="E155" s="19"/>
      <c r="F155" s="19"/>
      <c r="G155" s="19"/>
      <c r="H155" s="19"/>
      <c r="I155" s="19"/>
      <c r="J155" s="19"/>
      <c r="K155" s="24"/>
    </row>
    <row r="156" spans="1:11" x14ac:dyDescent="0.2">
      <c r="A156" s="73"/>
      <c r="B156" s="23"/>
      <c r="C156" s="19"/>
      <c r="D156" s="19"/>
      <c r="E156" s="19"/>
      <c r="F156" s="19"/>
      <c r="G156" s="19"/>
      <c r="H156" s="19"/>
      <c r="I156" s="19"/>
      <c r="J156" s="19"/>
      <c r="K156" s="24"/>
    </row>
    <row r="157" spans="1:11" x14ac:dyDescent="0.2">
      <c r="A157" s="73"/>
      <c r="B157" s="23"/>
      <c r="C157" s="19"/>
      <c r="D157" s="19"/>
      <c r="E157" s="19"/>
      <c r="F157" s="19"/>
      <c r="G157" s="19"/>
      <c r="H157" s="19"/>
      <c r="I157" s="19"/>
      <c r="J157" s="19"/>
      <c r="K157" s="24"/>
    </row>
    <row r="158" spans="1:11" x14ac:dyDescent="0.2">
      <c r="A158" s="73"/>
      <c r="B158" s="23"/>
      <c r="C158" s="19"/>
      <c r="D158" s="19"/>
      <c r="E158" s="19"/>
      <c r="F158" s="19"/>
      <c r="G158" s="19"/>
      <c r="H158" s="19"/>
      <c r="I158" s="19"/>
      <c r="J158" s="19"/>
      <c r="K158" s="24"/>
    </row>
    <row r="159" spans="1:11" x14ac:dyDescent="0.2">
      <c r="A159" s="73"/>
      <c r="B159" s="23"/>
      <c r="C159" s="19"/>
      <c r="D159" s="19"/>
      <c r="E159" s="19"/>
      <c r="F159" s="19"/>
      <c r="G159" s="19"/>
      <c r="H159" s="19"/>
      <c r="I159" s="19"/>
      <c r="J159" s="19"/>
      <c r="K159" s="24"/>
    </row>
    <row r="160" spans="1:11" x14ac:dyDescent="0.2">
      <c r="A160" s="73"/>
      <c r="B160" s="23"/>
      <c r="C160" s="19"/>
      <c r="D160" s="19"/>
      <c r="E160" s="19"/>
      <c r="F160" s="19"/>
      <c r="G160" s="19"/>
      <c r="H160" s="19"/>
      <c r="I160" s="19"/>
      <c r="J160" s="19"/>
      <c r="K160" s="24"/>
    </row>
    <row r="161" spans="1:11" x14ac:dyDescent="0.2">
      <c r="A161" s="73"/>
      <c r="B161" s="23"/>
      <c r="C161" s="19"/>
      <c r="D161" s="19"/>
      <c r="E161" s="19"/>
      <c r="F161" s="19"/>
      <c r="G161" s="19"/>
      <c r="H161" s="19"/>
      <c r="I161" s="19"/>
      <c r="J161" s="19"/>
      <c r="K161" s="24"/>
    </row>
  </sheetData>
  <sortState ref="A4:T8">
    <sortCondition ref="A4:A8"/>
  </sortState>
  <mergeCells count="1">
    <mergeCell ref="A1:K1"/>
  </mergeCells>
  <phoneticPr fontId="5" type="noConversion"/>
  <pageMargins left="1.4694444444444446" right="0.4" top="0.83333333333333337" bottom="0.55277777777777781" header="0.33333333333333337" footer="0.33333333333333337"/>
  <pageSetup orientation="portrait" horizontalDpi="300" verticalDpi="1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CQ403"/>
  <sheetViews>
    <sheetView showOutlineSymbols="0" zoomScaleNormal="100" workbookViewId="0">
      <pane ySplit="2" topLeftCell="A33" activePane="bottomLeft" state="frozenSplit"/>
      <selection activeCell="A15" sqref="A15"/>
      <selection pane="bottomLeft" activeCell="F34" sqref="F34"/>
    </sheetView>
  </sheetViews>
  <sheetFormatPr defaultRowHeight="12.75" x14ac:dyDescent="0.2"/>
  <cols>
    <col min="1" max="1" width="11.28515625" style="4" customWidth="1"/>
    <col min="2" max="2" width="15.5703125" style="2" customWidth="1"/>
    <col min="3" max="3" width="13.140625" style="2" customWidth="1"/>
    <col min="4" max="4" width="14.85546875" style="2" customWidth="1"/>
    <col min="5" max="5" width="16.42578125" style="2" bestFit="1" customWidth="1"/>
    <col min="6" max="6" width="7.85546875" style="2" customWidth="1"/>
    <col min="7" max="7" width="10.42578125" style="2" customWidth="1"/>
    <col min="8" max="8" width="5.28515625" style="2" customWidth="1"/>
    <col min="9" max="9" width="11.28515625" style="2" customWidth="1"/>
    <col min="10" max="10" width="9.28515625" style="2" customWidth="1"/>
    <col min="11" max="11" width="35.85546875" style="136" bestFit="1" customWidth="1"/>
    <col min="12" max="12" width="4.42578125" style="137" bestFit="1" customWidth="1"/>
    <col min="13" max="16384" width="9.140625" style="3"/>
  </cols>
  <sheetData>
    <row r="1" spans="1:17" x14ac:dyDescent="0.2">
      <c r="A1" s="155" t="s">
        <v>51</v>
      </c>
      <c r="B1" s="155"/>
      <c r="C1" s="155"/>
      <c r="D1" s="155"/>
      <c r="E1" s="155"/>
      <c r="F1" s="155"/>
      <c r="G1" s="155"/>
      <c r="H1" s="155"/>
      <c r="I1" s="155"/>
      <c r="J1" s="155"/>
    </row>
    <row r="2" spans="1:17" s="37" customFormat="1" ht="38.25" x14ac:dyDescent="0.2">
      <c r="A2" s="87" t="s">
        <v>1</v>
      </c>
      <c r="B2" s="88" t="s">
        <v>10</v>
      </c>
      <c r="C2" s="88" t="s">
        <v>22</v>
      </c>
      <c r="D2" s="88" t="s">
        <v>44</v>
      </c>
      <c r="E2" s="88" t="s">
        <v>179</v>
      </c>
      <c r="F2" s="88" t="s">
        <v>45</v>
      </c>
      <c r="G2" s="88" t="s">
        <v>26</v>
      </c>
      <c r="H2" s="88" t="s">
        <v>23</v>
      </c>
      <c r="I2" s="88" t="s">
        <v>24</v>
      </c>
      <c r="J2" s="88" t="s">
        <v>25</v>
      </c>
      <c r="K2" s="88" t="s">
        <v>84</v>
      </c>
      <c r="L2" s="138"/>
    </row>
    <row r="3" spans="1:17" s="37" customFormat="1" x14ac:dyDescent="0.2">
      <c r="A3" s="78" t="s">
        <v>83</v>
      </c>
      <c r="B3" s="60"/>
      <c r="C3" s="60"/>
      <c r="D3" s="60"/>
      <c r="E3" s="60"/>
      <c r="F3" s="60"/>
      <c r="G3" s="60"/>
      <c r="H3" s="60"/>
      <c r="I3" s="60"/>
      <c r="J3" s="60">
        <v>1</v>
      </c>
      <c r="K3" s="139"/>
      <c r="L3" s="137">
        <f>SUM(B3:K3)</f>
        <v>1</v>
      </c>
    </row>
    <row r="4" spans="1:17" s="37" customFormat="1" x14ac:dyDescent="0.2">
      <c r="A4" s="78" t="s">
        <v>85</v>
      </c>
      <c r="B4" s="60"/>
      <c r="C4" s="60"/>
      <c r="D4" s="60"/>
      <c r="E4" s="60"/>
      <c r="F4" s="60">
        <v>1</v>
      </c>
      <c r="G4" s="60"/>
      <c r="H4" s="60"/>
      <c r="I4" s="60"/>
      <c r="J4" s="60"/>
      <c r="K4" s="139"/>
      <c r="L4" s="137">
        <f>SUM(B4:K4)</f>
        <v>1</v>
      </c>
    </row>
    <row r="5" spans="1:17" x14ac:dyDescent="0.2">
      <c r="A5" s="78" t="s">
        <v>73</v>
      </c>
      <c r="B5" s="60"/>
      <c r="C5" s="60"/>
      <c r="D5" s="60"/>
      <c r="E5" s="60"/>
      <c r="F5" s="60">
        <v>1</v>
      </c>
      <c r="G5" s="60"/>
      <c r="H5" s="60"/>
      <c r="I5" s="60"/>
      <c r="J5" s="60"/>
      <c r="K5" s="139"/>
      <c r="L5" s="137">
        <f t="shared" ref="L5:L68" si="0">SUM(B5:K5)</f>
        <v>1</v>
      </c>
    </row>
    <row r="6" spans="1:17" x14ac:dyDescent="0.2">
      <c r="A6" s="78" t="s">
        <v>118</v>
      </c>
      <c r="B6" s="60"/>
      <c r="C6" s="60"/>
      <c r="D6" s="60"/>
      <c r="E6" s="60"/>
      <c r="F6" s="60"/>
      <c r="G6" s="60"/>
      <c r="H6" s="60">
        <v>1</v>
      </c>
      <c r="I6" s="60"/>
      <c r="J6" s="60"/>
      <c r="K6" s="139"/>
      <c r="L6" s="137">
        <f t="shared" si="0"/>
        <v>1</v>
      </c>
    </row>
    <row r="7" spans="1:17" x14ac:dyDescent="0.2">
      <c r="A7" s="74" t="s">
        <v>76</v>
      </c>
      <c r="B7" s="60"/>
      <c r="C7" s="60"/>
      <c r="D7" s="60"/>
      <c r="E7" s="60"/>
      <c r="F7" s="60"/>
      <c r="G7" s="60"/>
      <c r="H7" s="160">
        <v>1</v>
      </c>
      <c r="I7" s="160"/>
      <c r="J7" s="60"/>
      <c r="K7" s="139"/>
      <c r="L7" s="21">
        <f t="shared" si="0"/>
        <v>1</v>
      </c>
    </row>
    <row r="8" spans="1:17" x14ac:dyDescent="0.2">
      <c r="A8" s="74" t="s">
        <v>77</v>
      </c>
      <c r="B8" s="60">
        <v>1</v>
      </c>
      <c r="C8" s="60"/>
      <c r="D8" s="60"/>
      <c r="E8" s="60"/>
      <c r="F8" s="60"/>
      <c r="G8" s="60"/>
      <c r="H8" s="60"/>
      <c r="I8" s="60"/>
      <c r="J8" s="60"/>
      <c r="K8" s="139"/>
      <c r="L8" s="137">
        <f t="shared" si="0"/>
        <v>1</v>
      </c>
    </row>
    <row r="9" spans="1:17" x14ac:dyDescent="0.2">
      <c r="A9" s="78" t="s">
        <v>74</v>
      </c>
      <c r="B9" s="60"/>
      <c r="C9" s="60">
        <v>1</v>
      </c>
      <c r="D9" s="60"/>
      <c r="E9" s="60"/>
      <c r="F9" s="60"/>
      <c r="G9" s="60"/>
      <c r="H9" s="60"/>
      <c r="I9" s="60"/>
      <c r="J9" s="60"/>
      <c r="K9" s="139"/>
      <c r="L9" s="137">
        <f t="shared" si="0"/>
        <v>1</v>
      </c>
    </row>
    <row r="10" spans="1:17" x14ac:dyDescent="0.2">
      <c r="A10" s="78" t="s">
        <v>75</v>
      </c>
      <c r="B10" s="60"/>
      <c r="C10" s="60"/>
      <c r="D10" s="60"/>
      <c r="E10" s="60"/>
      <c r="F10" s="60">
        <v>1</v>
      </c>
      <c r="G10" s="60"/>
      <c r="H10" s="60"/>
      <c r="I10" s="60"/>
      <c r="J10" s="60"/>
      <c r="K10" s="139"/>
      <c r="L10" s="137">
        <f t="shared" si="0"/>
        <v>1</v>
      </c>
    </row>
    <row r="11" spans="1:17" s="8" customFormat="1" x14ac:dyDescent="0.2">
      <c r="A11" s="78" t="s">
        <v>81</v>
      </c>
      <c r="B11" s="60"/>
      <c r="C11" s="60"/>
      <c r="D11" s="60"/>
      <c r="E11" s="60"/>
      <c r="F11" s="60">
        <v>1</v>
      </c>
      <c r="G11" s="60"/>
      <c r="H11" s="60"/>
      <c r="I11" s="60"/>
      <c r="J11" s="60"/>
      <c r="K11" s="139"/>
      <c r="L11" s="137">
        <f t="shared" si="0"/>
        <v>1</v>
      </c>
      <c r="M11" s="3"/>
      <c r="N11" s="3"/>
      <c r="O11" s="3"/>
      <c r="P11" s="3"/>
      <c r="Q11" s="3"/>
    </row>
    <row r="12" spans="1:17" x14ac:dyDescent="0.2">
      <c r="A12" s="78" t="s">
        <v>82</v>
      </c>
      <c r="B12" s="60"/>
      <c r="C12" s="60">
        <v>1</v>
      </c>
      <c r="D12" s="60"/>
      <c r="E12" s="60"/>
      <c r="F12" s="60"/>
      <c r="G12" s="60"/>
      <c r="H12" s="60"/>
      <c r="I12" s="60"/>
      <c r="J12" s="60"/>
      <c r="K12" s="139"/>
      <c r="L12" s="137">
        <f t="shared" si="0"/>
        <v>1</v>
      </c>
    </row>
    <row r="13" spans="1:17" x14ac:dyDescent="0.2">
      <c r="A13" s="78" t="s">
        <v>87</v>
      </c>
      <c r="B13" s="60"/>
      <c r="C13" s="60"/>
      <c r="D13" s="60"/>
      <c r="E13" s="60"/>
      <c r="F13" s="60"/>
      <c r="G13" s="60"/>
      <c r="H13" s="60"/>
      <c r="I13" s="60"/>
      <c r="J13" s="60">
        <v>1</v>
      </c>
      <c r="K13" s="139" t="s">
        <v>88</v>
      </c>
      <c r="L13" s="137">
        <f t="shared" si="0"/>
        <v>1</v>
      </c>
    </row>
    <row r="14" spans="1:17" x14ac:dyDescent="0.2">
      <c r="A14" s="78" t="s">
        <v>89</v>
      </c>
      <c r="B14" s="60"/>
      <c r="C14" s="60"/>
      <c r="D14" s="60"/>
      <c r="E14" s="60"/>
      <c r="F14" s="60">
        <v>1</v>
      </c>
      <c r="G14" s="60"/>
      <c r="H14" s="60"/>
      <c r="I14" s="60"/>
      <c r="J14" s="60"/>
      <c r="K14" s="139"/>
      <c r="L14" s="137">
        <f t="shared" si="0"/>
        <v>1</v>
      </c>
    </row>
    <row r="15" spans="1:17" x14ac:dyDescent="0.2">
      <c r="A15" s="78" t="s">
        <v>78</v>
      </c>
      <c r="B15" s="61">
        <v>1</v>
      </c>
      <c r="C15" s="61"/>
      <c r="D15" s="61"/>
      <c r="E15" s="61"/>
      <c r="F15" s="61"/>
      <c r="G15" s="61"/>
      <c r="H15" s="61"/>
      <c r="I15" s="61"/>
      <c r="J15" s="61"/>
      <c r="K15" s="140"/>
      <c r="L15" s="137">
        <f t="shared" si="0"/>
        <v>1</v>
      </c>
    </row>
    <row r="16" spans="1:17" x14ac:dyDescent="0.2">
      <c r="A16" s="74" t="s">
        <v>79</v>
      </c>
      <c r="B16" s="60"/>
      <c r="C16" s="60"/>
      <c r="D16" s="60"/>
      <c r="E16" s="60"/>
      <c r="F16" s="60"/>
      <c r="G16" s="60"/>
      <c r="H16" s="60"/>
      <c r="I16" s="160"/>
      <c r="J16" s="160">
        <v>1</v>
      </c>
      <c r="K16" s="139" t="s">
        <v>80</v>
      </c>
      <c r="L16" s="21">
        <f t="shared" si="0"/>
        <v>1</v>
      </c>
    </row>
    <row r="17" spans="1:95" x14ac:dyDescent="0.2">
      <c r="A17" s="74" t="s">
        <v>95</v>
      </c>
      <c r="B17" s="60"/>
      <c r="C17" s="60">
        <v>1</v>
      </c>
      <c r="D17" s="60"/>
      <c r="E17" s="60"/>
      <c r="F17" s="60"/>
      <c r="G17" s="60"/>
      <c r="H17" s="60"/>
      <c r="I17" s="60"/>
      <c r="J17" s="60"/>
      <c r="K17" s="139"/>
      <c r="L17" s="137">
        <f t="shared" si="0"/>
        <v>1</v>
      </c>
    </row>
    <row r="18" spans="1:95" x14ac:dyDescent="0.2">
      <c r="A18" s="74" t="s">
        <v>96</v>
      </c>
      <c r="B18" s="60"/>
      <c r="C18" s="60"/>
      <c r="D18" s="60"/>
      <c r="E18" s="60"/>
      <c r="F18" s="60">
        <v>1</v>
      </c>
      <c r="G18" s="60"/>
      <c r="H18" s="60"/>
      <c r="I18" s="60"/>
      <c r="J18" s="60"/>
      <c r="K18" s="139"/>
      <c r="L18" s="137">
        <f t="shared" si="0"/>
        <v>1</v>
      </c>
    </row>
    <row r="19" spans="1:95" s="117" customFormat="1" x14ac:dyDescent="0.2">
      <c r="A19" s="102" t="s">
        <v>91</v>
      </c>
      <c r="B19" s="104"/>
      <c r="C19" s="104">
        <v>1</v>
      </c>
      <c r="D19" s="104"/>
      <c r="E19" s="104"/>
      <c r="F19" s="104"/>
      <c r="G19" s="104"/>
      <c r="H19" s="104"/>
      <c r="I19" s="104"/>
      <c r="J19" s="104"/>
      <c r="K19" s="141"/>
      <c r="L19" s="137">
        <f t="shared" si="0"/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</row>
    <row r="20" spans="1:95" x14ac:dyDescent="0.2">
      <c r="A20" s="78" t="s">
        <v>86</v>
      </c>
      <c r="B20" s="60">
        <v>1</v>
      </c>
      <c r="C20" s="60"/>
      <c r="D20" s="60"/>
      <c r="E20" s="60"/>
      <c r="F20" s="60"/>
      <c r="G20" s="60"/>
      <c r="H20" s="60"/>
      <c r="I20" s="60"/>
      <c r="J20" s="60"/>
      <c r="K20" s="139"/>
      <c r="L20" s="137">
        <f t="shared" si="0"/>
        <v>1</v>
      </c>
    </row>
    <row r="21" spans="1:95" x14ac:dyDescent="0.2">
      <c r="A21" s="78" t="s">
        <v>90</v>
      </c>
      <c r="B21" s="60">
        <v>1</v>
      </c>
      <c r="C21" s="60"/>
      <c r="D21" s="60"/>
      <c r="E21" s="60"/>
      <c r="F21" s="60"/>
      <c r="G21" s="60"/>
      <c r="H21" s="60"/>
      <c r="I21" s="60"/>
      <c r="J21" s="60"/>
      <c r="K21" s="139"/>
      <c r="L21" s="137">
        <f t="shared" si="0"/>
        <v>1</v>
      </c>
    </row>
    <row r="22" spans="1:95" x14ac:dyDescent="0.2">
      <c r="A22" s="74" t="s">
        <v>92</v>
      </c>
      <c r="B22" s="60"/>
      <c r="C22" s="60">
        <v>1</v>
      </c>
      <c r="D22" s="60"/>
      <c r="E22" s="60"/>
      <c r="F22" s="60"/>
      <c r="G22" s="60"/>
      <c r="H22" s="60"/>
      <c r="I22" s="60"/>
      <c r="J22" s="60"/>
      <c r="K22" s="139"/>
      <c r="L22" s="137">
        <f t="shared" si="0"/>
        <v>1</v>
      </c>
    </row>
    <row r="23" spans="1:95" x14ac:dyDescent="0.2">
      <c r="A23" s="74" t="s">
        <v>93</v>
      </c>
      <c r="B23" s="60"/>
      <c r="C23" s="60">
        <v>1</v>
      </c>
      <c r="D23" s="60"/>
      <c r="E23" s="60"/>
      <c r="F23" s="60"/>
      <c r="G23" s="60"/>
      <c r="H23" s="60"/>
      <c r="I23" s="60"/>
      <c r="J23" s="60"/>
      <c r="K23" s="139"/>
      <c r="L23" s="137">
        <f t="shared" si="0"/>
        <v>1</v>
      </c>
    </row>
    <row r="24" spans="1:95" x14ac:dyDescent="0.2">
      <c r="A24" s="74" t="s">
        <v>97</v>
      </c>
      <c r="B24" s="60">
        <v>1</v>
      </c>
      <c r="C24" s="60"/>
      <c r="D24" s="60"/>
      <c r="E24" s="60"/>
      <c r="F24" s="60"/>
      <c r="G24" s="60"/>
      <c r="H24" s="60"/>
      <c r="I24" s="60"/>
      <c r="J24" s="60"/>
      <c r="K24" s="139"/>
      <c r="L24" s="137">
        <f t="shared" si="0"/>
        <v>1</v>
      </c>
    </row>
    <row r="25" spans="1:95" x14ac:dyDescent="0.2">
      <c r="A25" s="74" t="s">
        <v>94</v>
      </c>
      <c r="B25" s="60">
        <v>1</v>
      </c>
      <c r="C25" s="60"/>
      <c r="D25" s="60"/>
      <c r="E25" s="60"/>
      <c r="F25" s="60"/>
      <c r="G25" s="60"/>
      <c r="H25" s="60"/>
      <c r="I25" s="60"/>
      <c r="J25" s="60"/>
      <c r="K25" s="139"/>
      <c r="L25" s="137">
        <f t="shared" si="0"/>
        <v>1</v>
      </c>
    </row>
    <row r="26" spans="1:95" x14ac:dyDescent="0.2">
      <c r="A26" s="78" t="s">
        <v>98</v>
      </c>
      <c r="B26" s="60"/>
      <c r="C26" s="60"/>
      <c r="D26" s="60"/>
      <c r="E26" s="60"/>
      <c r="F26" s="60">
        <v>1</v>
      </c>
      <c r="G26" s="60"/>
      <c r="H26" s="60"/>
      <c r="I26" s="60"/>
      <c r="J26" s="60"/>
      <c r="K26" s="139"/>
      <c r="L26" s="137">
        <f t="shared" si="0"/>
        <v>1</v>
      </c>
    </row>
    <row r="27" spans="1:95" x14ac:dyDescent="0.2">
      <c r="A27" s="78" t="s">
        <v>99</v>
      </c>
      <c r="B27" s="60"/>
      <c r="C27" s="60">
        <v>1</v>
      </c>
      <c r="D27" s="60"/>
      <c r="E27" s="60"/>
      <c r="F27" s="60"/>
      <c r="G27" s="60"/>
      <c r="H27" s="60"/>
      <c r="I27" s="60"/>
      <c r="J27" s="60"/>
      <c r="K27" s="139"/>
      <c r="L27" s="137">
        <f t="shared" si="0"/>
        <v>1</v>
      </c>
    </row>
    <row r="28" spans="1:95" x14ac:dyDescent="0.2">
      <c r="A28" s="78" t="s">
        <v>100</v>
      </c>
      <c r="B28" s="60"/>
      <c r="C28" s="60">
        <v>1</v>
      </c>
      <c r="D28" s="60"/>
      <c r="E28" s="60"/>
      <c r="F28" s="60"/>
      <c r="G28" s="60"/>
      <c r="H28" s="60"/>
      <c r="I28" s="60"/>
      <c r="J28" s="60"/>
      <c r="K28" s="139"/>
      <c r="L28" s="137">
        <f t="shared" si="0"/>
        <v>1</v>
      </c>
    </row>
    <row r="29" spans="1:95" x14ac:dyDescent="0.2">
      <c r="A29" s="78" t="s">
        <v>102</v>
      </c>
      <c r="B29" s="60"/>
      <c r="C29" s="60"/>
      <c r="D29" s="60"/>
      <c r="E29" s="60"/>
      <c r="F29" s="60">
        <v>1</v>
      </c>
      <c r="G29" s="60"/>
      <c r="H29" s="60"/>
      <c r="I29" s="60"/>
      <c r="J29" s="60"/>
      <c r="K29" s="139"/>
      <c r="L29" s="137">
        <f t="shared" si="0"/>
        <v>1</v>
      </c>
    </row>
    <row r="30" spans="1:95" x14ac:dyDescent="0.2">
      <c r="A30" s="78" t="s">
        <v>101</v>
      </c>
      <c r="B30" s="60">
        <v>1</v>
      </c>
      <c r="C30" s="60"/>
      <c r="D30" s="60"/>
      <c r="E30" s="60"/>
      <c r="F30" s="60"/>
      <c r="G30" s="60"/>
      <c r="H30" s="60"/>
      <c r="I30" s="60"/>
      <c r="J30" s="60"/>
      <c r="K30" s="139"/>
      <c r="L30" s="137">
        <f t="shared" si="0"/>
        <v>1</v>
      </c>
    </row>
    <row r="31" spans="1:95" x14ac:dyDescent="0.2">
      <c r="A31" s="107" t="s">
        <v>103</v>
      </c>
      <c r="B31" s="60"/>
      <c r="C31" s="60">
        <v>1</v>
      </c>
      <c r="D31" s="60"/>
      <c r="E31" s="60"/>
      <c r="F31" s="60"/>
      <c r="G31" s="60"/>
      <c r="H31" s="60"/>
      <c r="I31" s="60"/>
      <c r="J31" s="60"/>
      <c r="K31" s="139"/>
      <c r="L31" s="137">
        <f t="shared" si="0"/>
        <v>1</v>
      </c>
    </row>
    <row r="32" spans="1:95" s="8" customFormat="1" x14ac:dyDescent="0.2">
      <c r="A32" s="78" t="s">
        <v>104</v>
      </c>
      <c r="B32" s="61"/>
      <c r="C32" s="61"/>
      <c r="D32" s="61"/>
      <c r="E32" s="61"/>
      <c r="F32" s="61"/>
      <c r="G32" s="61"/>
      <c r="H32" s="61"/>
      <c r="I32" s="61"/>
      <c r="J32" s="61">
        <v>1</v>
      </c>
      <c r="K32" s="140" t="s">
        <v>107</v>
      </c>
      <c r="L32" s="137">
        <f t="shared" si="0"/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</row>
    <row r="33" spans="1:17" x14ac:dyDescent="0.2">
      <c r="A33" s="78" t="s">
        <v>105</v>
      </c>
      <c r="B33" s="61"/>
      <c r="C33" s="160">
        <v>1</v>
      </c>
      <c r="D33" s="160"/>
      <c r="E33" s="160"/>
      <c r="F33" s="160"/>
      <c r="G33" s="160"/>
      <c r="H33" s="160"/>
      <c r="I33" s="160"/>
      <c r="J33" s="161"/>
      <c r="K33" s="139" t="s">
        <v>108</v>
      </c>
      <c r="L33" s="21">
        <f t="shared" si="0"/>
        <v>1</v>
      </c>
    </row>
    <row r="34" spans="1:17" x14ac:dyDescent="0.2">
      <c r="A34" s="78" t="s">
        <v>106</v>
      </c>
      <c r="B34" s="61"/>
      <c r="C34" s="160">
        <v>1</v>
      </c>
      <c r="D34" s="160"/>
      <c r="E34" s="160"/>
      <c r="F34" s="160"/>
      <c r="G34" s="60"/>
      <c r="H34" s="60"/>
      <c r="I34" s="60"/>
      <c r="J34" s="61"/>
      <c r="K34" s="139"/>
      <c r="L34" s="21">
        <f t="shared" si="0"/>
        <v>1</v>
      </c>
    </row>
    <row r="35" spans="1:17" x14ac:dyDescent="0.2">
      <c r="A35" s="78" t="s">
        <v>109</v>
      </c>
      <c r="B35" s="61"/>
      <c r="C35" s="60">
        <v>1</v>
      </c>
      <c r="D35" s="60"/>
      <c r="E35" s="60"/>
      <c r="F35" s="60"/>
      <c r="G35" s="60"/>
      <c r="H35" s="60"/>
      <c r="I35" s="60"/>
      <c r="J35" s="61"/>
      <c r="K35" s="139"/>
      <c r="L35" s="137">
        <f t="shared" si="0"/>
        <v>1</v>
      </c>
    </row>
    <row r="36" spans="1:17" x14ac:dyDescent="0.2">
      <c r="A36" s="78" t="s">
        <v>113</v>
      </c>
      <c r="B36" s="61"/>
      <c r="C36" s="60"/>
      <c r="D36" s="60"/>
      <c r="E36" s="60"/>
      <c r="F36" s="60"/>
      <c r="G36" s="60"/>
      <c r="H36" s="60"/>
      <c r="I36" s="60">
        <v>1</v>
      </c>
      <c r="J36" s="61"/>
      <c r="K36" s="139"/>
      <c r="L36" s="137">
        <f t="shared" si="0"/>
        <v>1</v>
      </c>
    </row>
    <row r="37" spans="1:17" x14ac:dyDescent="0.2">
      <c r="A37" s="78" t="s">
        <v>114</v>
      </c>
      <c r="B37" s="61"/>
      <c r="C37" s="60"/>
      <c r="D37" s="60"/>
      <c r="E37" s="60"/>
      <c r="F37" s="60">
        <v>1</v>
      </c>
      <c r="G37" s="60"/>
      <c r="H37" s="60"/>
      <c r="I37" s="60"/>
      <c r="J37" s="61"/>
      <c r="K37" s="139"/>
      <c r="L37" s="137">
        <f t="shared" si="0"/>
        <v>1</v>
      </c>
    </row>
    <row r="38" spans="1:17" x14ac:dyDescent="0.2">
      <c r="A38" s="78" t="s">
        <v>110</v>
      </c>
      <c r="B38" s="61"/>
      <c r="C38" s="60"/>
      <c r="D38" s="60"/>
      <c r="E38" s="60"/>
      <c r="F38" s="60"/>
      <c r="G38" s="60"/>
      <c r="H38" s="60"/>
      <c r="I38" s="60"/>
      <c r="J38" s="61">
        <v>1</v>
      </c>
      <c r="K38" s="139" t="s">
        <v>112</v>
      </c>
      <c r="L38" s="137">
        <f t="shared" si="0"/>
        <v>1</v>
      </c>
    </row>
    <row r="39" spans="1:17" x14ac:dyDescent="0.2">
      <c r="A39" s="78" t="s">
        <v>111</v>
      </c>
      <c r="B39" s="61">
        <v>1</v>
      </c>
      <c r="C39" s="60"/>
      <c r="D39" s="60"/>
      <c r="E39" s="60"/>
      <c r="F39" s="60"/>
      <c r="G39" s="60"/>
      <c r="H39" s="60"/>
      <c r="I39" s="60"/>
      <c r="J39" s="61"/>
      <c r="K39" s="139"/>
      <c r="L39" s="137">
        <f t="shared" si="0"/>
        <v>1</v>
      </c>
    </row>
    <row r="40" spans="1:17" x14ac:dyDescent="0.2">
      <c r="A40" s="78" t="s">
        <v>115</v>
      </c>
      <c r="B40" s="61"/>
      <c r="C40" s="60">
        <v>1</v>
      </c>
      <c r="D40" s="60"/>
      <c r="E40" s="60"/>
      <c r="F40" s="60"/>
      <c r="G40" s="60"/>
      <c r="H40" s="60"/>
      <c r="I40" s="60"/>
      <c r="J40" s="61"/>
      <c r="K40" s="139"/>
      <c r="L40" s="137">
        <f t="shared" si="0"/>
        <v>1</v>
      </c>
    </row>
    <row r="41" spans="1:17" x14ac:dyDescent="0.2">
      <c r="A41" s="78" t="s">
        <v>116</v>
      </c>
      <c r="B41" s="61"/>
      <c r="C41" s="60"/>
      <c r="D41" s="60"/>
      <c r="E41" s="60"/>
      <c r="F41" s="60"/>
      <c r="G41" s="60"/>
      <c r="H41" s="60"/>
      <c r="I41" s="60">
        <v>1</v>
      </c>
      <c r="J41" s="61"/>
      <c r="K41" s="139"/>
      <c r="L41" s="137">
        <f t="shared" si="0"/>
        <v>1</v>
      </c>
      <c r="M41" s="8"/>
      <c r="N41" s="8"/>
      <c r="O41" s="8"/>
      <c r="P41" s="8"/>
      <c r="Q41" s="8"/>
    </row>
    <row r="42" spans="1:17" x14ac:dyDescent="0.2">
      <c r="A42" s="78" t="s">
        <v>117</v>
      </c>
      <c r="B42" s="60"/>
      <c r="C42" s="60"/>
      <c r="D42" s="60"/>
      <c r="E42" s="60"/>
      <c r="F42" s="60">
        <v>1</v>
      </c>
      <c r="G42" s="60"/>
      <c r="H42" s="60"/>
      <c r="I42" s="60"/>
      <c r="J42" s="60"/>
      <c r="K42" s="139"/>
      <c r="L42" s="137">
        <f t="shared" si="0"/>
        <v>1</v>
      </c>
    </row>
    <row r="43" spans="1:17" x14ac:dyDescent="0.2">
      <c r="A43" s="74" t="s">
        <v>119</v>
      </c>
      <c r="B43" s="61"/>
      <c r="C43" s="60"/>
      <c r="D43" s="60"/>
      <c r="E43" s="60"/>
      <c r="F43" s="60">
        <v>1</v>
      </c>
      <c r="G43" s="60"/>
      <c r="H43" s="60"/>
      <c r="I43" s="60"/>
      <c r="J43" s="61"/>
      <c r="K43" s="139"/>
      <c r="L43" s="137">
        <f t="shared" si="0"/>
        <v>1</v>
      </c>
      <c r="M43" s="8"/>
      <c r="N43" s="8"/>
      <c r="O43" s="8"/>
      <c r="P43" s="8"/>
      <c r="Q43" s="8"/>
    </row>
    <row r="44" spans="1:17" x14ac:dyDescent="0.2">
      <c r="A44" s="74" t="s">
        <v>121</v>
      </c>
      <c r="B44" s="61"/>
      <c r="C44" s="60">
        <v>1</v>
      </c>
      <c r="D44" s="60"/>
      <c r="E44" s="60"/>
      <c r="F44" s="60"/>
      <c r="G44" s="60"/>
      <c r="H44" s="60"/>
      <c r="I44" s="60"/>
      <c r="J44" s="61"/>
      <c r="K44" s="139"/>
      <c r="L44" s="137">
        <f t="shared" si="0"/>
        <v>1</v>
      </c>
      <c r="M44" s="8"/>
      <c r="N44" s="8"/>
      <c r="O44" s="8"/>
      <c r="P44" s="8"/>
      <c r="Q44" s="8"/>
    </row>
    <row r="45" spans="1:17" x14ac:dyDescent="0.2">
      <c r="A45" s="74" t="s">
        <v>120</v>
      </c>
      <c r="B45" s="61"/>
      <c r="C45" s="60"/>
      <c r="D45" s="60"/>
      <c r="E45" s="60"/>
      <c r="F45" s="60"/>
      <c r="G45" s="60"/>
      <c r="H45" s="60"/>
      <c r="I45" s="60">
        <v>1</v>
      </c>
      <c r="J45" s="61"/>
      <c r="K45" s="139"/>
      <c r="L45" s="137">
        <f t="shared" si="0"/>
        <v>1</v>
      </c>
      <c r="N45" s="8"/>
      <c r="O45" s="8"/>
      <c r="P45" s="8"/>
      <c r="Q45" s="8"/>
    </row>
    <row r="46" spans="1:17" x14ac:dyDescent="0.2">
      <c r="A46" s="78" t="s">
        <v>122</v>
      </c>
      <c r="B46" s="61"/>
      <c r="C46" s="60"/>
      <c r="D46" s="60"/>
      <c r="E46" s="60"/>
      <c r="F46" s="60"/>
      <c r="G46" s="60"/>
      <c r="H46" s="60"/>
      <c r="I46" s="60"/>
      <c r="J46" s="61">
        <v>1</v>
      </c>
      <c r="K46" s="139" t="s">
        <v>123</v>
      </c>
      <c r="L46" s="137">
        <f t="shared" si="0"/>
        <v>1</v>
      </c>
      <c r="M46" s="8"/>
      <c r="N46" s="8"/>
      <c r="O46" s="8"/>
      <c r="P46" s="8"/>
      <c r="Q46" s="8"/>
    </row>
    <row r="47" spans="1:17" x14ac:dyDescent="0.2">
      <c r="A47" s="78" t="s">
        <v>125</v>
      </c>
      <c r="B47" s="61">
        <v>1</v>
      </c>
      <c r="C47" s="60"/>
      <c r="D47" s="60"/>
      <c r="E47" s="60"/>
      <c r="F47" s="60"/>
      <c r="G47" s="60"/>
      <c r="H47" s="60"/>
      <c r="I47" s="60"/>
      <c r="J47" s="61"/>
      <c r="K47" s="139"/>
      <c r="L47" s="137">
        <f t="shared" si="0"/>
        <v>1</v>
      </c>
      <c r="M47" s="8"/>
      <c r="N47" s="8"/>
      <c r="O47" s="8"/>
      <c r="P47" s="8"/>
      <c r="Q47" s="8"/>
    </row>
    <row r="48" spans="1:17" x14ac:dyDescent="0.2">
      <c r="A48" s="78" t="s">
        <v>126</v>
      </c>
      <c r="B48" s="61"/>
      <c r="C48" s="60"/>
      <c r="D48" s="60"/>
      <c r="E48" s="60"/>
      <c r="F48" s="60">
        <v>1</v>
      </c>
      <c r="G48" s="60"/>
      <c r="H48" s="60"/>
      <c r="I48" s="60"/>
      <c r="J48" s="61"/>
      <c r="K48" s="139"/>
      <c r="L48" s="137">
        <f t="shared" si="0"/>
        <v>1</v>
      </c>
      <c r="M48" s="8"/>
      <c r="N48" s="8"/>
      <c r="O48" s="8"/>
      <c r="P48" s="8"/>
      <c r="Q48" s="8"/>
    </row>
    <row r="49" spans="1:17" x14ac:dyDescent="0.2">
      <c r="A49" s="78" t="s">
        <v>127</v>
      </c>
      <c r="B49" s="61"/>
      <c r="C49" s="60">
        <v>1</v>
      </c>
      <c r="D49" s="60"/>
      <c r="E49" s="60"/>
      <c r="F49" s="60"/>
      <c r="G49" s="60"/>
      <c r="H49" s="60"/>
      <c r="I49" s="60"/>
      <c r="J49" s="61"/>
      <c r="K49" s="139"/>
      <c r="L49" s="137">
        <f t="shared" si="0"/>
        <v>1</v>
      </c>
      <c r="M49" s="8"/>
      <c r="N49" s="8"/>
      <c r="O49" s="8"/>
      <c r="P49" s="8"/>
      <c r="Q49" s="8"/>
    </row>
    <row r="50" spans="1:17" x14ac:dyDescent="0.2">
      <c r="A50" s="78" t="s">
        <v>130</v>
      </c>
      <c r="B50" s="61">
        <v>1</v>
      </c>
      <c r="C50" s="60"/>
      <c r="D50" s="60"/>
      <c r="E50" s="60"/>
      <c r="F50" s="60"/>
      <c r="G50" s="60"/>
      <c r="H50" s="60"/>
      <c r="I50" s="60"/>
      <c r="J50" s="61"/>
      <c r="K50" s="139"/>
      <c r="L50" s="137">
        <f t="shared" si="0"/>
        <v>1</v>
      </c>
      <c r="M50" s="8"/>
      <c r="N50" s="8"/>
      <c r="O50" s="8"/>
      <c r="P50" s="8"/>
      <c r="Q50" s="8"/>
    </row>
    <row r="51" spans="1:17" x14ac:dyDescent="0.2">
      <c r="A51" s="78" t="s">
        <v>124</v>
      </c>
      <c r="B51" s="61"/>
      <c r="C51" s="60"/>
      <c r="D51" s="60"/>
      <c r="E51" s="60"/>
      <c r="F51" s="60">
        <v>1</v>
      </c>
      <c r="G51" s="60"/>
      <c r="H51" s="60"/>
      <c r="I51" s="60"/>
      <c r="J51" s="61"/>
      <c r="K51" s="139"/>
      <c r="L51" s="137">
        <f t="shared" si="0"/>
        <v>1</v>
      </c>
      <c r="M51" s="8"/>
      <c r="N51" s="8"/>
      <c r="O51" s="8"/>
      <c r="P51" s="8"/>
      <c r="Q51" s="8"/>
    </row>
    <row r="52" spans="1:17" x14ac:dyDescent="0.2">
      <c r="A52" s="78" t="s">
        <v>128</v>
      </c>
      <c r="B52" s="61">
        <v>1</v>
      </c>
      <c r="C52" s="60"/>
      <c r="D52" s="60"/>
      <c r="E52" s="60"/>
      <c r="F52" s="60"/>
      <c r="G52" s="60"/>
      <c r="H52" s="60"/>
      <c r="I52" s="60"/>
      <c r="J52" s="61"/>
      <c r="K52" s="139"/>
      <c r="L52" s="137">
        <f t="shared" si="0"/>
        <v>1</v>
      </c>
      <c r="N52" s="8"/>
      <c r="O52" s="8"/>
      <c r="P52" s="8"/>
      <c r="Q52" s="8"/>
    </row>
    <row r="53" spans="1:17" x14ac:dyDescent="0.2">
      <c r="A53" s="78" t="s">
        <v>131</v>
      </c>
      <c r="B53" s="61"/>
      <c r="C53" s="60">
        <v>1</v>
      </c>
      <c r="D53" s="60"/>
      <c r="E53" s="60"/>
      <c r="F53" s="60"/>
      <c r="G53" s="60"/>
      <c r="H53" s="60"/>
      <c r="I53" s="60"/>
      <c r="J53" s="61"/>
      <c r="K53" s="139"/>
      <c r="L53" s="137">
        <f t="shared" si="0"/>
        <v>1</v>
      </c>
      <c r="N53" s="8"/>
      <c r="O53" s="8"/>
      <c r="P53" s="8"/>
      <c r="Q53" s="8"/>
    </row>
    <row r="54" spans="1:17" x14ac:dyDescent="0.2">
      <c r="A54" s="78" t="s">
        <v>129</v>
      </c>
      <c r="B54" s="61"/>
      <c r="C54" s="60"/>
      <c r="D54" s="60"/>
      <c r="E54" s="60"/>
      <c r="F54" s="60"/>
      <c r="G54" s="60"/>
      <c r="H54" s="60"/>
      <c r="I54" s="60"/>
      <c r="J54" s="61">
        <v>1</v>
      </c>
      <c r="K54" s="139" t="s">
        <v>80</v>
      </c>
      <c r="L54" s="137">
        <f t="shared" si="0"/>
        <v>1</v>
      </c>
      <c r="M54" s="8"/>
      <c r="N54" s="8"/>
      <c r="O54" s="8"/>
      <c r="P54" s="8"/>
      <c r="Q54" s="8"/>
    </row>
    <row r="55" spans="1:17" x14ac:dyDescent="0.2">
      <c r="A55" s="78" t="s">
        <v>135</v>
      </c>
      <c r="B55" s="61">
        <v>1</v>
      </c>
      <c r="C55" s="60"/>
      <c r="D55" s="60"/>
      <c r="E55" s="60"/>
      <c r="F55" s="60"/>
      <c r="G55" s="60"/>
      <c r="H55" s="60"/>
      <c r="I55" s="60"/>
      <c r="J55" s="61"/>
      <c r="K55" s="139"/>
      <c r="L55" s="137">
        <f t="shared" si="0"/>
        <v>1</v>
      </c>
      <c r="M55" s="8"/>
      <c r="N55" s="8"/>
      <c r="O55" s="8"/>
      <c r="P55" s="8"/>
      <c r="Q55" s="8"/>
    </row>
    <row r="56" spans="1:17" s="8" customFormat="1" x14ac:dyDescent="0.2">
      <c r="A56" s="78" t="s">
        <v>132</v>
      </c>
      <c r="B56" s="61"/>
      <c r="C56" s="61">
        <v>1</v>
      </c>
      <c r="D56" s="61"/>
      <c r="E56" s="61"/>
      <c r="F56" s="61"/>
      <c r="G56" s="61"/>
      <c r="H56" s="61"/>
      <c r="I56" s="61"/>
      <c r="J56" s="61"/>
      <c r="K56" s="140"/>
      <c r="L56" s="137">
        <f t="shared" si="0"/>
        <v>1</v>
      </c>
    </row>
    <row r="57" spans="1:17" x14ac:dyDescent="0.2">
      <c r="A57" s="78" t="s">
        <v>133</v>
      </c>
      <c r="B57" s="61"/>
      <c r="C57" s="60">
        <v>1</v>
      </c>
      <c r="D57" s="60"/>
      <c r="E57" s="60"/>
      <c r="F57" s="60"/>
      <c r="G57" s="60"/>
      <c r="H57" s="60"/>
      <c r="I57" s="60"/>
      <c r="J57" s="61"/>
      <c r="K57" s="139"/>
      <c r="L57" s="137">
        <f t="shared" si="0"/>
        <v>1</v>
      </c>
      <c r="M57" s="8"/>
      <c r="N57" s="8"/>
      <c r="O57" s="8"/>
      <c r="P57" s="8"/>
      <c r="Q57" s="8"/>
    </row>
    <row r="58" spans="1:17" x14ac:dyDescent="0.2">
      <c r="A58" s="78" t="s">
        <v>134</v>
      </c>
      <c r="B58" s="61"/>
      <c r="C58" s="60"/>
      <c r="D58" s="60"/>
      <c r="E58" s="60"/>
      <c r="F58" s="60"/>
      <c r="G58" s="60"/>
      <c r="H58" s="60"/>
      <c r="I58" s="60"/>
      <c r="J58" s="61">
        <v>1</v>
      </c>
      <c r="K58" s="139" t="s">
        <v>136</v>
      </c>
      <c r="L58" s="137">
        <f t="shared" si="0"/>
        <v>1</v>
      </c>
      <c r="M58" s="8"/>
      <c r="N58" s="8"/>
      <c r="O58" s="8"/>
      <c r="P58" s="8"/>
      <c r="Q58" s="8"/>
    </row>
    <row r="59" spans="1:17" x14ac:dyDescent="0.2">
      <c r="A59" s="78" t="s">
        <v>137</v>
      </c>
      <c r="B59" s="61"/>
      <c r="C59" s="60"/>
      <c r="D59" s="60"/>
      <c r="E59" s="60"/>
      <c r="F59" s="60">
        <v>1</v>
      </c>
      <c r="G59" s="60"/>
      <c r="H59" s="60"/>
      <c r="I59" s="60"/>
      <c r="J59" s="61"/>
      <c r="K59" s="139"/>
      <c r="L59" s="137">
        <f t="shared" si="0"/>
        <v>1</v>
      </c>
      <c r="M59" s="8"/>
      <c r="N59" s="8"/>
      <c r="O59" s="8"/>
      <c r="P59" s="8"/>
      <c r="Q59" s="8"/>
    </row>
    <row r="60" spans="1:17" s="46" customFormat="1" x14ac:dyDescent="0.2">
      <c r="A60" s="78" t="s">
        <v>138</v>
      </c>
      <c r="B60" s="61"/>
      <c r="C60" s="60"/>
      <c r="D60" s="60"/>
      <c r="E60" s="60"/>
      <c r="F60" s="60">
        <v>1</v>
      </c>
      <c r="G60" s="60"/>
      <c r="H60" s="60"/>
      <c r="I60" s="60"/>
      <c r="J60" s="61"/>
      <c r="K60" s="139"/>
      <c r="L60" s="137">
        <f t="shared" si="0"/>
        <v>1</v>
      </c>
      <c r="M60" s="45"/>
      <c r="N60" s="45"/>
      <c r="O60" s="45"/>
      <c r="P60" s="45"/>
      <c r="Q60" s="45"/>
    </row>
    <row r="61" spans="1:17" s="46" customFormat="1" x14ac:dyDescent="0.2">
      <c r="A61" s="78" t="s">
        <v>144</v>
      </c>
      <c r="B61" s="61"/>
      <c r="C61" s="60"/>
      <c r="D61" s="60"/>
      <c r="E61" s="60"/>
      <c r="F61" s="60">
        <v>1</v>
      </c>
      <c r="G61" s="60"/>
      <c r="H61" s="60"/>
      <c r="I61" s="60"/>
      <c r="J61" s="61"/>
      <c r="K61" s="139"/>
      <c r="L61" s="137">
        <f t="shared" si="0"/>
        <v>1</v>
      </c>
      <c r="M61" s="45"/>
      <c r="N61" s="45"/>
      <c r="O61" s="45"/>
      <c r="P61" s="45"/>
      <c r="Q61" s="45"/>
    </row>
    <row r="62" spans="1:17" s="46" customFormat="1" x14ac:dyDescent="0.2">
      <c r="A62" s="78" t="s">
        <v>144</v>
      </c>
      <c r="B62" s="61"/>
      <c r="C62" s="60"/>
      <c r="D62" s="60"/>
      <c r="E62" s="60">
        <v>1</v>
      </c>
      <c r="F62" s="60"/>
      <c r="G62" s="60"/>
      <c r="H62" s="60"/>
      <c r="I62" s="60"/>
      <c r="J62" s="61"/>
      <c r="K62" s="139"/>
      <c r="L62" s="137">
        <f t="shared" si="0"/>
        <v>1</v>
      </c>
      <c r="M62" s="45"/>
      <c r="N62" s="45"/>
      <c r="O62" s="45"/>
      <c r="P62" s="45"/>
      <c r="Q62" s="45"/>
    </row>
    <row r="63" spans="1:17" s="46" customFormat="1" x14ac:dyDescent="0.2">
      <c r="A63" s="78" t="s">
        <v>139</v>
      </c>
      <c r="B63" s="61"/>
      <c r="C63" s="60">
        <v>1</v>
      </c>
      <c r="D63" s="60"/>
      <c r="E63" s="60"/>
      <c r="F63" s="60"/>
      <c r="G63" s="60"/>
      <c r="H63" s="60"/>
      <c r="I63" s="60"/>
      <c r="J63" s="61"/>
      <c r="K63" s="139"/>
      <c r="L63" s="137">
        <f t="shared" si="0"/>
        <v>1</v>
      </c>
      <c r="M63" s="45"/>
      <c r="N63" s="45"/>
      <c r="O63" s="45"/>
      <c r="P63" s="45"/>
      <c r="Q63" s="45"/>
    </row>
    <row r="64" spans="1:17" s="46" customFormat="1" x14ac:dyDescent="0.2">
      <c r="A64" s="78" t="s">
        <v>148</v>
      </c>
      <c r="B64" s="61"/>
      <c r="C64" s="60"/>
      <c r="D64" s="60"/>
      <c r="E64" s="60"/>
      <c r="F64" s="60"/>
      <c r="G64" s="60"/>
      <c r="H64" s="60">
        <v>1</v>
      </c>
      <c r="I64" s="60"/>
      <c r="J64" s="61"/>
      <c r="K64" s="139"/>
      <c r="L64" s="137">
        <f t="shared" si="0"/>
        <v>1</v>
      </c>
      <c r="M64" s="45"/>
      <c r="N64" s="45"/>
      <c r="O64" s="45"/>
      <c r="P64" s="45"/>
      <c r="Q64" s="45"/>
    </row>
    <row r="65" spans="1:17" x14ac:dyDescent="0.2">
      <c r="A65" s="78" t="s">
        <v>140</v>
      </c>
      <c r="B65" s="61">
        <v>1</v>
      </c>
      <c r="C65" s="60"/>
      <c r="D65" s="60"/>
      <c r="E65" s="60"/>
      <c r="F65" s="60"/>
      <c r="G65" s="60"/>
      <c r="H65" s="60"/>
      <c r="I65" s="60"/>
      <c r="J65" s="61"/>
      <c r="K65" s="139"/>
      <c r="L65" s="137">
        <f t="shared" si="0"/>
        <v>1</v>
      </c>
      <c r="M65" s="8"/>
      <c r="N65" s="8"/>
      <c r="O65" s="8"/>
      <c r="P65" s="8"/>
      <c r="Q65" s="8"/>
    </row>
    <row r="66" spans="1:17" x14ac:dyDescent="0.2">
      <c r="A66" s="78" t="s">
        <v>141</v>
      </c>
      <c r="B66" s="61"/>
      <c r="C66" s="60">
        <v>1</v>
      </c>
      <c r="D66" s="60"/>
      <c r="E66" s="60"/>
      <c r="F66" s="60"/>
      <c r="G66" s="60"/>
      <c r="H66" s="60"/>
      <c r="I66" s="60"/>
      <c r="J66" s="61"/>
      <c r="K66" s="139"/>
      <c r="L66" s="137">
        <f t="shared" si="0"/>
        <v>1</v>
      </c>
      <c r="M66" s="8"/>
      <c r="N66" s="8"/>
      <c r="O66" s="8"/>
      <c r="P66" s="8"/>
      <c r="Q66" s="8"/>
    </row>
    <row r="67" spans="1:17" x14ac:dyDescent="0.2">
      <c r="A67" s="78" t="s">
        <v>160</v>
      </c>
      <c r="B67" s="61"/>
      <c r="C67" s="60"/>
      <c r="D67" s="60"/>
      <c r="E67" s="60"/>
      <c r="F67" s="60"/>
      <c r="G67" s="60"/>
      <c r="H67" s="60">
        <v>1</v>
      </c>
      <c r="I67" s="60"/>
      <c r="J67" s="61"/>
      <c r="K67" s="139"/>
      <c r="L67" s="137">
        <f t="shared" si="0"/>
        <v>1</v>
      </c>
      <c r="M67" s="8"/>
      <c r="N67" s="8"/>
      <c r="O67" s="8"/>
      <c r="P67" s="8"/>
      <c r="Q67" s="8"/>
    </row>
    <row r="68" spans="1:17" x14ac:dyDescent="0.2">
      <c r="A68" s="78" t="s">
        <v>143</v>
      </c>
      <c r="B68" s="61"/>
      <c r="C68" s="60"/>
      <c r="D68" s="60"/>
      <c r="E68" s="60"/>
      <c r="F68" s="60">
        <v>1</v>
      </c>
      <c r="G68" s="60"/>
      <c r="H68" s="60"/>
      <c r="I68" s="60"/>
      <c r="J68" s="61"/>
      <c r="K68" s="139"/>
      <c r="L68" s="137">
        <f t="shared" si="0"/>
        <v>1</v>
      </c>
      <c r="M68" s="8"/>
      <c r="N68" s="8"/>
      <c r="O68" s="8"/>
      <c r="P68" s="8"/>
      <c r="Q68" s="8"/>
    </row>
    <row r="69" spans="1:17" x14ac:dyDescent="0.2">
      <c r="A69" s="78" t="s">
        <v>171</v>
      </c>
      <c r="B69" s="61"/>
      <c r="C69" s="60"/>
      <c r="D69" s="60">
        <v>1</v>
      </c>
      <c r="E69" s="60"/>
      <c r="F69" s="60"/>
      <c r="G69" s="60"/>
      <c r="H69" s="60"/>
      <c r="I69" s="60"/>
      <c r="J69" s="61"/>
      <c r="K69" s="139"/>
      <c r="L69" s="137">
        <f>SUM(B69:K69)</f>
        <v>1</v>
      </c>
      <c r="M69" s="8"/>
      <c r="N69" s="8"/>
      <c r="O69" s="8"/>
      <c r="P69" s="8"/>
      <c r="Q69" s="8"/>
    </row>
    <row r="70" spans="1:17" x14ac:dyDescent="0.2">
      <c r="A70" s="78" t="s">
        <v>142</v>
      </c>
      <c r="B70" s="61"/>
      <c r="C70" s="60"/>
      <c r="D70" s="60"/>
      <c r="E70" s="60"/>
      <c r="F70" s="60">
        <v>1</v>
      </c>
      <c r="G70" s="60"/>
      <c r="H70" s="60"/>
      <c r="I70" s="60"/>
      <c r="J70" s="61"/>
      <c r="K70" s="139"/>
      <c r="L70" s="137">
        <f>SUM(B70:K70)</f>
        <v>1</v>
      </c>
      <c r="M70" s="8"/>
      <c r="N70" s="8"/>
      <c r="O70" s="8"/>
      <c r="P70" s="8"/>
      <c r="Q70" s="8"/>
    </row>
    <row r="71" spans="1:17" x14ac:dyDescent="0.2">
      <c r="A71" s="78" t="s">
        <v>146</v>
      </c>
      <c r="B71" s="61">
        <v>1</v>
      </c>
      <c r="C71" s="60"/>
      <c r="D71" s="60"/>
      <c r="E71" s="60"/>
      <c r="F71" s="60"/>
      <c r="G71" s="60"/>
      <c r="H71" s="60"/>
      <c r="I71" s="60"/>
      <c r="J71" s="61"/>
      <c r="K71" s="139"/>
      <c r="L71" s="137">
        <f t="shared" ref="L71:L93" si="1">SUM(B71:K71)</f>
        <v>1</v>
      </c>
      <c r="M71" s="8"/>
      <c r="N71" s="8"/>
      <c r="O71" s="8"/>
      <c r="P71" s="8"/>
      <c r="Q71" s="8"/>
    </row>
    <row r="72" spans="1:17" x14ac:dyDescent="0.2">
      <c r="A72" s="78" t="s">
        <v>146</v>
      </c>
      <c r="B72" s="61">
        <v>1</v>
      </c>
      <c r="C72" s="60"/>
      <c r="D72" s="60"/>
      <c r="E72" s="60"/>
      <c r="F72" s="60"/>
      <c r="G72" s="60"/>
      <c r="H72" s="60"/>
      <c r="I72" s="60"/>
      <c r="J72" s="61"/>
      <c r="K72" s="139"/>
      <c r="L72" s="137">
        <f t="shared" si="1"/>
        <v>1</v>
      </c>
      <c r="M72" s="8"/>
      <c r="N72" s="8"/>
      <c r="O72" s="8"/>
      <c r="P72" s="8"/>
      <c r="Q72" s="8"/>
    </row>
    <row r="73" spans="1:17" x14ac:dyDescent="0.2">
      <c r="A73" s="78" t="s">
        <v>145</v>
      </c>
      <c r="B73" s="61"/>
      <c r="C73" s="60">
        <v>1</v>
      </c>
      <c r="D73" s="60"/>
      <c r="E73" s="60"/>
      <c r="F73" s="60"/>
      <c r="G73" s="60"/>
      <c r="H73" s="60"/>
      <c r="I73" s="60"/>
      <c r="J73" s="61"/>
      <c r="K73" s="139"/>
      <c r="L73" s="137">
        <f t="shared" si="1"/>
        <v>1</v>
      </c>
      <c r="M73" s="8"/>
      <c r="N73" s="8"/>
      <c r="O73" s="8"/>
      <c r="P73" s="8"/>
      <c r="Q73" s="8"/>
    </row>
    <row r="74" spans="1:17" x14ac:dyDescent="0.2">
      <c r="A74" s="78" t="s">
        <v>151</v>
      </c>
      <c r="B74" s="61"/>
      <c r="C74" s="60"/>
      <c r="D74" s="60"/>
      <c r="E74" s="60"/>
      <c r="F74" s="60">
        <v>1</v>
      </c>
      <c r="G74" s="60"/>
      <c r="H74" s="60"/>
      <c r="I74" s="60"/>
      <c r="J74" s="61"/>
      <c r="K74" s="139"/>
      <c r="L74" s="137">
        <f t="shared" si="1"/>
        <v>1</v>
      </c>
      <c r="M74" s="8"/>
      <c r="N74" s="8"/>
      <c r="O74" s="8"/>
      <c r="P74" s="8"/>
      <c r="Q74" s="8"/>
    </row>
    <row r="75" spans="1:17" s="46" customFormat="1" x14ac:dyDescent="0.2">
      <c r="A75" s="78" t="s">
        <v>147</v>
      </c>
      <c r="B75" s="61"/>
      <c r="C75" s="60"/>
      <c r="D75" s="60"/>
      <c r="E75" s="60"/>
      <c r="F75" s="60">
        <v>1</v>
      </c>
      <c r="G75" s="60"/>
      <c r="H75" s="60"/>
      <c r="I75" s="60"/>
      <c r="J75" s="61"/>
      <c r="K75" s="139"/>
      <c r="L75" s="137">
        <f t="shared" si="1"/>
        <v>1</v>
      </c>
      <c r="M75" s="45"/>
      <c r="N75" s="45"/>
      <c r="O75" s="45"/>
      <c r="P75" s="45"/>
      <c r="Q75" s="45"/>
    </row>
    <row r="76" spans="1:17" s="46" customFormat="1" x14ac:dyDescent="0.2">
      <c r="A76" s="78" t="s">
        <v>161</v>
      </c>
      <c r="B76" s="61"/>
      <c r="C76" s="60"/>
      <c r="D76" s="60"/>
      <c r="E76" s="60"/>
      <c r="F76" s="60">
        <v>1</v>
      </c>
      <c r="G76" s="60"/>
      <c r="H76" s="60"/>
      <c r="I76" s="60"/>
      <c r="J76" s="61"/>
      <c r="K76" s="139"/>
      <c r="L76" s="137">
        <f t="shared" si="1"/>
        <v>1</v>
      </c>
      <c r="M76" s="45"/>
      <c r="N76" s="45"/>
      <c r="O76" s="45"/>
      <c r="P76" s="45"/>
      <c r="Q76" s="45"/>
    </row>
    <row r="77" spans="1:17" s="46" customFormat="1" x14ac:dyDescent="0.2">
      <c r="A77" s="78" t="s">
        <v>157</v>
      </c>
      <c r="B77" s="61"/>
      <c r="C77" s="60"/>
      <c r="D77" s="60"/>
      <c r="E77" s="60"/>
      <c r="F77" s="60">
        <v>1</v>
      </c>
      <c r="G77" s="60"/>
      <c r="H77" s="60"/>
      <c r="I77" s="60"/>
      <c r="J77" s="61"/>
      <c r="K77" s="139"/>
      <c r="L77" s="137">
        <f t="shared" si="1"/>
        <v>1</v>
      </c>
      <c r="M77" s="45"/>
      <c r="N77" s="45"/>
      <c r="O77" s="45"/>
      <c r="P77" s="45"/>
      <c r="Q77" s="45"/>
    </row>
    <row r="78" spans="1:17" s="46" customFormat="1" x14ac:dyDescent="0.2">
      <c r="A78" s="74" t="s">
        <v>152</v>
      </c>
      <c r="B78" s="61"/>
      <c r="C78" s="60"/>
      <c r="D78" s="60"/>
      <c r="E78" s="60"/>
      <c r="F78" s="60"/>
      <c r="G78" s="60"/>
      <c r="H78" s="60"/>
      <c r="I78" s="60"/>
      <c r="J78" s="61">
        <v>1</v>
      </c>
      <c r="K78" s="139" t="s">
        <v>155</v>
      </c>
      <c r="L78" s="137">
        <f t="shared" si="1"/>
        <v>1</v>
      </c>
      <c r="M78" s="45"/>
      <c r="N78" s="45"/>
      <c r="O78" s="45"/>
      <c r="P78" s="45"/>
      <c r="Q78" s="45"/>
    </row>
    <row r="79" spans="1:17" s="46" customFormat="1" x14ac:dyDescent="0.2">
      <c r="A79" s="74" t="s">
        <v>153</v>
      </c>
      <c r="B79" s="61"/>
      <c r="C79" s="60"/>
      <c r="D79" s="60"/>
      <c r="E79" s="60"/>
      <c r="F79" s="60"/>
      <c r="G79" s="60"/>
      <c r="H79" s="60"/>
      <c r="I79" s="60">
        <v>1</v>
      </c>
      <c r="J79" s="61"/>
      <c r="K79" s="139"/>
      <c r="L79" s="137">
        <f t="shared" si="1"/>
        <v>1</v>
      </c>
      <c r="M79" s="45"/>
      <c r="N79" s="45"/>
      <c r="O79" s="45"/>
      <c r="P79" s="45"/>
      <c r="Q79" s="45"/>
    </row>
    <row r="80" spans="1:17" s="46" customFormat="1" x14ac:dyDescent="0.2">
      <c r="A80" s="74" t="s">
        <v>154</v>
      </c>
      <c r="B80" s="61"/>
      <c r="C80" s="60"/>
      <c r="D80" s="60"/>
      <c r="E80" s="60"/>
      <c r="F80" s="60">
        <v>1</v>
      </c>
      <c r="G80" s="60"/>
      <c r="H80" s="60"/>
      <c r="I80" s="60"/>
      <c r="J80" s="61"/>
      <c r="K80" s="139"/>
      <c r="L80" s="137">
        <f t="shared" si="1"/>
        <v>1</v>
      </c>
      <c r="M80" s="45"/>
      <c r="N80" s="45"/>
      <c r="O80" s="45"/>
      <c r="P80" s="45"/>
      <c r="Q80" s="45"/>
    </row>
    <row r="81" spans="1:17" s="46" customFormat="1" x14ac:dyDescent="0.2">
      <c r="A81" s="74" t="s">
        <v>169</v>
      </c>
      <c r="B81" s="61"/>
      <c r="C81" s="60">
        <v>1</v>
      </c>
      <c r="D81" s="60"/>
      <c r="E81" s="60"/>
      <c r="F81" s="60"/>
      <c r="G81" s="60"/>
      <c r="H81" s="60"/>
      <c r="I81" s="60"/>
      <c r="J81" s="61"/>
      <c r="K81" s="139"/>
      <c r="L81" s="137">
        <f t="shared" si="1"/>
        <v>1</v>
      </c>
      <c r="M81" s="45"/>
      <c r="N81" s="45"/>
      <c r="O81" s="45"/>
      <c r="P81" s="45"/>
      <c r="Q81" s="45"/>
    </row>
    <row r="82" spans="1:17" s="46" customFormat="1" x14ac:dyDescent="0.2">
      <c r="A82" s="78" t="s">
        <v>156</v>
      </c>
      <c r="B82" s="61"/>
      <c r="C82" s="60">
        <v>1</v>
      </c>
      <c r="D82" s="60"/>
      <c r="E82" s="60"/>
      <c r="F82" s="60"/>
      <c r="G82" s="60"/>
      <c r="H82" s="60"/>
      <c r="I82" s="60"/>
      <c r="J82" s="61"/>
      <c r="K82" s="139"/>
      <c r="L82" s="137">
        <f t="shared" si="1"/>
        <v>1</v>
      </c>
      <c r="M82" s="45"/>
      <c r="N82" s="45"/>
      <c r="O82" s="45"/>
      <c r="P82" s="45"/>
      <c r="Q82" s="45"/>
    </row>
    <row r="83" spans="1:17" s="45" customFormat="1" x14ac:dyDescent="0.2">
      <c r="A83" s="78" t="s">
        <v>158</v>
      </c>
      <c r="B83" s="61"/>
      <c r="C83" s="61"/>
      <c r="D83" s="61"/>
      <c r="E83" s="61"/>
      <c r="F83" s="61"/>
      <c r="G83" s="61"/>
      <c r="H83" s="61"/>
      <c r="I83" s="61">
        <v>1</v>
      </c>
      <c r="J83" s="61"/>
      <c r="K83" s="139"/>
      <c r="L83" s="137">
        <f t="shared" si="1"/>
        <v>1</v>
      </c>
    </row>
    <row r="84" spans="1:17" s="150" customFormat="1" x14ac:dyDescent="0.2">
      <c r="A84" s="102" t="s">
        <v>162</v>
      </c>
      <c r="B84" s="104"/>
      <c r="C84" s="104"/>
      <c r="D84" s="104"/>
      <c r="E84" s="104"/>
      <c r="F84" s="104">
        <v>1</v>
      </c>
      <c r="G84" s="104"/>
      <c r="H84" s="104"/>
      <c r="I84" s="104"/>
      <c r="J84" s="104"/>
      <c r="K84" s="141"/>
      <c r="L84" s="137">
        <f t="shared" si="1"/>
        <v>1</v>
      </c>
    </row>
    <row r="85" spans="1:17" s="46" customFormat="1" x14ac:dyDescent="0.2">
      <c r="A85" s="78" t="s">
        <v>159</v>
      </c>
      <c r="B85" s="61"/>
      <c r="C85" s="60"/>
      <c r="D85" s="60"/>
      <c r="E85" s="60"/>
      <c r="F85" s="60">
        <v>1</v>
      </c>
      <c r="G85" s="60"/>
      <c r="H85" s="60"/>
      <c r="I85" s="60"/>
      <c r="J85" s="61"/>
      <c r="K85" s="139"/>
      <c r="L85" s="137">
        <f t="shared" si="1"/>
        <v>1</v>
      </c>
      <c r="M85" s="45"/>
      <c r="N85" s="45"/>
      <c r="O85" s="45"/>
      <c r="P85" s="45"/>
      <c r="Q85" s="45"/>
    </row>
    <row r="86" spans="1:17" s="46" customFormat="1" x14ac:dyDescent="0.2">
      <c r="A86" s="74" t="s">
        <v>163</v>
      </c>
      <c r="B86" s="61"/>
      <c r="C86" s="60"/>
      <c r="D86" s="60"/>
      <c r="E86" s="60"/>
      <c r="F86" s="60">
        <v>1</v>
      </c>
      <c r="G86" s="60"/>
      <c r="H86" s="60"/>
      <c r="I86" s="60"/>
      <c r="J86" s="61"/>
      <c r="K86" s="139"/>
      <c r="L86" s="137">
        <f t="shared" si="1"/>
        <v>1</v>
      </c>
      <c r="M86" s="45"/>
      <c r="N86" s="45"/>
      <c r="O86" s="45"/>
      <c r="P86" s="45"/>
      <c r="Q86" s="45"/>
    </row>
    <row r="87" spans="1:17" s="46" customFormat="1" x14ac:dyDescent="0.2">
      <c r="A87" s="74" t="s">
        <v>164</v>
      </c>
      <c r="B87" s="61"/>
      <c r="C87" s="60"/>
      <c r="D87" s="60"/>
      <c r="E87" s="60"/>
      <c r="F87" s="60"/>
      <c r="G87" s="60"/>
      <c r="H87" s="60"/>
      <c r="I87" s="60"/>
      <c r="J87" s="61">
        <v>1</v>
      </c>
      <c r="K87" s="139" t="s">
        <v>170</v>
      </c>
      <c r="L87" s="137">
        <f t="shared" si="1"/>
        <v>1</v>
      </c>
      <c r="M87" s="45"/>
      <c r="N87" s="45"/>
      <c r="O87" s="45"/>
      <c r="P87" s="45"/>
      <c r="Q87" s="45"/>
    </row>
    <row r="88" spans="1:17" s="46" customFormat="1" x14ac:dyDescent="0.2">
      <c r="A88" s="74" t="s">
        <v>168</v>
      </c>
      <c r="B88" s="61"/>
      <c r="C88" s="60"/>
      <c r="D88" s="60"/>
      <c r="E88" s="60"/>
      <c r="F88" s="60">
        <v>1</v>
      </c>
      <c r="G88" s="60"/>
      <c r="H88" s="60"/>
      <c r="I88" s="60"/>
      <c r="J88" s="61"/>
      <c r="K88" s="139"/>
      <c r="L88" s="137">
        <f t="shared" si="1"/>
        <v>1</v>
      </c>
      <c r="M88" s="45"/>
      <c r="N88" s="45"/>
      <c r="O88" s="45"/>
      <c r="P88" s="45"/>
      <c r="Q88" s="45"/>
    </row>
    <row r="89" spans="1:17" s="46" customFormat="1" x14ac:dyDescent="0.2">
      <c r="A89" s="74" t="s">
        <v>172</v>
      </c>
      <c r="B89" s="61"/>
      <c r="C89" s="60"/>
      <c r="D89" s="60"/>
      <c r="E89" s="60"/>
      <c r="F89" s="60"/>
      <c r="G89" s="60"/>
      <c r="H89" s="60"/>
      <c r="I89" s="60">
        <v>1</v>
      </c>
      <c r="J89" s="61"/>
      <c r="K89" s="139"/>
      <c r="L89" s="137">
        <f t="shared" si="1"/>
        <v>1</v>
      </c>
      <c r="M89" s="45"/>
      <c r="N89" s="45"/>
      <c r="O89" s="45"/>
      <c r="P89" s="45"/>
      <c r="Q89" s="45"/>
    </row>
    <row r="90" spans="1:17" s="46" customFormat="1" x14ac:dyDescent="0.2">
      <c r="A90" s="74" t="s">
        <v>165</v>
      </c>
      <c r="B90" s="61"/>
      <c r="C90" s="60"/>
      <c r="D90" s="60"/>
      <c r="E90" s="60"/>
      <c r="F90" s="60">
        <v>1</v>
      </c>
      <c r="G90" s="60"/>
      <c r="H90" s="60"/>
      <c r="I90" s="60"/>
      <c r="J90" s="61"/>
      <c r="K90" s="139"/>
      <c r="L90" s="137">
        <f t="shared" si="1"/>
        <v>1</v>
      </c>
      <c r="M90" s="45"/>
      <c r="N90" s="45"/>
      <c r="O90" s="45"/>
      <c r="P90" s="45"/>
      <c r="Q90" s="45"/>
    </row>
    <row r="91" spans="1:17" s="46" customFormat="1" x14ac:dyDescent="0.2">
      <c r="A91" s="74" t="s">
        <v>166</v>
      </c>
      <c r="B91" s="61"/>
      <c r="C91" s="61"/>
      <c r="D91" s="61"/>
      <c r="E91" s="61"/>
      <c r="F91" s="61">
        <v>1</v>
      </c>
      <c r="G91" s="61"/>
      <c r="H91" s="61"/>
      <c r="I91" s="61"/>
      <c r="J91" s="61"/>
      <c r="K91" s="139"/>
      <c r="L91" s="137">
        <f t="shared" si="1"/>
        <v>1</v>
      </c>
      <c r="M91" s="45"/>
      <c r="N91" s="45"/>
      <c r="O91" s="45"/>
      <c r="P91" s="45"/>
      <c r="Q91" s="45"/>
    </row>
    <row r="92" spans="1:17" s="46" customFormat="1" x14ac:dyDescent="0.2">
      <c r="A92" s="74" t="s">
        <v>167</v>
      </c>
      <c r="B92" s="61"/>
      <c r="C92" s="61"/>
      <c r="D92" s="61"/>
      <c r="E92" s="61"/>
      <c r="F92" s="61">
        <v>1</v>
      </c>
      <c r="G92" s="61"/>
      <c r="H92" s="61"/>
      <c r="I92" s="61"/>
      <c r="J92" s="61"/>
      <c r="K92" s="139"/>
      <c r="L92" s="137">
        <f t="shared" si="1"/>
        <v>1</v>
      </c>
      <c r="M92" s="45"/>
      <c r="N92" s="45"/>
      <c r="O92" s="45"/>
      <c r="P92" s="45"/>
      <c r="Q92" s="45"/>
    </row>
    <row r="93" spans="1:17" s="46" customFormat="1" x14ac:dyDescent="0.2">
      <c r="A93" s="78" t="s">
        <v>173</v>
      </c>
      <c r="B93" s="61">
        <v>1</v>
      </c>
      <c r="C93" s="60"/>
      <c r="D93" s="60"/>
      <c r="E93" s="60"/>
      <c r="F93" s="60"/>
      <c r="G93" s="60"/>
      <c r="H93" s="60"/>
      <c r="I93" s="60"/>
      <c r="J93" s="61"/>
      <c r="K93" s="139"/>
      <c r="L93" s="137">
        <f t="shared" si="1"/>
        <v>1</v>
      </c>
      <c r="M93" s="45"/>
      <c r="N93" s="45"/>
      <c r="O93" s="45"/>
      <c r="P93" s="45"/>
      <c r="Q93" s="45"/>
    </row>
    <row r="94" spans="1:17" s="46" customFormat="1" x14ac:dyDescent="0.2">
      <c r="A94" s="78" t="s">
        <v>174</v>
      </c>
      <c r="B94" s="61"/>
      <c r="C94" s="61"/>
      <c r="D94" s="61"/>
      <c r="E94" s="61"/>
      <c r="F94" s="61"/>
      <c r="G94" s="61"/>
      <c r="H94" s="61"/>
      <c r="I94" s="61">
        <v>1</v>
      </c>
      <c r="J94" s="61"/>
      <c r="K94" s="139"/>
      <c r="L94" s="137">
        <f>SUM(B94:K94)</f>
        <v>1</v>
      </c>
      <c r="M94" s="45"/>
      <c r="N94" s="45"/>
      <c r="O94" s="45"/>
      <c r="P94" s="45"/>
      <c r="Q94" s="45"/>
    </row>
    <row r="95" spans="1:17" s="46" customFormat="1" x14ac:dyDescent="0.2">
      <c r="A95" s="78" t="s">
        <v>175</v>
      </c>
      <c r="B95" s="61"/>
      <c r="C95" s="61"/>
      <c r="D95" s="61"/>
      <c r="E95" s="61"/>
      <c r="F95" s="61"/>
      <c r="G95" s="61"/>
      <c r="H95" s="61"/>
      <c r="I95" s="61">
        <v>1</v>
      </c>
      <c r="J95" s="61"/>
      <c r="K95" s="139"/>
      <c r="L95" s="137">
        <f>SUM(B95:K95)</f>
        <v>1</v>
      </c>
      <c r="M95" s="45"/>
      <c r="N95" s="45"/>
      <c r="O95" s="45"/>
      <c r="P95" s="45"/>
      <c r="Q95" s="45"/>
    </row>
    <row r="96" spans="1:17" s="46" customFormat="1" x14ac:dyDescent="0.2">
      <c r="A96" s="78" t="s">
        <v>176</v>
      </c>
      <c r="B96" s="61"/>
      <c r="C96" s="61"/>
      <c r="D96" s="61"/>
      <c r="E96" s="61"/>
      <c r="F96" s="61">
        <v>1</v>
      </c>
      <c r="G96" s="61"/>
      <c r="H96" s="61"/>
      <c r="I96" s="61"/>
      <c r="J96" s="61"/>
      <c r="K96" s="139"/>
      <c r="L96" s="137">
        <f t="shared" ref="L96:L116" si="2">SUM(B96:K96)</f>
        <v>1</v>
      </c>
      <c r="M96" s="45"/>
      <c r="N96" s="45"/>
      <c r="O96" s="45"/>
      <c r="P96" s="45"/>
      <c r="Q96" s="45"/>
    </row>
    <row r="97" spans="1:17" s="46" customFormat="1" x14ac:dyDescent="0.2">
      <c r="A97" s="78" t="s">
        <v>177</v>
      </c>
      <c r="B97" s="61"/>
      <c r="C97" s="61"/>
      <c r="D97" s="61"/>
      <c r="E97" s="61"/>
      <c r="F97" s="61"/>
      <c r="G97" s="61"/>
      <c r="H97" s="61"/>
      <c r="I97" s="61">
        <v>1</v>
      </c>
      <c r="J97" s="61"/>
      <c r="K97" s="139"/>
      <c r="L97" s="137">
        <f t="shared" si="2"/>
        <v>1</v>
      </c>
      <c r="M97" s="45"/>
      <c r="N97" s="45"/>
      <c r="O97" s="45"/>
      <c r="P97" s="45"/>
      <c r="Q97" s="45"/>
    </row>
    <row r="98" spans="1:17" s="46" customFormat="1" x14ac:dyDescent="0.2">
      <c r="A98" s="78" t="s">
        <v>180</v>
      </c>
      <c r="B98" s="61">
        <v>1</v>
      </c>
      <c r="C98" s="61"/>
      <c r="D98" s="61"/>
      <c r="E98" s="61"/>
      <c r="F98" s="61"/>
      <c r="G98" s="61"/>
      <c r="H98" s="61"/>
      <c r="I98" s="61"/>
      <c r="J98" s="61"/>
      <c r="K98" s="139"/>
      <c r="L98" s="137">
        <f t="shared" si="2"/>
        <v>1</v>
      </c>
      <c r="M98" s="45"/>
      <c r="N98" s="45"/>
      <c r="O98" s="45"/>
      <c r="P98" s="45"/>
      <c r="Q98" s="45"/>
    </row>
    <row r="99" spans="1:17" s="46" customFormat="1" x14ac:dyDescent="0.2">
      <c r="A99" s="78" t="s">
        <v>181</v>
      </c>
      <c r="B99" s="61"/>
      <c r="C99" s="61">
        <v>1</v>
      </c>
      <c r="D99" s="61"/>
      <c r="E99" s="61"/>
      <c r="F99" s="61"/>
      <c r="G99" s="61"/>
      <c r="H99" s="61"/>
      <c r="I99" s="61"/>
      <c r="J99" s="61"/>
      <c r="K99" s="139"/>
      <c r="L99" s="137">
        <f t="shared" si="2"/>
        <v>1</v>
      </c>
      <c r="M99" s="45"/>
      <c r="N99" s="45"/>
      <c r="O99" s="45"/>
      <c r="P99" s="45"/>
      <c r="Q99" s="45"/>
    </row>
    <row r="100" spans="1:17" s="46" customFormat="1" x14ac:dyDescent="0.2">
      <c r="A100" s="78" t="s">
        <v>181</v>
      </c>
      <c r="B100" s="61"/>
      <c r="C100" s="61">
        <v>1</v>
      </c>
      <c r="D100" s="61"/>
      <c r="E100" s="61"/>
      <c r="F100" s="61"/>
      <c r="G100" s="61"/>
      <c r="H100" s="61"/>
      <c r="I100" s="61"/>
      <c r="J100" s="61"/>
      <c r="K100" s="139"/>
      <c r="L100" s="137">
        <f t="shared" si="2"/>
        <v>1</v>
      </c>
      <c r="M100" s="45"/>
      <c r="N100" s="45"/>
      <c r="O100" s="45"/>
      <c r="P100" s="45"/>
      <c r="Q100" s="45"/>
    </row>
    <row r="101" spans="1:17" s="46" customFormat="1" x14ac:dyDescent="0.2">
      <c r="A101" s="78" t="s">
        <v>182</v>
      </c>
      <c r="B101" s="61"/>
      <c r="C101" s="61"/>
      <c r="D101" s="61"/>
      <c r="E101" s="61"/>
      <c r="F101" s="61">
        <v>1</v>
      </c>
      <c r="G101" s="61"/>
      <c r="H101" s="61"/>
      <c r="I101" s="61"/>
      <c r="J101" s="61"/>
      <c r="K101" s="139"/>
      <c r="L101" s="137">
        <f t="shared" si="2"/>
        <v>1</v>
      </c>
      <c r="M101" s="45"/>
      <c r="N101" s="45"/>
      <c r="O101" s="45"/>
      <c r="P101" s="45"/>
      <c r="Q101" s="45"/>
    </row>
    <row r="102" spans="1:17" s="46" customFormat="1" x14ac:dyDescent="0.2">
      <c r="A102" s="78" t="s">
        <v>192</v>
      </c>
      <c r="B102" s="61"/>
      <c r="C102" s="61">
        <v>1</v>
      </c>
      <c r="D102" s="61"/>
      <c r="E102" s="61"/>
      <c r="F102" s="61"/>
      <c r="G102" s="61"/>
      <c r="H102" s="61"/>
      <c r="I102" s="61"/>
      <c r="J102" s="61"/>
      <c r="K102" s="139"/>
      <c r="L102" s="137">
        <f t="shared" si="2"/>
        <v>1</v>
      </c>
      <c r="M102" s="45"/>
      <c r="N102" s="45"/>
      <c r="O102" s="45"/>
      <c r="P102" s="45"/>
      <c r="Q102" s="45"/>
    </row>
    <row r="103" spans="1:17" s="46" customFormat="1" x14ac:dyDescent="0.2">
      <c r="A103" s="78" t="s">
        <v>183</v>
      </c>
      <c r="B103" s="61"/>
      <c r="C103" s="61">
        <v>1</v>
      </c>
      <c r="D103" s="61"/>
      <c r="E103" s="61"/>
      <c r="F103" s="61"/>
      <c r="G103" s="61"/>
      <c r="H103" s="61"/>
      <c r="I103" s="61"/>
      <c r="J103" s="61"/>
      <c r="K103" s="139"/>
      <c r="L103" s="137">
        <f t="shared" si="2"/>
        <v>1</v>
      </c>
      <c r="M103" s="45"/>
      <c r="N103" s="45"/>
      <c r="O103" s="45"/>
      <c r="P103" s="45"/>
      <c r="Q103" s="45"/>
    </row>
    <row r="104" spans="1:17" s="46" customFormat="1" x14ac:dyDescent="0.2">
      <c r="A104" s="78" t="s">
        <v>184</v>
      </c>
      <c r="B104" s="61"/>
      <c r="C104" s="61"/>
      <c r="D104" s="61"/>
      <c r="E104" s="61"/>
      <c r="F104" s="61">
        <v>1</v>
      </c>
      <c r="G104" s="61"/>
      <c r="H104" s="61"/>
      <c r="I104" s="61"/>
      <c r="J104" s="61"/>
      <c r="K104" s="139"/>
      <c r="L104" s="137">
        <f t="shared" si="2"/>
        <v>1</v>
      </c>
      <c r="M104" s="45"/>
      <c r="N104" s="45"/>
      <c r="O104" s="45"/>
      <c r="P104" s="45"/>
      <c r="Q104" s="45"/>
    </row>
    <row r="105" spans="1:17" s="46" customFormat="1" x14ac:dyDescent="0.2">
      <c r="A105" s="74" t="s">
        <v>178</v>
      </c>
      <c r="B105" s="61"/>
      <c r="C105" s="61">
        <v>1</v>
      </c>
      <c r="D105" s="61"/>
      <c r="E105" s="61"/>
      <c r="F105" s="61"/>
      <c r="G105" s="61"/>
      <c r="H105" s="61"/>
      <c r="I105" s="61"/>
      <c r="J105" s="61"/>
      <c r="K105" s="139"/>
      <c r="L105" s="137">
        <f t="shared" si="2"/>
        <v>1</v>
      </c>
      <c r="M105" s="45"/>
      <c r="N105" s="45"/>
      <c r="O105" s="45"/>
      <c r="P105" s="45"/>
      <c r="Q105" s="45"/>
    </row>
    <row r="106" spans="1:17" s="46" customFormat="1" x14ac:dyDescent="0.2">
      <c r="A106" s="78" t="s">
        <v>187</v>
      </c>
      <c r="B106" s="61"/>
      <c r="C106" s="61"/>
      <c r="D106" s="61"/>
      <c r="E106" s="61"/>
      <c r="F106" s="61"/>
      <c r="G106" s="61"/>
      <c r="H106" s="61"/>
      <c r="I106" s="61"/>
      <c r="J106" s="61">
        <v>1</v>
      </c>
      <c r="K106" s="139" t="s">
        <v>188</v>
      </c>
      <c r="L106" s="137">
        <f t="shared" si="2"/>
        <v>1</v>
      </c>
      <c r="M106" s="45"/>
      <c r="N106" s="45"/>
      <c r="O106" s="45"/>
      <c r="P106" s="45"/>
      <c r="Q106" s="45"/>
    </row>
    <row r="107" spans="1:17" s="46" customFormat="1" x14ac:dyDescent="0.2">
      <c r="A107" s="78" t="s">
        <v>185</v>
      </c>
      <c r="B107" s="61"/>
      <c r="C107" s="61"/>
      <c r="D107" s="61"/>
      <c r="E107" s="61"/>
      <c r="F107" s="61"/>
      <c r="G107" s="61"/>
      <c r="H107" s="61">
        <v>1</v>
      </c>
      <c r="I107" s="61"/>
      <c r="J107" s="61"/>
      <c r="K107" s="139"/>
      <c r="L107" s="137">
        <f t="shared" si="2"/>
        <v>1</v>
      </c>
      <c r="M107" s="45"/>
      <c r="N107" s="45"/>
      <c r="O107" s="45"/>
      <c r="P107" s="45"/>
      <c r="Q107" s="45"/>
    </row>
    <row r="108" spans="1:17" s="46" customFormat="1" x14ac:dyDescent="0.2">
      <c r="A108" s="78" t="s">
        <v>189</v>
      </c>
      <c r="B108" s="61"/>
      <c r="C108" s="61"/>
      <c r="D108" s="61"/>
      <c r="E108" s="61"/>
      <c r="F108" s="61">
        <v>1</v>
      </c>
      <c r="G108" s="61"/>
      <c r="H108" s="61"/>
      <c r="I108" s="61"/>
      <c r="J108" s="61"/>
      <c r="K108" s="139"/>
      <c r="L108" s="137">
        <f t="shared" si="2"/>
        <v>1</v>
      </c>
      <c r="M108" s="45"/>
      <c r="N108" s="45"/>
      <c r="O108" s="45"/>
      <c r="P108" s="45"/>
      <c r="Q108" s="45"/>
    </row>
    <row r="109" spans="1:17" s="46" customFormat="1" x14ac:dyDescent="0.2">
      <c r="A109" s="78" t="s">
        <v>186</v>
      </c>
      <c r="B109" s="61"/>
      <c r="C109" s="61">
        <v>1</v>
      </c>
      <c r="D109" s="61"/>
      <c r="E109" s="61"/>
      <c r="F109" s="61"/>
      <c r="G109" s="61"/>
      <c r="H109" s="61"/>
      <c r="I109" s="61"/>
      <c r="J109" s="61"/>
      <c r="K109" s="139"/>
      <c r="L109" s="137">
        <f t="shared" si="2"/>
        <v>1</v>
      </c>
      <c r="M109" s="45"/>
      <c r="N109" s="45"/>
      <c r="O109" s="45"/>
      <c r="P109" s="45"/>
      <c r="Q109" s="45"/>
    </row>
    <row r="110" spans="1:17" s="46" customFormat="1" x14ac:dyDescent="0.2">
      <c r="A110" s="74" t="s">
        <v>190</v>
      </c>
      <c r="B110" s="61"/>
      <c r="C110" s="61">
        <v>1</v>
      </c>
      <c r="D110" s="61"/>
      <c r="E110" s="61"/>
      <c r="F110" s="61"/>
      <c r="G110" s="61"/>
      <c r="H110" s="61"/>
      <c r="I110" s="61"/>
      <c r="J110" s="61"/>
      <c r="K110" s="139"/>
      <c r="L110" s="137">
        <f t="shared" si="2"/>
        <v>1</v>
      </c>
      <c r="M110" s="45"/>
      <c r="N110" s="45"/>
      <c r="O110" s="45"/>
      <c r="P110" s="45"/>
      <c r="Q110" s="45"/>
    </row>
    <row r="111" spans="1:17" s="46" customFormat="1" x14ac:dyDescent="0.2">
      <c r="A111" s="74" t="s">
        <v>191</v>
      </c>
      <c r="B111" s="61"/>
      <c r="C111" s="61">
        <v>1</v>
      </c>
      <c r="D111" s="61"/>
      <c r="E111" s="61"/>
      <c r="F111" s="61"/>
      <c r="G111" s="61"/>
      <c r="H111" s="61"/>
      <c r="I111" s="61"/>
      <c r="J111" s="61"/>
      <c r="K111" s="139"/>
      <c r="L111" s="137">
        <f t="shared" si="2"/>
        <v>1</v>
      </c>
      <c r="M111" s="45"/>
      <c r="N111" s="45"/>
      <c r="O111" s="45"/>
      <c r="P111" s="45"/>
      <c r="Q111" s="45"/>
    </row>
    <row r="112" spans="1:17" s="45" customFormat="1" x14ac:dyDescent="0.2">
      <c r="A112" s="78" t="s">
        <v>193</v>
      </c>
      <c r="B112" s="61"/>
      <c r="C112" s="61"/>
      <c r="D112" s="61"/>
      <c r="E112" s="61"/>
      <c r="F112" s="61">
        <v>1</v>
      </c>
      <c r="G112" s="61"/>
      <c r="H112" s="61"/>
      <c r="I112" s="61"/>
      <c r="J112" s="61"/>
      <c r="K112" s="140"/>
      <c r="L112" s="137">
        <f t="shared" si="2"/>
        <v>1</v>
      </c>
    </row>
    <row r="113" spans="1:17" s="46" customFormat="1" x14ac:dyDescent="0.2">
      <c r="A113" s="78" t="s">
        <v>194</v>
      </c>
      <c r="B113" s="61"/>
      <c r="C113" s="61"/>
      <c r="D113" s="61"/>
      <c r="E113" s="61"/>
      <c r="F113" s="61">
        <v>1</v>
      </c>
      <c r="G113" s="61"/>
      <c r="H113" s="61"/>
      <c r="I113" s="61"/>
      <c r="J113" s="61"/>
      <c r="K113" s="139"/>
      <c r="L113" s="137">
        <f t="shared" si="2"/>
        <v>1</v>
      </c>
      <c r="M113" s="45"/>
      <c r="N113" s="45"/>
      <c r="O113" s="45"/>
      <c r="P113" s="45"/>
      <c r="Q113" s="45"/>
    </row>
    <row r="114" spans="1:17" s="46" customFormat="1" x14ac:dyDescent="0.2">
      <c r="A114" s="78" t="s">
        <v>195</v>
      </c>
      <c r="B114" s="61"/>
      <c r="C114" s="61">
        <v>1</v>
      </c>
      <c r="D114" s="61"/>
      <c r="E114" s="61"/>
      <c r="F114" s="61"/>
      <c r="G114" s="61"/>
      <c r="H114" s="61"/>
      <c r="I114" s="61"/>
      <c r="J114" s="61"/>
      <c r="K114" s="139"/>
      <c r="L114" s="137">
        <f t="shared" si="2"/>
        <v>1</v>
      </c>
      <c r="M114" s="45"/>
      <c r="N114" s="45"/>
      <c r="O114" s="45"/>
      <c r="P114" s="45"/>
      <c r="Q114" s="45"/>
    </row>
    <row r="115" spans="1:17" s="46" customFormat="1" x14ac:dyDescent="0.2">
      <c r="A115" s="78" t="s">
        <v>199</v>
      </c>
      <c r="B115" s="61">
        <v>1</v>
      </c>
      <c r="C115" s="61"/>
      <c r="D115" s="61"/>
      <c r="E115" s="61"/>
      <c r="F115" s="61"/>
      <c r="G115" s="61"/>
      <c r="H115" s="61"/>
      <c r="I115" s="61"/>
      <c r="J115" s="61"/>
      <c r="K115" s="139"/>
      <c r="L115" s="137">
        <f t="shared" si="2"/>
        <v>1</v>
      </c>
      <c r="M115" s="45"/>
      <c r="N115" s="45"/>
      <c r="O115" s="45"/>
      <c r="P115" s="45"/>
      <c r="Q115" s="45"/>
    </row>
    <row r="116" spans="1:17" s="46" customFormat="1" x14ac:dyDescent="0.2">
      <c r="A116" s="78" t="s">
        <v>198</v>
      </c>
      <c r="B116" s="61"/>
      <c r="C116" s="61"/>
      <c r="D116" s="61"/>
      <c r="E116" s="61"/>
      <c r="F116" s="61">
        <v>1</v>
      </c>
      <c r="G116" s="61"/>
      <c r="H116" s="61"/>
      <c r="I116" s="61"/>
      <c r="J116" s="61"/>
      <c r="K116" s="139"/>
      <c r="L116" s="137">
        <f t="shared" si="2"/>
        <v>1</v>
      </c>
      <c r="M116" s="45"/>
      <c r="N116" s="45"/>
      <c r="O116" s="45"/>
      <c r="P116" s="45"/>
      <c r="Q116" s="45"/>
    </row>
    <row r="117" spans="1:17" s="46" customFormat="1" x14ac:dyDescent="0.2">
      <c r="A117" s="78" t="s">
        <v>196</v>
      </c>
      <c r="B117" s="61"/>
      <c r="C117" s="61">
        <v>1</v>
      </c>
      <c r="D117" s="61"/>
      <c r="E117" s="61"/>
      <c r="F117" s="61"/>
      <c r="G117" s="61"/>
      <c r="H117" s="61"/>
      <c r="I117" s="61"/>
      <c r="J117" s="61"/>
      <c r="K117" s="139"/>
      <c r="L117" s="137">
        <f>SUM(B117:K117)</f>
        <v>1</v>
      </c>
      <c r="M117" s="45"/>
      <c r="N117" s="45"/>
      <c r="O117" s="45"/>
      <c r="P117" s="45"/>
      <c r="Q117" s="45"/>
    </row>
    <row r="118" spans="1:17" s="46" customFormat="1" x14ac:dyDescent="0.2">
      <c r="A118" s="78" t="s">
        <v>200</v>
      </c>
      <c r="B118" s="61"/>
      <c r="C118" s="61"/>
      <c r="D118" s="61"/>
      <c r="E118" s="61"/>
      <c r="F118" s="61"/>
      <c r="G118" s="61"/>
      <c r="H118" s="61">
        <v>1</v>
      </c>
      <c r="I118" s="61"/>
      <c r="J118" s="61"/>
      <c r="K118" s="139"/>
      <c r="L118" s="137">
        <f>SUM(B118:K118)</f>
        <v>1</v>
      </c>
      <c r="M118" s="45"/>
      <c r="N118" s="45"/>
      <c r="O118" s="45"/>
      <c r="P118" s="45"/>
      <c r="Q118" s="45"/>
    </row>
    <row r="119" spans="1:17" s="46" customFormat="1" x14ac:dyDescent="0.2">
      <c r="A119" s="78" t="s">
        <v>197</v>
      </c>
      <c r="B119" s="104"/>
      <c r="C119" s="104">
        <v>1</v>
      </c>
      <c r="D119" s="104"/>
      <c r="E119" s="104"/>
      <c r="F119" s="104"/>
      <c r="G119" s="104"/>
      <c r="H119" s="104"/>
      <c r="I119" s="104"/>
      <c r="J119" s="104"/>
      <c r="K119" s="141"/>
      <c r="L119" s="137">
        <f t="shared" ref="L119:L120" si="3">SUM(B119:K119)</f>
        <v>1</v>
      </c>
      <c r="M119" s="45"/>
      <c r="N119" s="45"/>
      <c r="O119" s="45"/>
      <c r="P119" s="45"/>
      <c r="Q119" s="45"/>
    </row>
    <row r="120" spans="1:17" s="46" customFormat="1" x14ac:dyDescent="0.2">
      <c r="A120" s="102" t="s">
        <v>201</v>
      </c>
      <c r="B120" s="104"/>
      <c r="C120" s="104">
        <v>1</v>
      </c>
      <c r="D120" s="104"/>
      <c r="E120" s="104"/>
      <c r="F120" s="104"/>
      <c r="G120" s="104"/>
      <c r="H120" s="104"/>
      <c r="I120" s="104"/>
      <c r="J120" s="104"/>
      <c r="K120" s="141"/>
      <c r="L120" s="137">
        <f t="shared" si="3"/>
        <v>1</v>
      </c>
      <c r="M120" s="45"/>
      <c r="N120" s="45"/>
      <c r="O120" s="45"/>
      <c r="P120" s="45"/>
      <c r="Q120" s="45"/>
    </row>
    <row r="121" spans="1:17" s="46" customFormat="1" x14ac:dyDescent="0.2">
      <c r="A121" s="102"/>
      <c r="B121" s="104"/>
      <c r="C121" s="104"/>
      <c r="D121" s="104"/>
      <c r="E121" s="104"/>
      <c r="F121" s="104"/>
      <c r="G121" s="104"/>
      <c r="H121" s="104"/>
      <c r="I121" s="104"/>
      <c r="J121" s="104"/>
      <c r="K121" s="141"/>
      <c r="L121" s="137"/>
      <c r="M121" s="45"/>
      <c r="N121" s="45"/>
      <c r="O121" s="45"/>
      <c r="P121" s="45"/>
      <c r="Q121" s="45"/>
    </row>
    <row r="122" spans="1:17" s="46" customFormat="1" x14ac:dyDescent="0.2">
      <c r="A122" s="102"/>
      <c r="B122" s="104"/>
      <c r="C122" s="104"/>
      <c r="D122" s="104"/>
      <c r="E122" s="104"/>
      <c r="F122" s="104"/>
      <c r="G122" s="104"/>
      <c r="H122" s="104"/>
      <c r="I122" s="104"/>
      <c r="J122" s="104"/>
      <c r="K122" s="141"/>
      <c r="L122" s="137"/>
      <c r="M122" s="45"/>
      <c r="N122" s="45"/>
      <c r="O122" s="45"/>
      <c r="P122" s="45"/>
      <c r="Q122" s="45"/>
    </row>
    <row r="123" spans="1:17" s="46" customFormat="1" x14ac:dyDescent="0.2">
      <c r="A123" s="4"/>
      <c r="B123" s="2"/>
      <c r="C123" s="2"/>
      <c r="D123" s="2"/>
      <c r="E123" s="2"/>
      <c r="F123" s="2"/>
      <c r="G123" s="2"/>
      <c r="H123" s="2"/>
      <c r="I123" s="2"/>
      <c r="J123" s="2"/>
      <c r="K123" s="139"/>
      <c r="L123" s="137"/>
    </row>
    <row r="124" spans="1:17" s="46" customFormat="1" x14ac:dyDescent="0.2">
      <c r="A124" s="72"/>
      <c r="B124" s="2"/>
      <c r="C124" s="2"/>
      <c r="D124" s="2"/>
      <c r="E124" s="2"/>
      <c r="F124" s="2"/>
      <c r="G124" s="2"/>
      <c r="H124" s="2"/>
      <c r="I124" s="2"/>
      <c r="J124" s="2"/>
      <c r="K124" s="139"/>
      <c r="L124" s="137"/>
    </row>
    <row r="125" spans="1:17" s="46" customFormat="1" x14ac:dyDescent="0.2">
      <c r="A125" s="72"/>
      <c r="B125" s="2"/>
      <c r="C125" s="2"/>
      <c r="D125" s="2"/>
      <c r="E125" s="2"/>
      <c r="F125" s="2"/>
      <c r="G125" s="2"/>
      <c r="H125" s="2"/>
      <c r="I125" s="2"/>
      <c r="J125" s="2"/>
      <c r="K125" s="139"/>
      <c r="L125" s="137"/>
    </row>
    <row r="126" spans="1:17" s="46" customFormat="1" x14ac:dyDescent="0.2">
      <c r="A126" s="72"/>
      <c r="B126" s="2"/>
      <c r="C126" s="2"/>
      <c r="D126" s="2"/>
      <c r="E126" s="2"/>
      <c r="F126" s="2"/>
      <c r="G126" s="2"/>
      <c r="H126" s="2"/>
      <c r="I126" s="2"/>
      <c r="J126" s="2"/>
      <c r="K126" s="139"/>
      <c r="L126" s="137"/>
    </row>
    <row r="127" spans="1:17" s="46" customFormat="1" x14ac:dyDescent="0.2">
      <c r="A127" s="72"/>
      <c r="B127" s="2"/>
      <c r="C127" s="2"/>
      <c r="D127" s="2"/>
      <c r="E127" s="2"/>
      <c r="F127" s="2"/>
      <c r="G127" s="2"/>
      <c r="H127" s="2"/>
      <c r="I127" s="2"/>
      <c r="J127" s="2"/>
      <c r="K127" s="139"/>
      <c r="L127" s="137"/>
    </row>
    <row r="128" spans="1:17" s="46" customFormat="1" x14ac:dyDescent="0.2">
      <c r="A128" s="72"/>
      <c r="B128" s="2"/>
      <c r="C128" s="2"/>
      <c r="D128" s="2"/>
      <c r="E128" s="2"/>
      <c r="F128" s="2"/>
      <c r="G128" s="2"/>
      <c r="H128" s="2"/>
      <c r="I128" s="2"/>
      <c r="J128" s="2"/>
      <c r="K128" s="139"/>
      <c r="L128" s="137"/>
    </row>
    <row r="129" spans="1:12" s="46" customFormat="1" x14ac:dyDescent="0.2">
      <c r="A129" s="7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137"/>
    </row>
    <row r="130" spans="1:12" s="137" customFormat="1" x14ac:dyDescent="0.2">
      <c r="A130" s="142"/>
      <c r="B130" s="143">
        <f>SUM(B3:B129)</f>
        <v>18</v>
      </c>
      <c r="C130" s="143">
        <f t="shared" ref="C130:J130" si="4">SUM(C3:C129)</f>
        <v>35</v>
      </c>
      <c r="D130" s="143">
        <f t="shared" si="4"/>
        <v>1</v>
      </c>
      <c r="E130" s="143">
        <f t="shared" si="4"/>
        <v>1</v>
      </c>
      <c r="F130" s="143">
        <f t="shared" si="4"/>
        <v>37</v>
      </c>
      <c r="G130" s="143">
        <f t="shared" si="4"/>
        <v>0</v>
      </c>
      <c r="H130" s="143">
        <f t="shared" si="4"/>
        <v>6</v>
      </c>
      <c r="I130" s="143">
        <f t="shared" si="4"/>
        <v>9</v>
      </c>
      <c r="J130" s="143">
        <f t="shared" si="4"/>
        <v>11</v>
      </c>
      <c r="K130" s="143">
        <f>SUM(B130:J130)</f>
        <v>118</v>
      </c>
      <c r="L130" s="137">
        <f>SUM(L3:L129)</f>
        <v>118</v>
      </c>
    </row>
    <row r="131" spans="1:12" s="46" customFormat="1" x14ac:dyDescent="0.2">
      <c r="A131" s="73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137"/>
    </row>
    <row r="132" spans="1:12" s="46" customFormat="1" x14ac:dyDescent="0.2">
      <c r="A132" s="73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137"/>
    </row>
    <row r="133" spans="1:12" s="46" customFormat="1" x14ac:dyDescent="0.2">
      <c r="A133" s="73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137"/>
    </row>
    <row r="134" spans="1:12" s="46" customFormat="1" x14ac:dyDescent="0.2">
      <c r="A134" s="73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137"/>
    </row>
    <row r="135" spans="1:12" s="46" customFormat="1" x14ac:dyDescent="0.2">
      <c r="A135" s="73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137"/>
    </row>
    <row r="136" spans="1:12" s="46" customFormat="1" x14ac:dyDescent="0.2">
      <c r="A136" s="73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137"/>
    </row>
    <row r="137" spans="1:12" s="21" customFormat="1" x14ac:dyDescent="0.2">
      <c r="A137" s="73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137"/>
    </row>
    <row r="138" spans="1:12" s="21" customFormat="1" x14ac:dyDescent="0.2">
      <c r="A138" s="73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137"/>
    </row>
    <row r="139" spans="1:12" s="21" customFormat="1" x14ac:dyDescent="0.2">
      <c r="A139" s="73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137"/>
    </row>
    <row r="140" spans="1:12" s="21" customFormat="1" x14ac:dyDescent="0.2">
      <c r="A140" s="73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137"/>
    </row>
    <row r="141" spans="1:12" s="21" customFormat="1" x14ac:dyDescent="0.2">
      <c r="A141" s="73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137"/>
    </row>
    <row r="142" spans="1:12" s="21" customFormat="1" x14ac:dyDescent="0.2">
      <c r="A142" s="73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137"/>
    </row>
    <row r="143" spans="1:12" s="21" customFormat="1" x14ac:dyDescent="0.2">
      <c r="A143" s="73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137"/>
    </row>
    <row r="144" spans="1:12" s="21" customFormat="1" x14ac:dyDescent="0.2">
      <c r="A144" s="73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137"/>
    </row>
    <row r="145" spans="1:12" s="21" customFormat="1" x14ac:dyDescent="0.2">
      <c r="A145" s="73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137"/>
    </row>
    <row r="146" spans="1:12" s="21" customFormat="1" x14ac:dyDescent="0.2">
      <c r="A146" s="73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137"/>
    </row>
    <row r="147" spans="1:12" s="21" customFormat="1" x14ac:dyDescent="0.2">
      <c r="A147" s="73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137"/>
    </row>
    <row r="148" spans="1:12" s="21" customFormat="1" x14ac:dyDescent="0.2">
      <c r="A148" s="73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137"/>
    </row>
    <row r="149" spans="1:12" s="21" customFormat="1" x14ac:dyDescent="0.2">
      <c r="A149" s="73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137"/>
    </row>
    <row r="150" spans="1:12" s="21" customFormat="1" x14ac:dyDescent="0.2">
      <c r="A150" s="73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137"/>
    </row>
    <row r="151" spans="1:12" s="21" customFormat="1" x14ac:dyDescent="0.2">
      <c r="A151" s="73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137"/>
    </row>
    <row r="152" spans="1:12" s="21" customFormat="1" x14ac:dyDescent="0.2">
      <c r="A152" s="73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137"/>
    </row>
    <row r="153" spans="1:12" s="21" customFormat="1" x14ac:dyDescent="0.2">
      <c r="A153" s="73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137"/>
    </row>
    <row r="154" spans="1:12" s="21" customFormat="1" x14ac:dyDescent="0.2">
      <c r="A154" s="73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137"/>
    </row>
    <row r="155" spans="1:12" s="21" customFormat="1" x14ac:dyDescent="0.2">
      <c r="A155" s="73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137"/>
    </row>
    <row r="156" spans="1:12" s="21" customFormat="1" x14ac:dyDescent="0.2">
      <c r="A156" s="73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137"/>
    </row>
    <row r="157" spans="1:12" s="21" customFormat="1" x14ac:dyDescent="0.2">
      <c r="A157" s="73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137"/>
    </row>
    <row r="158" spans="1:12" s="21" customFormat="1" x14ac:dyDescent="0.2">
      <c r="A158" s="73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137"/>
    </row>
    <row r="159" spans="1:12" s="21" customFormat="1" x14ac:dyDescent="0.2">
      <c r="A159" s="73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137"/>
    </row>
    <row r="160" spans="1:12" s="21" customFormat="1" x14ac:dyDescent="0.2">
      <c r="A160" s="73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137"/>
    </row>
    <row r="161" spans="1:12" s="21" customFormat="1" x14ac:dyDescent="0.2">
      <c r="A161" s="73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137"/>
    </row>
    <row r="162" spans="1:12" s="21" customFormat="1" x14ac:dyDescent="0.2">
      <c r="A162" s="73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137"/>
    </row>
    <row r="163" spans="1:12" s="21" customFormat="1" x14ac:dyDescent="0.2">
      <c r="A163" s="73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137"/>
    </row>
    <row r="164" spans="1:12" s="21" customFormat="1" x14ac:dyDescent="0.2">
      <c r="A164" s="73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137"/>
    </row>
    <row r="165" spans="1:12" s="21" customFormat="1" x14ac:dyDescent="0.2">
      <c r="A165" s="73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137"/>
    </row>
    <row r="166" spans="1:12" s="21" customFormat="1" x14ac:dyDescent="0.2">
      <c r="A166" s="73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137"/>
    </row>
    <row r="167" spans="1:12" s="21" customFormat="1" x14ac:dyDescent="0.2">
      <c r="A167" s="73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137"/>
    </row>
    <row r="168" spans="1:12" s="21" customFormat="1" x14ac:dyDescent="0.2">
      <c r="A168" s="73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137"/>
    </row>
    <row r="169" spans="1:12" s="21" customFormat="1" x14ac:dyDescent="0.2">
      <c r="A169" s="73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137"/>
    </row>
    <row r="170" spans="1:12" s="21" customFormat="1" x14ac:dyDescent="0.2">
      <c r="A170" s="73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137"/>
    </row>
    <row r="171" spans="1:12" s="21" customFormat="1" x14ac:dyDescent="0.2">
      <c r="A171" s="73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137"/>
    </row>
    <row r="172" spans="1:12" s="21" customFormat="1" x14ac:dyDescent="0.2">
      <c r="A172" s="73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137"/>
    </row>
    <row r="173" spans="1:12" s="21" customFormat="1" x14ac:dyDescent="0.2">
      <c r="A173" s="73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137"/>
    </row>
    <row r="174" spans="1:12" s="21" customFormat="1" x14ac:dyDescent="0.2">
      <c r="A174" s="73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137"/>
    </row>
    <row r="175" spans="1:12" s="21" customFormat="1" x14ac:dyDescent="0.2">
      <c r="A175" s="73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137"/>
    </row>
    <row r="176" spans="1:12" s="21" customFormat="1" x14ac:dyDescent="0.2">
      <c r="A176" s="73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137"/>
    </row>
    <row r="177" spans="1:12" s="21" customFormat="1" x14ac:dyDescent="0.2">
      <c r="A177" s="73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137"/>
    </row>
    <row r="178" spans="1:12" s="21" customFormat="1" x14ac:dyDescent="0.2">
      <c r="A178" s="73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137"/>
    </row>
    <row r="179" spans="1:12" s="21" customFormat="1" x14ac:dyDescent="0.2">
      <c r="A179" s="73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137"/>
    </row>
    <row r="180" spans="1:12" s="21" customFormat="1" x14ac:dyDescent="0.2">
      <c r="A180" s="73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137"/>
    </row>
    <row r="181" spans="1:12" s="21" customFormat="1" x14ac:dyDescent="0.2">
      <c r="A181" s="73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137"/>
    </row>
    <row r="182" spans="1:12" s="21" customFormat="1" x14ac:dyDescent="0.2">
      <c r="A182" s="73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137"/>
    </row>
    <row r="183" spans="1:12" s="21" customFormat="1" x14ac:dyDescent="0.2">
      <c r="A183" s="73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137"/>
    </row>
    <row r="184" spans="1:12" s="21" customFormat="1" x14ac:dyDescent="0.2">
      <c r="A184" s="73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137"/>
    </row>
    <row r="185" spans="1:12" s="21" customFormat="1" x14ac:dyDescent="0.2">
      <c r="A185" s="73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137"/>
    </row>
    <row r="186" spans="1:12" s="21" customFormat="1" x14ac:dyDescent="0.2">
      <c r="A186" s="73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137"/>
    </row>
    <row r="187" spans="1:12" s="21" customFormat="1" x14ac:dyDescent="0.2">
      <c r="A187" s="73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137"/>
    </row>
    <row r="188" spans="1:12" s="21" customFormat="1" x14ac:dyDescent="0.2">
      <c r="A188" s="73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137"/>
    </row>
    <row r="189" spans="1:12" s="21" customFormat="1" x14ac:dyDescent="0.2">
      <c r="A189" s="73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137"/>
    </row>
    <row r="190" spans="1:12" s="21" customFormat="1" x14ac:dyDescent="0.2">
      <c r="A190" s="73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137"/>
    </row>
    <row r="191" spans="1:12" s="21" customFormat="1" x14ac:dyDescent="0.2">
      <c r="A191" s="73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137"/>
    </row>
    <row r="192" spans="1:12" s="21" customFormat="1" x14ac:dyDescent="0.2">
      <c r="A192" s="73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137"/>
    </row>
    <row r="193" spans="1:12" s="21" customFormat="1" x14ac:dyDescent="0.2">
      <c r="A193" s="73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137"/>
    </row>
    <row r="194" spans="1:12" s="21" customFormat="1" x14ac:dyDescent="0.2">
      <c r="A194" s="73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137"/>
    </row>
    <row r="195" spans="1:12" s="21" customFormat="1" x14ac:dyDescent="0.2">
      <c r="A195" s="73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137"/>
    </row>
    <row r="196" spans="1:12" s="21" customFormat="1" x14ac:dyDescent="0.2">
      <c r="A196" s="73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137"/>
    </row>
    <row r="197" spans="1:12" s="21" customFormat="1" x14ac:dyDescent="0.2">
      <c r="A197" s="73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137"/>
    </row>
    <row r="198" spans="1:12" s="21" customFormat="1" x14ac:dyDescent="0.2">
      <c r="A198" s="73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137"/>
    </row>
    <row r="199" spans="1:12" s="21" customFormat="1" x14ac:dyDescent="0.2">
      <c r="A199" s="73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137"/>
    </row>
    <row r="200" spans="1:12" s="21" customFormat="1" x14ac:dyDescent="0.2">
      <c r="A200" s="73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137"/>
    </row>
    <row r="201" spans="1:12" s="21" customFormat="1" x14ac:dyDescent="0.2">
      <c r="A201" s="73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137"/>
    </row>
    <row r="202" spans="1:12" s="21" customFormat="1" x14ac:dyDescent="0.2">
      <c r="A202" s="73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137"/>
    </row>
    <row r="203" spans="1:12" s="21" customFormat="1" x14ac:dyDescent="0.2">
      <c r="A203" s="73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137"/>
    </row>
    <row r="204" spans="1:12" s="21" customFormat="1" x14ac:dyDescent="0.2">
      <c r="A204" s="73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137"/>
    </row>
    <row r="205" spans="1:12" s="21" customFormat="1" x14ac:dyDescent="0.2">
      <c r="A205" s="73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137"/>
    </row>
    <row r="206" spans="1:12" s="21" customFormat="1" x14ac:dyDescent="0.2">
      <c r="A206" s="73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137"/>
    </row>
    <row r="207" spans="1:12" s="21" customFormat="1" x14ac:dyDescent="0.2">
      <c r="A207" s="73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137"/>
    </row>
    <row r="208" spans="1:12" s="21" customFormat="1" x14ac:dyDescent="0.2">
      <c r="A208" s="73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137"/>
    </row>
    <row r="209" spans="1:12" s="21" customFormat="1" x14ac:dyDescent="0.2">
      <c r="A209" s="73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137"/>
    </row>
    <row r="210" spans="1:12" s="21" customFormat="1" x14ac:dyDescent="0.2">
      <c r="A210" s="73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137"/>
    </row>
    <row r="211" spans="1:12" s="21" customFormat="1" x14ac:dyDescent="0.2">
      <c r="A211" s="73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137"/>
    </row>
    <row r="212" spans="1:12" s="21" customFormat="1" x14ac:dyDescent="0.2">
      <c r="A212" s="73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137"/>
    </row>
    <row r="213" spans="1:12" s="21" customFormat="1" x14ac:dyDescent="0.2">
      <c r="A213" s="73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137"/>
    </row>
    <row r="214" spans="1:12" s="21" customFormat="1" x14ac:dyDescent="0.2">
      <c r="A214" s="73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137"/>
    </row>
    <row r="215" spans="1:12" s="21" customFormat="1" x14ac:dyDescent="0.2">
      <c r="A215" s="73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137"/>
    </row>
    <row r="216" spans="1:12" s="21" customFormat="1" x14ac:dyDescent="0.2">
      <c r="A216" s="73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137"/>
    </row>
    <row r="217" spans="1:12" s="21" customFormat="1" x14ac:dyDescent="0.2">
      <c r="A217" s="73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137"/>
    </row>
    <row r="218" spans="1:12" s="21" customFormat="1" x14ac:dyDescent="0.2">
      <c r="A218" s="73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137"/>
    </row>
    <row r="219" spans="1:12" s="21" customFormat="1" x14ac:dyDescent="0.2">
      <c r="A219" s="73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137"/>
    </row>
    <row r="220" spans="1:12" s="21" customFormat="1" x14ac:dyDescent="0.2">
      <c r="A220" s="73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137"/>
    </row>
    <row r="221" spans="1:12" s="21" customFormat="1" x14ac:dyDescent="0.2">
      <c r="A221" s="73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137"/>
    </row>
    <row r="222" spans="1:12" s="21" customFormat="1" x14ac:dyDescent="0.2">
      <c r="A222" s="73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137"/>
    </row>
    <row r="223" spans="1:12" s="21" customFormat="1" x14ac:dyDescent="0.2">
      <c r="A223" s="73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137"/>
    </row>
    <row r="224" spans="1:12" s="21" customFormat="1" x14ac:dyDescent="0.2">
      <c r="A224" s="73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137"/>
    </row>
    <row r="225" spans="1:12" s="21" customFormat="1" x14ac:dyDescent="0.2">
      <c r="A225" s="73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137"/>
    </row>
    <row r="226" spans="1:12" s="21" customFormat="1" x14ac:dyDescent="0.2">
      <c r="A226" s="73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137"/>
    </row>
    <row r="227" spans="1:12" s="21" customFormat="1" x14ac:dyDescent="0.2">
      <c r="A227" s="73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137"/>
    </row>
    <row r="228" spans="1:12" s="21" customFormat="1" x14ac:dyDescent="0.2">
      <c r="A228" s="73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137"/>
    </row>
    <row r="229" spans="1:12" s="21" customFormat="1" x14ac:dyDescent="0.2">
      <c r="A229" s="73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137"/>
    </row>
    <row r="230" spans="1:12" s="21" customFormat="1" x14ac:dyDescent="0.2">
      <c r="A230" s="73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137"/>
    </row>
    <row r="231" spans="1:12" s="21" customFormat="1" x14ac:dyDescent="0.2">
      <c r="A231" s="73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137"/>
    </row>
    <row r="232" spans="1:12" s="21" customFormat="1" x14ac:dyDescent="0.2">
      <c r="A232" s="73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137"/>
    </row>
    <row r="233" spans="1:12" s="21" customFormat="1" x14ac:dyDescent="0.2">
      <c r="A233" s="73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137"/>
    </row>
    <row r="234" spans="1:12" s="21" customFormat="1" x14ac:dyDescent="0.2">
      <c r="A234" s="73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137"/>
    </row>
    <row r="235" spans="1:12" s="21" customFormat="1" x14ac:dyDescent="0.2">
      <c r="A235" s="73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137"/>
    </row>
    <row r="236" spans="1:12" s="21" customFormat="1" x14ac:dyDescent="0.2">
      <c r="A236" s="73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137"/>
    </row>
    <row r="237" spans="1:12" s="21" customFormat="1" x14ac:dyDescent="0.2">
      <c r="A237" s="73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137"/>
    </row>
    <row r="238" spans="1:12" s="21" customFormat="1" x14ac:dyDescent="0.2">
      <c r="A238" s="73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137"/>
    </row>
    <row r="239" spans="1:12" s="21" customFormat="1" x14ac:dyDescent="0.2">
      <c r="A239" s="73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137"/>
    </row>
    <row r="240" spans="1:12" s="21" customFormat="1" x14ac:dyDescent="0.2">
      <c r="A240" s="73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137"/>
    </row>
    <row r="241" spans="1:12" s="21" customFormat="1" x14ac:dyDescent="0.2">
      <c r="A241" s="73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137"/>
    </row>
    <row r="242" spans="1:12" s="21" customFormat="1" x14ac:dyDescent="0.2">
      <c r="A242" s="73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137"/>
    </row>
    <row r="243" spans="1:12" s="21" customFormat="1" x14ac:dyDescent="0.2">
      <c r="A243" s="73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137"/>
    </row>
    <row r="244" spans="1:12" s="21" customFormat="1" x14ac:dyDescent="0.2">
      <c r="A244" s="73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137"/>
    </row>
    <row r="245" spans="1:12" s="21" customFormat="1" x14ac:dyDescent="0.2">
      <c r="A245" s="73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137"/>
    </row>
    <row r="246" spans="1:12" s="21" customFormat="1" x14ac:dyDescent="0.2">
      <c r="A246" s="73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137"/>
    </row>
    <row r="247" spans="1:12" s="21" customFormat="1" x14ac:dyDescent="0.2">
      <c r="A247" s="73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137"/>
    </row>
    <row r="248" spans="1:12" s="21" customFormat="1" x14ac:dyDescent="0.2">
      <c r="A248" s="73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137"/>
    </row>
    <row r="249" spans="1:12" s="21" customFormat="1" x14ac:dyDescent="0.2">
      <c r="A249" s="73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137"/>
    </row>
    <row r="250" spans="1:12" s="21" customFormat="1" x14ac:dyDescent="0.2">
      <c r="A250" s="73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137"/>
    </row>
    <row r="251" spans="1:12" s="21" customFormat="1" x14ac:dyDescent="0.2">
      <c r="A251" s="73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137"/>
    </row>
    <row r="252" spans="1:12" s="21" customFormat="1" x14ac:dyDescent="0.2">
      <c r="A252" s="73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137"/>
    </row>
    <row r="253" spans="1:12" s="21" customFormat="1" x14ac:dyDescent="0.2">
      <c r="A253" s="73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137"/>
    </row>
    <row r="254" spans="1:12" s="21" customFormat="1" x14ac:dyDescent="0.2">
      <c r="A254" s="73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137"/>
    </row>
    <row r="255" spans="1:12" s="21" customFormat="1" x14ac:dyDescent="0.2">
      <c r="A255" s="73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137"/>
    </row>
    <row r="256" spans="1:12" s="21" customFormat="1" x14ac:dyDescent="0.2">
      <c r="A256" s="73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137"/>
    </row>
    <row r="257" spans="1:12" s="21" customFormat="1" x14ac:dyDescent="0.2">
      <c r="A257" s="73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137"/>
    </row>
    <row r="258" spans="1:12" s="21" customFormat="1" x14ac:dyDescent="0.2">
      <c r="A258" s="73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137"/>
    </row>
    <row r="259" spans="1:12" s="21" customFormat="1" x14ac:dyDescent="0.2">
      <c r="A259" s="73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137"/>
    </row>
    <row r="260" spans="1:12" s="21" customFormat="1" x14ac:dyDescent="0.2">
      <c r="A260" s="73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137"/>
    </row>
    <row r="261" spans="1:12" s="21" customFormat="1" x14ac:dyDescent="0.2">
      <c r="A261" s="73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137"/>
    </row>
    <row r="262" spans="1:12" s="21" customFormat="1" x14ac:dyDescent="0.2">
      <c r="A262" s="73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137"/>
    </row>
    <row r="263" spans="1:12" s="21" customFormat="1" x14ac:dyDescent="0.2">
      <c r="A263" s="73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137"/>
    </row>
    <row r="264" spans="1:12" s="21" customFormat="1" x14ac:dyDescent="0.2">
      <c r="A264" s="73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137"/>
    </row>
    <row r="265" spans="1:12" s="21" customFormat="1" x14ac:dyDescent="0.2">
      <c r="A265" s="73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137"/>
    </row>
    <row r="266" spans="1:12" s="21" customFormat="1" x14ac:dyDescent="0.2">
      <c r="A266" s="73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137"/>
    </row>
    <row r="267" spans="1:12" s="21" customFormat="1" x14ac:dyDescent="0.2">
      <c r="A267" s="73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137"/>
    </row>
    <row r="268" spans="1:12" s="21" customFormat="1" x14ac:dyDescent="0.2">
      <c r="A268" s="73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137"/>
    </row>
    <row r="269" spans="1:12" s="21" customFormat="1" x14ac:dyDescent="0.2">
      <c r="A269" s="73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137"/>
    </row>
    <row r="270" spans="1:12" s="21" customFormat="1" x14ac:dyDescent="0.2">
      <c r="A270" s="73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137"/>
    </row>
    <row r="271" spans="1:12" s="21" customFormat="1" x14ac:dyDescent="0.2">
      <c r="A271" s="73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137"/>
    </row>
    <row r="272" spans="1:12" s="21" customFormat="1" x14ac:dyDescent="0.2">
      <c r="A272" s="73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137"/>
    </row>
    <row r="273" spans="1:12" s="21" customFormat="1" x14ac:dyDescent="0.2">
      <c r="A273" s="73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137"/>
    </row>
    <row r="274" spans="1:12" s="21" customFormat="1" x14ac:dyDescent="0.2">
      <c r="A274" s="73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137"/>
    </row>
    <row r="275" spans="1:12" s="21" customFormat="1" x14ac:dyDescent="0.2">
      <c r="A275" s="73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137"/>
    </row>
    <row r="276" spans="1:12" s="21" customFormat="1" x14ac:dyDescent="0.2">
      <c r="A276" s="73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137"/>
    </row>
    <row r="277" spans="1:12" s="21" customFormat="1" x14ac:dyDescent="0.2">
      <c r="A277" s="73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137"/>
    </row>
    <row r="278" spans="1:12" s="21" customFormat="1" x14ac:dyDescent="0.2">
      <c r="A278" s="73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137"/>
    </row>
    <row r="279" spans="1:12" s="21" customFormat="1" x14ac:dyDescent="0.2">
      <c r="A279" s="73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137"/>
    </row>
    <row r="280" spans="1:12" s="21" customFormat="1" x14ac:dyDescent="0.2">
      <c r="A280" s="73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137"/>
    </row>
    <row r="281" spans="1:12" s="21" customFormat="1" x14ac:dyDescent="0.2">
      <c r="A281" s="73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137"/>
    </row>
    <row r="282" spans="1:12" s="21" customFormat="1" x14ac:dyDescent="0.2">
      <c r="A282" s="73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137"/>
    </row>
    <row r="283" spans="1:12" s="21" customFormat="1" x14ac:dyDescent="0.2">
      <c r="A283" s="73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137"/>
    </row>
    <row r="284" spans="1:12" s="21" customFormat="1" x14ac:dyDescent="0.2">
      <c r="A284" s="73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137"/>
    </row>
    <row r="285" spans="1:12" s="21" customFormat="1" x14ac:dyDescent="0.2">
      <c r="A285" s="73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137"/>
    </row>
    <row r="286" spans="1:12" s="21" customFormat="1" x14ac:dyDescent="0.2">
      <c r="A286" s="73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137"/>
    </row>
    <row r="287" spans="1:12" s="21" customFormat="1" x14ac:dyDescent="0.2">
      <c r="A287" s="73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137"/>
    </row>
    <row r="288" spans="1:12" s="21" customFormat="1" x14ac:dyDescent="0.2">
      <c r="A288" s="73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137"/>
    </row>
    <row r="289" spans="1:12" s="21" customFormat="1" x14ac:dyDescent="0.2">
      <c r="A289" s="73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137"/>
    </row>
    <row r="290" spans="1:12" s="21" customFormat="1" x14ac:dyDescent="0.2">
      <c r="A290" s="73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137"/>
    </row>
    <row r="291" spans="1:12" s="21" customFormat="1" x14ac:dyDescent="0.2">
      <c r="A291" s="73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137"/>
    </row>
    <row r="292" spans="1:12" s="21" customFormat="1" x14ac:dyDescent="0.2">
      <c r="A292" s="73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137"/>
    </row>
    <row r="293" spans="1:12" s="21" customFormat="1" x14ac:dyDescent="0.2">
      <c r="A293" s="73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137"/>
    </row>
    <row r="294" spans="1:12" s="21" customFormat="1" x14ac:dyDescent="0.2">
      <c r="A294" s="73"/>
      <c r="B294" s="20"/>
      <c r="C294" s="20"/>
      <c r="D294" s="20"/>
      <c r="E294" s="20"/>
      <c r="F294" s="20"/>
      <c r="G294" s="20"/>
      <c r="H294" s="20"/>
      <c r="I294" s="20"/>
      <c r="J294" s="20"/>
      <c r="K294" s="136"/>
      <c r="L294" s="137"/>
    </row>
    <row r="295" spans="1:12" s="21" customFormat="1" x14ac:dyDescent="0.2">
      <c r="A295" s="73"/>
      <c r="B295" s="20"/>
      <c r="C295" s="20"/>
      <c r="D295" s="20"/>
      <c r="E295" s="20"/>
      <c r="F295" s="20"/>
      <c r="G295" s="20"/>
      <c r="H295" s="20"/>
      <c r="I295" s="20"/>
      <c r="J295" s="20"/>
      <c r="K295" s="136"/>
      <c r="L295" s="137"/>
    </row>
    <row r="296" spans="1:12" s="21" customFormat="1" x14ac:dyDescent="0.2">
      <c r="A296" s="73"/>
      <c r="B296" s="20"/>
      <c r="C296" s="20"/>
      <c r="D296" s="20"/>
      <c r="E296" s="20"/>
      <c r="F296" s="20"/>
      <c r="G296" s="20"/>
      <c r="H296" s="20"/>
      <c r="I296" s="20"/>
      <c r="J296" s="20"/>
      <c r="K296" s="136"/>
      <c r="L296" s="137"/>
    </row>
    <row r="297" spans="1:12" s="21" customFormat="1" x14ac:dyDescent="0.2">
      <c r="A297" s="73"/>
      <c r="B297" s="20"/>
      <c r="C297" s="20"/>
      <c r="D297" s="20"/>
      <c r="E297" s="20"/>
      <c r="F297" s="20"/>
      <c r="G297" s="20"/>
      <c r="H297" s="20"/>
      <c r="I297" s="20"/>
      <c r="J297" s="20"/>
      <c r="K297" s="136"/>
      <c r="L297" s="137"/>
    </row>
    <row r="298" spans="1:12" s="21" customFormat="1" x14ac:dyDescent="0.2">
      <c r="A298" s="73"/>
      <c r="B298" s="20"/>
      <c r="C298" s="20"/>
      <c r="D298" s="20"/>
      <c r="E298" s="20"/>
      <c r="F298" s="20"/>
      <c r="G298" s="20"/>
      <c r="H298" s="20"/>
      <c r="I298" s="20"/>
      <c r="J298" s="20"/>
      <c r="K298" s="136"/>
      <c r="L298" s="137"/>
    </row>
    <row r="299" spans="1:12" s="21" customFormat="1" x14ac:dyDescent="0.2">
      <c r="A299" s="73"/>
      <c r="B299" s="20"/>
      <c r="C299" s="20"/>
      <c r="D299" s="20"/>
      <c r="E299" s="20"/>
      <c r="F299" s="20"/>
      <c r="G299" s="20"/>
      <c r="H299" s="20"/>
      <c r="I299" s="20"/>
      <c r="J299" s="20"/>
      <c r="K299" s="136"/>
      <c r="L299" s="137"/>
    </row>
    <row r="300" spans="1:12" s="21" customFormat="1" x14ac:dyDescent="0.2">
      <c r="A300" s="73"/>
      <c r="B300" s="20"/>
      <c r="C300" s="20"/>
      <c r="D300" s="20"/>
      <c r="E300" s="20"/>
      <c r="F300" s="20"/>
      <c r="G300" s="20"/>
      <c r="H300" s="20"/>
      <c r="I300" s="20"/>
      <c r="J300" s="20"/>
      <c r="K300" s="136"/>
      <c r="L300" s="137"/>
    </row>
    <row r="301" spans="1:12" s="21" customFormat="1" x14ac:dyDescent="0.2">
      <c r="A301" s="73"/>
      <c r="B301" s="20"/>
      <c r="C301" s="20"/>
      <c r="D301" s="20"/>
      <c r="E301" s="20"/>
      <c r="F301" s="20"/>
      <c r="G301" s="20"/>
      <c r="H301" s="20"/>
      <c r="I301" s="20"/>
      <c r="J301" s="20"/>
      <c r="K301" s="136"/>
      <c r="L301" s="137"/>
    </row>
    <row r="302" spans="1:12" s="21" customFormat="1" x14ac:dyDescent="0.2">
      <c r="A302" s="73"/>
      <c r="B302" s="20"/>
      <c r="C302" s="20"/>
      <c r="D302" s="20"/>
      <c r="E302" s="20"/>
      <c r="F302" s="20"/>
      <c r="G302" s="20"/>
      <c r="H302" s="20"/>
      <c r="I302" s="20"/>
      <c r="J302" s="20"/>
      <c r="K302" s="136"/>
      <c r="L302" s="137"/>
    </row>
    <row r="303" spans="1:12" s="21" customFormat="1" x14ac:dyDescent="0.2">
      <c r="A303" s="73"/>
      <c r="B303" s="20"/>
      <c r="C303" s="20"/>
      <c r="D303" s="20"/>
      <c r="E303" s="20"/>
      <c r="F303" s="20"/>
      <c r="G303" s="20"/>
      <c r="H303" s="20"/>
      <c r="I303" s="20"/>
      <c r="J303" s="20"/>
      <c r="K303" s="136"/>
      <c r="L303" s="137"/>
    </row>
    <row r="304" spans="1:12" s="21" customFormat="1" x14ac:dyDescent="0.2">
      <c r="A304" s="73"/>
      <c r="B304" s="20"/>
      <c r="C304" s="20"/>
      <c r="D304" s="20"/>
      <c r="E304" s="20"/>
      <c r="F304" s="20"/>
      <c r="G304" s="20"/>
      <c r="H304" s="20"/>
      <c r="I304" s="20"/>
      <c r="J304" s="20"/>
      <c r="K304" s="136"/>
      <c r="L304" s="137"/>
    </row>
    <row r="305" spans="1:12" s="21" customFormat="1" x14ac:dyDescent="0.2">
      <c r="A305" s="73"/>
      <c r="B305" s="20"/>
      <c r="C305" s="20"/>
      <c r="D305" s="20"/>
      <c r="E305" s="20"/>
      <c r="F305" s="20"/>
      <c r="G305" s="20"/>
      <c r="H305" s="20"/>
      <c r="I305" s="20"/>
      <c r="J305" s="20"/>
      <c r="K305" s="136"/>
      <c r="L305" s="137"/>
    </row>
    <row r="306" spans="1:12" s="21" customFormat="1" x14ac:dyDescent="0.2">
      <c r="A306" s="73"/>
      <c r="B306" s="20"/>
      <c r="C306" s="20"/>
      <c r="D306" s="20"/>
      <c r="E306" s="20"/>
      <c r="F306" s="20"/>
      <c r="G306" s="20"/>
      <c r="H306" s="20"/>
      <c r="I306" s="20"/>
      <c r="J306" s="20"/>
      <c r="K306" s="136"/>
      <c r="L306" s="137"/>
    </row>
    <row r="307" spans="1:12" s="21" customFormat="1" x14ac:dyDescent="0.2">
      <c r="A307" s="73"/>
      <c r="B307" s="20"/>
      <c r="C307" s="20"/>
      <c r="D307" s="20"/>
      <c r="E307" s="20"/>
      <c r="F307" s="20"/>
      <c r="G307" s="20"/>
      <c r="H307" s="20"/>
      <c r="I307" s="20"/>
      <c r="J307" s="20"/>
      <c r="K307" s="136"/>
      <c r="L307" s="137"/>
    </row>
    <row r="308" spans="1:12" s="21" customFormat="1" x14ac:dyDescent="0.2">
      <c r="A308" s="73"/>
      <c r="B308" s="20"/>
      <c r="C308" s="20"/>
      <c r="D308" s="20"/>
      <c r="E308" s="20"/>
      <c r="F308" s="20"/>
      <c r="G308" s="20"/>
      <c r="H308" s="20"/>
      <c r="I308" s="20"/>
      <c r="J308" s="20"/>
      <c r="K308" s="136"/>
      <c r="L308" s="137"/>
    </row>
    <row r="309" spans="1:12" s="21" customFormat="1" x14ac:dyDescent="0.2">
      <c r="A309" s="73"/>
      <c r="B309" s="20"/>
      <c r="C309" s="20"/>
      <c r="D309" s="20"/>
      <c r="E309" s="20"/>
      <c r="F309" s="20"/>
      <c r="G309" s="20"/>
      <c r="H309" s="20"/>
      <c r="I309" s="20"/>
      <c r="J309" s="20"/>
      <c r="K309" s="136"/>
      <c r="L309" s="137"/>
    </row>
    <row r="310" spans="1:12" s="21" customFormat="1" x14ac:dyDescent="0.2">
      <c r="A310" s="73"/>
      <c r="B310" s="20"/>
      <c r="C310" s="20"/>
      <c r="D310" s="20"/>
      <c r="E310" s="20"/>
      <c r="F310" s="20"/>
      <c r="G310" s="20"/>
      <c r="H310" s="20"/>
      <c r="I310" s="20"/>
      <c r="J310" s="20"/>
      <c r="K310" s="136"/>
      <c r="L310" s="137"/>
    </row>
    <row r="311" spans="1:12" s="21" customFormat="1" x14ac:dyDescent="0.2">
      <c r="A311" s="73"/>
      <c r="B311" s="20"/>
      <c r="C311" s="20"/>
      <c r="D311" s="20"/>
      <c r="E311" s="20"/>
      <c r="F311" s="20"/>
      <c r="G311" s="20"/>
      <c r="H311" s="20"/>
      <c r="I311" s="20"/>
      <c r="J311" s="20"/>
      <c r="K311" s="136"/>
      <c r="L311" s="137"/>
    </row>
    <row r="312" spans="1:12" s="21" customFormat="1" x14ac:dyDescent="0.2">
      <c r="A312" s="73"/>
      <c r="B312" s="20"/>
      <c r="C312" s="20"/>
      <c r="D312" s="20"/>
      <c r="E312" s="20"/>
      <c r="F312" s="20"/>
      <c r="G312" s="20"/>
      <c r="H312" s="20"/>
      <c r="I312" s="20"/>
      <c r="J312" s="20"/>
      <c r="K312" s="136"/>
      <c r="L312" s="137"/>
    </row>
    <row r="313" spans="1:12" s="21" customFormat="1" x14ac:dyDescent="0.2">
      <c r="A313" s="73"/>
      <c r="B313" s="20"/>
      <c r="C313" s="20"/>
      <c r="D313" s="20"/>
      <c r="E313" s="20"/>
      <c r="F313" s="20"/>
      <c r="G313" s="20"/>
      <c r="H313" s="20"/>
      <c r="I313" s="20"/>
      <c r="J313" s="20"/>
      <c r="K313" s="136"/>
      <c r="L313" s="137"/>
    </row>
    <row r="314" spans="1:12" s="21" customFormat="1" x14ac:dyDescent="0.2">
      <c r="A314" s="73"/>
      <c r="B314" s="20"/>
      <c r="C314" s="20"/>
      <c r="D314" s="20"/>
      <c r="E314" s="20"/>
      <c r="F314" s="20"/>
      <c r="G314" s="20"/>
      <c r="H314" s="20"/>
      <c r="I314" s="20"/>
      <c r="J314" s="20"/>
      <c r="K314" s="136"/>
      <c r="L314" s="137"/>
    </row>
    <row r="315" spans="1:12" s="21" customFormat="1" x14ac:dyDescent="0.2">
      <c r="A315" s="73"/>
      <c r="B315" s="20"/>
      <c r="C315" s="20"/>
      <c r="D315" s="20"/>
      <c r="E315" s="20"/>
      <c r="F315" s="20"/>
      <c r="G315" s="20"/>
      <c r="H315" s="20"/>
      <c r="I315" s="20"/>
      <c r="J315" s="20"/>
      <c r="K315" s="136"/>
      <c r="L315" s="137"/>
    </row>
    <row r="316" spans="1:12" s="21" customFormat="1" x14ac:dyDescent="0.2">
      <c r="A316" s="73"/>
      <c r="B316" s="20"/>
      <c r="C316" s="20"/>
      <c r="D316" s="20"/>
      <c r="E316" s="20"/>
      <c r="F316" s="20"/>
      <c r="G316" s="20"/>
      <c r="H316" s="20"/>
      <c r="I316" s="20"/>
      <c r="J316" s="20"/>
      <c r="K316" s="136"/>
      <c r="L316" s="137"/>
    </row>
    <row r="317" spans="1:12" s="21" customFormat="1" x14ac:dyDescent="0.2">
      <c r="A317" s="73"/>
      <c r="B317" s="20"/>
      <c r="C317" s="20"/>
      <c r="D317" s="20"/>
      <c r="E317" s="20"/>
      <c r="F317" s="20"/>
      <c r="G317" s="20"/>
      <c r="H317" s="20"/>
      <c r="I317" s="20"/>
      <c r="J317" s="20"/>
      <c r="K317" s="136"/>
      <c r="L317" s="137"/>
    </row>
    <row r="318" spans="1:12" s="21" customFormat="1" x14ac:dyDescent="0.2">
      <c r="A318" s="73"/>
      <c r="B318" s="20"/>
      <c r="C318" s="20"/>
      <c r="D318" s="20"/>
      <c r="E318" s="20"/>
      <c r="F318" s="20"/>
      <c r="G318" s="20"/>
      <c r="H318" s="20"/>
      <c r="I318" s="20"/>
      <c r="J318" s="20"/>
      <c r="K318" s="136"/>
      <c r="L318" s="137"/>
    </row>
    <row r="319" spans="1:12" s="21" customFormat="1" x14ac:dyDescent="0.2">
      <c r="A319" s="73"/>
      <c r="B319" s="20"/>
      <c r="C319" s="20"/>
      <c r="D319" s="20"/>
      <c r="E319" s="20"/>
      <c r="F319" s="20"/>
      <c r="G319" s="20"/>
      <c r="H319" s="20"/>
      <c r="I319" s="20"/>
      <c r="J319" s="20"/>
      <c r="K319" s="136"/>
      <c r="L319" s="137"/>
    </row>
    <row r="320" spans="1:12" s="21" customFormat="1" x14ac:dyDescent="0.2">
      <c r="A320" s="73"/>
      <c r="B320" s="20"/>
      <c r="C320" s="20"/>
      <c r="D320" s="20"/>
      <c r="E320" s="20"/>
      <c r="F320" s="20"/>
      <c r="G320" s="20"/>
      <c r="H320" s="20"/>
      <c r="I320" s="20"/>
      <c r="J320" s="20"/>
      <c r="K320" s="136"/>
      <c r="L320" s="137"/>
    </row>
    <row r="321" spans="1:12" s="21" customFormat="1" x14ac:dyDescent="0.2">
      <c r="A321" s="73"/>
      <c r="B321" s="20"/>
      <c r="C321" s="20"/>
      <c r="D321" s="20"/>
      <c r="E321" s="20"/>
      <c r="F321" s="20"/>
      <c r="G321" s="20"/>
      <c r="H321" s="20"/>
      <c r="I321" s="20"/>
      <c r="J321" s="20"/>
      <c r="K321" s="136"/>
      <c r="L321" s="137"/>
    </row>
    <row r="322" spans="1:12" s="21" customFormat="1" x14ac:dyDescent="0.2">
      <c r="A322" s="73"/>
      <c r="B322" s="20"/>
      <c r="C322" s="20"/>
      <c r="D322" s="20"/>
      <c r="E322" s="20"/>
      <c r="F322" s="20"/>
      <c r="G322" s="20"/>
      <c r="H322" s="20"/>
      <c r="I322" s="20"/>
      <c r="J322" s="20"/>
      <c r="K322" s="136"/>
      <c r="L322" s="137"/>
    </row>
    <row r="323" spans="1:12" s="21" customFormat="1" x14ac:dyDescent="0.2">
      <c r="A323" s="73"/>
      <c r="B323" s="20"/>
      <c r="C323" s="20"/>
      <c r="D323" s="20"/>
      <c r="E323" s="20"/>
      <c r="F323" s="20"/>
      <c r="G323" s="20"/>
      <c r="H323" s="20"/>
      <c r="I323" s="20"/>
      <c r="J323" s="20"/>
      <c r="K323" s="136"/>
      <c r="L323" s="137"/>
    </row>
    <row r="324" spans="1:12" s="21" customFormat="1" x14ac:dyDescent="0.2">
      <c r="A324" s="73"/>
      <c r="B324" s="20"/>
      <c r="C324" s="20"/>
      <c r="D324" s="20"/>
      <c r="E324" s="20"/>
      <c r="F324" s="20"/>
      <c r="G324" s="20"/>
      <c r="H324" s="20"/>
      <c r="I324" s="20"/>
      <c r="J324" s="20"/>
      <c r="K324" s="136"/>
      <c r="L324" s="137"/>
    </row>
    <row r="325" spans="1:12" s="21" customFormat="1" x14ac:dyDescent="0.2">
      <c r="A325" s="73"/>
      <c r="B325" s="20"/>
      <c r="C325" s="20"/>
      <c r="D325" s="20"/>
      <c r="E325" s="20"/>
      <c r="F325" s="20"/>
      <c r="G325" s="20"/>
      <c r="H325" s="20"/>
      <c r="I325" s="20"/>
      <c r="J325" s="20"/>
      <c r="K325" s="136"/>
      <c r="L325" s="137"/>
    </row>
    <row r="326" spans="1:12" s="21" customFormat="1" x14ac:dyDescent="0.2">
      <c r="A326" s="73"/>
      <c r="B326" s="20"/>
      <c r="C326" s="20"/>
      <c r="D326" s="20"/>
      <c r="E326" s="20"/>
      <c r="F326" s="20"/>
      <c r="G326" s="20"/>
      <c r="H326" s="20"/>
      <c r="I326" s="20"/>
      <c r="J326" s="20"/>
      <c r="K326" s="136"/>
      <c r="L326" s="137"/>
    </row>
    <row r="327" spans="1:12" s="21" customFormat="1" x14ac:dyDescent="0.2">
      <c r="A327" s="73"/>
      <c r="B327" s="20"/>
      <c r="C327" s="20"/>
      <c r="D327" s="20"/>
      <c r="E327" s="20"/>
      <c r="F327" s="20"/>
      <c r="G327" s="20"/>
      <c r="H327" s="20"/>
      <c r="I327" s="20"/>
      <c r="J327" s="20"/>
      <c r="K327" s="136"/>
      <c r="L327" s="137"/>
    </row>
    <row r="328" spans="1:12" s="21" customFormat="1" x14ac:dyDescent="0.2">
      <c r="A328" s="73"/>
      <c r="B328" s="20"/>
      <c r="C328" s="20"/>
      <c r="D328" s="20"/>
      <c r="E328" s="20"/>
      <c r="F328" s="20"/>
      <c r="G328" s="20"/>
      <c r="H328" s="20"/>
      <c r="I328" s="20"/>
      <c r="J328" s="20"/>
      <c r="K328" s="136"/>
      <c r="L328" s="137"/>
    </row>
    <row r="329" spans="1:12" s="21" customFormat="1" x14ac:dyDescent="0.2">
      <c r="A329" s="73"/>
      <c r="B329" s="20"/>
      <c r="C329" s="20"/>
      <c r="D329" s="20"/>
      <c r="E329" s="20"/>
      <c r="F329" s="20"/>
      <c r="G329" s="20"/>
      <c r="H329" s="20"/>
      <c r="I329" s="20"/>
      <c r="J329" s="20"/>
      <c r="K329" s="136"/>
      <c r="L329" s="137"/>
    </row>
    <row r="330" spans="1:12" s="21" customFormat="1" x14ac:dyDescent="0.2">
      <c r="A330" s="73"/>
      <c r="B330" s="20"/>
      <c r="C330" s="20"/>
      <c r="D330" s="20"/>
      <c r="E330" s="20"/>
      <c r="F330" s="20"/>
      <c r="G330" s="20"/>
      <c r="H330" s="20"/>
      <c r="I330" s="20"/>
      <c r="J330" s="20"/>
      <c r="K330" s="136"/>
      <c r="L330" s="137"/>
    </row>
    <row r="331" spans="1:12" s="21" customFormat="1" x14ac:dyDescent="0.2">
      <c r="A331" s="73"/>
      <c r="B331" s="20"/>
      <c r="C331" s="20"/>
      <c r="D331" s="20"/>
      <c r="E331" s="20"/>
      <c r="F331" s="20"/>
      <c r="G331" s="20"/>
      <c r="H331" s="20"/>
      <c r="I331" s="20"/>
      <c r="J331" s="20"/>
      <c r="K331" s="136"/>
      <c r="L331" s="137"/>
    </row>
    <row r="332" spans="1:12" s="21" customFormat="1" x14ac:dyDescent="0.2">
      <c r="A332" s="73"/>
      <c r="B332" s="20"/>
      <c r="C332" s="20"/>
      <c r="D332" s="20"/>
      <c r="E332" s="20"/>
      <c r="F332" s="20"/>
      <c r="G332" s="20"/>
      <c r="H332" s="20"/>
      <c r="I332" s="20"/>
      <c r="J332" s="20"/>
      <c r="K332" s="136"/>
      <c r="L332" s="137"/>
    </row>
    <row r="333" spans="1:12" s="21" customFormat="1" x14ac:dyDescent="0.2">
      <c r="A333" s="73"/>
      <c r="B333" s="20"/>
      <c r="C333" s="20"/>
      <c r="D333" s="20"/>
      <c r="E333" s="20"/>
      <c r="F333" s="20"/>
      <c r="G333" s="20"/>
      <c r="H333" s="20"/>
      <c r="I333" s="20"/>
      <c r="J333" s="20"/>
      <c r="K333" s="136"/>
      <c r="L333" s="137"/>
    </row>
    <row r="334" spans="1:12" s="21" customFormat="1" x14ac:dyDescent="0.2">
      <c r="A334" s="73"/>
      <c r="B334" s="20"/>
      <c r="C334" s="20"/>
      <c r="D334" s="20"/>
      <c r="E334" s="20"/>
      <c r="F334" s="20"/>
      <c r="G334" s="20"/>
      <c r="H334" s="20"/>
      <c r="I334" s="20"/>
      <c r="J334" s="20"/>
      <c r="K334" s="136"/>
      <c r="L334" s="137"/>
    </row>
    <row r="335" spans="1:12" s="21" customFormat="1" x14ac:dyDescent="0.2">
      <c r="A335" s="73"/>
      <c r="B335" s="20"/>
      <c r="C335" s="20"/>
      <c r="D335" s="20"/>
      <c r="E335" s="20"/>
      <c r="F335" s="20"/>
      <c r="G335" s="20"/>
      <c r="H335" s="20"/>
      <c r="I335" s="20"/>
      <c r="J335" s="20"/>
      <c r="K335" s="136"/>
      <c r="L335" s="137"/>
    </row>
    <row r="336" spans="1:12" s="21" customFormat="1" x14ac:dyDescent="0.2">
      <c r="A336" s="73"/>
      <c r="B336" s="20"/>
      <c r="C336" s="20"/>
      <c r="D336" s="20"/>
      <c r="E336" s="20"/>
      <c r="F336" s="20"/>
      <c r="G336" s="20"/>
      <c r="H336" s="20"/>
      <c r="I336" s="20"/>
      <c r="J336" s="20"/>
      <c r="K336" s="136"/>
      <c r="L336" s="137"/>
    </row>
    <row r="337" spans="1:12" s="21" customFormat="1" x14ac:dyDescent="0.2">
      <c r="A337" s="73"/>
      <c r="B337" s="20"/>
      <c r="C337" s="20"/>
      <c r="D337" s="20"/>
      <c r="E337" s="20"/>
      <c r="F337" s="20"/>
      <c r="G337" s="20"/>
      <c r="H337" s="20"/>
      <c r="I337" s="20"/>
      <c r="J337" s="20"/>
      <c r="K337" s="136"/>
      <c r="L337" s="137"/>
    </row>
    <row r="338" spans="1:12" s="21" customFormat="1" x14ac:dyDescent="0.2">
      <c r="A338" s="73"/>
      <c r="B338" s="20"/>
      <c r="C338" s="20"/>
      <c r="D338" s="20"/>
      <c r="E338" s="20"/>
      <c r="F338" s="20"/>
      <c r="G338" s="20"/>
      <c r="H338" s="20"/>
      <c r="I338" s="20"/>
      <c r="J338" s="20"/>
      <c r="K338" s="136"/>
      <c r="L338" s="137"/>
    </row>
    <row r="339" spans="1:12" s="21" customFormat="1" x14ac:dyDescent="0.2">
      <c r="A339" s="73"/>
      <c r="B339" s="20"/>
      <c r="C339" s="20"/>
      <c r="D339" s="20"/>
      <c r="E339" s="20"/>
      <c r="F339" s="20"/>
      <c r="G339" s="20"/>
      <c r="H339" s="20"/>
      <c r="I339" s="20"/>
      <c r="J339" s="20"/>
      <c r="K339" s="136"/>
      <c r="L339" s="137"/>
    </row>
    <row r="340" spans="1:12" s="21" customFormat="1" x14ac:dyDescent="0.2">
      <c r="A340" s="73"/>
      <c r="B340" s="20"/>
      <c r="C340" s="20"/>
      <c r="D340" s="20"/>
      <c r="E340" s="20"/>
      <c r="F340" s="20"/>
      <c r="G340" s="20"/>
      <c r="H340" s="20"/>
      <c r="I340" s="20"/>
      <c r="J340" s="20"/>
      <c r="K340" s="136"/>
      <c r="L340" s="137"/>
    </row>
    <row r="341" spans="1:12" s="21" customFormat="1" x14ac:dyDescent="0.2">
      <c r="A341" s="73"/>
      <c r="B341" s="20"/>
      <c r="C341" s="20"/>
      <c r="D341" s="20"/>
      <c r="E341" s="20"/>
      <c r="F341" s="20"/>
      <c r="G341" s="20"/>
      <c r="H341" s="20"/>
      <c r="I341" s="20"/>
      <c r="J341" s="20"/>
      <c r="K341" s="136"/>
      <c r="L341" s="137"/>
    </row>
    <row r="342" spans="1:12" s="21" customFormat="1" x14ac:dyDescent="0.2">
      <c r="A342" s="73"/>
      <c r="B342" s="20"/>
      <c r="C342" s="20"/>
      <c r="D342" s="20"/>
      <c r="E342" s="20"/>
      <c r="F342" s="20"/>
      <c r="G342" s="20"/>
      <c r="H342" s="20"/>
      <c r="I342" s="20"/>
      <c r="J342" s="20"/>
      <c r="K342" s="136"/>
      <c r="L342" s="137"/>
    </row>
    <row r="343" spans="1:12" s="21" customFormat="1" x14ac:dyDescent="0.2">
      <c r="A343" s="73"/>
      <c r="B343" s="20"/>
      <c r="C343" s="20"/>
      <c r="D343" s="20"/>
      <c r="E343" s="20"/>
      <c r="F343" s="20"/>
      <c r="G343" s="20"/>
      <c r="H343" s="20"/>
      <c r="I343" s="20"/>
      <c r="J343" s="20"/>
      <c r="K343" s="136"/>
      <c r="L343" s="137"/>
    </row>
    <row r="344" spans="1:12" s="21" customFormat="1" x14ac:dyDescent="0.2">
      <c r="A344" s="73"/>
      <c r="B344" s="20"/>
      <c r="C344" s="20"/>
      <c r="D344" s="20"/>
      <c r="E344" s="20"/>
      <c r="F344" s="20"/>
      <c r="G344" s="20"/>
      <c r="H344" s="20"/>
      <c r="I344" s="20"/>
      <c r="J344" s="20"/>
      <c r="K344" s="136"/>
      <c r="L344" s="137"/>
    </row>
    <row r="345" spans="1:12" s="21" customFormat="1" x14ac:dyDescent="0.2">
      <c r="A345" s="73"/>
      <c r="B345" s="20"/>
      <c r="C345" s="20"/>
      <c r="D345" s="20"/>
      <c r="E345" s="20"/>
      <c r="F345" s="20"/>
      <c r="G345" s="20"/>
      <c r="H345" s="20"/>
      <c r="I345" s="20"/>
      <c r="J345" s="20"/>
      <c r="K345" s="136"/>
      <c r="L345" s="137"/>
    </row>
    <row r="346" spans="1:12" s="21" customFormat="1" x14ac:dyDescent="0.2">
      <c r="A346" s="73"/>
      <c r="B346" s="20"/>
      <c r="C346" s="20"/>
      <c r="D346" s="20"/>
      <c r="E346" s="20"/>
      <c r="F346" s="20"/>
      <c r="G346" s="20"/>
      <c r="H346" s="20"/>
      <c r="I346" s="20"/>
      <c r="J346" s="20"/>
      <c r="K346" s="136"/>
      <c r="L346" s="137"/>
    </row>
    <row r="347" spans="1:12" s="21" customFormat="1" x14ac:dyDescent="0.2">
      <c r="A347" s="73"/>
      <c r="B347" s="20"/>
      <c r="C347" s="20"/>
      <c r="D347" s="20"/>
      <c r="E347" s="20"/>
      <c r="F347" s="20"/>
      <c r="G347" s="20"/>
      <c r="H347" s="20"/>
      <c r="I347" s="20"/>
      <c r="J347" s="20"/>
      <c r="K347" s="136"/>
      <c r="L347" s="137"/>
    </row>
    <row r="348" spans="1:12" s="21" customFormat="1" x14ac:dyDescent="0.2">
      <c r="A348" s="73"/>
      <c r="B348" s="20"/>
      <c r="C348" s="20"/>
      <c r="D348" s="20"/>
      <c r="E348" s="20"/>
      <c r="F348" s="20"/>
      <c r="G348" s="20"/>
      <c r="H348" s="20"/>
      <c r="I348" s="20"/>
      <c r="J348" s="20"/>
      <c r="K348" s="136"/>
      <c r="L348" s="137"/>
    </row>
    <row r="349" spans="1:12" s="21" customFormat="1" x14ac:dyDescent="0.2">
      <c r="A349" s="73"/>
      <c r="B349" s="20"/>
      <c r="C349" s="20"/>
      <c r="D349" s="20"/>
      <c r="E349" s="20"/>
      <c r="F349" s="20"/>
      <c r="G349" s="20"/>
      <c r="H349" s="20"/>
      <c r="I349" s="20"/>
      <c r="J349" s="20"/>
      <c r="K349" s="136"/>
      <c r="L349" s="137"/>
    </row>
    <row r="350" spans="1:12" s="21" customFormat="1" x14ac:dyDescent="0.2">
      <c r="A350" s="73"/>
      <c r="B350" s="20"/>
      <c r="C350" s="20"/>
      <c r="D350" s="20"/>
      <c r="E350" s="20"/>
      <c r="F350" s="20"/>
      <c r="G350" s="20"/>
      <c r="H350" s="20"/>
      <c r="I350" s="20"/>
      <c r="J350" s="20"/>
      <c r="K350" s="136"/>
      <c r="L350" s="137"/>
    </row>
    <row r="351" spans="1:12" s="21" customFormat="1" x14ac:dyDescent="0.2">
      <c r="A351" s="73"/>
      <c r="B351" s="20"/>
      <c r="C351" s="20"/>
      <c r="D351" s="20"/>
      <c r="E351" s="20"/>
      <c r="F351" s="20"/>
      <c r="G351" s="20"/>
      <c r="H351" s="20"/>
      <c r="I351" s="20"/>
      <c r="J351" s="20"/>
      <c r="K351" s="136"/>
      <c r="L351" s="137"/>
    </row>
    <row r="352" spans="1:12" s="21" customFormat="1" x14ac:dyDescent="0.2">
      <c r="A352" s="73"/>
      <c r="B352" s="20"/>
      <c r="C352" s="20"/>
      <c r="D352" s="20"/>
      <c r="E352" s="20"/>
      <c r="F352" s="20"/>
      <c r="G352" s="20"/>
      <c r="H352" s="20"/>
      <c r="I352" s="20"/>
      <c r="J352" s="20"/>
      <c r="K352" s="136"/>
      <c r="L352" s="137"/>
    </row>
    <row r="353" spans="1:12" s="21" customFormat="1" x14ac:dyDescent="0.2">
      <c r="A353" s="73"/>
      <c r="B353" s="20"/>
      <c r="C353" s="20"/>
      <c r="D353" s="20"/>
      <c r="E353" s="20"/>
      <c r="F353" s="20"/>
      <c r="G353" s="20"/>
      <c r="H353" s="20"/>
      <c r="I353" s="20"/>
      <c r="J353" s="20"/>
      <c r="K353" s="136"/>
      <c r="L353" s="137"/>
    </row>
    <row r="354" spans="1:12" s="21" customFormat="1" x14ac:dyDescent="0.2">
      <c r="A354" s="73"/>
      <c r="B354" s="20"/>
      <c r="C354" s="20"/>
      <c r="D354" s="20"/>
      <c r="E354" s="20"/>
      <c r="F354" s="20"/>
      <c r="G354" s="20"/>
      <c r="H354" s="20"/>
      <c r="I354" s="20"/>
      <c r="J354" s="20"/>
      <c r="K354" s="136"/>
      <c r="L354" s="137"/>
    </row>
    <row r="355" spans="1:12" s="21" customFormat="1" x14ac:dyDescent="0.2">
      <c r="A355" s="73"/>
      <c r="B355" s="20"/>
      <c r="C355" s="20"/>
      <c r="D355" s="20"/>
      <c r="E355" s="20"/>
      <c r="F355" s="20"/>
      <c r="G355" s="20"/>
      <c r="H355" s="20"/>
      <c r="I355" s="20"/>
      <c r="J355" s="20"/>
      <c r="K355" s="136"/>
      <c r="L355" s="137"/>
    </row>
    <row r="356" spans="1:12" s="21" customFormat="1" x14ac:dyDescent="0.2">
      <c r="A356" s="73"/>
      <c r="B356" s="20"/>
      <c r="C356" s="20"/>
      <c r="D356" s="20"/>
      <c r="E356" s="20"/>
      <c r="F356" s="20"/>
      <c r="G356" s="20"/>
      <c r="H356" s="20"/>
      <c r="I356" s="20"/>
      <c r="J356" s="20"/>
      <c r="K356" s="136"/>
      <c r="L356" s="137"/>
    </row>
    <row r="357" spans="1:12" s="21" customFormat="1" x14ac:dyDescent="0.2">
      <c r="A357" s="73"/>
      <c r="B357" s="20"/>
      <c r="C357" s="20"/>
      <c r="D357" s="20"/>
      <c r="E357" s="20"/>
      <c r="F357" s="20"/>
      <c r="G357" s="20"/>
      <c r="H357" s="20"/>
      <c r="I357" s="20"/>
      <c r="J357" s="20"/>
      <c r="K357" s="136"/>
      <c r="L357" s="137"/>
    </row>
    <row r="358" spans="1:12" s="21" customFormat="1" x14ac:dyDescent="0.2">
      <c r="A358" s="73"/>
      <c r="B358" s="20"/>
      <c r="C358" s="20"/>
      <c r="D358" s="20"/>
      <c r="E358" s="20"/>
      <c r="F358" s="20"/>
      <c r="G358" s="20"/>
      <c r="H358" s="20"/>
      <c r="I358" s="20"/>
      <c r="J358" s="20"/>
      <c r="K358" s="136"/>
      <c r="L358" s="137"/>
    </row>
    <row r="359" spans="1:12" s="21" customFormat="1" x14ac:dyDescent="0.2">
      <c r="A359" s="73"/>
      <c r="B359" s="20"/>
      <c r="C359" s="20"/>
      <c r="D359" s="20"/>
      <c r="E359" s="20"/>
      <c r="F359" s="20"/>
      <c r="G359" s="20"/>
      <c r="H359" s="20"/>
      <c r="I359" s="20"/>
      <c r="J359" s="20"/>
      <c r="K359" s="136"/>
      <c r="L359" s="137"/>
    </row>
    <row r="360" spans="1:12" s="21" customFormat="1" x14ac:dyDescent="0.2">
      <c r="A360" s="73"/>
      <c r="B360" s="20"/>
      <c r="C360" s="20"/>
      <c r="D360" s="20"/>
      <c r="E360" s="20"/>
      <c r="F360" s="20"/>
      <c r="G360" s="20"/>
      <c r="H360" s="20"/>
      <c r="I360" s="20"/>
      <c r="J360" s="20"/>
      <c r="K360" s="136"/>
      <c r="L360" s="137"/>
    </row>
    <row r="361" spans="1:12" s="21" customFormat="1" x14ac:dyDescent="0.2">
      <c r="A361" s="73"/>
      <c r="B361" s="20"/>
      <c r="C361" s="20"/>
      <c r="D361" s="20"/>
      <c r="E361" s="20"/>
      <c r="F361" s="20"/>
      <c r="G361" s="20"/>
      <c r="H361" s="20"/>
      <c r="I361" s="20"/>
      <c r="J361" s="20"/>
      <c r="K361" s="136"/>
      <c r="L361" s="137"/>
    </row>
    <row r="362" spans="1:12" s="21" customFormat="1" x14ac:dyDescent="0.2">
      <c r="A362" s="73"/>
      <c r="B362" s="20"/>
      <c r="C362" s="20"/>
      <c r="D362" s="20"/>
      <c r="E362" s="20"/>
      <c r="F362" s="20"/>
      <c r="G362" s="20"/>
      <c r="H362" s="20"/>
      <c r="I362" s="20"/>
      <c r="J362" s="20"/>
      <c r="K362" s="136"/>
      <c r="L362" s="137"/>
    </row>
    <row r="363" spans="1:12" s="21" customFormat="1" x14ac:dyDescent="0.2">
      <c r="A363" s="73"/>
      <c r="B363" s="20"/>
      <c r="C363" s="20"/>
      <c r="D363" s="20"/>
      <c r="E363" s="20"/>
      <c r="F363" s="20"/>
      <c r="G363" s="20"/>
      <c r="H363" s="20"/>
      <c r="I363" s="20"/>
      <c r="J363" s="20"/>
      <c r="K363" s="136"/>
      <c r="L363" s="137"/>
    </row>
    <row r="364" spans="1:12" s="21" customFormat="1" x14ac:dyDescent="0.2">
      <c r="A364" s="73"/>
      <c r="B364" s="20"/>
      <c r="C364" s="20"/>
      <c r="D364" s="20"/>
      <c r="E364" s="20"/>
      <c r="F364" s="20"/>
      <c r="G364" s="20"/>
      <c r="H364" s="20"/>
      <c r="I364" s="20"/>
      <c r="J364" s="20"/>
      <c r="K364" s="136"/>
      <c r="L364" s="137"/>
    </row>
    <row r="365" spans="1:12" s="21" customFormat="1" x14ac:dyDescent="0.2">
      <c r="A365" s="73"/>
      <c r="B365" s="20"/>
      <c r="C365" s="20"/>
      <c r="D365" s="20"/>
      <c r="E365" s="20"/>
      <c r="F365" s="20"/>
      <c r="G365" s="20"/>
      <c r="H365" s="20"/>
      <c r="I365" s="20"/>
      <c r="J365" s="20"/>
      <c r="K365" s="136"/>
      <c r="L365" s="137"/>
    </row>
    <row r="366" spans="1:12" s="21" customFormat="1" x14ac:dyDescent="0.2">
      <c r="A366" s="73"/>
      <c r="B366" s="20"/>
      <c r="C366" s="20"/>
      <c r="D366" s="20"/>
      <c r="E366" s="20"/>
      <c r="F366" s="20"/>
      <c r="G366" s="20"/>
      <c r="H366" s="20"/>
      <c r="I366" s="20"/>
      <c r="J366" s="20"/>
      <c r="K366" s="136"/>
      <c r="L366" s="137"/>
    </row>
    <row r="367" spans="1:12" s="21" customFormat="1" x14ac:dyDescent="0.2">
      <c r="A367" s="73"/>
      <c r="B367" s="20"/>
      <c r="C367" s="20"/>
      <c r="D367" s="20"/>
      <c r="E367" s="20"/>
      <c r="F367" s="20"/>
      <c r="G367" s="20"/>
      <c r="H367" s="20"/>
      <c r="I367" s="20"/>
      <c r="J367" s="20"/>
      <c r="K367" s="136"/>
      <c r="L367" s="137"/>
    </row>
    <row r="368" spans="1:12" s="21" customFormat="1" x14ac:dyDescent="0.2">
      <c r="A368" s="73"/>
      <c r="B368" s="20"/>
      <c r="C368" s="20"/>
      <c r="D368" s="20"/>
      <c r="E368" s="20"/>
      <c r="F368" s="20"/>
      <c r="G368" s="20"/>
      <c r="H368" s="20"/>
      <c r="I368" s="20"/>
      <c r="J368" s="20"/>
      <c r="K368" s="136"/>
      <c r="L368" s="137"/>
    </row>
    <row r="369" spans="1:12" s="21" customFormat="1" x14ac:dyDescent="0.2">
      <c r="A369" s="73"/>
      <c r="B369" s="20"/>
      <c r="C369" s="20"/>
      <c r="D369" s="20"/>
      <c r="E369" s="20"/>
      <c r="F369" s="20"/>
      <c r="G369" s="20"/>
      <c r="H369" s="20"/>
      <c r="I369" s="20"/>
      <c r="J369" s="20"/>
      <c r="K369" s="136"/>
      <c r="L369" s="137"/>
    </row>
    <row r="370" spans="1:12" s="21" customFormat="1" x14ac:dyDescent="0.2">
      <c r="A370" s="73"/>
      <c r="B370" s="20"/>
      <c r="C370" s="20"/>
      <c r="D370" s="20"/>
      <c r="E370" s="20"/>
      <c r="F370" s="20"/>
      <c r="G370" s="20"/>
      <c r="H370" s="20"/>
      <c r="I370" s="20"/>
      <c r="J370" s="20"/>
      <c r="K370" s="136"/>
      <c r="L370" s="137"/>
    </row>
    <row r="371" spans="1:12" s="21" customFormat="1" x14ac:dyDescent="0.2">
      <c r="A371" s="73"/>
      <c r="B371" s="20"/>
      <c r="C371" s="20"/>
      <c r="D371" s="20"/>
      <c r="E371" s="20"/>
      <c r="F371" s="20"/>
      <c r="G371" s="20"/>
      <c r="H371" s="20"/>
      <c r="I371" s="20"/>
      <c r="J371" s="20"/>
      <c r="K371" s="136"/>
      <c r="L371" s="137"/>
    </row>
    <row r="372" spans="1:12" s="21" customFormat="1" x14ac:dyDescent="0.2">
      <c r="A372" s="73"/>
      <c r="B372" s="20"/>
      <c r="C372" s="20"/>
      <c r="D372" s="20"/>
      <c r="E372" s="20"/>
      <c r="F372" s="20"/>
      <c r="G372" s="20"/>
      <c r="H372" s="20"/>
      <c r="I372" s="20"/>
      <c r="J372" s="20"/>
      <c r="K372" s="136"/>
      <c r="L372" s="137"/>
    </row>
    <row r="373" spans="1:12" s="21" customFormat="1" x14ac:dyDescent="0.2">
      <c r="A373" s="73"/>
      <c r="B373" s="20"/>
      <c r="C373" s="20"/>
      <c r="D373" s="20"/>
      <c r="E373" s="20"/>
      <c r="F373" s="20"/>
      <c r="G373" s="20"/>
      <c r="H373" s="20"/>
      <c r="I373" s="20"/>
      <c r="J373" s="20"/>
      <c r="K373" s="136"/>
      <c r="L373" s="137"/>
    </row>
    <row r="374" spans="1:12" s="21" customFormat="1" x14ac:dyDescent="0.2">
      <c r="A374" s="73"/>
      <c r="B374" s="20"/>
      <c r="C374" s="20"/>
      <c r="D374" s="20"/>
      <c r="E374" s="20"/>
      <c r="F374" s="20"/>
      <c r="G374" s="20"/>
      <c r="H374" s="20"/>
      <c r="I374" s="20"/>
      <c r="J374" s="20"/>
      <c r="K374" s="136"/>
      <c r="L374" s="137"/>
    </row>
    <row r="375" spans="1:12" s="21" customFormat="1" x14ac:dyDescent="0.2">
      <c r="A375" s="73"/>
      <c r="B375" s="20"/>
      <c r="C375" s="20"/>
      <c r="D375" s="20"/>
      <c r="E375" s="20"/>
      <c r="F375" s="20"/>
      <c r="G375" s="20"/>
      <c r="H375" s="20"/>
      <c r="I375" s="20"/>
      <c r="J375" s="20"/>
      <c r="K375" s="136"/>
      <c r="L375" s="137"/>
    </row>
    <row r="376" spans="1:12" s="21" customFormat="1" x14ac:dyDescent="0.2">
      <c r="A376" s="73"/>
      <c r="B376" s="20"/>
      <c r="C376" s="20"/>
      <c r="D376" s="20"/>
      <c r="E376" s="20"/>
      <c r="F376" s="20"/>
      <c r="G376" s="20"/>
      <c r="H376" s="20"/>
      <c r="I376" s="20"/>
      <c r="J376" s="20"/>
      <c r="K376" s="136"/>
      <c r="L376" s="137"/>
    </row>
    <row r="377" spans="1:12" s="21" customFormat="1" x14ac:dyDescent="0.2">
      <c r="A377" s="73"/>
      <c r="B377" s="20"/>
      <c r="C377" s="20"/>
      <c r="D377" s="20"/>
      <c r="E377" s="20"/>
      <c r="F377" s="20"/>
      <c r="G377" s="20"/>
      <c r="H377" s="20"/>
      <c r="I377" s="20"/>
      <c r="J377" s="20"/>
      <c r="K377" s="136"/>
      <c r="L377" s="137"/>
    </row>
    <row r="378" spans="1:12" s="21" customFormat="1" x14ac:dyDescent="0.2">
      <c r="A378" s="73"/>
      <c r="B378" s="20"/>
      <c r="C378" s="20"/>
      <c r="D378" s="20"/>
      <c r="E378" s="20"/>
      <c r="F378" s="20"/>
      <c r="G378" s="20"/>
      <c r="H378" s="20"/>
      <c r="I378" s="20"/>
      <c r="J378" s="20"/>
      <c r="K378" s="136"/>
      <c r="L378" s="137"/>
    </row>
    <row r="379" spans="1:12" s="21" customFormat="1" x14ac:dyDescent="0.2">
      <c r="A379" s="73"/>
      <c r="B379" s="20"/>
      <c r="C379" s="20"/>
      <c r="D379" s="20"/>
      <c r="E379" s="20"/>
      <c r="F379" s="20"/>
      <c r="G379" s="20"/>
      <c r="H379" s="20"/>
      <c r="I379" s="20"/>
      <c r="J379" s="20"/>
      <c r="K379" s="136"/>
      <c r="L379" s="137"/>
    </row>
    <row r="380" spans="1:12" s="21" customFormat="1" x14ac:dyDescent="0.2">
      <c r="A380" s="73"/>
      <c r="B380" s="20"/>
      <c r="C380" s="20"/>
      <c r="D380" s="20"/>
      <c r="E380" s="20"/>
      <c r="F380" s="20"/>
      <c r="G380" s="20"/>
      <c r="H380" s="20"/>
      <c r="I380" s="20"/>
      <c r="J380" s="20"/>
      <c r="K380" s="136"/>
      <c r="L380" s="137"/>
    </row>
    <row r="381" spans="1:12" s="21" customFormat="1" x14ac:dyDescent="0.2">
      <c r="A381" s="73"/>
      <c r="B381" s="20"/>
      <c r="C381" s="20"/>
      <c r="D381" s="20"/>
      <c r="E381" s="20"/>
      <c r="F381" s="20"/>
      <c r="G381" s="20"/>
      <c r="H381" s="20"/>
      <c r="I381" s="20"/>
      <c r="J381" s="20"/>
      <c r="K381" s="136"/>
      <c r="L381" s="137"/>
    </row>
    <row r="382" spans="1:12" s="21" customFormat="1" x14ac:dyDescent="0.2">
      <c r="A382" s="73"/>
      <c r="B382" s="20"/>
      <c r="C382" s="20"/>
      <c r="D382" s="20"/>
      <c r="E382" s="20"/>
      <c r="F382" s="20"/>
      <c r="G382" s="20"/>
      <c r="H382" s="20"/>
      <c r="I382" s="20"/>
      <c r="J382" s="20"/>
      <c r="K382" s="136"/>
      <c r="L382" s="137"/>
    </row>
    <row r="383" spans="1:12" s="21" customFormat="1" x14ac:dyDescent="0.2">
      <c r="A383" s="73"/>
      <c r="B383" s="20"/>
      <c r="C383" s="20"/>
      <c r="D383" s="20"/>
      <c r="E383" s="20"/>
      <c r="F383" s="20"/>
      <c r="G383" s="20"/>
      <c r="H383" s="20"/>
      <c r="I383" s="20"/>
      <c r="J383" s="20"/>
      <c r="K383" s="136"/>
      <c r="L383" s="137"/>
    </row>
    <row r="384" spans="1:12" s="21" customFormat="1" x14ac:dyDescent="0.2">
      <c r="A384" s="73"/>
      <c r="B384" s="20"/>
      <c r="C384" s="20"/>
      <c r="D384" s="20"/>
      <c r="E384" s="20"/>
      <c r="F384" s="20"/>
      <c r="G384" s="20"/>
      <c r="H384" s="20"/>
      <c r="I384" s="20"/>
      <c r="J384" s="20"/>
      <c r="K384" s="136"/>
      <c r="L384" s="137"/>
    </row>
    <row r="385" spans="1:12" s="21" customFormat="1" x14ac:dyDescent="0.2">
      <c r="A385" s="73"/>
      <c r="B385" s="20"/>
      <c r="C385" s="20"/>
      <c r="D385" s="20"/>
      <c r="E385" s="20"/>
      <c r="F385" s="20"/>
      <c r="G385" s="20"/>
      <c r="H385" s="20"/>
      <c r="I385" s="20"/>
      <c r="J385" s="20"/>
      <c r="K385" s="136"/>
      <c r="L385" s="137"/>
    </row>
    <row r="386" spans="1:12" s="21" customFormat="1" x14ac:dyDescent="0.2">
      <c r="A386" s="73"/>
      <c r="B386" s="20"/>
      <c r="C386" s="20"/>
      <c r="D386" s="20"/>
      <c r="E386" s="20"/>
      <c r="F386" s="20"/>
      <c r="G386" s="20"/>
      <c r="H386" s="20"/>
      <c r="I386" s="20"/>
      <c r="J386" s="20"/>
      <c r="K386" s="136"/>
      <c r="L386" s="137"/>
    </row>
    <row r="387" spans="1:12" s="21" customFormat="1" x14ac:dyDescent="0.2">
      <c r="A387" s="73"/>
      <c r="B387" s="20"/>
      <c r="C387" s="20"/>
      <c r="D387" s="20"/>
      <c r="E387" s="20"/>
      <c r="F387" s="20"/>
      <c r="G387" s="20"/>
      <c r="H387" s="20"/>
      <c r="I387" s="20"/>
      <c r="J387" s="20"/>
      <c r="K387" s="136"/>
      <c r="L387" s="137"/>
    </row>
    <row r="388" spans="1:12" s="21" customFormat="1" x14ac:dyDescent="0.2">
      <c r="A388" s="73"/>
      <c r="B388" s="20"/>
      <c r="C388" s="20"/>
      <c r="D388" s="20"/>
      <c r="E388" s="20"/>
      <c r="F388" s="20"/>
      <c r="G388" s="20"/>
      <c r="H388" s="20"/>
      <c r="I388" s="20"/>
      <c r="J388" s="20"/>
      <c r="K388" s="136"/>
      <c r="L388" s="137"/>
    </row>
    <row r="389" spans="1:12" s="21" customFormat="1" x14ac:dyDescent="0.2">
      <c r="A389" s="73"/>
      <c r="B389" s="20"/>
      <c r="C389" s="20"/>
      <c r="D389" s="20"/>
      <c r="E389" s="20"/>
      <c r="F389" s="20"/>
      <c r="G389" s="20"/>
      <c r="H389" s="20"/>
      <c r="I389" s="20"/>
      <c r="J389" s="20"/>
      <c r="K389" s="136"/>
      <c r="L389" s="137"/>
    </row>
    <row r="390" spans="1:12" s="21" customFormat="1" x14ac:dyDescent="0.2">
      <c r="A390" s="73"/>
      <c r="B390" s="20"/>
      <c r="C390" s="20"/>
      <c r="D390" s="20"/>
      <c r="E390" s="20"/>
      <c r="F390" s="20"/>
      <c r="G390" s="20"/>
      <c r="H390" s="20"/>
      <c r="I390" s="20"/>
      <c r="J390" s="20"/>
      <c r="K390" s="136"/>
      <c r="L390" s="137"/>
    </row>
    <row r="391" spans="1:12" s="21" customFormat="1" x14ac:dyDescent="0.2">
      <c r="A391" s="73"/>
      <c r="B391" s="20"/>
      <c r="C391" s="20"/>
      <c r="D391" s="20"/>
      <c r="E391" s="20"/>
      <c r="F391" s="20"/>
      <c r="G391" s="20"/>
      <c r="H391" s="20"/>
      <c r="I391" s="20"/>
      <c r="J391" s="20"/>
      <c r="K391" s="136"/>
      <c r="L391" s="137"/>
    </row>
    <row r="392" spans="1:12" s="21" customFormat="1" x14ac:dyDescent="0.2">
      <c r="A392" s="73"/>
      <c r="B392" s="20"/>
      <c r="C392" s="20"/>
      <c r="D392" s="20"/>
      <c r="E392" s="20"/>
      <c r="F392" s="20"/>
      <c r="G392" s="20"/>
      <c r="H392" s="20"/>
      <c r="I392" s="20"/>
      <c r="J392" s="20"/>
      <c r="K392" s="136"/>
      <c r="L392" s="137"/>
    </row>
    <row r="393" spans="1:12" s="21" customFormat="1" x14ac:dyDescent="0.2">
      <c r="A393" s="73"/>
      <c r="B393" s="20"/>
      <c r="C393" s="20"/>
      <c r="D393" s="20"/>
      <c r="E393" s="20"/>
      <c r="F393" s="20"/>
      <c r="G393" s="20"/>
      <c r="H393" s="20"/>
      <c r="I393" s="20"/>
      <c r="J393" s="20"/>
      <c r="K393" s="136"/>
      <c r="L393" s="137"/>
    </row>
    <row r="394" spans="1:12" s="21" customFormat="1" x14ac:dyDescent="0.2">
      <c r="A394" s="73"/>
      <c r="B394" s="20"/>
      <c r="C394" s="20"/>
      <c r="D394" s="20"/>
      <c r="E394" s="20"/>
      <c r="F394" s="20"/>
      <c r="G394" s="20"/>
      <c r="H394" s="20"/>
      <c r="I394" s="20"/>
      <c r="J394" s="20"/>
      <c r="K394" s="136"/>
      <c r="L394" s="137"/>
    </row>
    <row r="395" spans="1:12" s="21" customFormat="1" x14ac:dyDescent="0.2">
      <c r="A395" s="73"/>
      <c r="B395" s="20"/>
      <c r="C395" s="20"/>
      <c r="D395" s="20"/>
      <c r="E395" s="20"/>
      <c r="F395" s="20"/>
      <c r="G395" s="20"/>
      <c r="H395" s="20"/>
      <c r="I395" s="20"/>
      <c r="J395" s="20"/>
      <c r="K395" s="136"/>
      <c r="L395" s="137"/>
    </row>
    <row r="396" spans="1:12" s="21" customFormat="1" x14ac:dyDescent="0.2">
      <c r="A396" s="73"/>
      <c r="B396" s="20"/>
      <c r="C396" s="20"/>
      <c r="D396" s="20"/>
      <c r="E396" s="20"/>
      <c r="F396" s="20"/>
      <c r="G396" s="20"/>
      <c r="H396" s="20"/>
      <c r="I396" s="20"/>
      <c r="J396" s="20"/>
      <c r="K396" s="136"/>
      <c r="L396" s="137"/>
    </row>
    <row r="397" spans="1:12" s="21" customFormat="1" x14ac:dyDescent="0.2">
      <c r="A397" s="73"/>
      <c r="B397" s="20"/>
      <c r="C397" s="20"/>
      <c r="D397" s="20"/>
      <c r="E397" s="20"/>
      <c r="F397" s="20"/>
      <c r="G397" s="20"/>
      <c r="H397" s="20"/>
      <c r="I397" s="20"/>
      <c r="J397" s="20"/>
      <c r="K397" s="136"/>
      <c r="L397" s="137"/>
    </row>
    <row r="398" spans="1:12" s="21" customFormat="1" x14ac:dyDescent="0.2">
      <c r="A398" s="73"/>
      <c r="B398" s="20"/>
      <c r="C398" s="20"/>
      <c r="D398" s="20"/>
      <c r="E398" s="20"/>
      <c r="F398" s="20"/>
      <c r="G398" s="20"/>
      <c r="H398" s="20"/>
      <c r="I398" s="20"/>
      <c r="J398" s="20"/>
      <c r="K398" s="136"/>
      <c r="L398" s="137"/>
    </row>
    <row r="399" spans="1:12" s="21" customFormat="1" x14ac:dyDescent="0.2">
      <c r="A399" s="73"/>
      <c r="B399" s="20"/>
      <c r="C399" s="20"/>
      <c r="D399" s="20"/>
      <c r="E399" s="20"/>
      <c r="F399" s="20"/>
      <c r="G399" s="20"/>
      <c r="H399" s="20"/>
      <c r="I399" s="20"/>
      <c r="J399" s="20"/>
      <c r="K399" s="136"/>
      <c r="L399" s="137"/>
    </row>
    <row r="400" spans="1:12" s="21" customFormat="1" x14ac:dyDescent="0.2">
      <c r="A400" s="73"/>
      <c r="B400" s="20"/>
      <c r="C400" s="20"/>
      <c r="D400" s="20"/>
      <c r="E400" s="20"/>
      <c r="F400" s="20"/>
      <c r="G400" s="20"/>
      <c r="H400" s="20"/>
      <c r="I400" s="20"/>
      <c r="J400" s="20"/>
      <c r="K400" s="136"/>
      <c r="L400" s="137"/>
    </row>
    <row r="401" spans="1:12" s="21" customFormat="1" x14ac:dyDescent="0.2">
      <c r="A401" s="73"/>
      <c r="B401" s="20"/>
      <c r="C401" s="20"/>
      <c r="D401" s="20"/>
      <c r="E401" s="20"/>
      <c r="F401" s="20"/>
      <c r="G401" s="20"/>
      <c r="H401" s="20"/>
      <c r="I401" s="20"/>
      <c r="J401" s="20"/>
      <c r="K401" s="136"/>
      <c r="L401" s="137"/>
    </row>
    <row r="402" spans="1:12" s="21" customFormat="1" x14ac:dyDescent="0.2">
      <c r="A402" s="73"/>
      <c r="B402" s="20"/>
      <c r="C402" s="20"/>
      <c r="D402" s="20"/>
      <c r="E402" s="20"/>
      <c r="F402" s="20"/>
      <c r="G402" s="20"/>
      <c r="H402" s="20"/>
      <c r="I402" s="20"/>
      <c r="J402" s="20"/>
      <c r="K402" s="136"/>
      <c r="L402" s="137"/>
    </row>
    <row r="403" spans="1:12" s="21" customFormat="1" x14ac:dyDescent="0.2">
      <c r="A403" s="73"/>
      <c r="B403" s="20"/>
      <c r="C403" s="20"/>
      <c r="D403" s="20"/>
      <c r="E403" s="20"/>
      <c r="F403" s="20"/>
      <c r="G403" s="20"/>
      <c r="H403" s="20"/>
      <c r="I403" s="20"/>
      <c r="J403" s="20"/>
      <c r="K403" s="136"/>
      <c r="L403" s="137"/>
    </row>
  </sheetData>
  <sortState ref="A4:Q8">
    <sortCondition ref="A4:A8"/>
  </sortState>
  <mergeCells count="1">
    <mergeCell ref="A1:J1"/>
  </mergeCells>
  <phoneticPr fontId="5" type="noConversion"/>
  <pageMargins left="0.48" right="0.4" top="0.35" bottom="0.33" header="0.24" footer="0.23"/>
  <pageSetup orientation="landscape" horizontalDpi="300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  <pageSetUpPr autoPageBreaks="0"/>
  </sheetPr>
  <dimension ref="A1:C54"/>
  <sheetViews>
    <sheetView showOutlineSymbols="0" zoomScaleNormal="100" workbookViewId="0">
      <pane ySplit="3" topLeftCell="A28" activePane="bottomLeft" state="frozen"/>
      <selection pane="bottomLeft" activeCell="G45" sqref="G45"/>
    </sheetView>
  </sheetViews>
  <sheetFormatPr defaultRowHeight="12.75" x14ac:dyDescent="0.2"/>
  <cols>
    <col min="1" max="1" width="38.7109375" style="3" customWidth="1"/>
    <col min="2" max="2" width="10" style="7" bestFit="1" customWidth="1"/>
    <col min="3" max="16384" width="9.140625" style="3"/>
  </cols>
  <sheetData>
    <row r="1" spans="1:2" ht="15" x14ac:dyDescent="0.2">
      <c r="A1" s="156" t="s">
        <v>54</v>
      </c>
      <c r="B1" s="156"/>
    </row>
    <row r="2" spans="1:2" x14ac:dyDescent="0.2">
      <c r="A2" s="93" t="s">
        <v>11</v>
      </c>
      <c r="B2" s="13"/>
    </row>
    <row r="3" spans="1:2" x14ac:dyDescent="0.2">
      <c r="A3" s="9"/>
      <c r="B3" s="62">
        <f>REA!K121</f>
        <v>118</v>
      </c>
    </row>
    <row r="4" spans="1:2" x14ac:dyDescent="0.2">
      <c r="A4" s="93" t="s">
        <v>12</v>
      </c>
      <c r="B4" s="13"/>
    </row>
    <row r="5" spans="1:2" x14ac:dyDescent="0.2">
      <c r="A5" s="9" t="s">
        <v>2</v>
      </c>
      <c r="B5" s="14">
        <f>SUM(REA!B126)</f>
        <v>0</v>
      </c>
    </row>
    <row r="6" spans="1:2" x14ac:dyDescent="0.2">
      <c r="A6" s="9" t="s">
        <v>27</v>
      </c>
      <c r="B6" s="14">
        <f>SUM(REA!C126)</f>
        <v>9</v>
      </c>
    </row>
    <row r="7" spans="1:2" x14ac:dyDescent="0.2">
      <c r="A7" s="9" t="s">
        <v>28</v>
      </c>
      <c r="B7" s="14">
        <f>SUM(REA!D126)</f>
        <v>39</v>
      </c>
    </row>
    <row r="8" spans="1:2" x14ac:dyDescent="0.2">
      <c r="A8" s="9" t="s">
        <v>29</v>
      </c>
      <c r="B8" s="14">
        <f>SUM(REA!E126)</f>
        <v>8</v>
      </c>
    </row>
    <row r="9" spans="1:2" x14ac:dyDescent="0.2">
      <c r="A9" s="9" t="s">
        <v>30</v>
      </c>
      <c r="B9" s="14">
        <f>SUM(REA!F126)</f>
        <v>2</v>
      </c>
    </row>
    <row r="10" spans="1:2" x14ac:dyDescent="0.2">
      <c r="A10" s="9" t="s">
        <v>49</v>
      </c>
      <c r="B10" s="14">
        <f>SUM(REA!G126)</f>
        <v>5</v>
      </c>
    </row>
    <row r="11" spans="1:2" x14ac:dyDescent="0.2">
      <c r="A11" s="9" t="s">
        <v>31</v>
      </c>
      <c r="B11" s="14">
        <f>SUM(REA!H126)</f>
        <v>22</v>
      </c>
    </row>
    <row r="12" spans="1:2" x14ac:dyDescent="0.2">
      <c r="A12" s="9" t="s">
        <v>32</v>
      </c>
      <c r="B12" s="14">
        <f>SUM(REA!I126)</f>
        <v>31</v>
      </c>
    </row>
    <row r="13" spans="1:2" x14ac:dyDescent="0.2">
      <c r="A13" s="9" t="s">
        <v>150</v>
      </c>
      <c r="B13" s="14">
        <f>REA!J126</f>
        <v>2</v>
      </c>
    </row>
    <row r="14" spans="1:2" x14ac:dyDescent="0.2">
      <c r="A14" s="9"/>
      <c r="B14" s="13"/>
    </row>
    <row r="15" spans="1:2" x14ac:dyDescent="0.2">
      <c r="A15" s="93" t="s">
        <v>13</v>
      </c>
      <c r="B15" s="13"/>
    </row>
    <row r="16" spans="1:2" x14ac:dyDescent="0.2">
      <c r="A16" s="9" t="s">
        <v>5</v>
      </c>
      <c r="B16" s="13">
        <f>SUM(TIME!B125)</f>
        <v>41</v>
      </c>
    </row>
    <row r="17" spans="1:3" x14ac:dyDescent="0.2">
      <c r="A17" s="9" t="s">
        <v>6</v>
      </c>
      <c r="B17" s="13">
        <f>SUM(TIME!C125)</f>
        <v>16</v>
      </c>
      <c r="C17" s="3" t="s">
        <v>14</v>
      </c>
    </row>
    <row r="18" spans="1:3" x14ac:dyDescent="0.2">
      <c r="A18" s="9" t="s">
        <v>7</v>
      </c>
      <c r="B18" s="13">
        <f>SUM(TIME!D125)</f>
        <v>15</v>
      </c>
    </row>
    <row r="19" spans="1:3" x14ac:dyDescent="0.2">
      <c r="A19" s="9" t="s">
        <v>8</v>
      </c>
      <c r="B19" s="13">
        <f>SUM(TIME!E125)</f>
        <v>46</v>
      </c>
    </row>
    <row r="20" spans="1:3" x14ac:dyDescent="0.2">
      <c r="A20" s="9"/>
      <c r="B20" s="13"/>
    </row>
    <row r="21" spans="1:3" x14ac:dyDescent="0.2">
      <c r="A21" s="93" t="s">
        <v>15</v>
      </c>
      <c r="B21" s="149">
        <f>DIST!B128</f>
        <v>2.6977118644067799</v>
      </c>
    </row>
    <row r="22" spans="1:3" x14ac:dyDescent="0.2">
      <c r="A22" s="9"/>
      <c r="B22" s="12"/>
    </row>
    <row r="23" spans="1:3" x14ac:dyDescent="0.2">
      <c r="A23" s="9"/>
      <c r="B23" s="12"/>
    </row>
    <row r="24" spans="1:3" x14ac:dyDescent="0.2">
      <c r="A24" s="93" t="s">
        <v>47</v>
      </c>
      <c r="B24" s="12"/>
    </row>
    <row r="25" spans="1:3" x14ac:dyDescent="0.2">
      <c r="A25" s="9"/>
      <c r="B25" s="12">
        <f>AVERAGE(DIST!K128)</f>
        <v>1.7627118644067796</v>
      </c>
    </row>
    <row r="26" spans="1:3" x14ac:dyDescent="0.2">
      <c r="A26" s="9"/>
      <c r="B26" s="12"/>
    </row>
    <row r="27" spans="1:3" x14ac:dyDescent="0.2">
      <c r="A27" s="93" t="s">
        <v>16</v>
      </c>
      <c r="B27" s="13"/>
    </row>
    <row r="28" spans="1:3" x14ac:dyDescent="0.2">
      <c r="A28" s="9" t="s">
        <v>17</v>
      </c>
      <c r="B28" s="14">
        <f>SUM(DIST!C128)</f>
        <v>27</v>
      </c>
    </row>
    <row r="29" spans="1:3" x14ac:dyDescent="0.2">
      <c r="A29" s="9" t="s">
        <v>18</v>
      </c>
      <c r="B29" s="39">
        <f>SUM(DIST!D128)</f>
        <v>91</v>
      </c>
    </row>
    <row r="30" spans="1:3" x14ac:dyDescent="0.2">
      <c r="A30" s="9"/>
      <c r="B30" s="39"/>
    </row>
    <row r="31" spans="1:3" x14ac:dyDescent="0.2">
      <c r="A31" s="93" t="s">
        <v>59</v>
      </c>
      <c r="B31" s="13"/>
    </row>
    <row r="32" spans="1:3" x14ac:dyDescent="0.2">
      <c r="A32" s="9" t="s">
        <v>60</v>
      </c>
      <c r="B32" s="112">
        <f>SUM(DIST!E128)</f>
        <v>3</v>
      </c>
    </row>
    <row r="33" spans="1:2" x14ac:dyDescent="0.2">
      <c r="A33" s="9" t="s">
        <v>61</v>
      </c>
      <c r="B33" s="112">
        <f>SUM(DIST!F128)</f>
        <v>115</v>
      </c>
    </row>
    <row r="34" spans="1:2" x14ac:dyDescent="0.2">
      <c r="A34" s="9"/>
      <c r="B34" s="112"/>
    </row>
    <row r="35" spans="1:2" x14ac:dyDescent="0.2">
      <c r="A35" s="9" t="s">
        <v>62</v>
      </c>
      <c r="B35" s="112">
        <f>SUM(DIST!G128)</f>
        <v>5</v>
      </c>
    </row>
    <row r="36" spans="1:2" x14ac:dyDescent="0.2">
      <c r="A36" s="9" t="s">
        <v>63</v>
      </c>
      <c r="B36" s="112">
        <f>SUM(DIST!H128)</f>
        <v>112</v>
      </c>
    </row>
    <row r="37" spans="1:2" x14ac:dyDescent="0.2">
      <c r="A37" s="9"/>
      <c r="B37" s="112"/>
    </row>
    <row r="38" spans="1:2" x14ac:dyDescent="0.2">
      <c r="A38" s="9" t="s">
        <v>64</v>
      </c>
      <c r="B38" s="112">
        <f>SUM(DIST!I128)</f>
        <v>2</v>
      </c>
    </row>
    <row r="39" spans="1:2" x14ac:dyDescent="0.2">
      <c r="A39" s="9" t="s">
        <v>65</v>
      </c>
      <c r="B39" s="112">
        <f>SUM(DIST!J128)</f>
        <v>115</v>
      </c>
    </row>
    <row r="40" spans="1:2" x14ac:dyDescent="0.2">
      <c r="A40" s="9"/>
      <c r="B40" s="13"/>
    </row>
    <row r="41" spans="1:2" x14ac:dyDescent="0.2">
      <c r="A41" s="93" t="s">
        <v>19</v>
      </c>
      <c r="B41" s="13"/>
    </row>
    <row r="42" spans="1:2" x14ac:dyDescent="0.2">
      <c r="A42" s="9" t="s">
        <v>10</v>
      </c>
      <c r="B42" s="13">
        <f>SUM(END!B130)</f>
        <v>18</v>
      </c>
    </row>
    <row r="43" spans="1:2" x14ac:dyDescent="0.2">
      <c r="A43" s="9" t="s">
        <v>35</v>
      </c>
      <c r="B43" s="13">
        <f>SUM(END!C130)</f>
        <v>35</v>
      </c>
    </row>
    <row r="44" spans="1:2" x14ac:dyDescent="0.2">
      <c r="A44" s="9" t="s">
        <v>21</v>
      </c>
      <c r="B44" s="13">
        <f>SUM(END!D130)</f>
        <v>1</v>
      </c>
    </row>
    <row r="45" spans="1:2" x14ac:dyDescent="0.2">
      <c r="A45" s="9" t="s">
        <v>20</v>
      </c>
      <c r="B45" s="13">
        <f>SUM(END!E130)</f>
        <v>1</v>
      </c>
    </row>
    <row r="46" spans="1:2" x14ac:dyDescent="0.2">
      <c r="A46" s="9" t="s">
        <v>36</v>
      </c>
      <c r="B46" s="13">
        <f>SUM(END!F130)</f>
        <v>37</v>
      </c>
    </row>
    <row r="47" spans="1:2" x14ac:dyDescent="0.2">
      <c r="A47" s="9" t="s">
        <v>37</v>
      </c>
      <c r="B47" s="13">
        <f>SUM(END!G130)</f>
        <v>0</v>
      </c>
    </row>
    <row r="48" spans="1:2" x14ac:dyDescent="0.2">
      <c r="A48" s="9" t="s">
        <v>23</v>
      </c>
      <c r="B48" s="13">
        <f>SUM(END!H130)</f>
        <v>6</v>
      </c>
    </row>
    <row r="49" spans="1:2" x14ac:dyDescent="0.2">
      <c r="A49" s="9" t="s">
        <v>9</v>
      </c>
      <c r="B49" s="13">
        <f>SUM(END!I130)</f>
        <v>9</v>
      </c>
    </row>
    <row r="50" spans="1:2" x14ac:dyDescent="0.2">
      <c r="A50" s="9" t="s">
        <v>25</v>
      </c>
      <c r="B50" s="13">
        <f>SUM(END!J130)</f>
        <v>11</v>
      </c>
    </row>
    <row r="51" spans="1:2" x14ac:dyDescent="0.2">
      <c r="A51" s="10"/>
      <c r="B51" s="16"/>
    </row>
    <row r="52" spans="1:2" x14ac:dyDescent="0.2">
      <c r="A52" s="93" t="s">
        <v>34</v>
      </c>
      <c r="B52" s="15"/>
    </row>
    <row r="53" spans="1:2" x14ac:dyDescent="0.2">
      <c r="A53" s="10" t="s">
        <v>33</v>
      </c>
      <c r="B53" s="16">
        <f>SUM(B45)</f>
        <v>1</v>
      </c>
    </row>
    <row r="54" spans="1:2" x14ac:dyDescent="0.2">
      <c r="A54" s="10" t="s">
        <v>23</v>
      </c>
      <c r="B54" s="16">
        <f>SUM(B48)</f>
        <v>6</v>
      </c>
    </row>
  </sheetData>
  <mergeCells count="1">
    <mergeCell ref="A1:B1"/>
  </mergeCells>
  <phoneticPr fontId="5" type="noConversion"/>
  <pageMargins left="0.55000000000000004" right="0.4" top="0.23" bottom="0.27" header="0.17" footer="0.16"/>
  <pageSetup orientation="portrait" horizontalDpi="300" verticalDpi="1200" r:id="rId1"/>
  <headerFooter alignWithMargins="0"/>
  <ignoredErrors>
    <ignoredError sqref="B24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48"/>
  <sheetViews>
    <sheetView tabSelected="1" zoomScaleNormal="100" workbookViewId="0">
      <pane ySplit="2" topLeftCell="A3" activePane="bottomLeft" state="frozen"/>
      <selection pane="bottomLeft" activeCell="Q20" sqref="Q20"/>
    </sheetView>
  </sheetViews>
  <sheetFormatPr defaultRowHeight="12.75" x14ac:dyDescent="0.2"/>
  <cols>
    <col min="1" max="1" width="36.5703125" style="3" bestFit="1" customWidth="1"/>
    <col min="2" max="11" width="7.7109375" style="2" customWidth="1"/>
    <col min="12" max="12" width="8.42578125" style="2" bestFit="1" customWidth="1"/>
    <col min="13" max="13" width="11" style="2" customWidth="1"/>
    <col min="14" max="14" width="9.42578125" style="2" customWidth="1"/>
    <col min="15" max="15" width="7.7109375" style="3" customWidth="1"/>
    <col min="16" max="17" width="9.7109375" style="2" customWidth="1"/>
    <col min="18" max="16384" width="9.140625" style="3"/>
  </cols>
  <sheetData>
    <row r="1" spans="1:18" ht="15.75" thickBot="1" x14ac:dyDescent="0.25">
      <c r="A1" s="159" t="s">
        <v>50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67"/>
      <c r="O1" s="25"/>
      <c r="P1" s="25"/>
      <c r="Q1" s="25"/>
      <c r="R1" s="29"/>
    </row>
    <row r="2" spans="1:18" ht="13.5" thickBot="1" x14ac:dyDescent="0.25">
      <c r="A2" s="86" t="s">
        <v>11</v>
      </c>
      <c r="B2" s="26">
        <v>2008</v>
      </c>
      <c r="C2" s="26">
        <v>2009</v>
      </c>
      <c r="D2" s="26">
        <v>2010</v>
      </c>
      <c r="E2" s="26">
        <v>2011</v>
      </c>
      <c r="F2" s="26">
        <v>2012</v>
      </c>
      <c r="G2" s="26">
        <v>2013</v>
      </c>
      <c r="H2" s="26">
        <v>2014</v>
      </c>
      <c r="I2" s="26">
        <v>2015</v>
      </c>
      <c r="J2" s="26">
        <v>2016</v>
      </c>
      <c r="K2" s="26">
        <v>2017</v>
      </c>
      <c r="L2" s="26">
        <v>2018</v>
      </c>
      <c r="M2" s="26">
        <v>2019</v>
      </c>
      <c r="N2" s="68"/>
      <c r="P2" s="157" t="s">
        <v>11</v>
      </c>
      <c r="Q2" s="158"/>
      <c r="R2" s="29"/>
    </row>
    <row r="3" spans="1:18" x14ac:dyDescent="0.2">
      <c r="A3" s="27"/>
      <c r="B3" s="132">
        <v>33</v>
      </c>
      <c r="C3" s="132">
        <v>34</v>
      </c>
      <c r="D3" s="133">
        <v>51</v>
      </c>
      <c r="E3" s="133">
        <v>33</v>
      </c>
      <c r="F3" s="133">
        <v>24</v>
      </c>
      <c r="G3" s="133">
        <v>40</v>
      </c>
      <c r="H3" s="133">
        <v>37</v>
      </c>
      <c r="I3" s="134">
        <v>56</v>
      </c>
      <c r="J3" s="133">
        <v>62</v>
      </c>
      <c r="K3" s="135">
        <v>87</v>
      </c>
      <c r="L3" s="133">
        <v>119</v>
      </c>
      <c r="M3" s="133">
        <f>REA!K121</f>
        <v>118</v>
      </c>
      <c r="N3" s="66"/>
      <c r="P3" s="79">
        <v>2008</v>
      </c>
      <c r="Q3" s="80">
        <f>SUM(B3)</f>
        <v>33</v>
      </c>
      <c r="R3" s="29"/>
    </row>
    <row r="4" spans="1:18" x14ac:dyDescent="0.2">
      <c r="A4" s="86" t="s">
        <v>12</v>
      </c>
      <c r="B4" s="30"/>
      <c r="C4" s="30"/>
      <c r="D4" s="30"/>
      <c r="E4" s="30"/>
      <c r="F4" s="30"/>
      <c r="G4" s="30"/>
      <c r="H4" s="30"/>
      <c r="I4" s="54"/>
      <c r="J4" s="31"/>
      <c r="K4" s="33"/>
      <c r="L4" s="31"/>
      <c r="M4" s="31"/>
      <c r="N4" s="66"/>
      <c r="P4" s="79">
        <f>SUM(P3+1)</f>
        <v>2009</v>
      </c>
      <c r="Q4" s="80">
        <f>SUM(C3)</f>
        <v>34</v>
      </c>
      <c r="R4" s="29"/>
    </row>
    <row r="5" spans="1:18" x14ac:dyDescent="0.2">
      <c r="A5" s="27" t="s">
        <v>2</v>
      </c>
      <c r="B5" s="30">
        <v>1</v>
      </c>
      <c r="C5" s="30">
        <v>0</v>
      </c>
      <c r="D5" s="31">
        <v>0</v>
      </c>
      <c r="E5" s="31">
        <v>0</v>
      </c>
      <c r="F5" s="31">
        <v>0</v>
      </c>
      <c r="G5" s="31">
        <v>2</v>
      </c>
      <c r="H5" s="31">
        <v>1</v>
      </c>
      <c r="I5" s="55">
        <v>1</v>
      </c>
      <c r="J5" s="31">
        <v>0</v>
      </c>
      <c r="K5" s="33">
        <v>0</v>
      </c>
      <c r="L5" s="31">
        <v>0</v>
      </c>
      <c r="M5" s="31">
        <f>SUM(SUM!B5)</f>
        <v>0</v>
      </c>
      <c r="N5" s="66"/>
      <c r="P5" s="79">
        <v>2010</v>
      </c>
      <c r="Q5" s="81">
        <f>SUM(D3)</f>
        <v>51</v>
      </c>
      <c r="R5" s="29"/>
    </row>
    <row r="6" spans="1:18" x14ac:dyDescent="0.2">
      <c r="A6" s="27" t="s">
        <v>27</v>
      </c>
      <c r="B6" s="30">
        <v>0</v>
      </c>
      <c r="C6" s="30">
        <v>0</v>
      </c>
      <c r="D6" s="31">
        <v>6</v>
      </c>
      <c r="E6" s="31">
        <v>0</v>
      </c>
      <c r="F6" s="31">
        <v>1</v>
      </c>
      <c r="G6" s="31">
        <v>1</v>
      </c>
      <c r="H6" s="31">
        <v>0</v>
      </c>
      <c r="I6" s="55">
        <v>8</v>
      </c>
      <c r="J6" s="31">
        <v>3</v>
      </c>
      <c r="K6" s="33">
        <v>11</v>
      </c>
      <c r="L6" s="31">
        <v>14</v>
      </c>
      <c r="M6" s="31">
        <f>SUM(SUM!B6)</f>
        <v>9</v>
      </c>
      <c r="N6" s="66"/>
      <c r="P6" s="79">
        <v>2011</v>
      </c>
      <c r="Q6" s="81">
        <f>SUM(E3)</f>
        <v>33</v>
      </c>
      <c r="R6" s="29"/>
    </row>
    <row r="7" spans="1:18" x14ac:dyDescent="0.2">
      <c r="A7" s="27" t="s">
        <v>28</v>
      </c>
      <c r="B7" s="30">
        <v>3</v>
      </c>
      <c r="C7" s="30">
        <v>1</v>
      </c>
      <c r="D7" s="31">
        <v>3</v>
      </c>
      <c r="E7" s="31">
        <v>1</v>
      </c>
      <c r="F7" s="31">
        <v>4</v>
      </c>
      <c r="G7" s="31">
        <v>2</v>
      </c>
      <c r="H7" s="31">
        <v>3</v>
      </c>
      <c r="I7" s="31">
        <v>3</v>
      </c>
      <c r="J7" s="31">
        <v>4</v>
      </c>
      <c r="K7" s="33">
        <v>10</v>
      </c>
      <c r="L7" s="31">
        <v>12</v>
      </c>
      <c r="M7" s="31">
        <f>SUM(SUM!B7)</f>
        <v>39</v>
      </c>
      <c r="N7" s="151"/>
      <c r="P7" s="79">
        <v>2012</v>
      </c>
      <c r="Q7" s="81">
        <f>SUM(F3)</f>
        <v>24</v>
      </c>
      <c r="R7" s="29"/>
    </row>
    <row r="8" spans="1:18" x14ac:dyDescent="0.2">
      <c r="A8" s="27" t="s">
        <v>29</v>
      </c>
      <c r="B8" s="30">
        <v>2</v>
      </c>
      <c r="C8" s="30">
        <v>3</v>
      </c>
      <c r="D8" s="31">
        <v>5</v>
      </c>
      <c r="E8" s="31">
        <v>3</v>
      </c>
      <c r="F8" s="31">
        <v>2</v>
      </c>
      <c r="G8" s="31">
        <v>2</v>
      </c>
      <c r="H8" s="31">
        <v>5</v>
      </c>
      <c r="I8" s="31">
        <v>8</v>
      </c>
      <c r="J8" s="31">
        <v>6</v>
      </c>
      <c r="K8" s="33">
        <v>6</v>
      </c>
      <c r="L8" s="31">
        <v>8</v>
      </c>
      <c r="M8" s="31">
        <f>SUM(SUM!B8)</f>
        <v>8</v>
      </c>
      <c r="N8" s="151"/>
      <c r="P8" s="79">
        <v>2013</v>
      </c>
      <c r="Q8" s="81">
        <f>SUM(G3)</f>
        <v>40</v>
      </c>
      <c r="R8" s="29"/>
    </row>
    <row r="9" spans="1:18" x14ac:dyDescent="0.2">
      <c r="A9" s="27" t="s">
        <v>30</v>
      </c>
      <c r="B9" s="30">
        <v>5</v>
      </c>
      <c r="C9" s="30">
        <v>5</v>
      </c>
      <c r="D9" s="31">
        <v>6</v>
      </c>
      <c r="E9" s="31">
        <v>1</v>
      </c>
      <c r="F9" s="31">
        <v>2</v>
      </c>
      <c r="G9" s="31">
        <v>6</v>
      </c>
      <c r="H9" s="31">
        <v>7</v>
      </c>
      <c r="I9" s="31">
        <v>15</v>
      </c>
      <c r="J9" s="31">
        <v>22</v>
      </c>
      <c r="K9" s="33">
        <v>17</v>
      </c>
      <c r="L9" s="31">
        <v>16</v>
      </c>
      <c r="M9" s="31">
        <f>SUM(SUM!B9)</f>
        <v>2</v>
      </c>
      <c r="N9" s="151"/>
      <c r="P9" s="79">
        <v>2014</v>
      </c>
      <c r="Q9" s="81">
        <f>SUM(H3)</f>
        <v>37</v>
      </c>
      <c r="R9" s="29"/>
    </row>
    <row r="10" spans="1:18" x14ac:dyDescent="0.2">
      <c r="A10" s="27" t="s">
        <v>49</v>
      </c>
      <c r="B10" s="32">
        <v>0</v>
      </c>
      <c r="C10" s="32">
        <v>0</v>
      </c>
      <c r="D10" s="33">
        <v>4</v>
      </c>
      <c r="E10" s="33">
        <v>1</v>
      </c>
      <c r="F10" s="33">
        <v>5</v>
      </c>
      <c r="G10" s="31">
        <v>4</v>
      </c>
      <c r="H10" s="31">
        <v>2</v>
      </c>
      <c r="I10" s="55">
        <v>3</v>
      </c>
      <c r="J10" s="31">
        <v>6</v>
      </c>
      <c r="K10" s="33">
        <v>4</v>
      </c>
      <c r="L10" s="31">
        <v>13</v>
      </c>
      <c r="M10" s="31">
        <f>SUM(SUM!B10)</f>
        <v>5</v>
      </c>
      <c r="N10" s="151"/>
      <c r="P10" s="79">
        <v>2015</v>
      </c>
      <c r="Q10" s="81">
        <f>SUM(I3)</f>
        <v>56</v>
      </c>
      <c r="R10" s="29"/>
    </row>
    <row r="11" spans="1:18" x14ac:dyDescent="0.2">
      <c r="A11" s="27" t="s">
        <v>31</v>
      </c>
      <c r="B11" s="30">
        <v>12</v>
      </c>
      <c r="C11" s="30">
        <v>13</v>
      </c>
      <c r="D11" s="31">
        <v>6</v>
      </c>
      <c r="E11" s="31">
        <v>7</v>
      </c>
      <c r="F11" s="31">
        <v>8</v>
      </c>
      <c r="G11" s="31">
        <v>4</v>
      </c>
      <c r="H11" s="31">
        <v>7</v>
      </c>
      <c r="I11" s="31">
        <v>13</v>
      </c>
      <c r="J11" s="31">
        <v>11</v>
      </c>
      <c r="K11" s="33">
        <v>25</v>
      </c>
      <c r="L11" s="31">
        <v>36</v>
      </c>
      <c r="M11" s="31">
        <f>SUM(SUM!B11)</f>
        <v>22</v>
      </c>
      <c r="N11" s="151"/>
      <c r="P11" s="82">
        <v>2016</v>
      </c>
      <c r="Q11" s="83">
        <v>62</v>
      </c>
      <c r="R11" s="29"/>
    </row>
    <row r="12" spans="1:18" x14ac:dyDescent="0.2">
      <c r="A12" s="27" t="s">
        <v>32</v>
      </c>
      <c r="B12" s="30">
        <v>10</v>
      </c>
      <c r="C12" s="30">
        <v>12</v>
      </c>
      <c r="D12" s="31">
        <v>21</v>
      </c>
      <c r="E12" s="31">
        <v>20</v>
      </c>
      <c r="F12" s="31">
        <v>7</v>
      </c>
      <c r="G12" s="31">
        <v>15</v>
      </c>
      <c r="H12" s="31">
        <v>12</v>
      </c>
      <c r="I12" s="31">
        <v>5</v>
      </c>
      <c r="J12" s="31">
        <v>10</v>
      </c>
      <c r="K12" s="33">
        <v>14</v>
      </c>
      <c r="L12" s="31">
        <v>20</v>
      </c>
      <c r="M12" s="31">
        <f>SUM(SUM!B12)</f>
        <v>31</v>
      </c>
      <c r="N12" s="151"/>
      <c r="P12" s="82">
        <v>2017</v>
      </c>
      <c r="Q12" s="83">
        <v>87</v>
      </c>
      <c r="R12" s="29"/>
    </row>
    <row r="13" spans="1:18" x14ac:dyDescent="0.2">
      <c r="A13" s="27" t="s">
        <v>150</v>
      </c>
      <c r="B13" s="30" t="s">
        <v>72</v>
      </c>
      <c r="C13" s="30" t="s">
        <v>72</v>
      </c>
      <c r="D13" s="31" t="s">
        <v>72</v>
      </c>
      <c r="E13" s="31" t="s">
        <v>72</v>
      </c>
      <c r="F13" s="31" t="s">
        <v>72</v>
      </c>
      <c r="G13" s="31" t="s">
        <v>72</v>
      </c>
      <c r="H13" s="31" t="s">
        <v>72</v>
      </c>
      <c r="I13" s="55" t="s">
        <v>72</v>
      </c>
      <c r="J13" s="31" t="s">
        <v>72</v>
      </c>
      <c r="K13" s="33" t="s">
        <v>72</v>
      </c>
      <c r="L13" s="31" t="s">
        <v>72</v>
      </c>
      <c r="M13" s="31">
        <f>SUM(SUM!B13)</f>
        <v>2</v>
      </c>
      <c r="N13" s="66"/>
      <c r="P13" s="82">
        <v>2018</v>
      </c>
      <c r="Q13" s="83">
        <v>119</v>
      </c>
      <c r="R13" s="29"/>
    </row>
    <row r="14" spans="1:18" ht="13.5" thickBot="1" x14ac:dyDescent="0.25">
      <c r="A14" s="27"/>
      <c r="B14" s="30">
        <f t="shared" ref="B14:M14" si="0">SUM(B5:B13)</f>
        <v>33</v>
      </c>
      <c r="C14" s="30">
        <f t="shared" si="0"/>
        <v>34</v>
      </c>
      <c r="D14" s="31">
        <f t="shared" si="0"/>
        <v>51</v>
      </c>
      <c r="E14" s="31">
        <f t="shared" si="0"/>
        <v>33</v>
      </c>
      <c r="F14" s="133">
        <f t="shared" si="0"/>
        <v>29</v>
      </c>
      <c r="G14" s="133">
        <f t="shared" si="0"/>
        <v>36</v>
      </c>
      <c r="H14" s="31">
        <f t="shared" si="0"/>
        <v>37</v>
      </c>
      <c r="I14" s="55">
        <f t="shared" si="0"/>
        <v>56</v>
      </c>
      <c r="J14" s="31">
        <f t="shared" si="0"/>
        <v>62</v>
      </c>
      <c r="K14" s="33">
        <f t="shared" si="0"/>
        <v>87</v>
      </c>
      <c r="L14" s="31">
        <f t="shared" si="0"/>
        <v>119</v>
      </c>
      <c r="M14" s="31">
        <f t="shared" si="0"/>
        <v>118</v>
      </c>
      <c r="N14" s="66"/>
      <c r="P14" s="84">
        <v>2019</v>
      </c>
      <c r="Q14" s="85">
        <f>SUM(M3)</f>
        <v>118</v>
      </c>
      <c r="R14" s="29"/>
    </row>
    <row r="15" spans="1:18" x14ac:dyDescent="0.2">
      <c r="A15" s="86" t="s">
        <v>13</v>
      </c>
      <c r="B15" s="30"/>
      <c r="C15" s="30"/>
      <c r="D15" s="30"/>
      <c r="E15" s="30"/>
      <c r="F15" s="30"/>
      <c r="G15" s="30"/>
      <c r="H15" s="30"/>
      <c r="I15" s="54"/>
      <c r="J15" s="31"/>
      <c r="K15" s="33"/>
      <c r="L15" s="31"/>
      <c r="M15" s="31"/>
      <c r="N15" s="66"/>
      <c r="R15" s="29"/>
    </row>
    <row r="16" spans="1:18" x14ac:dyDescent="0.2">
      <c r="A16" s="27" t="s">
        <v>5</v>
      </c>
      <c r="B16" s="30">
        <v>15</v>
      </c>
      <c r="C16" s="30">
        <v>15</v>
      </c>
      <c r="D16" s="30">
        <v>27</v>
      </c>
      <c r="E16" s="30">
        <v>19</v>
      </c>
      <c r="F16" s="30">
        <v>12</v>
      </c>
      <c r="G16" s="30">
        <v>5</v>
      </c>
      <c r="H16" s="30">
        <v>14</v>
      </c>
      <c r="I16" s="54">
        <v>14</v>
      </c>
      <c r="J16" s="31">
        <v>28</v>
      </c>
      <c r="K16" s="33">
        <v>26</v>
      </c>
      <c r="L16" s="31">
        <v>28</v>
      </c>
      <c r="M16" s="31">
        <f>SUM(SUM!B16)</f>
        <v>41</v>
      </c>
      <c r="N16" s="66"/>
      <c r="R16" s="29"/>
    </row>
    <row r="17" spans="1:18" x14ac:dyDescent="0.2">
      <c r="A17" s="27" t="s">
        <v>6</v>
      </c>
      <c r="B17" s="30">
        <v>2</v>
      </c>
      <c r="C17" s="30">
        <v>2</v>
      </c>
      <c r="D17" s="30">
        <v>2</v>
      </c>
      <c r="E17" s="30">
        <v>1</v>
      </c>
      <c r="F17" s="30">
        <v>3</v>
      </c>
      <c r="G17" s="30">
        <v>4</v>
      </c>
      <c r="H17" s="30">
        <v>2</v>
      </c>
      <c r="I17" s="54">
        <v>4</v>
      </c>
      <c r="J17" s="31">
        <v>4</v>
      </c>
      <c r="K17" s="33">
        <v>13</v>
      </c>
      <c r="L17" s="31">
        <v>21</v>
      </c>
      <c r="M17" s="31">
        <f>SUM(SUM!B17)</f>
        <v>16</v>
      </c>
      <c r="N17" s="66"/>
      <c r="R17" s="29"/>
    </row>
    <row r="18" spans="1:18" x14ac:dyDescent="0.2">
      <c r="A18" s="27" t="s">
        <v>7</v>
      </c>
      <c r="B18" s="30">
        <v>4</v>
      </c>
      <c r="C18" s="30">
        <v>2</v>
      </c>
      <c r="D18" s="30">
        <v>10</v>
      </c>
      <c r="E18" s="30">
        <v>3</v>
      </c>
      <c r="F18" s="30">
        <v>3</v>
      </c>
      <c r="G18" s="30">
        <v>15</v>
      </c>
      <c r="H18" s="30">
        <v>9</v>
      </c>
      <c r="I18" s="54">
        <v>10</v>
      </c>
      <c r="J18" s="31">
        <v>15</v>
      </c>
      <c r="K18" s="33">
        <v>25</v>
      </c>
      <c r="L18" s="31">
        <v>25</v>
      </c>
      <c r="M18" s="31">
        <f>SUM(SUM!B18)</f>
        <v>15</v>
      </c>
      <c r="N18" s="66"/>
      <c r="R18" s="29"/>
    </row>
    <row r="19" spans="1:18" x14ac:dyDescent="0.2">
      <c r="A19" s="27" t="s">
        <v>8</v>
      </c>
      <c r="B19" s="30">
        <v>12</v>
      </c>
      <c r="C19" s="30">
        <v>15</v>
      </c>
      <c r="D19" s="30">
        <v>12</v>
      </c>
      <c r="E19" s="30">
        <v>10</v>
      </c>
      <c r="F19" s="30">
        <v>6</v>
      </c>
      <c r="G19" s="30">
        <v>40</v>
      </c>
      <c r="H19" s="30">
        <v>12</v>
      </c>
      <c r="I19" s="54">
        <v>17</v>
      </c>
      <c r="J19" s="31">
        <v>15</v>
      </c>
      <c r="K19" s="33">
        <v>23</v>
      </c>
      <c r="L19" s="31">
        <v>45</v>
      </c>
      <c r="M19" s="31">
        <f>SUM(SUM!B19)</f>
        <v>46</v>
      </c>
      <c r="N19" s="66"/>
      <c r="R19" s="29"/>
    </row>
    <row r="20" spans="1:18" x14ac:dyDescent="0.2">
      <c r="A20" s="27"/>
      <c r="B20" s="30"/>
      <c r="C20" s="30"/>
      <c r="D20" s="30"/>
      <c r="E20" s="30"/>
      <c r="F20" s="30"/>
      <c r="G20" s="30"/>
      <c r="H20" s="30"/>
      <c r="I20" s="54"/>
      <c r="J20" s="31"/>
      <c r="K20" s="33"/>
      <c r="L20" s="31"/>
      <c r="M20" s="31"/>
      <c r="N20" s="66"/>
      <c r="R20" s="29"/>
    </row>
    <row r="21" spans="1:18" x14ac:dyDescent="0.2">
      <c r="A21" s="86" t="s">
        <v>15</v>
      </c>
      <c r="B21" s="30"/>
      <c r="C21" s="30"/>
      <c r="D21" s="30"/>
      <c r="E21" s="30"/>
      <c r="F21" s="30"/>
      <c r="G21" s="30"/>
      <c r="H21" s="30"/>
      <c r="I21" s="54"/>
      <c r="J21" s="31"/>
      <c r="K21" s="33"/>
      <c r="L21" s="31"/>
      <c r="M21" s="31"/>
      <c r="N21" s="66"/>
    </row>
    <row r="22" spans="1:18" x14ac:dyDescent="0.2">
      <c r="A22" s="27"/>
      <c r="B22" s="36">
        <v>2.6019999999999999</v>
      </c>
      <c r="C22" s="36">
        <v>2.431</v>
      </c>
      <c r="D22" s="36">
        <v>2.0590000000000002</v>
      </c>
      <c r="E22" s="36">
        <v>1.97</v>
      </c>
      <c r="F22" s="36">
        <v>3.01</v>
      </c>
      <c r="G22" s="36">
        <v>2.2562499999999996</v>
      </c>
      <c r="H22" s="36">
        <v>1.1990000000000001</v>
      </c>
      <c r="I22" s="56">
        <v>2.3900000000000006</v>
      </c>
      <c r="J22" s="36">
        <v>1.89</v>
      </c>
      <c r="K22" s="103">
        <v>1.56</v>
      </c>
      <c r="L22" s="36">
        <v>2.06</v>
      </c>
      <c r="M22" s="36">
        <f>DIST!B128</f>
        <v>2.6977118644067799</v>
      </c>
      <c r="N22" s="69"/>
    </row>
    <row r="23" spans="1:18" x14ac:dyDescent="0.2">
      <c r="A23" s="27"/>
      <c r="B23" s="30"/>
      <c r="C23" s="30"/>
      <c r="D23" s="30"/>
      <c r="E23" s="30"/>
      <c r="F23" s="30"/>
      <c r="G23" s="30"/>
      <c r="H23" s="30"/>
      <c r="I23" s="54"/>
      <c r="J23" s="31"/>
      <c r="K23" s="33"/>
      <c r="L23" s="31"/>
      <c r="M23" s="31"/>
      <c r="N23" s="66"/>
    </row>
    <row r="24" spans="1:18" x14ac:dyDescent="0.2">
      <c r="A24" s="86" t="s">
        <v>47</v>
      </c>
      <c r="B24" s="30"/>
      <c r="C24" s="30"/>
      <c r="D24" s="30"/>
      <c r="E24" s="30"/>
      <c r="F24" s="30"/>
      <c r="G24" s="30"/>
      <c r="H24" s="30"/>
      <c r="I24" s="54"/>
      <c r="J24" s="31"/>
      <c r="K24" s="33"/>
      <c r="L24" s="31"/>
      <c r="M24" s="31"/>
      <c r="N24" s="66"/>
    </row>
    <row r="25" spans="1:18" x14ac:dyDescent="0.2">
      <c r="A25" s="27"/>
      <c r="B25" s="36">
        <v>1.6930000000000001</v>
      </c>
      <c r="C25" s="36">
        <v>1.6180000000000001</v>
      </c>
      <c r="D25" s="36">
        <v>1.7450000000000001</v>
      </c>
      <c r="E25" s="36">
        <v>1.61</v>
      </c>
      <c r="F25" s="36">
        <v>1.71</v>
      </c>
      <c r="G25" s="36">
        <v>1.8</v>
      </c>
      <c r="H25" s="36">
        <v>0.74099999999999999</v>
      </c>
      <c r="I25" s="56">
        <v>1.9111111111111112</v>
      </c>
      <c r="J25" s="36">
        <v>1.76</v>
      </c>
      <c r="K25" s="103">
        <v>1.56</v>
      </c>
      <c r="L25" s="36">
        <v>1.55</v>
      </c>
      <c r="M25" s="36">
        <f>SUM(SUM!B25)</f>
        <v>1.7627118644067796</v>
      </c>
      <c r="N25" s="69"/>
    </row>
    <row r="26" spans="1:18" x14ac:dyDescent="0.2">
      <c r="A26" s="27"/>
      <c r="B26" s="30"/>
      <c r="C26" s="30"/>
      <c r="D26" s="30"/>
      <c r="E26" s="30"/>
      <c r="F26" s="30"/>
      <c r="G26" s="30"/>
      <c r="H26" s="30"/>
      <c r="I26" s="54"/>
      <c r="J26" s="31"/>
      <c r="K26" s="33"/>
      <c r="L26" s="31"/>
      <c r="M26" s="31"/>
      <c r="N26" s="66"/>
    </row>
    <row r="27" spans="1:18" x14ac:dyDescent="0.2">
      <c r="A27" s="86" t="s">
        <v>16</v>
      </c>
      <c r="B27" s="30"/>
      <c r="C27" s="30"/>
      <c r="D27" s="30"/>
      <c r="E27" s="30"/>
      <c r="F27" s="30"/>
      <c r="G27" s="30"/>
      <c r="H27" s="30"/>
      <c r="I27" s="54"/>
      <c r="J27" s="31"/>
      <c r="K27" s="33"/>
      <c r="L27" s="31"/>
      <c r="M27" s="31"/>
      <c r="N27" s="66"/>
    </row>
    <row r="28" spans="1:18" x14ac:dyDescent="0.2">
      <c r="A28" s="27" t="s">
        <v>17</v>
      </c>
      <c r="B28" s="30">
        <v>3</v>
      </c>
      <c r="C28" s="30">
        <v>5</v>
      </c>
      <c r="D28" s="31">
        <v>11</v>
      </c>
      <c r="E28" s="31">
        <v>4</v>
      </c>
      <c r="F28" s="31">
        <v>5</v>
      </c>
      <c r="G28" s="31">
        <v>7</v>
      </c>
      <c r="H28" s="31">
        <v>9</v>
      </c>
      <c r="I28" s="55">
        <v>11</v>
      </c>
      <c r="J28" s="31">
        <v>14</v>
      </c>
      <c r="K28" s="33">
        <v>22</v>
      </c>
      <c r="L28" s="31">
        <v>25</v>
      </c>
      <c r="M28" s="31">
        <f>SUM(SUM!B28)</f>
        <v>27</v>
      </c>
      <c r="N28" s="66"/>
    </row>
    <row r="29" spans="1:18" x14ac:dyDescent="0.2">
      <c r="A29" s="27"/>
      <c r="B29" s="30"/>
      <c r="C29" s="30"/>
      <c r="D29" s="30"/>
      <c r="E29" s="30"/>
      <c r="F29" s="30"/>
      <c r="G29" s="30"/>
      <c r="H29" s="30"/>
      <c r="I29" s="54"/>
      <c r="J29" s="31"/>
      <c r="K29" s="33"/>
      <c r="L29" s="31"/>
      <c r="M29" s="31"/>
      <c r="N29" s="66"/>
    </row>
    <row r="30" spans="1:18" x14ac:dyDescent="0.2">
      <c r="A30" s="86" t="s">
        <v>55</v>
      </c>
      <c r="B30" s="30"/>
      <c r="C30" s="30"/>
      <c r="D30" s="30"/>
      <c r="E30" s="30"/>
      <c r="F30" s="30"/>
      <c r="G30" s="30"/>
      <c r="H30" s="30"/>
      <c r="I30" s="54"/>
      <c r="J30" s="31"/>
      <c r="K30" s="33"/>
      <c r="L30" s="31"/>
      <c r="M30" s="31"/>
      <c r="N30" s="66"/>
    </row>
    <row r="31" spans="1:18" x14ac:dyDescent="0.2">
      <c r="A31" s="27" t="s">
        <v>56</v>
      </c>
      <c r="B31" s="30" t="s">
        <v>72</v>
      </c>
      <c r="C31" s="30" t="s">
        <v>72</v>
      </c>
      <c r="D31" s="30" t="s">
        <v>72</v>
      </c>
      <c r="E31" s="30" t="s">
        <v>72</v>
      </c>
      <c r="F31" s="30" t="s">
        <v>72</v>
      </c>
      <c r="G31" s="30" t="s">
        <v>72</v>
      </c>
      <c r="H31" s="30" t="s">
        <v>72</v>
      </c>
      <c r="I31" s="54" t="s">
        <v>72</v>
      </c>
      <c r="J31" s="31" t="s">
        <v>72</v>
      </c>
      <c r="K31" s="33" t="s">
        <v>72</v>
      </c>
      <c r="L31" s="33" t="s">
        <v>72</v>
      </c>
      <c r="M31" s="31">
        <f>SUM(SUM!B32)</f>
        <v>3</v>
      </c>
      <c r="N31" s="66"/>
    </row>
    <row r="32" spans="1:18" x14ac:dyDescent="0.2">
      <c r="A32" s="27" t="s">
        <v>57</v>
      </c>
      <c r="B32" s="30" t="s">
        <v>72</v>
      </c>
      <c r="C32" s="30" t="s">
        <v>72</v>
      </c>
      <c r="D32" s="30" t="s">
        <v>72</v>
      </c>
      <c r="E32" s="30" t="s">
        <v>72</v>
      </c>
      <c r="F32" s="30" t="s">
        <v>72</v>
      </c>
      <c r="G32" s="30" t="s">
        <v>72</v>
      </c>
      <c r="H32" s="30" t="s">
        <v>72</v>
      </c>
      <c r="I32" s="54" t="s">
        <v>72</v>
      </c>
      <c r="J32" s="31" t="s">
        <v>72</v>
      </c>
      <c r="K32" s="33" t="s">
        <v>72</v>
      </c>
      <c r="L32" s="33" t="s">
        <v>72</v>
      </c>
      <c r="M32" s="31">
        <f>SUM(SUM!B35)</f>
        <v>5</v>
      </c>
      <c r="N32" s="66"/>
    </row>
    <row r="33" spans="1:14" x14ac:dyDescent="0.2">
      <c r="A33" s="27" t="s">
        <v>58</v>
      </c>
      <c r="B33" s="30" t="s">
        <v>72</v>
      </c>
      <c r="C33" s="30" t="s">
        <v>72</v>
      </c>
      <c r="D33" s="30" t="s">
        <v>72</v>
      </c>
      <c r="E33" s="30" t="s">
        <v>72</v>
      </c>
      <c r="F33" s="30" t="s">
        <v>72</v>
      </c>
      <c r="G33" s="30" t="s">
        <v>72</v>
      </c>
      <c r="H33" s="30" t="s">
        <v>72</v>
      </c>
      <c r="I33" s="54" t="s">
        <v>72</v>
      </c>
      <c r="J33" s="31" t="s">
        <v>72</v>
      </c>
      <c r="K33" s="33" t="s">
        <v>72</v>
      </c>
      <c r="L33" s="33" t="s">
        <v>72</v>
      </c>
      <c r="M33" s="31">
        <f>SUM(SUM!B38)</f>
        <v>2</v>
      </c>
      <c r="N33" s="66"/>
    </row>
    <row r="34" spans="1:14" x14ac:dyDescent="0.2">
      <c r="A34" s="27"/>
      <c r="B34" s="30"/>
      <c r="C34" s="30"/>
      <c r="D34" s="30"/>
      <c r="E34" s="30"/>
      <c r="F34" s="30"/>
      <c r="G34" s="30"/>
      <c r="H34" s="30"/>
      <c r="I34" s="54"/>
      <c r="J34" s="31"/>
      <c r="K34" s="33"/>
      <c r="L34" s="31"/>
      <c r="M34" s="31"/>
      <c r="N34" s="66"/>
    </row>
    <row r="35" spans="1:14" x14ac:dyDescent="0.2">
      <c r="A35" s="86" t="s">
        <v>19</v>
      </c>
      <c r="B35" s="30"/>
      <c r="C35" s="30"/>
      <c r="D35" s="30"/>
      <c r="E35" s="30"/>
      <c r="F35" s="30"/>
      <c r="G35" s="30"/>
      <c r="H35" s="30"/>
      <c r="I35" s="54"/>
      <c r="J35" s="31"/>
      <c r="K35" s="33"/>
      <c r="L35" s="31"/>
      <c r="M35" s="31"/>
      <c r="N35" s="66"/>
    </row>
    <row r="36" spans="1:14" x14ac:dyDescent="0.2">
      <c r="A36" s="27" t="s">
        <v>10</v>
      </c>
      <c r="B36" s="30">
        <v>2</v>
      </c>
      <c r="C36" s="30">
        <v>3</v>
      </c>
      <c r="D36" s="31">
        <v>7</v>
      </c>
      <c r="E36" s="31">
        <v>1</v>
      </c>
      <c r="F36" s="31">
        <v>6</v>
      </c>
      <c r="G36" s="31">
        <v>4</v>
      </c>
      <c r="H36" s="31">
        <v>3</v>
      </c>
      <c r="I36" s="55">
        <v>6</v>
      </c>
      <c r="J36" s="31">
        <v>7</v>
      </c>
      <c r="K36" s="33">
        <v>12</v>
      </c>
      <c r="L36" s="31">
        <v>9</v>
      </c>
      <c r="M36" s="31">
        <f>SUM(SUM!B42)</f>
        <v>18</v>
      </c>
      <c r="N36" s="66"/>
    </row>
    <row r="37" spans="1:14" x14ac:dyDescent="0.2">
      <c r="A37" s="27" t="s">
        <v>35</v>
      </c>
      <c r="B37" s="30">
        <v>7</v>
      </c>
      <c r="C37" s="30">
        <v>5</v>
      </c>
      <c r="D37" s="30">
        <v>15</v>
      </c>
      <c r="E37" s="30">
        <v>8</v>
      </c>
      <c r="F37" s="30">
        <v>4</v>
      </c>
      <c r="G37" s="30">
        <v>10</v>
      </c>
      <c r="H37" s="30">
        <v>5</v>
      </c>
      <c r="I37" s="55">
        <v>15</v>
      </c>
      <c r="J37" s="31">
        <v>18</v>
      </c>
      <c r="K37" s="33">
        <v>17</v>
      </c>
      <c r="L37" s="31">
        <v>23</v>
      </c>
      <c r="M37" s="31">
        <f>SUM(SUM!B43)</f>
        <v>35</v>
      </c>
      <c r="N37" s="66"/>
    </row>
    <row r="38" spans="1:14" x14ac:dyDescent="0.2">
      <c r="A38" s="27" t="s">
        <v>21</v>
      </c>
      <c r="B38" s="30">
        <v>0</v>
      </c>
      <c r="C38" s="30">
        <v>1</v>
      </c>
      <c r="D38" s="30">
        <v>0</v>
      </c>
      <c r="E38" s="30">
        <v>1</v>
      </c>
      <c r="F38" s="30">
        <v>0</v>
      </c>
      <c r="G38" s="30">
        <v>1</v>
      </c>
      <c r="H38" s="30">
        <v>1</v>
      </c>
      <c r="I38" s="55">
        <v>0</v>
      </c>
      <c r="J38" s="31">
        <v>0</v>
      </c>
      <c r="K38" s="33">
        <v>1</v>
      </c>
      <c r="L38" s="31">
        <v>2</v>
      </c>
      <c r="M38" s="31">
        <f>SUM(SUM!B44)</f>
        <v>1</v>
      </c>
      <c r="N38" s="66"/>
    </row>
    <row r="39" spans="1:14" x14ac:dyDescent="0.2">
      <c r="A39" s="27" t="s">
        <v>20</v>
      </c>
      <c r="B39" s="30">
        <v>3</v>
      </c>
      <c r="C39" s="30">
        <v>1</v>
      </c>
      <c r="D39" s="30">
        <v>1</v>
      </c>
      <c r="E39" s="30">
        <v>1</v>
      </c>
      <c r="F39" s="30">
        <v>1</v>
      </c>
      <c r="G39" s="44">
        <v>2</v>
      </c>
      <c r="H39" s="44">
        <v>1</v>
      </c>
      <c r="I39" s="55">
        <v>2</v>
      </c>
      <c r="J39" s="31">
        <v>2</v>
      </c>
      <c r="K39" s="33">
        <v>0</v>
      </c>
      <c r="L39" s="31">
        <v>0</v>
      </c>
      <c r="M39" s="31">
        <f>SUM(SUM!B45)</f>
        <v>1</v>
      </c>
      <c r="N39" s="66"/>
    </row>
    <row r="40" spans="1:14" x14ac:dyDescent="0.2">
      <c r="A40" s="27" t="s">
        <v>36</v>
      </c>
      <c r="B40" s="30">
        <v>6</v>
      </c>
      <c r="C40" s="30">
        <v>3</v>
      </c>
      <c r="D40" s="30">
        <v>9</v>
      </c>
      <c r="E40" s="30">
        <v>10</v>
      </c>
      <c r="F40" s="30">
        <v>7</v>
      </c>
      <c r="G40" s="44">
        <v>12</v>
      </c>
      <c r="H40" s="44">
        <v>16</v>
      </c>
      <c r="I40" s="55">
        <v>15</v>
      </c>
      <c r="J40" s="31">
        <v>22</v>
      </c>
      <c r="K40" s="33">
        <v>36</v>
      </c>
      <c r="L40" s="31">
        <v>57</v>
      </c>
      <c r="M40" s="31">
        <f>SUM(SUM!B46)</f>
        <v>37</v>
      </c>
      <c r="N40" s="66"/>
    </row>
    <row r="41" spans="1:14" x14ac:dyDescent="0.2">
      <c r="A41" s="27" t="s">
        <v>37</v>
      </c>
      <c r="B41" s="30">
        <v>0</v>
      </c>
      <c r="C41" s="30">
        <v>3</v>
      </c>
      <c r="D41" s="30">
        <v>2</v>
      </c>
      <c r="E41" s="30">
        <v>0</v>
      </c>
      <c r="F41" s="30">
        <v>0</v>
      </c>
      <c r="G41" s="44">
        <v>0</v>
      </c>
      <c r="H41" s="44">
        <v>0</v>
      </c>
      <c r="I41" s="55">
        <v>0</v>
      </c>
      <c r="J41" s="31">
        <v>0</v>
      </c>
      <c r="K41" s="33">
        <v>0</v>
      </c>
      <c r="L41" s="31">
        <v>0</v>
      </c>
      <c r="M41" s="31">
        <f>SUM(SUM!B47)</f>
        <v>0</v>
      </c>
      <c r="N41" s="66"/>
    </row>
    <row r="42" spans="1:14" x14ac:dyDescent="0.2">
      <c r="A42" s="27" t="s">
        <v>23</v>
      </c>
      <c r="B42" s="30">
        <v>0</v>
      </c>
      <c r="C42" s="30">
        <v>3</v>
      </c>
      <c r="D42" s="30">
        <v>7</v>
      </c>
      <c r="E42" s="30">
        <v>3</v>
      </c>
      <c r="F42" s="30">
        <v>6</v>
      </c>
      <c r="G42" s="44">
        <v>5</v>
      </c>
      <c r="H42" s="44">
        <v>2</v>
      </c>
      <c r="I42" s="55">
        <v>6</v>
      </c>
      <c r="J42" s="31">
        <v>4</v>
      </c>
      <c r="K42" s="33">
        <v>5</v>
      </c>
      <c r="L42" s="31">
        <v>9</v>
      </c>
      <c r="M42" s="31">
        <f>SUM(SUM!B48)</f>
        <v>6</v>
      </c>
      <c r="N42" s="66"/>
    </row>
    <row r="43" spans="1:14" x14ac:dyDescent="0.2">
      <c r="A43" s="27" t="s">
        <v>9</v>
      </c>
      <c r="B43" s="30">
        <v>10</v>
      </c>
      <c r="C43" s="30">
        <v>11</v>
      </c>
      <c r="D43" s="30">
        <v>5</v>
      </c>
      <c r="E43" s="30">
        <v>4</v>
      </c>
      <c r="F43" s="30">
        <v>2</v>
      </c>
      <c r="G43" s="44">
        <v>4</v>
      </c>
      <c r="H43" s="44">
        <v>7</v>
      </c>
      <c r="I43" s="55">
        <v>6</v>
      </c>
      <c r="J43" s="31">
        <v>3</v>
      </c>
      <c r="K43" s="33">
        <v>7</v>
      </c>
      <c r="L43" s="31">
        <v>8</v>
      </c>
      <c r="M43" s="31">
        <f>SUM(SUM!B49)</f>
        <v>9</v>
      </c>
      <c r="N43" s="66"/>
    </row>
    <row r="44" spans="1:14" x14ac:dyDescent="0.2">
      <c r="A44" s="27" t="s">
        <v>25</v>
      </c>
      <c r="B44" s="30">
        <v>5</v>
      </c>
      <c r="C44" s="30">
        <v>4</v>
      </c>
      <c r="D44" s="30">
        <v>5</v>
      </c>
      <c r="E44" s="30">
        <v>5</v>
      </c>
      <c r="F44" s="30">
        <v>0</v>
      </c>
      <c r="G44" s="44">
        <v>2</v>
      </c>
      <c r="H44" s="44">
        <v>4</v>
      </c>
      <c r="I44" s="55">
        <v>1</v>
      </c>
      <c r="J44" s="31">
        <v>6</v>
      </c>
      <c r="K44" s="33">
        <v>9</v>
      </c>
      <c r="L44" s="31">
        <v>12</v>
      </c>
      <c r="M44" s="31">
        <f>SUM(SUM!B50)</f>
        <v>11</v>
      </c>
      <c r="N44" s="66"/>
    </row>
    <row r="45" spans="1:14" x14ac:dyDescent="0.2">
      <c r="B45" s="30"/>
      <c r="C45" s="30"/>
      <c r="D45" s="30"/>
      <c r="E45" s="30"/>
      <c r="F45" s="30"/>
      <c r="G45" s="30"/>
      <c r="H45" s="30"/>
      <c r="I45" s="54"/>
      <c r="J45" s="31"/>
      <c r="K45" s="33"/>
      <c r="L45" s="31"/>
      <c r="M45" s="31"/>
      <c r="N45" s="66"/>
    </row>
    <row r="46" spans="1:14" x14ac:dyDescent="0.2">
      <c r="A46" s="86" t="s">
        <v>34</v>
      </c>
      <c r="B46" s="30"/>
      <c r="C46" s="30"/>
      <c r="D46" s="30"/>
      <c r="E46" s="30"/>
      <c r="F46" s="30"/>
      <c r="G46" s="30"/>
      <c r="H46" s="30"/>
      <c r="I46" s="54"/>
      <c r="J46" s="31"/>
      <c r="K46" s="33"/>
      <c r="L46" s="31"/>
      <c r="M46" s="31"/>
      <c r="N46" s="66"/>
    </row>
    <row r="47" spans="1:14" x14ac:dyDescent="0.2">
      <c r="A47" s="28" t="s">
        <v>33</v>
      </c>
      <c r="B47" s="30">
        <v>3</v>
      </c>
      <c r="C47" s="30">
        <v>1</v>
      </c>
      <c r="D47" s="30">
        <v>1</v>
      </c>
      <c r="E47" s="30">
        <v>1</v>
      </c>
      <c r="F47" s="30">
        <v>1</v>
      </c>
      <c r="G47" s="30">
        <v>2</v>
      </c>
      <c r="H47" s="30">
        <v>1</v>
      </c>
      <c r="I47" s="54">
        <v>2</v>
      </c>
      <c r="J47" s="31">
        <v>2</v>
      </c>
      <c r="K47" s="33">
        <v>0</v>
      </c>
      <c r="L47" s="31">
        <f>SUM(SUM!A53)</f>
        <v>0</v>
      </c>
      <c r="M47" s="31">
        <f>SUM(SUM!B53)</f>
        <v>1</v>
      </c>
      <c r="N47" s="66"/>
    </row>
    <row r="48" spans="1:14" x14ac:dyDescent="0.2">
      <c r="A48" s="28" t="s">
        <v>23</v>
      </c>
      <c r="B48" s="30">
        <v>0</v>
      </c>
      <c r="C48" s="30">
        <v>3</v>
      </c>
      <c r="D48" s="30">
        <v>7</v>
      </c>
      <c r="E48" s="30">
        <v>3</v>
      </c>
      <c r="F48" s="30">
        <v>6</v>
      </c>
      <c r="G48" s="30">
        <v>5</v>
      </c>
      <c r="H48" s="30">
        <v>2</v>
      </c>
      <c r="I48" s="54">
        <v>6</v>
      </c>
      <c r="J48" s="31">
        <v>4</v>
      </c>
      <c r="K48" s="33">
        <v>5</v>
      </c>
      <c r="L48" s="31">
        <v>9</v>
      </c>
      <c r="M48" s="31">
        <f>SUM(SUM!B54)</f>
        <v>6</v>
      </c>
      <c r="N48" s="66"/>
    </row>
  </sheetData>
  <mergeCells count="2">
    <mergeCell ref="P2:Q2"/>
    <mergeCell ref="A1:M1"/>
  </mergeCells>
  <pageMargins left="0.5" right="0.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REA</vt:lpstr>
      <vt:lpstr>TIME</vt:lpstr>
      <vt:lpstr>DIST</vt:lpstr>
      <vt:lpstr>END</vt:lpstr>
      <vt:lpstr>SUM</vt:lpstr>
      <vt:lpstr>2008-2019</vt:lpstr>
      <vt:lpstr>'2008-2019'!Print_Area</vt:lpstr>
      <vt:lpstr>END!Print_Titles</vt:lpstr>
      <vt:lpstr>SUM!Print_Titles</vt:lpstr>
      <vt:lpstr>TIME!Print_Titles</vt:lpstr>
    </vt:vector>
  </TitlesOfParts>
  <Manager>MPinelli@kentwa.gov</Manager>
  <Company>Kent Police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2019 Pursuit Analysis</dc:title>
  <dc:creator>mpinelli</dc:creator>
  <cp:lastModifiedBy>Wesson, Karen</cp:lastModifiedBy>
  <cp:lastPrinted>2010-01-27T21:30:38Z</cp:lastPrinted>
  <dcterms:created xsi:type="dcterms:W3CDTF">2008-04-08T21:10:28Z</dcterms:created>
  <dcterms:modified xsi:type="dcterms:W3CDTF">2020-03-20T14:31:42Z</dcterms:modified>
</cp:coreProperties>
</file>