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arti\Desktop\PoliceReform\Pursuits\"/>
    </mc:Choice>
  </mc:AlternateContent>
  <xr:revisionPtr revIDLastSave="0" documentId="13_ncr:1_{0A9F2574-54D6-4178-AC90-640993035707}" xr6:coauthVersionLast="47" xr6:coauthVersionMax="47" xr10:uidLastSave="{00000000-0000-0000-0000-000000000000}"/>
  <bookViews>
    <workbookView xWindow="-120" yWindow="-120" windowWidth="29040" windowHeight="15720" tabRatio="668" activeTab="1" xr2:uid="{00000000-000D-0000-FFFF-FFFF00000000}"/>
  </bookViews>
  <sheets>
    <sheet name="All" sheetId="7" r:id="rId1"/>
    <sheet name="Table" sheetId="13" r:id="rId2"/>
    <sheet name="Analysis" sheetId="14" r:id="rId3"/>
    <sheet name="Sheet2" sheetId="8" r:id="rId4"/>
    <sheet name="Sheet3" sheetId="9" r:id="rId5"/>
    <sheet name="Sheet4" sheetId="10" r:id="rId6"/>
    <sheet name="Sheet5" sheetId="11" r:id="rId7"/>
    <sheet name="Sheet6" sheetId="12" r:id="rId8"/>
    <sheet name="Table 1" sheetId="1" r:id="rId9"/>
    <sheet name="Table 2" sheetId="2" r:id="rId10"/>
    <sheet name="Table 3" sheetId="3" r:id="rId11"/>
    <sheet name="Table 4" sheetId="4" r:id="rId12"/>
    <sheet name="Table 5" sheetId="5" r:id="rId13"/>
    <sheet name="Table 6" sheetId="6" r:id="rId14"/>
  </sheets>
  <calcPr calcId="191029"/>
  <pivotCaches>
    <pivotCache cacheId="10" r:id="rId15"/>
  </pivotCaches>
</workbook>
</file>

<file path=xl/calcChain.xml><?xml version="1.0" encoding="utf-8"?>
<calcChain xmlns="http://schemas.openxmlformats.org/spreadsheetml/2006/main">
  <c r="F2" i="7" l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8" i="7"/>
  <c r="F77" i="7"/>
  <c r="F76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8" i="7"/>
  <c r="E77" i="7"/>
  <c r="E76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H5" i="14"/>
  <c r="H7" i="14"/>
  <c r="H8" i="14" s="1"/>
  <c r="C8" i="14"/>
  <c r="D8" i="14"/>
  <c r="E8" i="14"/>
  <c r="F8" i="14"/>
  <c r="G8" i="14"/>
  <c r="H10" i="14"/>
  <c r="H11" i="14" s="1"/>
  <c r="C11" i="14"/>
  <c r="D11" i="14"/>
  <c r="E11" i="14"/>
  <c r="F11" i="14"/>
  <c r="G11" i="14"/>
  <c r="H13" i="14"/>
  <c r="H14" i="14" s="1"/>
  <c r="C14" i="14"/>
  <c r="D14" i="14"/>
  <c r="E14" i="14"/>
  <c r="F14" i="14"/>
  <c r="G14" i="14"/>
</calcChain>
</file>

<file path=xl/sharedStrings.xml><?xml version="1.0" encoding="utf-8"?>
<sst xmlns="http://schemas.openxmlformats.org/spreadsheetml/2006/main" count="1261" uniqueCount="385">
  <si>
    <r>
      <rPr>
        <b/>
        <sz val="14"/>
        <rFont val="Arial"/>
        <family val="2"/>
      </rPr>
      <t>Pursuits 2021</t>
    </r>
  </si>
  <si>
    <r>
      <rPr>
        <b/>
        <sz val="9"/>
        <rFont val="Arial"/>
        <family val="2"/>
      </rPr>
      <t xml:space="preserve">Incident Number   Reported Date    How Pursuit Ended    </t>
    </r>
    <r>
      <rPr>
        <b/>
        <vertAlign val="superscript"/>
        <sz val="9"/>
        <rFont val="Arial"/>
        <family val="2"/>
      </rPr>
      <t xml:space="preserve">Pursuit Tactic
</t>
    </r>
    <r>
      <rPr>
        <b/>
        <sz val="9"/>
        <rFont val="Arial"/>
        <family val="2"/>
      </rPr>
      <t>Employed - Pursuit</t>
    </r>
  </si>
  <si>
    <r>
      <rPr>
        <b/>
        <sz val="9"/>
        <rFont val="Arial"/>
        <family val="2"/>
      </rPr>
      <t xml:space="preserve">Pursuit Tactic
</t>
    </r>
    <r>
      <rPr>
        <b/>
        <sz val="9"/>
        <rFont val="Arial"/>
        <family val="2"/>
      </rPr>
      <t>Result</t>
    </r>
  </si>
  <si>
    <r>
      <rPr>
        <b/>
        <sz val="9"/>
        <rFont val="Arial"/>
        <family val="2"/>
      </rPr>
      <t>Why Terminated                                     Terminated By       Damage</t>
    </r>
  </si>
  <si>
    <r>
      <rPr>
        <sz val="8"/>
        <rFont val="Arial"/>
        <family val="2"/>
      </rPr>
      <t xml:space="preserve">2019-PUR-0001          1/12/2019                Voluntarily terminated       Continued Pursuit            Did Not Stop                  </t>
    </r>
    <r>
      <rPr>
        <vertAlign val="superscript"/>
        <sz val="8"/>
        <rFont val="Arial"/>
        <family val="2"/>
      </rPr>
      <t xml:space="preserve">Other
</t>
    </r>
    <r>
      <rPr>
        <sz val="8"/>
        <rFont val="Arial"/>
        <family val="2"/>
      </rPr>
      <t>Violation Did Not Warrant Risk of Pursuit</t>
    </r>
  </si>
  <si>
    <r>
      <rPr>
        <sz val="8"/>
        <rFont val="Arial"/>
        <family val="2"/>
      </rPr>
      <t>Primary                       No Damage</t>
    </r>
  </si>
  <si>
    <r>
      <rPr>
        <sz val="8"/>
        <rFont val="Arial"/>
        <family val="2"/>
      </rPr>
      <t>2019-PUR-0002          1/27/2019                Suspect eluded pursuit      Continued Pursuit            Did Not Stop                                                                                                                               No Damage</t>
    </r>
  </si>
  <si>
    <r>
      <rPr>
        <sz val="8"/>
        <rFont val="Arial"/>
        <family val="2"/>
      </rPr>
      <t xml:space="preserve">2019-PUR-0003          1/28/2019                Voluntarily terminated       Continued Pursuit            Did Not Stop                  </t>
    </r>
    <r>
      <rPr>
        <vertAlign val="superscript"/>
        <sz val="8"/>
        <rFont val="Arial"/>
        <family val="2"/>
      </rPr>
      <t xml:space="preserve">Danger to Public
</t>
    </r>
    <r>
      <rPr>
        <sz val="8"/>
        <rFont val="Arial"/>
        <family val="2"/>
      </rPr>
      <t>Violation Did Not Warrant Risk of Pursuit</t>
    </r>
  </si>
  <si>
    <r>
      <rPr>
        <sz val="8"/>
        <rFont val="Arial"/>
        <family val="2"/>
      </rPr>
      <t xml:space="preserve">2019-PUR-0004                                          Voluntarily terminated       Continued Pursuit            Did Not Stop                  </t>
    </r>
    <r>
      <rPr>
        <vertAlign val="superscript"/>
        <sz val="8"/>
        <rFont val="Arial"/>
        <family val="2"/>
      </rPr>
      <t xml:space="preserve">Danger to Public                                              </t>
    </r>
    <r>
      <rPr>
        <sz val="8"/>
        <rFont val="Arial"/>
        <family val="2"/>
      </rPr>
      <t xml:space="preserve">Primary
</t>
    </r>
    <r>
      <rPr>
        <sz val="8"/>
        <rFont val="Arial"/>
        <family val="2"/>
      </rPr>
      <t>Violation Did Not Warrant Risk of Pursuit</t>
    </r>
  </si>
  <si>
    <r>
      <rPr>
        <sz val="8"/>
        <rFont val="Arial"/>
        <family val="2"/>
      </rPr>
      <t xml:space="preserve">2019-PUR-0005                                          Voluntarily terminated       Continued Pursuit            Did Not Stop                  </t>
    </r>
    <r>
      <rPr>
        <vertAlign val="superscript"/>
        <sz val="8"/>
        <rFont val="Arial"/>
        <family val="2"/>
      </rPr>
      <t xml:space="preserve">Lost Sight
</t>
    </r>
    <r>
      <rPr>
        <sz val="8"/>
        <rFont val="Arial"/>
        <family val="2"/>
      </rPr>
      <t xml:space="preserve">Suspect Vehicle Outperformed Officer
</t>
    </r>
    <r>
      <rPr>
        <sz val="8"/>
        <rFont val="Arial"/>
        <family val="2"/>
      </rPr>
      <t>Danger to Public</t>
    </r>
  </si>
  <si>
    <r>
      <rPr>
        <vertAlign val="subscript"/>
        <sz val="8"/>
        <rFont val="Arial"/>
        <family val="2"/>
      </rPr>
      <t xml:space="preserve">2019-PUR-0006          2/23/2019                </t>
    </r>
    <r>
      <rPr>
        <sz val="8"/>
        <rFont val="Arial"/>
        <family val="2"/>
      </rPr>
      <t xml:space="preserve">Voluntarily terminated       Continued Pursuit            </t>
    </r>
    <r>
      <rPr>
        <vertAlign val="subscript"/>
        <sz val="8"/>
        <rFont val="Arial"/>
        <family val="2"/>
      </rPr>
      <t xml:space="preserve">Did Not Stop                  </t>
    </r>
    <r>
      <rPr>
        <sz val="8"/>
        <rFont val="Arial"/>
        <family val="2"/>
      </rPr>
      <t xml:space="preserve">Danger to Public                                              </t>
    </r>
    <r>
      <rPr>
        <vertAlign val="subscript"/>
        <sz val="8"/>
        <rFont val="Arial"/>
        <family val="2"/>
      </rPr>
      <t xml:space="preserve">Primary                       No Damage </t>
    </r>
    <r>
      <rPr>
        <sz val="8"/>
        <rFont val="Arial"/>
        <family val="2"/>
      </rPr>
      <t>Suspect eluded pursuit      Spike Strip                                                              Lost Sight</t>
    </r>
  </si>
  <si>
    <r>
      <rPr>
        <sz val="8"/>
        <rFont val="Arial"/>
        <family val="2"/>
      </rPr>
      <t>2019-PUR-0007          3/4/2019                  Driver came to a stop        Continued Pursuit            Perm Stopped Car                                                                                                                      Other Pursuit Vehicle</t>
    </r>
  </si>
  <si>
    <r>
      <rPr>
        <sz val="8"/>
        <rFont val="Arial"/>
        <family val="2"/>
      </rPr>
      <t>2019-PUR-0008          3/20/2019                Voluntarily terminated                                                                                       Violation Did Not Warrant Risk of Pursuit        Supervisor</t>
    </r>
  </si>
  <si>
    <r>
      <rPr>
        <sz val="8"/>
        <rFont val="Arial"/>
        <family val="2"/>
      </rPr>
      <t>2019-PUR-0009          4/9/2019                  Driver came to a stop        Continued Pursuit            Perm Stopped Car</t>
    </r>
  </si>
  <si>
    <r>
      <rPr>
        <sz val="8"/>
        <rFont val="Arial"/>
        <family val="2"/>
      </rPr>
      <t>2019-PUR-0010          4/23/2019                Suspect eluded pursuit                                              Did Not Stop                  Lost Sight                                                         Primary</t>
    </r>
  </si>
  <si>
    <r>
      <rPr>
        <sz val="8"/>
        <rFont val="Arial"/>
        <family val="2"/>
      </rPr>
      <t xml:space="preserve">2019-PUR-0011          5/1/2019                  Stopped by use of tactic    PIT Manuever                  Perm Stopped Car                                                                                                                      </t>
    </r>
    <r>
      <rPr>
        <vertAlign val="superscript"/>
        <sz val="8"/>
        <rFont val="Arial"/>
        <family val="2"/>
      </rPr>
      <t xml:space="preserve">Other Pursuit Vehicle </t>
    </r>
    <r>
      <rPr>
        <sz val="8"/>
        <rFont val="Arial"/>
        <family val="2"/>
      </rPr>
      <t xml:space="preserve">Suspect Vehicle
</t>
    </r>
    <r>
      <rPr>
        <sz val="8"/>
        <rFont val="Arial"/>
        <family val="2"/>
      </rPr>
      <t>Uninvolved Vehicle</t>
    </r>
  </si>
  <si>
    <r>
      <rPr>
        <sz val="8"/>
        <rFont val="Arial"/>
        <family val="2"/>
      </rPr>
      <t xml:space="preserve">2019-PUR-0012          5/2/2019                  Voluntarily terminated       Continued Pursuit            Did Not Stop                  </t>
    </r>
    <r>
      <rPr>
        <vertAlign val="superscript"/>
        <sz val="8"/>
        <rFont val="Arial"/>
        <family val="2"/>
      </rPr>
      <t xml:space="preserve">Danger to Public                                              Primary
</t>
    </r>
    <r>
      <rPr>
        <sz val="8"/>
        <rFont val="Arial"/>
        <family val="2"/>
      </rPr>
      <t xml:space="preserve">Handed off to Other Agency                            Secondary
</t>
    </r>
    <r>
      <rPr>
        <sz val="8"/>
        <rFont val="Arial"/>
        <family val="2"/>
      </rPr>
      <t>Violation Did Not Warrant Risk of Pursuit        Supervisor</t>
    </r>
  </si>
  <si>
    <r>
      <rPr>
        <sz val="8"/>
        <rFont val="Arial"/>
        <family val="2"/>
      </rPr>
      <t>2019-PUR-0013          5/2/2019                  Voluntarily terminated       Continued Pursuit            Did Not Stop                  Danger to Public                                              Primary</t>
    </r>
  </si>
  <si>
    <r>
      <rPr>
        <sz val="8"/>
        <rFont val="Arial"/>
        <family val="2"/>
      </rPr>
      <t>2019-PUR-0014          5/6/2019                  Voluntarily terminated       Continued Pursuit            Did Not Stop                  Violation Did Not Warrant Risk of Pursuit        Primary</t>
    </r>
  </si>
  <si>
    <r>
      <rPr>
        <sz val="8"/>
        <rFont val="Arial"/>
        <family val="2"/>
      </rPr>
      <t xml:space="preserve">2019-PUR-0015          5/13/2019                Voluntarily terminated       Continued Pursuit            Did Not Stop                  </t>
    </r>
    <r>
      <rPr>
        <vertAlign val="superscript"/>
        <sz val="8"/>
        <rFont val="Arial"/>
        <family val="2"/>
      </rPr>
      <t xml:space="preserve">Danger to Public
</t>
    </r>
    <r>
      <rPr>
        <sz val="8"/>
        <rFont val="Arial"/>
        <family val="2"/>
      </rPr>
      <t>Violation Did Not Warrant Risk of Pursuit</t>
    </r>
  </si>
  <si>
    <r>
      <rPr>
        <sz val="8"/>
        <rFont val="Arial"/>
        <family val="2"/>
      </rPr>
      <t>Primary</t>
    </r>
  </si>
  <si>
    <r>
      <rPr>
        <sz val="8"/>
        <rFont val="Arial"/>
        <family val="2"/>
      </rPr>
      <t xml:space="preserve">2019-PUR-0016          5/4/2019                  </t>
    </r>
    <r>
      <rPr>
        <vertAlign val="superscript"/>
        <sz val="8"/>
        <rFont val="Arial"/>
        <family val="2"/>
      </rPr>
      <t xml:space="preserve">Deputy involved collision   </t>
    </r>
    <r>
      <rPr>
        <sz val="8"/>
        <rFont val="Arial"/>
        <family val="2"/>
      </rPr>
      <t xml:space="preserve">Intentional Intervention    Perm Stopped Car                                                                                                                      </t>
    </r>
    <r>
      <rPr>
        <vertAlign val="superscript"/>
        <sz val="8"/>
        <rFont val="Arial"/>
        <family val="2"/>
      </rPr>
      <t xml:space="preserve">Primary Pusuit Vehicle </t>
    </r>
    <r>
      <rPr>
        <sz val="8"/>
        <rFont val="Arial"/>
        <family val="2"/>
      </rPr>
      <t xml:space="preserve">Stopped by use of tactic                                                                                                                                                                                                Suspect Vehicle
</t>
    </r>
    <r>
      <rPr>
        <sz val="8"/>
        <rFont val="Arial"/>
        <family val="2"/>
      </rPr>
      <t>Uninvolved Vehicle</t>
    </r>
  </si>
  <si>
    <r>
      <rPr>
        <sz val="8"/>
        <rFont val="Arial"/>
        <family val="2"/>
      </rPr>
      <t>2019-PUR-0017          5/17/2019                Voluntarily terminated                                                Attempted Only              Policy                                                               Supervisor</t>
    </r>
  </si>
  <si>
    <r>
      <rPr>
        <sz val="8"/>
        <rFont val="Arial"/>
        <family val="2"/>
      </rPr>
      <t>2019-PUR-0018          4/23/2019                Suspect eluded pursuit                                                                                     Lost Sight                                                         Primary</t>
    </r>
  </si>
  <si>
    <r>
      <rPr>
        <sz val="8"/>
        <rFont val="Arial"/>
        <family val="2"/>
      </rPr>
      <t>2019-PUR-0019          6/5/2019                  Voluntarily terminated       Continued Pursuit            Did Not Stop                  Danger to Public                                              Primary</t>
    </r>
  </si>
  <si>
    <r>
      <rPr>
        <sz val="8"/>
        <rFont val="Arial"/>
        <family val="2"/>
      </rPr>
      <t xml:space="preserve">2019-PUR-0020          6/18/2019                Voluntarily terminated       Continued Pursuit            Did Not Stop                  </t>
    </r>
    <r>
      <rPr>
        <vertAlign val="superscript"/>
        <sz val="8"/>
        <rFont val="Arial"/>
        <family val="2"/>
      </rPr>
      <t xml:space="preserve">Danger to Public                                              </t>
    </r>
    <r>
      <rPr>
        <sz val="8"/>
        <rFont val="Arial"/>
        <family val="2"/>
      </rPr>
      <t xml:space="preserve">Primary
</t>
    </r>
    <r>
      <rPr>
        <sz val="8"/>
        <rFont val="Arial"/>
        <family val="2"/>
      </rPr>
      <t>Violation Did Not Warrant Risk of Pursuit</t>
    </r>
  </si>
  <si>
    <r>
      <rPr>
        <sz val="8"/>
        <rFont val="Arial"/>
        <family val="2"/>
      </rPr>
      <t>2019-PUR-0021          6/19/2019                Stopped by use of tactic    Spike Strip                       Perm Stopped Car                                                                                                                      Suspect Vehicle</t>
    </r>
  </si>
  <si>
    <r>
      <rPr>
        <sz val="8"/>
        <rFont val="Arial"/>
        <family val="2"/>
      </rPr>
      <t xml:space="preserve">2019-PUR-0022          6/21/2019                Voluntarily terminated       Spike Strip                       Did Not Stop                  </t>
    </r>
    <r>
      <rPr>
        <vertAlign val="superscript"/>
        <sz val="8"/>
        <rFont val="Arial"/>
        <family val="2"/>
      </rPr>
      <t xml:space="preserve">Danger to Public                                              </t>
    </r>
    <r>
      <rPr>
        <sz val="8"/>
        <rFont val="Arial"/>
        <family val="2"/>
      </rPr>
      <t xml:space="preserve">Supervisor
</t>
    </r>
    <r>
      <rPr>
        <sz val="8"/>
        <rFont val="Arial"/>
        <family val="2"/>
      </rPr>
      <t>Other</t>
    </r>
  </si>
  <si>
    <r>
      <rPr>
        <sz val="8"/>
        <rFont val="Arial"/>
        <family val="2"/>
      </rPr>
      <t>2019-PUR-0023          6/28/2019                Suspect eluded pursuit      Continued Pursuit            Did Not Stop                  Danger to Public                                              Secondary</t>
    </r>
  </si>
  <si>
    <r>
      <rPr>
        <sz val="8"/>
        <rFont val="Arial"/>
        <family val="2"/>
      </rPr>
      <t>2019-PUR-0024          7/15/2019                Voluntarily terminated       Continued Pursuit            Did Not Stop                  Danger to Public                                              Primary</t>
    </r>
  </si>
  <si>
    <r>
      <rPr>
        <sz val="8"/>
        <rFont val="Arial"/>
        <family val="2"/>
      </rPr>
      <t>2019-PUR-0025          7/22/2019                Driver came to a stop        Continued Pursuit            Perm Stopped Car</t>
    </r>
  </si>
  <si>
    <r>
      <rPr>
        <sz val="8"/>
        <rFont val="Arial"/>
        <family val="2"/>
      </rPr>
      <t>2019-PUR-0026          8/7/2019                  Driver came to a stop        Continued Pursuit            Perm Stopped Car</t>
    </r>
  </si>
  <si>
    <r>
      <rPr>
        <sz val="8"/>
        <rFont val="Arial"/>
        <family val="2"/>
      </rPr>
      <t xml:space="preserve">2019-PUR-0027          8/13/2019                Voluntarily terminated       </t>
    </r>
    <r>
      <rPr>
        <vertAlign val="superscript"/>
        <sz val="8"/>
        <rFont val="Arial"/>
        <family val="2"/>
      </rPr>
      <t xml:space="preserve">Continued Pursuit
</t>
    </r>
    <r>
      <rPr>
        <sz val="8"/>
        <rFont val="Arial"/>
        <family val="2"/>
      </rPr>
      <t xml:space="preserve">Intentional Intervention
</t>
    </r>
    <r>
      <rPr>
        <sz val="8"/>
        <rFont val="Arial"/>
        <family val="2"/>
      </rPr>
      <t>Spike Strip</t>
    </r>
  </si>
  <si>
    <r>
      <rPr>
        <sz val="8"/>
        <rFont val="Arial"/>
        <family val="2"/>
      </rPr>
      <t xml:space="preserve">Perm Stopped Car         Danger to Public                                              Primary                       </t>
    </r>
    <r>
      <rPr>
        <vertAlign val="superscript"/>
        <sz val="8"/>
        <rFont val="Arial"/>
        <family val="2"/>
      </rPr>
      <t xml:space="preserve">Primary Pusuit Vehicle </t>
    </r>
    <r>
      <rPr>
        <sz val="8"/>
        <rFont val="Arial"/>
        <family val="2"/>
      </rPr>
      <t>Suspect Vehicle</t>
    </r>
  </si>
  <si>
    <r>
      <rPr>
        <sz val="8"/>
        <rFont val="Arial"/>
        <family val="2"/>
      </rPr>
      <t>2019-PUR-0028          9/9/2019                  Voluntarily terminated       Continued Pursuit            Did Not Stop                  Danger to Public                                              Primary</t>
    </r>
  </si>
  <si>
    <r>
      <rPr>
        <sz val="8"/>
        <rFont val="Arial"/>
        <family val="2"/>
      </rPr>
      <t xml:space="preserve">2019-PUR-0029          10/3/2019                Voluntarily terminated       Continued Pursuit            Did Not Stop                  </t>
    </r>
    <r>
      <rPr>
        <vertAlign val="superscript"/>
        <sz val="8"/>
        <rFont val="Arial"/>
        <family val="2"/>
      </rPr>
      <t xml:space="preserve">Danger to Public
</t>
    </r>
    <r>
      <rPr>
        <sz val="8"/>
        <rFont val="Arial"/>
        <family val="2"/>
      </rPr>
      <t>Violation Did Not Warrant Risk of Pursuit</t>
    </r>
  </si>
  <si>
    <r>
      <rPr>
        <sz val="8"/>
        <rFont val="Arial"/>
        <family val="2"/>
      </rPr>
      <t xml:space="preserve">2019-PUR-0030          10/5/2019                </t>
    </r>
    <r>
      <rPr>
        <vertAlign val="superscript"/>
        <sz val="8"/>
        <rFont val="Arial"/>
        <family val="2"/>
      </rPr>
      <t xml:space="preserve">Driver came to a stop        </t>
    </r>
    <r>
      <rPr>
        <sz val="8"/>
        <rFont val="Arial"/>
        <family val="2"/>
      </rPr>
      <t xml:space="preserve">Continued Pursuit            Perm Stopped Car                                                                                                                      </t>
    </r>
    <r>
      <rPr>
        <vertAlign val="superscript"/>
        <sz val="8"/>
        <rFont val="Arial"/>
        <family val="2"/>
      </rPr>
      <t xml:space="preserve">Suspect Vehicle </t>
    </r>
    <r>
      <rPr>
        <sz val="8"/>
        <rFont val="Arial"/>
        <family val="2"/>
      </rPr>
      <t xml:space="preserve">Suspect involved in                                                                                                                                                                                                       Uninvolved Vehicle
</t>
    </r>
    <r>
      <rPr>
        <sz val="8"/>
        <rFont val="Arial"/>
        <family val="2"/>
      </rPr>
      <t>collision</t>
    </r>
  </si>
  <si>
    <r>
      <rPr>
        <sz val="8"/>
        <rFont val="Arial"/>
        <family val="2"/>
      </rPr>
      <t xml:space="preserve">2019-PUR-0031          9/19/2019                </t>
    </r>
    <r>
      <rPr>
        <vertAlign val="superscript"/>
        <sz val="8"/>
        <rFont val="Arial"/>
        <family val="2"/>
      </rPr>
      <t xml:space="preserve">Suspect involved in
</t>
    </r>
    <r>
      <rPr>
        <sz val="8"/>
        <rFont val="Arial"/>
        <family val="2"/>
      </rPr>
      <t>collision</t>
    </r>
  </si>
  <si>
    <r>
      <rPr>
        <sz val="8"/>
        <rFont val="Arial"/>
        <family val="2"/>
      </rPr>
      <t xml:space="preserve">Continued Pursuit
</t>
    </r>
    <r>
      <rPr>
        <sz val="8"/>
        <rFont val="Arial"/>
        <family val="2"/>
      </rPr>
      <t>Spike Strip</t>
    </r>
  </si>
  <si>
    <r>
      <rPr>
        <vertAlign val="subscript"/>
        <sz val="8"/>
        <rFont val="Arial"/>
        <family val="2"/>
      </rPr>
      <t xml:space="preserve">Did Not Stop                                                                                                                               </t>
    </r>
    <r>
      <rPr>
        <sz val="8"/>
        <rFont val="Arial"/>
        <family val="2"/>
      </rPr>
      <t xml:space="preserve">Suspect Vehicle
</t>
    </r>
    <r>
      <rPr>
        <sz val="8"/>
        <rFont val="Arial"/>
        <family val="2"/>
      </rPr>
      <t>Uninvolved Vehicle</t>
    </r>
  </si>
  <si>
    <r>
      <rPr>
        <sz val="8"/>
        <rFont val="Arial"/>
        <family val="2"/>
      </rPr>
      <t xml:space="preserve">2019-PUR-0032          12/6/2019                Voluntarily terminated       Continued Pursuit            Did Not Stop                  </t>
    </r>
    <r>
      <rPr>
        <vertAlign val="superscript"/>
        <sz val="8"/>
        <rFont val="Arial"/>
        <family val="2"/>
      </rPr>
      <t xml:space="preserve">Danger to Public                                              </t>
    </r>
    <r>
      <rPr>
        <sz val="8"/>
        <rFont val="Arial"/>
        <family val="2"/>
      </rPr>
      <t xml:space="preserve">Primary                       No Damage
</t>
    </r>
    <r>
      <rPr>
        <sz val="8"/>
        <rFont val="Arial"/>
        <family val="2"/>
      </rPr>
      <t>Violation Did Not Warrant Risk of Pursuit</t>
    </r>
  </si>
  <si>
    <r>
      <rPr>
        <sz val="8"/>
        <rFont val="Arial"/>
        <family val="2"/>
      </rPr>
      <t xml:space="preserve">2019-PUR-0033          12/9/2019                </t>
    </r>
    <r>
      <rPr>
        <vertAlign val="superscript"/>
        <sz val="8"/>
        <rFont val="Arial"/>
        <family val="2"/>
      </rPr>
      <t xml:space="preserve">Driver came to a stop
</t>
    </r>
    <r>
      <rPr>
        <sz val="8"/>
        <rFont val="Arial"/>
        <family val="2"/>
      </rPr>
      <t xml:space="preserve">Suspect involved in
</t>
    </r>
    <r>
      <rPr>
        <sz val="8"/>
        <rFont val="Arial"/>
        <family val="2"/>
      </rPr>
      <t>collision</t>
    </r>
  </si>
  <si>
    <r>
      <rPr>
        <sz val="8"/>
        <rFont val="Arial"/>
        <family val="2"/>
      </rPr>
      <t xml:space="preserve">Continued Pursuit            Perm Stopped Car                                                                                                                      </t>
    </r>
    <r>
      <rPr>
        <vertAlign val="superscript"/>
        <sz val="8"/>
        <rFont val="Arial"/>
        <family val="2"/>
      </rPr>
      <t xml:space="preserve">Suspect Vehicle
</t>
    </r>
    <r>
      <rPr>
        <sz val="8"/>
        <rFont val="Arial"/>
        <family val="2"/>
      </rPr>
      <t>Uninvolved Vehicle</t>
    </r>
  </si>
  <si>
    <r>
      <rPr>
        <sz val="8"/>
        <rFont val="Arial"/>
        <family val="2"/>
      </rPr>
      <t xml:space="preserve">2019-PUR-0034          12/9/2019                Stopped by use of tactic    PIT Manuever                  Perm Stopped Car                                                                                                                      </t>
    </r>
    <r>
      <rPr>
        <vertAlign val="superscript"/>
        <sz val="8"/>
        <rFont val="Arial"/>
        <family val="2"/>
      </rPr>
      <t xml:space="preserve">Primary Pusuit Vehicle </t>
    </r>
    <r>
      <rPr>
        <sz val="8"/>
        <rFont val="Arial"/>
        <family val="2"/>
      </rPr>
      <t>Other Pursuit Vehicle</t>
    </r>
  </si>
  <si>
    <r>
      <rPr>
        <sz val="8"/>
        <rFont val="Arial"/>
        <family val="2"/>
      </rPr>
      <t>2019-PUR-0035          12/9/2019                Voluntarily terminated                                                                                       Violation Did Not Warrant Risk of Pursuit        Primary</t>
    </r>
  </si>
  <si>
    <r>
      <rPr>
        <sz val="8"/>
        <rFont val="Arial"/>
        <family val="2"/>
      </rPr>
      <t xml:space="preserve">2019-PUR-0036          12/9/2019                Voluntarily terminated       Continued Pursuit            Did Not Stop                  </t>
    </r>
    <r>
      <rPr>
        <vertAlign val="superscript"/>
        <sz val="8"/>
        <rFont val="Arial"/>
        <family val="2"/>
      </rPr>
      <t xml:space="preserve">Danger to Public                                              </t>
    </r>
    <r>
      <rPr>
        <sz val="8"/>
        <rFont val="Arial"/>
        <family val="2"/>
      </rPr>
      <t xml:space="preserve">Primary
</t>
    </r>
    <r>
      <rPr>
        <sz val="8"/>
        <rFont val="Arial"/>
        <family val="2"/>
      </rPr>
      <t>Violation Did Not Warrant Risk of Pursuit</t>
    </r>
  </si>
  <si>
    <r>
      <rPr>
        <sz val="8"/>
        <rFont val="Arial"/>
        <family val="2"/>
      </rPr>
      <t xml:space="preserve">2019-PUR-0037          12/12/2019              </t>
    </r>
    <r>
      <rPr>
        <vertAlign val="superscript"/>
        <sz val="8"/>
        <rFont val="Arial"/>
        <family val="2"/>
      </rPr>
      <t xml:space="preserve">Suspect involved in
</t>
    </r>
    <r>
      <rPr>
        <sz val="8"/>
        <rFont val="Arial"/>
        <family val="2"/>
      </rPr>
      <t>collision</t>
    </r>
  </si>
  <si>
    <r>
      <rPr>
        <sz val="8"/>
        <rFont val="Arial"/>
        <family val="2"/>
      </rPr>
      <t xml:space="preserve">Continued Pursuit            Did Not Stop                                                                                                                               </t>
    </r>
    <r>
      <rPr>
        <vertAlign val="superscript"/>
        <sz val="8"/>
        <rFont val="Arial"/>
        <family val="2"/>
      </rPr>
      <t xml:space="preserve">Suspect Vehicle
</t>
    </r>
    <r>
      <rPr>
        <sz val="8"/>
        <rFont val="Arial"/>
        <family val="2"/>
      </rPr>
      <t>Private Property</t>
    </r>
  </si>
  <si>
    <r>
      <rPr>
        <sz val="8"/>
        <rFont val="Arial"/>
        <family val="2"/>
      </rPr>
      <t xml:space="preserve">2019-PUR-0038          1/10/2020                Suspect eluded pursuit      Continued Pursuit            Did Not Stop                  </t>
    </r>
    <r>
      <rPr>
        <vertAlign val="superscript"/>
        <sz val="8"/>
        <rFont val="Arial"/>
        <family val="2"/>
      </rPr>
      <t xml:space="preserve">Danger to Public                                              </t>
    </r>
    <r>
      <rPr>
        <sz val="8"/>
        <rFont val="Arial"/>
        <family val="2"/>
      </rPr>
      <t xml:space="preserve">Secondary                  No Damage
</t>
    </r>
    <r>
      <rPr>
        <sz val="8"/>
        <rFont val="Arial"/>
        <family val="2"/>
      </rPr>
      <t>Violation Did Not Warrant Risk of Pursuit</t>
    </r>
  </si>
  <si>
    <r>
      <rPr>
        <sz val="8"/>
        <rFont val="Arial"/>
        <family val="2"/>
      </rPr>
      <t xml:space="preserve">2019-PUR-0039          1/10/2020                Voluntarily terminated       Continued Pursuit            Did Not Stop                  </t>
    </r>
    <r>
      <rPr>
        <vertAlign val="superscript"/>
        <sz val="8"/>
        <rFont val="Arial"/>
        <family val="2"/>
      </rPr>
      <t xml:space="preserve">Danger to Public
</t>
    </r>
    <r>
      <rPr>
        <sz val="8"/>
        <rFont val="Arial"/>
        <family val="2"/>
      </rPr>
      <t>Violation Did Not Warrant Risk of Pursuit</t>
    </r>
  </si>
  <si>
    <r>
      <rPr>
        <sz val="8"/>
        <rFont val="Arial"/>
        <family val="2"/>
      </rPr>
      <t xml:space="preserve">Primary
</t>
    </r>
    <r>
      <rPr>
        <sz val="8"/>
        <rFont val="Arial"/>
        <family val="2"/>
      </rPr>
      <t>Supervisor</t>
    </r>
  </si>
  <si>
    <r>
      <rPr>
        <sz val="8"/>
        <rFont val="Arial"/>
        <family val="2"/>
      </rPr>
      <t>No Damage</t>
    </r>
  </si>
  <si>
    <r>
      <rPr>
        <sz val="8"/>
        <rFont val="Arial"/>
        <family val="2"/>
      </rPr>
      <t xml:space="preserve">2019-PUR-0040          1/10/2020                Stopped by use of tactic    </t>
    </r>
    <r>
      <rPr>
        <vertAlign val="superscript"/>
        <sz val="8"/>
        <rFont val="Arial"/>
        <family val="2"/>
      </rPr>
      <t xml:space="preserve">Continued Pursuit            </t>
    </r>
    <r>
      <rPr>
        <sz val="8"/>
        <rFont val="Arial"/>
        <family val="2"/>
      </rPr>
      <t xml:space="preserve">Perm Stopped Car                                                                                                                      </t>
    </r>
    <r>
      <rPr>
        <vertAlign val="superscript"/>
        <sz val="8"/>
        <rFont val="Arial"/>
        <family val="2"/>
      </rPr>
      <t xml:space="preserve">Primary Pusuit Vehicle
</t>
    </r>
    <r>
      <rPr>
        <sz val="8"/>
        <rFont val="Arial"/>
        <family val="2"/>
      </rPr>
      <t>PIT Manuever                                                                                                                                                                     Suspect Vehicle</t>
    </r>
  </si>
  <si>
    <r>
      <rPr>
        <sz val="8"/>
        <rFont val="Arial"/>
        <family val="2"/>
      </rPr>
      <t xml:space="preserve">2020-PUR-0001          2/26/2020                Voluntarily terminated                                                Did Not Stop                  </t>
    </r>
    <r>
      <rPr>
        <vertAlign val="superscript"/>
        <sz val="8"/>
        <rFont val="Arial"/>
        <family val="2"/>
      </rPr>
      <t xml:space="preserve">Danger to Public
</t>
    </r>
    <r>
      <rPr>
        <sz val="8"/>
        <rFont val="Arial"/>
        <family val="2"/>
      </rPr>
      <t>Violation Did Not Warrant Risk of Pursuit</t>
    </r>
  </si>
  <si>
    <r>
      <rPr>
        <sz val="8"/>
        <rFont val="Arial"/>
        <family val="2"/>
      </rPr>
      <t xml:space="preserve">2020-PUR-0002          2/26/2020                Voluntarily terminated       Continued Pursuit            Did Not Stop                  </t>
    </r>
    <r>
      <rPr>
        <vertAlign val="superscript"/>
        <sz val="8"/>
        <rFont val="Arial"/>
        <family val="2"/>
      </rPr>
      <t xml:space="preserve">Danger to Public                                              </t>
    </r>
    <r>
      <rPr>
        <sz val="8"/>
        <rFont val="Arial"/>
        <family val="2"/>
      </rPr>
      <t xml:space="preserve">Primary
</t>
    </r>
    <r>
      <rPr>
        <sz val="8"/>
        <rFont val="Arial"/>
        <family val="2"/>
      </rPr>
      <t>Violation Did Not Warrant Risk of Pursuit</t>
    </r>
  </si>
  <si>
    <r>
      <rPr>
        <sz val="8"/>
        <rFont val="Arial"/>
        <family val="2"/>
      </rPr>
      <t xml:space="preserve">2020-PUR-0003          2/26/2020                </t>
    </r>
    <r>
      <rPr>
        <vertAlign val="superscript"/>
        <sz val="8"/>
        <rFont val="Arial"/>
        <family val="2"/>
      </rPr>
      <t xml:space="preserve">Suspect became
</t>
    </r>
    <r>
      <rPr>
        <sz val="8"/>
        <rFont val="Arial"/>
        <family val="2"/>
      </rPr>
      <t xml:space="preserve">disabled
</t>
    </r>
    <r>
      <rPr>
        <sz val="8"/>
        <rFont val="Arial"/>
        <family val="2"/>
      </rPr>
      <t xml:space="preserve">Suspect involved in collision
</t>
    </r>
    <r>
      <rPr>
        <sz val="8"/>
        <rFont val="Arial"/>
        <family val="2"/>
      </rPr>
      <t>Patrol vehicle became disabled</t>
    </r>
  </si>
  <si>
    <r>
      <rPr>
        <sz val="8"/>
        <rFont val="Arial"/>
        <family val="2"/>
      </rPr>
      <t>Continued Pursuit Intentional Intervention Spike Strip</t>
    </r>
  </si>
  <si>
    <r>
      <rPr>
        <sz val="8"/>
        <rFont val="Arial"/>
        <family val="2"/>
      </rPr>
      <t>Did Not Stop                                                                                                                               Suspect Vehicle</t>
    </r>
  </si>
  <si>
    <r>
      <rPr>
        <sz val="8"/>
        <rFont val="Arial"/>
        <family val="2"/>
      </rPr>
      <t xml:space="preserve">2020-PUR-0004          2/26/2020                Voluntarily terminated                                                                                       </t>
    </r>
    <r>
      <rPr>
        <vertAlign val="superscript"/>
        <sz val="8"/>
        <rFont val="Arial"/>
        <family val="2"/>
      </rPr>
      <t xml:space="preserve">Danger to Public                                              </t>
    </r>
    <r>
      <rPr>
        <sz val="8"/>
        <rFont val="Arial"/>
        <family val="2"/>
      </rPr>
      <t>Supervisor                  No Damage Violation Did Not Warrant Risk of Pursuit</t>
    </r>
  </si>
  <si>
    <r>
      <rPr>
        <sz val="8"/>
        <rFont val="Arial"/>
        <family val="2"/>
      </rPr>
      <t>2020-PUR-0005          2/26/2020                Voluntarily terminated                                                                                       Violation Did Not Warrant Risk of Pursuit        Primary</t>
    </r>
  </si>
  <si>
    <r>
      <rPr>
        <sz val="8"/>
        <rFont val="Arial"/>
        <family val="2"/>
      </rPr>
      <t>2020-PUR-0006          2/26/2020                Voluntarily terminated       Continued Pursuit            Did Not Stop                  Violation Did Not Warrant Risk of Pursuit        Supervisor</t>
    </r>
  </si>
  <si>
    <r>
      <rPr>
        <sz val="8"/>
        <rFont val="Arial"/>
        <family val="2"/>
      </rPr>
      <t xml:space="preserve">2020-PUR-0007          9/28/2020                </t>
    </r>
    <r>
      <rPr>
        <vertAlign val="superscript"/>
        <sz val="8"/>
        <rFont val="Arial"/>
        <family val="2"/>
      </rPr>
      <t xml:space="preserve">Suspect involved in
</t>
    </r>
    <r>
      <rPr>
        <sz val="8"/>
        <rFont val="Arial"/>
        <family val="2"/>
      </rPr>
      <t>collision</t>
    </r>
  </si>
  <si>
    <r>
      <rPr>
        <sz val="8"/>
        <rFont val="Arial"/>
        <family val="2"/>
      </rPr>
      <t>Continued Pursuit            Perm Stopped Car                                                                                                                      Suspect Vehicle</t>
    </r>
  </si>
  <si>
    <r>
      <rPr>
        <sz val="8"/>
        <rFont val="Arial"/>
        <family val="2"/>
      </rPr>
      <t>2020-PUR-0008          9/28/2020                Driver came to a stop        Intentional Intervention    Perm Stopped Car                                                                                                                      Primary Pusuit Vehicle</t>
    </r>
  </si>
  <si>
    <r>
      <rPr>
        <sz val="8"/>
        <rFont val="Arial"/>
        <family val="2"/>
      </rPr>
      <t>2020-PUR-0009          9/30/2020                Driver came to a stop        Continued Pursuit            Perm Stopped Car</t>
    </r>
  </si>
  <si>
    <r>
      <rPr>
        <sz val="8"/>
        <rFont val="Arial"/>
        <family val="2"/>
      </rPr>
      <t xml:space="preserve">2020-PUR-0010          9/30/2020                </t>
    </r>
    <r>
      <rPr>
        <vertAlign val="superscript"/>
        <sz val="8"/>
        <rFont val="Arial"/>
        <family val="2"/>
      </rPr>
      <t xml:space="preserve">Suspect involved in           </t>
    </r>
    <r>
      <rPr>
        <sz val="8"/>
        <rFont val="Arial"/>
        <family val="2"/>
      </rPr>
      <t xml:space="preserve">Continued Pursuit            Perm Stopped Car
</t>
    </r>
    <r>
      <rPr>
        <sz val="8"/>
        <rFont val="Arial"/>
        <family val="2"/>
      </rPr>
      <t>collision</t>
    </r>
  </si>
  <si>
    <r>
      <rPr>
        <sz val="8"/>
        <rFont val="Arial"/>
        <family val="2"/>
      </rPr>
      <t>2020-PUR-0011          9/30/2020                Voluntarily terminated       Continued Pursuit            Did Not Stop                  Danger to Public                                              Supervisor</t>
    </r>
  </si>
  <si>
    <r>
      <rPr>
        <sz val="8"/>
        <rFont val="Arial"/>
        <family val="2"/>
      </rPr>
      <t xml:space="preserve">2020-PUR-0012          9/30/2020                </t>
    </r>
    <r>
      <rPr>
        <vertAlign val="superscript"/>
        <sz val="8"/>
        <rFont val="Arial"/>
        <family val="2"/>
      </rPr>
      <t xml:space="preserve">Suspect involved in           </t>
    </r>
    <r>
      <rPr>
        <sz val="8"/>
        <rFont val="Arial"/>
        <family val="2"/>
      </rPr>
      <t xml:space="preserve">Continued Pursuit            Perm Stopped Car
</t>
    </r>
    <r>
      <rPr>
        <sz val="8"/>
        <rFont val="Arial"/>
        <family val="2"/>
      </rPr>
      <t>collision</t>
    </r>
  </si>
  <si>
    <r>
      <rPr>
        <sz val="8"/>
        <rFont val="Arial"/>
        <family val="2"/>
      </rPr>
      <t xml:space="preserve">2020-PUR-0013          9/30/2020                Voluntarily terminated       Continued Pursuit            Did Not Stop                  </t>
    </r>
    <r>
      <rPr>
        <vertAlign val="superscript"/>
        <sz val="8"/>
        <rFont val="Arial"/>
        <family val="2"/>
      </rPr>
      <t xml:space="preserve">Danger to Public
</t>
    </r>
    <r>
      <rPr>
        <sz val="8"/>
        <rFont val="Arial"/>
        <family val="2"/>
      </rPr>
      <t xml:space="preserve">Violation Did Not Warrant Risk of Pursuit
</t>
    </r>
    <r>
      <rPr>
        <sz val="8"/>
        <rFont val="Arial"/>
        <family val="2"/>
      </rPr>
      <t xml:space="preserve">Lost Sight
</t>
    </r>
    <r>
      <rPr>
        <sz val="8"/>
        <rFont val="Arial"/>
        <family val="2"/>
      </rPr>
      <t>Suspect Vehicle Outperformed Officer</t>
    </r>
  </si>
  <si>
    <r>
      <rPr>
        <sz val="8"/>
        <rFont val="Arial"/>
        <family val="2"/>
      </rPr>
      <t xml:space="preserve">2020-PUR-0014          9/30/2020                Driver came to a stop        Continued Pursuit            Perm Stopped Car         </t>
    </r>
    <r>
      <rPr>
        <vertAlign val="superscript"/>
        <sz val="8"/>
        <rFont val="Arial"/>
        <family val="2"/>
      </rPr>
      <t xml:space="preserve">Violation Did Not Warrant Risk of Pursuit        </t>
    </r>
    <r>
      <rPr>
        <sz val="8"/>
        <rFont val="Arial"/>
        <family val="2"/>
      </rPr>
      <t xml:space="preserve">Supervisor
</t>
    </r>
    <r>
      <rPr>
        <sz val="8"/>
        <rFont val="Arial"/>
        <family val="2"/>
      </rPr>
      <t>Lost Sight</t>
    </r>
  </si>
  <si>
    <r>
      <rPr>
        <sz val="8"/>
        <rFont val="Arial"/>
        <family val="2"/>
      </rPr>
      <t xml:space="preserve">2020-PUR-0015          9/30/2020                Voluntarily terminated       Continued Pursuit            Did Not Stop                  </t>
    </r>
    <r>
      <rPr>
        <vertAlign val="superscript"/>
        <sz val="8"/>
        <rFont val="Arial"/>
        <family val="2"/>
      </rPr>
      <t xml:space="preserve">Danger to Public
</t>
    </r>
    <r>
      <rPr>
        <sz val="8"/>
        <rFont val="Arial"/>
        <family val="2"/>
      </rPr>
      <t>Lost Sight</t>
    </r>
  </si>
  <si>
    <r>
      <rPr>
        <sz val="8"/>
        <rFont val="Arial"/>
        <family val="2"/>
      </rPr>
      <t>2020-PUR-0016          12/16/2020              Driver came to a stop        Continued Pursuit            Perm Stopped Car</t>
    </r>
  </si>
  <si>
    <r>
      <rPr>
        <sz val="8"/>
        <rFont val="Arial"/>
        <family val="2"/>
      </rPr>
      <t xml:space="preserve">2020-PUR-0017          12/17/2020              </t>
    </r>
    <r>
      <rPr>
        <vertAlign val="superscript"/>
        <sz val="8"/>
        <rFont val="Arial"/>
        <family val="2"/>
      </rPr>
      <t xml:space="preserve">Suspect involved in
</t>
    </r>
    <r>
      <rPr>
        <sz val="8"/>
        <rFont val="Arial"/>
        <family val="2"/>
      </rPr>
      <t>collision</t>
    </r>
  </si>
  <si>
    <r>
      <rPr>
        <sz val="8"/>
        <rFont val="Arial"/>
        <family val="2"/>
      </rPr>
      <t>Perm Stopped Car                                                                                                                      Suspect Vehicle</t>
    </r>
  </si>
  <si>
    <r>
      <rPr>
        <sz val="8"/>
        <rFont val="Arial"/>
        <family val="2"/>
      </rPr>
      <t>2020-PUR-0018          12/17/2020              Driver came to a stop        Continued Pursuit            Perm Stopped Car</t>
    </r>
  </si>
  <si>
    <r>
      <rPr>
        <sz val="8"/>
        <rFont val="Arial"/>
        <family val="2"/>
      </rPr>
      <t xml:space="preserve">2020-PUR-0019          12/17/2020              Voluntarily terminated       Continued Pursuit            Did Not Stop                  </t>
    </r>
    <r>
      <rPr>
        <vertAlign val="superscript"/>
        <sz val="8"/>
        <rFont val="Arial"/>
        <family val="2"/>
      </rPr>
      <t xml:space="preserve">Danger to Public
</t>
    </r>
    <r>
      <rPr>
        <sz val="8"/>
        <rFont val="Arial"/>
        <family val="2"/>
      </rPr>
      <t>Violation Did Not Warrant Risk of Pursuit</t>
    </r>
  </si>
  <si>
    <r>
      <rPr>
        <sz val="8"/>
        <rFont val="Arial"/>
        <family val="2"/>
      </rPr>
      <t>Supervisor</t>
    </r>
  </si>
  <si>
    <r>
      <rPr>
        <sz val="8"/>
        <rFont val="Arial"/>
        <family val="2"/>
      </rPr>
      <t xml:space="preserve">2020-PUR-0020          12/17/2020              </t>
    </r>
    <r>
      <rPr>
        <vertAlign val="superscript"/>
        <sz val="8"/>
        <rFont val="Arial"/>
        <family val="2"/>
      </rPr>
      <t xml:space="preserve">Patrol vehicle became       Intentional Intervention    </t>
    </r>
    <r>
      <rPr>
        <sz val="8"/>
        <rFont val="Arial"/>
        <family val="2"/>
      </rPr>
      <t>Did Not Stop                                                                                                                               Other Pursuit Vehicle disabled                             Spike Strip</t>
    </r>
  </si>
  <si>
    <r>
      <rPr>
        <sz val="8"/>
        <rFont val="Arial"/>
        <family val="2"/>
      </rPr>
      <t>2020-PUR-0021          12/17/2020              Driver came to a stop        Continued Pursuit            Attempted Only</t>
    </r>
  </si>
  <si>
    <r>
      <rPr>
        <sz val="8"/>
        <rFont val="Arial"/>
        <family val="2"/>
      </rPr>
      <t>2020-PUR-0022          12/17/2020              Voluntarily terminated       Continued Pursuit            Attempted Only              Violation Did Not Warrant Risk of Pursuit        Supervisor</t>
    </r>
  </si>
  <si>
    <r>
      <rPr>
        <sz val="8"/>
        <rFont val="Arial"/>
        <family val="2"/>
      </rPr>
      <t xml:space="preserve">2020-PUR-0023          12/17/2020              Voluntarily terminated       Continued Pursuit            Attempted Only              </t>
    </r>
    <r>
      <rPr>
        <vertAlign val="superscript"/>
        <sz val="8"/>
        <rFont val="Arial"/>
        <family val="2"/>
      </rPr>
      <t xml:space="preserve">Violation Did Not Warrant Risk of Pursuit
</t>
    </r>
    <r>
      <rPr>
        <sz val="8"/>
        <rFont val="Arial"/>
        <family val="2"/>
      </rPr>
      <t>Suspect Vehicle Outperformed Officer</t>
    </r>
  </si>
  <si>
    <r>
      <rPr>
        <sz val="8"/>
        <rFont val="Arial"/>
        <family val="2"/>
      </rPr>
      <t xml:space="preserve">2020-PUR-0024          12/17/2020              Voluntarily terminated       Continued Pursuit            Attempted Only              Danger to Public                                              </t>
    </r>
    <r>
      <rPr>
        <vertAlign val="superscript"/>
        <sz val="8"/>
        <rFont val="Arial"/>
        <family val="2"/>
      </rPr>
      <t xml:space="preserve">Primary
</t>
    </r>
    <r>
      <rPr>
        <sz val="8"/>
        <rFont val="Arial"/>
        <family val="2"/>
      </rPr>
      <t xml:space="preserve">Secondary
</t>
    </r>
    <r>
      <rPr>
        <sz val="8"/>
        <rFont val="Arial"/>
        <family val="2"/>
      </rPr>
      <t>Supervisor</t>
    </r>
  </si>
  <si>
    <r>
      <rPr>
        <sz val="8"/>
        <rFont val="Arial"/>
        <family val="2"/>
      </rPr>
      <t>2020-PUR-0025          12/17/2020              Stopped by use of tactic    Spike Strip                       Perm Stopped Car</t>
    </r>
  </si>
  <si>
    <r>
      <rPr>
        <sz val="8"/>
        <rFont val="Arial"/>
        <family val="2"/>
      </rPr>
      <t>2020-PUR-0026          12/17/2020              Voluntarily terminated       Continued Pursuit            Attempted Only              Violation Did Not Warrant Risk of Pursuit        Primary</t>
    </r>
  </si>
  <si>
    <r>
      <rPr>
        <sz val="8"/>
        <rFont val="Arial"/>
        <family val="2"/>
      </rPr>
      <t>2020-PUR-0027          12/17/2020              Driver came to a stop</t>
    </r>
  </si>
  <si>
    <r>
      <rPr>
        <sz val="8"/>
        <rFont val="Arial"/>
        <family val="2"/>
      </rPr>
      <t xml:space="preserve">2020-PUR-0028          12/17/2020              Voluntarily terminated       Continued Pursuit            Did Not Stop                  </t>
    </r>
    <r>
      <rPr>
        <vertAlign val="superscript"/>
        <sz val="8"/>
        <rFont val="Arial"/>
        <family val="2"/>
      </rPr>
      <t xml:space="preserve">Violation Did Not Warrant Risk of Pursuit        Primary
</t>
    </r>
    <r>
      <rPr>
        <sz val="8"/>
        <rFont val="Arial"/>
        <family val="2"/>
      </rPr>
      <t>Other                                                                Supervisor</t>
    </r>
  </si>
  <si>
    <r>
      <rPr>
        <sz val="8"/>
        <rFont val="Arial"/>
        <family val="2"/>
      </rPr>
      <t>2020-PUR-0029          12/17/2020              Stopped by use of tactic    PIT Manuever                  Perm Stopped Car                                                                                                                      Primary Pusuit Vehicle</t>
    </r>
  </si>
  <si>
    <r>
      <rPr>
        <sz val="8"/>
        <rFont val="Arial"/>
        <family val="2"/>
      </rPr>
      <t xml:space="preserve">2020-PUR-0030          12/17/2020              Voluntarily terminated                                                                                       </t>
    </r>
    <r>
      <rPr>
        <vertAlign val="superscript"/>
        <sz val="8"/>
        <rFont val="Arial"/>
        <family val="2"/>
      </rPr>
      <t xml:space="preserve">Danger to Public                                              </t>
    </r>
    <r>
      <rPr>
        <sz val="8"/>
        <rFont val="Arial"/>
        <family val="2"/>
      </rPr>
      <t xml:space="preserve">Primary Violation Did Not Warrant Risk of Pursuit
</t>
    </r>
    <r>
      <rPr>
        <sz val="8"/>
        <rFont val="Arial"/>
        <family val="2"/>
      </rPr>
      <t>Suspect Vehicle Outperformed Officer</t>
    </r>
  </si>
  <si>
    <r>
      <rPr>
        <sz val="8"/>
        <rFont val="Arial"/>
        <family val="2"/>
      </rPr>
      <t>2020-PUR-0031          12/17/2020              Voluntarily terminated       Continued Pursuit            Did Not Stop                  Danger to Public                                              Primary</t>
    </r>
  </si>
  <si>
    <r>
      <rPr>
        <sz val="8"/>
        <rFont val="Arial"/>
        <family val="2"/>
      </rPr>
      <t xml:space="preserve">2020-PUR-0032          12/17/2020              Voluntarily terminated       Continued Pursuit            Did Not Stop                  </t>
    </r>
    <r>
      <rPr>
        <vertAlign val="superscript"/>
        <sz val="8"/>
        <rFont val="Arial"/>
        <family val="2"/>
      </rPr>
      <t xml:space="preserve">Danger to Public                                              </t>
    </r>
    <r>
      <rPr>
        <sz val="8"/>
        <rFont val="Arial"/>
        <family val="2"/>
      </rPr>
      <t xml:space="preserve">Primary
</t>
    </r>
    <r>
      <rPr>
        <sz val="8"/>
        <rFont val="Arial"/>
        <family val="2"/>
      </rPr>
      <t>Violation Did Not Warrant Risk of Pursuit</t>
    </r>
  </si>
  <si>
    <r>
      <rPr>
        <sz val="8"/>
        <rFont val="Arial"/>
        <family val="2"/>
      </rPr>
      <t>2020-PUR-0033          1/22/2021                Stopped by use of tactic    Spike Strip                       Perm Stopped Car                                                                                                                      Suspect Vehicle</t>
    </r>
  </si>
  <si>
    <r>
      <rPr>
        <sz val="8"/>
        <rFont val="Arial"/>
        <family val="2"/>
      </rPr>
      <t>2020-PUR-0034          4/27/2021                Voluntarily terminated       Continued Pursuit            Did Not Stop                  Violation Did Not Warrant Risk of Pursuit        Primary</t>
    </r>
  </si>
  <si>
    <r>
      <rPr>
        <sz val="8"/>
        <rFont val="Arial"/>
        <family val="2"/>
      </rPr>
      <t xml:space="preserve">2020-PUR-0035          4/27/2021                Stopped by use of tactic    Continued Pursuit            Perm Stopped Car                                                                                                                      </t>
    </r>
    <r>
      <rPr>
        <vertAlign val="superscript"/>
        <sz val="8"/>
        <rFont val="Arial"/>
        <family val="2"/>
      </rPr>
      <t xml:space="preserve">Primary Pusuit Vehicle
</t>
    </r>
    <r>
      <rPr>
        <sz val="8"/>
        <rFont val="Arial"/>
        <family val="2"/>
      </rPr>
      <t>Suspect Vehicle</t>
    </r>
  </si>
  <si>
    <r>
      <rPr>
        <sz val="8"/>
        <rFont val="Arial"/>
        <family val="2"/>
      </rPr>
      <t xml:space="preserve">2021-PUR-0001          1/22/2021                Voluntarily terminated       Continued Pursuit            Did Not Stop                  </t>
    </r>
    <r>
      <rPr>
        <vertAlign val="superscript"/>
        <sz val="8"/>
        <rFont val="Arial"/>
        <family val="2"/>
      </rPr>
      <t xml:space="preserve">Danger to Public                                              </t>
    </r>
    <r>
      <rPr>
        <sz val="8"/>
        <rFont val="Arial"/>
        <family val="2"/>
      </rPr>
      <t xml:space="preserve">Primary
</t>
    </r>
    <r>
      <rPr>
        <sz val="8"/>
        <rFont val="Arial"/>
        <family val="2"/>
      </rPr>
      <t>Violation Did Not Warrant Risk of Pursuit</t>
    </r>
  </si>
  <si>
    <r>
      <rPr>
        <sz val="8"/>
        <rFont val="Arial"/>
        <family val="2"/>
      </rPr>
      <t xml:space="preserve">2021-PUR-0002          1/22/2021                Stopped by use of tactic    </t>
    </r>
    <r>
      <rPr>
        <vertAlign val="superscript"/>
        <sz val="8"/>
        <rFont val="Arial"/>
        <family val="2"/>
      </rPr>
      <t xml:space="preserve">Continued Pursuit
</t>
    </r>
    <r>
      <rPr>
        <sz val="8"/>
        <rFont val="Arial"/>
        <family val="2"/>
      </rPr>
      <t>Spike Strip</t>
    </r>
  </si>
  <si>
    <r>
      <rPr>
        <vertAlign val="subscript"/>
        <sz val="8"/>
        <rFont val="Arial"/>
        <family val="2"/>
      </rPr>
      <t xml:space="preserve">Perm Stopped Car                                                                                                                      </t>
    </r>
    <r>
      <rPr>
        <sz val="8"/>
        <rFont val="Arial"/>
        <family val="2"/>
      </rPr>
      <t xml:space="preserve">Primary Pusuit Vehicle
</t>
    </r>
    <r>
      <rPr>
        <sz val="8"/>
        <rFont val="Arial"/>
        <family val="2"/>
      </rPr>
      <t xml:space="preserve">Other Pursuit Vehicle
</t>
    </r>
    <r>
      <rPr>
        <sz val="8"/>
        <rFont val="Arial"/>
        <family val="2"/>
      </rPr>
      <t>Suspect Vehicle Private Property</t>
    </r>
  </si>
  <si>
    <r>
      <rPr>
        <sz val="8"/>
        <rFont val="Arial"/>
        <family val="2"/>
      </rPr>
      <t>2021-PUR-0003          1/22/2021                Voluntarily terminated       Continued Pursuit            Did Not Stop                  Danger to Public                                              Supervisor</t>
    </r>
  </si>
  <si>
    <r>
      <rPr>
        <sz val="8"/>
        <rFont val="Arial"/>
        <family val="2"/>
      </rPr>
      <t xml:space="preserve">2021-PUR-0004          1/22/2021                Voluntarily terminated                                                                                       </t>
    </r>
    <r>
      <rPr>
        <vertAlign val="superscript"/>
        <sz val="8"/>
        <rFont val="Arial"/>
        <family val="2"/>
      </rPr>
      <t xml:space="preserve">Danger to Public
</t>
    </r>
    <r>
      <rPr>
        <sz val="8"/>
        <rFont val="Arial"/>
        <family val="2"/>
      </rPr>
      <t>Violation Did Not Warrant Risk of Pursuit</t>
    </r>
  </si>
  <si>
    <r>
      <rPr>
        <sz val="8"/>
        <rFont val="Arial"/>
        <family val="2"/>
      </rPr>
      <t xml:space="preserve">2021-PUR-0005          4/27/2021                Voluntarily terminated                                                                                       </t>
    </r>
    <r>
      <rPr>
        <vertAlign val="superscript"/>
        <sz val="8"/>
        <rFont val="Arial"/>
        <family val="2"/>
      </rPr>
      <t xml:space="preserve">Danger to Public                                              </t>
    </r>
    <r>
      <rPr>
        <sz val="8"/>
        <rFont val="Arial"/>
        <family val="2"/>
      </rPr>
      <t>Primary Violation Did Not Warrant Risk of Pursuit</t>
    </r>
  </si>
  <si>
    <r>
      <rPr>
        <sz val="8"/>
        <rFont val="Arial"/>
        <family val="2"/>
      </rPr>
      <t>2021-PUR-0006          4/27/2021                Voluntarily terminated       Continued Pursuit            Attempted Only              Violation Did Not Warrant Risk of Pursuit        Primary</t>
    </r>
  </si>
  <si>
    <r>
      <rPr>
        <sz val="8"/>
        <rFont val="Arial"/>
        <family val="2"/>
      </rPr>
      <t>2021-PUR-0007          4/27/2021                Voluntarily terminated       Spike Strip                       Did Not Stop                  Handed off to Other Agency                            Supervisor                  Suspect Vehicle</t>
    </r>
  </si>
  <si>
    <r>
      <rPr>
        <sz val="8"/>
        <rFont val="Arial"/>
        <family val="2"/>
      </rPr>
      <t xml:space="preserve">2021-PUR-0008          7/22/2021                </t>
    </r>
    <r>
      <rPr>
        <vertAlign val="superscript"/>
        <sz val="8"/>
        <rFont val="Arial"/>
        <family val="2"/>
      </rPr>
      <t xml:space="preserve">Suspect involved in
</t>
    </r>
    <r>
      <rPr>
        <sz val="8"/>
        <rFont val="Arial"/>
        <family val="2"/>
      </rPr>
      <t>collision</t>
    </r>
  </si>
  <si>
    <r>
      <rPr>
        <sz val="8"/>
        <rFont val="Arial"/>
        <family val="2"/>
      </rPr>
      <t>Continued Pursuit</t>
    </r>
  </si>
  <si>
    <r>
      <rPr>
        <sz val="8"/>
        <rFont val="Arial"/>
        <family val="2"/>
      </rPr>
      <t>2021-PUR-0009          9/23/2021                Driver came to a stop        PIT Manuever                  Perm Stopped Car                                                                                  Primary                       Primary Pusuit Vehicle</t>
    </r>
  </si>
  <si>
    <r>
      <rPr>
        <sz val="8"/>
        <rFont val="Arial"/>
        <family val="2"/>
      </rPr>
      <t xml:space="preserve">2021-PUR-0010          9/23/2021                Voluntarily terminated                                                Did Not Stop                  </t>
    </r>
    <r>
      <rPr>
        <vertAlign val="superscript"/>
        <sz val="8"/>
        <rFont val="Arial"/>
        <family val="2"/>
      </rPr>
      <t xml:space="preserve">Danger to Public
</t>
    </r>
    <r>
      <rPr>
        <sz val="8"/>
        <rFont val="Arial"/>
        <family val="2"/>
      </rPr>
      <t>Violation Did Not Warrant Risk of Pursuit</t>
    </r>
  </si>
  <si>
    <r>
      <rPr>
        <sz val="8"/>
        <rFont val="Arial"/>
        <family val="2"/>
      </rPr>
      <t>2021-PUR-0011          10/21/2021              Voluntarily terminated                                                Did Not Stop</t>
    </r>
  </si>
  <si>
    <r>
      <rPr>
        <sz val="8"/>
        <rFont val="Arial"/>
        <family val="2"/>
      </rPr>
      <t>2021-PUR-0012          11/3/2021                Voluntarily terminated       Continued Pursuit            Attempted Only              Other                                                                Primary</t>
    </r>
  </si>
  <si>
    <r>
      <rPr>
        <sz val="8"/>
        <rFont val="Arial"/>
        <family val="2"/>
      </rPr>
      <t>2021-PUR-0013          1/25/2022                Voluntarily terminated                                                                                       Other                                                                Primary</t>
    </r>
  </si>
  <si>
    <r>
      <rPr>
        <sz val="8"/>
        <rFont val="Arial"/>
        <family val="2"/>
      </rPr>
      <t>2021-PUR-0014          1/26/2022                Voluntarily terminated                                                                                       Did Not Meet Policy                                         Primary                       No Damage</t>
    </r>
  </si>
  <si>
    <r>
      <rPr>
        <sz val="8"/>
        <rFont val="Arial"/>
        <family val="2"/>
      </rPr>
      <t>2021-PUR-0015          1/26/2022                Voluntarily terminated                                                                                                                                                                Primary                       No Damage</t>
    </r>
  </si>
  <si>
    <r>
      <rPr>
        <sz val="8"/>
        <rFont val="Arial"/>
        <family val="2"/>
      </rPr>
      <t xml:space="preserve">2021-PUR-0016          1/26/2022                Voluntarily terminated                                                                                       </t>
    </r>
    <r>
      <rPr>
        <vertAlign val="superscript"/>
        <sz val="8"/>
        <rFont val="Arial"/>
        <family val="2"/>
      </rPr>
      <t xml:space="preserve">Danger to Public
</t>
    </r>
    <r>
      <rPr>
        <sz val="8"/>
        <rFont val="Arial"/>
        <family val="2"/>
      </rPr>
      <t>Violation Did Not Warrant Risk of Pursuit</t>
    </r>
  </si>
  <si>
    <r>
      <rPr>
        <sz val="8"/>
        <rFont val="Arial"/>
        <family val="2"/>
      </rPr>
      <t>2021-PUR-0017          1/26/2022                Voluntarily terminated                                                                                       Danger to Public                                              Primary                       No Damage</t>
    </r>
  </si>
  <si>
    <r>
      <rPr>
        <sz val="8"/>
        <rFont val="Arial"/>
        <family val="2"/>
      </rPr>
      <t>2021-PUR-0018          1/26/2022                Voluntarily terminated                                                                                       Other                                                                Primary                       No Damage</t>
    </r>
  </si>
  <si>
    <r>
      <rPr>
        <sz val="8"/>
        <rFont val="Arial"/>
        <family val="2"/>
      </rPr>
      <t xml:space="preserve">2021-PUR-0019          2/16/2022                Voluntarily terminated                                                                                       </t>
    </r>
    <r>
      <rPr>
        <vertAlign val="superscript"/>
        <sz val="8"/>
        <rFont val="Arial"/>
        <family val="2"/>
      </rPr>
      <t xml:space="preserve">Danger to Public                                              </t>
    </r>
    <r>
      <rPr>
        <sz val="8"/>
        <rFont val="Arial"/>
        <family val="2"/>
      </rPr>
      <t>Primary Violation Did Not Warrant Risk of Pursuit</t>
    </r>
  </si>
  <si>
    <r>
      <rPr>
        <sz val="8"/>
        <rFont val="Arial"/>
        <family val="2"/>
      </rPr>
      <t>2021-PUR-0020          3/3/2022                  Voluntarily terminated                                                                                       Other                                                                Primary                       Primary Pusuit Vehicle</t>
    </r>
  </si>
  <si>
    <r>
      <rPr>
        <sz val="8"/>
        <rFont val="Arial"/>
        <family val="2"/>
      </rPr>
      <t xml:space="preserve">2022-PUR-0001          1/27/2022                </t>
    </r>
    <r>
      <rPr>
        <vertAlign val="superscript"/>
        <sz val="8"/>
        <rFont val="Arial"/>
        <family val="2"/>
      </rPr>
      <t xml:space="preserve">Stopped by use of tactic    </t>
    </r>
    <r>
      <rPr>
        <sz val="8"/>
        <rFont val="Arial"/>
        <family val="2"/>
      </rPr>
      <t xml:space="preserve">Spike Strip                       Perm Stopped Car                                                                                                                      No Damage Suspect became
</t>
    </r>
    <r>
      <rPr>
        <sz val="8"/>
        <rFont val="Arial"/>
        <family val="2"/>
      </rPr>
      <t>disabled</t>
    </r>
  </si>
  <si>
    <r>
      <rPr>
        <sz val="8"/>
        <rFont val="Arial"/>
        <family val="2"/>
      </rPr>
      <t xml:space="preserve">2022-PUR-0002          4/4/2022                  Driver came to a stop        Spike Strip                       </t>
    </r>
    <r>
      <rPr>
        <vertAlign val="superscript"/>
        <sz val="8"/>
        <rFont val="Arial"/>
        <family val="2"/>
      </rPr>
      <t xml:space="preserve">Attempted Only
</t>
    </r>
    <r>
      <rPr>
        <sz val="8"/>
        <rFont val="Arial"/>
        <family val="2"/>
      </rPr>
      <t>Did Not Stop</t>
    </r>
  </si>
  <si>
    <r>
      <rPr>
        <sz val="8"/>
        <rFont val="Arial"/>
        <family val="2"/>
      </rPr>
      <t>2022-PUR-0003          4/4/2022                  Stopped by use of tactic    Spike Strip                       Perm Stopped Car                                                                                                                      Suspect Vehicle</t>
    </r>
  </si>
  <si>
    <r>
      <rPr>
        <sz val="8"/>
        <rFont val="Arial"/>
        <family val="2"/>
      </rPr>
      <t>2022-PUR-0004          4/5/2022                  Stopped by use of tactic    PIT Manuever                  Perm Stopped Car</t>
    </r>
  </si>
  <si>
    <r>
      <rPr>
        <sz val="8"/>
        <rFont val="Arial"/>
        <family val="2"/>
      </rPr>
      <t>2022-PUR-0005          7/1/2022                  Voluntarily terminated                                                                                       Did Not Meet Policy                                         Primary</t>
    </r>
  </si>
  <si>
    <r>
      <rPr>
        <sz val="8"/>
        <rFont val="Arial"/>
        <family val="2"/>
      </rPr>
      <t xml:space="preserve">2022-PUR-0006          11/5/2022                Stopped by use of tactic    </t>
    </r>
    <r>
      <rPr>
        <vertAlign val="superscript"/>
        <sz val="8"/>
        <rFont val="Arial"/>
        <family val="2"/>
      </rPr>
      <t xml:space="preserve">PIT Manuever
</t>
    </r>
    <r>
      <rPr>
        <sz val="8"/>
        <rFont val="Arial"/>
        <family val="2"/>
      </rPr>
      <t>Spike Strip</t>
    </r>
  </si>
  <si>
    <r>
      <rPr>
        <sz val="8"/>
        <rFont val="Arial"/>
        <family val="2"/>
      </rPr>
      <t>Did Not Stop Perm Stopped Car</t>
    </r>
  </si>
  <si>
    <r>
      <rPr>
        <sz val="8"/>
        <rFont val="Arial"/>
        <family val="2"/>
      </rPr>
      <t xml:space="preserve">Primary Pusuit Vehicle Other Pursuit Vehicle
</t>
    </r>
    <r>
      <rPr>
        <sz val="8"/>
        <rFont val="Arial"/>
        <family val="2"/>
      </rPr>
      <t>Suspect Vehicle</t>
    </r>
  </si>
  <si>
    <r>
      <rPr>
        <sz val="8"/>
        <rFont val="Arial"/>
        <family val="2"/>
      </rPr>
      <t xml:space="preserve">2022-PUR-0007          11/5/2022                Stopped by use of tactic    PIT Manuever                  Perm Stopped Car                                                                                                                      </t>
    </r>
    <r>
      <rPr>
        <vertAlign val="superscript"/>
        <sz val="8"/>
        <rFont val="Arial"/>
        <family val="2"/>
      </rPr>
      <t xml:space="preserve">Primary Pusuit Vehicle </t>
    </r>
    <r>
      <rPr>
        <sz val="8"/>
        <rFont val="Arial"/>
        <family val="2"/>
      </rPr>
      <t>Suspect Vehicle</t>
    </r>
  </si>
  <si>
    <r>
      <rPr>
        <sz val="8"/>
        <rFont val="Arial"/>
        <family val="2"/>
      </rPr>
      <t xml:space="preserve">2022-PUR-0008          12/6/2022                Voluntarily terminated       </t>
    </r>
    <r>
      <rPr>
        <vertAlign val="superscript"/>
        <sz val="8"/>
        <rFont val="Arial"/>
        <family val="2"/>
      </rPr>
      <t xml:space="preserve">Continued Pursuit
</t>
    </r>
    <r>
      <rPr>
        <sz val="8"/>
        <rFont val="Arial"/>
        <family val="2"/>
      </rPr>
      <t>Spike Strip</t>
    </r>
  </si>
  <si>
    <r>
      <rPr>
        <sz val="8"/>
        <rFont val="Arial"/>
        <family val="2"/>
      </rPr>
      <t>Attempted Only              Danger to Public                                              Secondary                  No Damage</t>
    </r>
  </si>
  <si>
    <r>
      <rPr>
        <sz val="8"/>
        <rFont val="Arial"/>
        <family val="2"/>
      </rPr>
      <t>2022-PUR-0009          1/23/2023                Suspect eluded pursuit      Continued Pursuit            Did Not Stop                  Other                                                                Primary                       No Damage</t>
    </r>
  </si>
  <si>
    <r>
      <rPr>
        <sz val="8"/>
        <rFont val="Arial"/>
        <family val="2"/>
      </rPr>
      <t xml:space="preserve">2023-PUR-0001          5/2/2023                  Stopped by use of tactic    </t>
    </r>
    <r>
      <rPr>
        <vertAlign val="superscript"/>
        <sz val="8"/>
        <rFont val="Arial"/>
        <family val="2"/>
      </rPr>
      <t xml:space="preserve">Continued Pursuit
</t>
    </r>
    <r>
      <rPr>
        <sz val="8"/>
        <rFont val="Arial"/>
        <family val="2"/>
      </rPr>
      <t>Spike Strip</t>
    </r>
  </si>
  <si>
    <r>
      <rPr>
        <sz val="8"/>
        <rFont val="Arial"/>
        <family val="2"/>
      </rPr>
      <t xml:space="preserve">Attempted Only Did Not Stop
</t>
    </r>
    <r>
      <rPr>
        <sz val="8"/>
        <rFont val="Arial"/>
        <family val="2"/>
      </rPr>
      <t>Perm Stopped Car</t>
    </r>
  </si>
  <si>
    <r>
      <rPr>
        <vertAlign val="subscript"/>
        <sz val="8"/>
        <rFont val="Arial"/>
        <family val="2"/>
      </rPr>
      <t xml:space="preserve">Lost Sight                                                                                             </t>
    </r>
    <r>
      <rPr>
        <sz val="8"/>
        <rFont val="Arial"/>
        <family val="2"/>
      </rPr>
      <t xml:space="preserve">Other Pursuit Vehicle
</t>
    </r>
    <r>
      <rPr>
        <sz val="8"/>
        <rFont val="Arial"/>
        <family val="2"/>
      </rPr>
      <t>Suspect Vehicle</t>
    </r>
  </si>
  <si>
    <r>
      <rPr>
        <vertAlign val="subscript"/>
        <sz val="8"/>
        <rFont val="Arial"/>
        <family val="2"/>
      </rPr>
      <t xml:space="preserve">2023-PUR-0002          5/10/2023                </t>
    </r>
    <r>
      <rPr>
        <sz val="8"/>
        <rFont val="Arial"/>
        <family val="2"/>
      </rPr>
      <t xml:space="preserve">Suspect involved in                                                                                                                                                                   Primary
</t>
    </r>
    <r>
      <rPr>
        <sz val="8"/>
        <rFont val="Arial"/>
        <family val="2"/>
      </rPr>
      <t>collision                                                                                                                                                                                      Supervisor</t>
    </r>
  </si>
  <si>
    <t>Incident Number</t>
  </si>
  <si>
    <t xml:space="preserve"> Reported Date</t>
  </si>
  <si>
    <t>How Pursuit Ended</t>
  </si>
  <si>
    <t>Pursuit Tactic</t>
  </si>
  <si>
    <t>2019-PUR-0001</t>
  </si>
  <si>
    <t>Voluntarily terminated</t>
  </si>
  <si>
    <t xml:space="preserve"> Continued Pursuit</t>
  </si>
  <si>
    <t>Did Not Stop</t>
  </si>
  <si>
    <t>Other</t>
  </si>
  <si>
    <t>2019-PUR-0002</t>
  </si>
  <si>
    <t>Suspect eluded pursuit</t>
  </si>
  <si>
    <t>Continued Pursuit</t>
  </si>
  <si>
    <t xml:space="preserve"> No Damage</t>
  </si>
  <si>
    <t>2019-PUR-0003</t>
  </si>
  <si>
    <t>Danger to Public</t>
  </si>
  <si>
    <t>2019-PUR-0004</t>
  </si>
  <si>
    <t>Primary</t>
  </si>
  <si>
    <t>2019-PUR-0005</t>
  </si>
  <si>
    <t>Lost Sight</t>
  </si>
  <si>
    <t>2019-PUR-0006</t>
  </si>
  <si>
    <t>Spike Strip</t>
  </si>
  <si>
    <t>2019-PUR-0007</t>
  </si>
  <si>
    <t>Driver came to a stop</t>
  </si>
  <si>
    <t>Perm Stopped Car</t>
  </si>
  <si>
    <t>Other Pursuit Vehicle</t>
  </si>
  <si>
    <t>2019-PUR-0008</t>
  </si>
  <si>
    <t>Supervisor</t>
  </si>
  <si>
    <t>2019-PUR-0009</t>
  </si>
  <si>
    <t>2019-PUR-0010</t>
  </si>
  <si>
    <t xml:space="preserve"> Primary</t>
  </si>
  <si>
    <t>2019-PUR-0011</t>
  </si>
  <si>
    <t>Stopped by use of tactic</t>
  </si>
  <si>
    <t>PIT Manuever</t>
  </si>
  <si>
    <t>2019-PUR-0012</t>
  </si>
  <si>
    <t>2019-PUR-0013</t>
  </si>
  <si>
    <t>2019-PUR-0014</t>
  </si>
  <si>
    <t>Violation Did Not Warrant Risk of Pursuit</t>
  </si>
  <si>
    <t>2019-PUR-0015</t>
  </si>
  <si>
    <t>2019-PUR-0016</t>
  </si>
  <si>
    <t xml:space="preserve"> Intentional Intervention</t>
  </si>
  <si>
    <t>Suspect Vehicle</t>
  </si>
  <si>
    <t>2019-PUR-0017</t>
  </si>
  <si>
    <t>Attempted Only</t>
  </si>
  <si>
    <t>Policy</t>
  </si>
  <si>
    <t xml:space="preserve"> Supervisor</t>
  </si>
  <si>
    <t>Why Terminated</t>
  </si>
  <si>
    <t>Terminated By</t>
  </si>
  <si>
    <t>Damage</t>
  </si>
  <si>
    <t>Pursuit Result</t>
  </si>
  <si>
    <t>Danger to Public
Handed off to Other Agency
Violation Did Not Warrant Risk of Pursuit</t>
  </si>
  <si>
    <t>Other
Violation Did Not Warrant Risk of Pursuit</t>
  </si>
  <si>
    <t>Danger to Public
Violation Did Not Warrant Risk of Pursuit</t>
  </si>
  <si>
    <t>Lost Sight
Suspect Vehicle Outperformed Officer
Danger to Public</t>
  </si>
  <si>
    <t>Danger to Public
Lost sight</t>
  </si>
  <si>
    <t>Voluntarily terminated
Suspect eluded pursuit</t>
  </si>
  <si>
    <t>Deputy involved collision
Stopped by use of tactic</t>
  </si>
  <si>
    <t>2019-PUR-0018</t>
  </si>
  <si>
    <t xml:space="preserve"> 4/23/2019</t>
  </si>
  <si>
    <t xml:space="preserve"> Suspect eluded pursuit</t>
  </si>
  <si>
    <t xml:space="preserve"> Lost Sight</t>
  </si>
  <si>
    <t>2019-PUR-0019</t>
  </si>
  <si>
    <t xml:space="preserve"> 6/5/2019</t>
  </si>
  <si>
    <t>2019-PUR-0020</t>
  </si>
  <si>
    <t xml:space="preserve"> 6/18/2019</t>
  </si>
  <si>
    <t xml:space="preserve"> Voluntarily terminated</t>
  </si>
  <si>
    <t>2019-PUR-0021</t>
  </si>
  <si>
    <t xml:space="preserve"> 6/19/2019</t>
  </si>
  <si>
    <t xml:space="preserve"> Stopped by use of tactic</t>
  </si>
  <si>
    <t xml:space="preserve"> Spike Strip</t>
  </si>
  <si>
    <t xml:space="preserve"> Perm Stopped Car</t>
  </si>
  <si>
    <t xml:space="preserve"> Suspect Vehicle</t>
  </si>
  <si>
    <t>2019-PUR-0022</t>
  </si>
  <si>
    <t xml:space="preserve"> 6/21/2019</t>
  </si>
  <si>
    <t xml:space="preserve"> Did Not Stop</t>
  </si>
  <si>
    <t>2019-PUR-0023</t>
  </si>
  <si>
    <t xml:space="preserve"> 6/28/2019</t>
  </si>
  <si>
    <t xml:space="preserve"> Secondary</t>
  </si>
  <si>
    <t>2019-PUR-0024</t>
  </si>
  <si>
    <t xml:space="preserve"> 7/15/2019</t>
  </si>
  <si>
    <t>2019-PUR-0025</t>
  </si>
  <si>
    <t xml:space="preserve"> 7/22/2019</t>
  </si>
  <si>
    <t xml:space="preserve"> Driver came to a stop</t>
  </si>
  <si>
    <t>2019-PUR-0026</t>
  </si>
  <si>
    <t xml:space="preserve"> 8/7/2019</t>
  </si>
  <si>
    <t>2019-PUR-0027</t>
  </si>
  <si>
    <t xml:space="preserve"> 8/13/2019</t>
  </si>
  <si>
    <t>2019-PUR-0028</t>
  </si>
  <si>
    <t xml:space="preserve"> 9/9/2019</t>
  </si>
  <si>
    <t>2019-PUR-0029</t>
  </si>
  <si>
    <t xml:space="preserve"> 10/3/2019</t>
  </si>
  <si>
    <t>2019-PUR-0030</t>
  </si>
  <si>
    <t xml:space="preserve"> 10/5/2019</t>
  </si>
  <si>
    <t xml:space="preserve"> Suspect Vehicle Suspect involved in</t>
  </si>
  <si>
    <t xml:space="preserve"> Uninvolved Vehicle</t>
  </si>
  <si>
    <t>2019-PUR-0031</t>
  </si>
  <si>
    <t xml:space="preserve"> 9/19/2019</t>
  </si>
  <si>
    <t xml:space="preserve"> Suspect involved in</t>
  </si>
  <si>
    <t>2019-PUR-0032</t>
  </si>
  <si>
    <t xml:space="preserve"> 12/6/2019</t>
  </si>
  <si>
    <t>2019-PUR-0033</t>
  </si>
  <si>
    <t xml:space="preserve"> 12/9/2019</t>
  </si>
  <si>
    <t>2019-PUR-0034</t>
  </si>
  <si>
    <t xml:space="preserve"> PIT Manuever</t>
  </si>
  <si>
    <t>2019-PUR-0035</t>
  </si>
  <si>
    <t>2019-PUR-0036</t>
  </si>
  <si>
    <t>2019-PUR-0037</t>
  </si>
  <si>
    <t xml:space="preserve"> 12/12/2019</t>
  </si>
  <si>
    <t>2019-PUR-0038</t>
  </si>
  <si>
    <t xml:space="preserve"> 1/10/2020</t>
  </si>
  <si>
    <t>No Damage</t>
  </si>
  <si>
    <t>2019-PUR-0039</t>
  </si>
  <si>
    <t>Primary Pusuit Vehicle 
Other Pursuit Vehicle</t>
  </si>
  <si>
    <t>2019-PUR-0040</t>
  </si>
  <si>
    <t>Primary Pusuit Vehicle</t>
  </si>
  <si>
    <t>2020-PUR-0001</t>
  </si>
  <si>
    <t>2020-PUR-0002</t>
  </si>
  <si>
    <t>2020-PUR-0003</t>
  </si>
  <si>
    <t>2020-PUR-0004</t>
  </si>
  <si>
    <t>2020-PUR-0005</t>
  </si>
  <si>
    <t>2020-PUR-0006</t>
  </si>
  <si>
    <t>2020-PUR-0007</t>
  </si>
  <si>
    <t>2020-PUR-0008</t>
  </si>
  <si>
    <t>Intentional Intervention</t>
  </si>
  <si>
    <t>2020-PUR-0009</t>
  </si>
  <si>
    <t>2020-PUR-0010</t>
  </si>
  <si>
    <t>2020-PUR-0011</t>
  </si>
  <si>
    <t>2020-PUR-0012</t>
  </si>
  <si>
    <t>2020-PUR-0013</t>
  </si>
  <si>
    <t>2020-PUR-0014</t>
  </si>
  <si>
    <t>2020-PUR-0015</t>
  </si>
  <si>
    <t>2020-PUR-0016</t>
  </si>
  <si>
    <t>2020-PUR-0017</t>
  </si>
  <si>
    <t>2020-PUR-0018</t>
  </si>
  <si>
    <t>2020-PUR-0019</t>
  </si>
  <si>
    <t>Suspect became disabled
Suspect involved in collision
Patrol vehicle became disabled</t>
  </si>
  <si>
    <t>Suspect involved in collision</t>
  </si>
  <si>
    <t>Continued Pursuit
Intentional Intervention
Spike Strip</t>
  </si>
  <si>
    <t>Continued Pursuit
Pit maneuver</t>
  </si>
  <si>
    <t xml:space="preserve">No Damage </t>
  </si>
  <si>
    <t>Danger to Public
Violation Did Not Warrant Risk of Pursuit
Lost Sight
Suspect Vehicle Outperformed Officer</t>
  </si>
  <si>
    <t>Violation Did Not Warrant Risk of Pursuit
Lost sight</t>
  </si>
  <si>
    <t>Suspect vehicle</t>
  </si>
  <si>
    <t>2020-PUR-0020</t>
  </si>
  <si>
    <t>2020-PUR-0021</t>
  </si>
  <si>
    <t>2020-PUR-0022</t>
  </si>
  <si>
    <t>2020-PUR-0023</t>
  </si>
  <si>
    <t>2020-PUR-0024</t>
  </si>
  <si>
    <t>2020-PUR-0025</t>
  </si>
  <si>
    <t>2020-PUR-0026</t>
  </si>
  <si>
    <t>2020-PUR-0027</t>
  </si>
  <si>
    <t>2020-PUR-0028</t>
  </si>
  <si>
    <t>2020-PUR-0029</t>
  </si>
  <si>
    <t>2020-PUR-0030</t>
  </si>
  <si>
    <t>2020-PUR-0031</t>
  </si>
  <si>
    <t>2020-PUR-0032</t>
  </si>
  <si>
    <t>2020-PUR-0033</t>
  </si>
  <si>
    <t>2020-PUR-0034</t>
  </si>
  <si>
    <t>2020-PUR-0035</t>
  </si>
  <si>
    <t>2021-PUR-0001</t>
  </si>
  <si>
    <t>2021-PUR-0002</t>
  </si>
  <si>
    <t>2021-PUR-0003</t>
  </si>
  <si>
    <t>2021-PUR-0004</t>
  </si>
  <si>
    <t>2021-PUR-0005</t>
  </si>
  <si>
    <t>2021-PUR-0006</t>
  </si>
  <si>
    <t xml:space="preserve">Primary </t>
  </si>
  <si>
    <t>Intentional Intervention
Spike strip</t>
  </si>
  <si>
    <t>Primary
Secondary supervisor</t>
  </si>
  <si>
    <t>Primary
Supervisor</t>
  </si>
  <si>
    <t>Danger to Public
Violation Did Not Warrant Risk of Pursuit
Suspect Vehicle Outperformed Officer</t>
  </si>
  <si>
    <t>Violation Did Not Warrant Risk of Pursuit
Suspect Vehicle Outperformed Officer</t>
  </si>
  <si>
    <t>Primary Pusuit Vehicle
Other Pursuit Vehicle
Suspect Vehicle
Private Property</t>
  </si>
  <si>
    <t>Primary Pusuit Vehicle
Suspect Vehicle</t>
  </si>
  <si>
    <t xml:space="preserve">Other Pursuit Vehicle </t>
  </si>
  <si>
    <t>Patrol vehicle became disabled</t>
  </si>
  <si>
    <t>2021-PUR-0007</t>
  </si>
  <si>
    <t>Handed off to Other Agency</t>
  </si>
  <si>
    <t>2021-PUR-0008</t>
  </si>
  <si>
    <t>2021-PUR-0009</t>
  </si>
  <si>
    <t>2021-PUR-0010</t>
  </si>
  <si>
    <t>2021-PUR-0011</t>
  </si>
  <si>
    <t>2021-PUR-0012</t>
  </si>
  <si>
    <t>2021-PUR-0013</t>
  </si>
  <si>
    <t>2021-PUR-0014</t>
  </si>
  <si>
    <t>Did Not Meet Policy</t>
  </si>
  <si>
    <t>2021-PUR-0015</t>
  </si>
  <si>
    <t>2021-PUR-0016</t>
  </si>
  <si>
    <t>2021-PUR-0017</t>
  </si>
  <si>
    <t>2021-PUR-0018</t>
  </si>
  <si>
    <t>2021-PUR-0019</t>
  </si>
  <si>
    <t>2021-PUR-0020</t>
  </si>
  <si>
    <t>2022-PUR-0001</t>
  </si>
  <si>
    <t>No Damage Suspect became</t>
  </si>
  <si>
    <t>2022-PUR-0002</t>
  </si>
  <si>
    <t>2022-PUR-0003</t>
  </si>
  <si>
    <t>2022-PUR-0004</t>
  </si>
  <si>
    <t>2022-PUR-0005</t>
  </si>
  <si>
    <t>2022-PUR-0006</t>
  </si>
  <si>
    <t>2022-PUR-0007</t>
  </si>
  <si>
    <t>Primary Pusuit Vehicle Suspect Vehicle</t>
  </si>
  <si>
    <t>2022-PUR-0008</t>
  </si>
  <si>
    <t>2022-PUR-0009</t>
  </si>
  <si>
    <t>Continued Pursuit
Spike Strip</t>
  </si>
  <si>
    <t>PIT Manuever
Spike Strip</t>
  </si>
  <si>
    <t>Did Not Stop
Perm Stopped Car</t>
  </si>
  <si>
    <t>Attempted Only
Did Not Stop</t>
  </si>
  <si>
    <t>Stopped by use of tactic
Suspect became disabled</t>
  </si>
  <si>
    <t>2023-PUR-0001</t>
  </si>
  <si>
    <t>Other Pursuit Vehicle
Suspect Vehicle</t>
  </si>
  <si>
    <t>Attempted Only
Did Not Stop
Perm Stopped Car</t>
  </si>
  <si>
    <t>Stopped by use of tactic 
Continued Pursuit</t>
  </si>
  <si>
    <t>2023-PUR-0002</t>
  </si>
  <si>
    <t>orig</t>
  </si>
  <si>
    <t xml:space="preserve"> ReportedDate</t>
  </si>
  <si>
    <t>Danger to Public
ViolationDid Not Warrant Risk of Pursuit</t>
  </si>
  <si>
    <t>Secondary</t>
  </si>
  <si>
    <t>Month</t>
  </si>
  <si>
    <t>Year</t>
  </si>
  <si>
    <t>Primary Pursuit Vehicle
Suspect Vehicle
Uninvolved vehicle</t>
  </si>
  <si>
    <t>Other Pursuit Vehicle
Suspect Vehicle
Uninvolved vehicle</t>
  </si>
  <si>
    <t>Continued Pursuit
PIT maneuver</t>
  </si>
  <si>
    <t>Primary Pusuit Vehicle
Other Pursuit Vehicle
Suspect Vehicle</t>
  </si>
  <si>
    <t>Driver came to a stop
Suspect involved in collision</t>
  </si>
  <si>
    <t>Suspect Vehicle
Uninvolved Vehicle</t>
  </si>
  <si>
    <t>Suspect Vehicle
Private Property</t>
  </si>
  <si>
    <t>Grand Total</t>
  </si>
  <si>
    <t>Count of Incident Number</t>
  </si>
  <si>
    <t>* Sometimes there is damage, but the suspect is still not apprehended.  Years with damage greater than apprehension are highlighted</t>
  </si>
  <si>
    <t>(2 missing)</t>
  </si>
  <si>
    <t>% stopped for danger/risk</t>
  </si>
  <si>
    <t>Total stopped for danger/risk</t>
  </si>
  <si>
    <t>% with damage*</t>
  </si>
  <si>
    <t>Total collision/damage</t>
  </si>
  <si>
    <t>% apprehended</t>
  </si>
  <si>
    <t>Total apprehended</t>
  </si>
  <si>
    <t>Total pursuits</t>
  </si>
  <si>
    <t>TOTAL</t>
  </si>
  <si>
    <t>incomplete</t>
  </si>
  <si>
    <t xml:space="preserve">Source:  </t>
  </si>
  <si>
    <t>Hand tabulation from pdf incident list -- need to recheck in R, after 2023 is completed</t>
  </si>
  <si>
    <t>2023-PUR-0003</t>
  </si>
  <si>
    <t>2023-PUR-0004</t>
  </si>
  <si>
    <t>2023-PUR-0005</t>
  </si>
  <si>
    <t>2023-PUR-0006</t>
  </si>
  <si>
    <t>2023-PUR-0007</t>
  </si>
  <si>
    <t>2023-PUR-0008</t>
  </si>
  <si>
    <t>2023-PUR-0009</t>
  </si>
  <si>
    <t>2023-PUR-0010</t>
  </si>
  <si>
    <t>2023-PUR-0011</t>
  </si>
  <si>
    <t>IncidentDate</t>
  </si>
  <si>
    <t>9 more cases were included in second submission</t>
  </si>
  <si>
    <t>Suspect became disabled</t>
  </si>
  <si>
    <t>Driver came to a stop
Stopped by use of tactic</t>
  </si>
  <si>
    <t>Primary Pursuit Vehicle
Suspect Vehicle</t>
  </si>
  <si>
    <t>Pit Maneuver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</si>
</sst>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Times New Roman"/>
      <charset val="204"/>
    </font>
    <font>
      <sz val="11"/>
      <color theme="1"/>
      <name val="Calibri"/>
      <family val="2"/>
    </font>
    <font>
      <b/>
      <sz val="14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vertAlign val="superscript"/>
      <sz val="9"/>
      <name val="Arial"/>
      <family val="2"/>
    </font>
    <font>
      <vertAlign val="superscript"/>
      <sz val="8"/>
      <name val="Arial"/>
      <family val="2"/>
    </font>
    <font>
      <vertAlign val="subscript"/>
      <sz val="8"/>
      <name val="Arial"/>
      <family val="2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1"/>
      <color theme="1"/>
      <name val="Calibri"/>
      <family val="2"/>
    </font>
    <font>
      <sz val="8"/>
      <name val="Times New Roman"/>
      <charset val="204"/>
    </font>
  </fonts>
  <fills count="5">
    <fill>
      <patternFill patternType="none"/>
    </fill>
    <fill>
      <patternFill patternType="gray125"/>
    </fill>
    <fill>
      <patternFill patternType="solid">
        <fgColor rgb="FFE7E7E7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73"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right" vertical="top" wrapText="1"/>
    </xf>
    <xf numFmtId="0" fontId="3" fillId="0" borderId="0" xfId="0" applyFont="1" applyAlignment="1">
      <alignment horizontal="left" vertical="top" wrapText="1" indent="2"/>
    </xf>
    <xf numFmtId="0" fontId="4" fillId="0" borderId="0" xfId="0" applyFont="1" applyAlignment="1">
      <alignment horizontal="left" vertical="top" wrapText="1" indent="1"/>
    </xf>
    <xf numFmtId="0" fontId="4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 indent="1"/>
    </xf>
    <xf numFmtId="0" fontId="4" fillId="0" borderId="0" xfId="0" applyFont="1" applyAlignment="1">
      <alignment horizontal="left" vertical="top" wrapText="1" indent="2"/>
    </xf>
    <xf numFmtId="0" fontId="4" fillId="2" borderId="1" xfId="0" applyFont="1" applyFill="1" applyBorder="1" applyAlignment="1">
      <alignment horizontal="left" vertical="top" wrapText="1"/>
    </xf>
    <xf numFmtId="0" fontId="0" fillId="2" borderId="0" xfId="0" applyFill="1" applyAlignment="1">
      <alignment horizontal="center" vertical="top" wrapText="1"/>
    </xf>
    <xf numFmtId="0" fontId="0" fillId="2" borderId="1" xfId="0" applyFill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 indent="7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 indent="2"/>
    </xf>
    <xf numFmtId="0" fontId="0" fillId="0" borderId="0" xfId="0" applyAlignment="1">
      <alignment horizontal="left" vertical="top" wrapText="1" indent="17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14" fontId="8" fillId="0" borderId="0" xfId="0" applyNumberFormat="1" applyFont="1" applyAlignment="1">
      <alignment horizontal="left" vertical="top"/>
    </xf>
    <xf numFmtId="0" fontId="8" fillId="0" borderId="0" xfId="0" applyFont="1" applyAlignment="1">
      <alignment vertical="top"/>
    </xf>
    <xf numFmtId="0" fontId="9" fillId="0" borderId="0" xfId="0" applyFont="1" applyAlignment="1">
      <alignment horizontal="left" vertical="top" wrapText="1" indent="2"/>
    </xf>
    <xf numFmtId="0" fontId="11" fillId="0" borderId="0" xfId="0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11" fillId="0" borderId="0" xfId="0" applyFont="1" applyAlignment="1">
      <alignment horizontal="right" vertical="top"/>
    </xf>
    <xf numFmtId="0" fontId="0" fillId="0" borderId="0" xfId="0" applyAlignment="1">
      <alignment horizontal="right" vertical="top"/>
    </xf>
    <xf numFmtId="14" fontId="8" fillId="0" borderId="0" xfId="0" applyNumberFormat="1" applyFont="1" applyAlignment="1">
      <alignment horizontal="right" vertical="top"/>
    </xf>
    <xf numFmtId="0" fontId="11" fillId="0" borderId="0" xfId="0" applyFont="1" applyAlignment="1">
      <alignment vertical="top"/>
    </xf>
    <xf numFmtId="14" fontId="8" fillId="0" borderId="0" xfId="0" applyNumberFormat="1" applyFont="1" applyAlignment="1">
      <alignment vertical="top"/>
    </xf>
    <xf numFmtId="0" fontId="11" fillId="0" borderId="0" xfId="0" applyFont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11" fillId="0" borderId="0" xfId="0" applyFont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14" fontId="8" fillId="0" borderId="0" xfId="0" applyNumberFormat="1" applyFont="1" applyAlignment="1">
      <alignment horizontal="left" vertical="top" wrapText="1"/>
    </xf>
    <xf numFmtId="0" fontId="10" fillId="3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8" fillId="3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 wrapText="1"/>
    </xf>
    <xf numFmtId="0" fontId="10" fillId="3" borderId="0" xfId="0" applyFont="1" applyFill="1" applyAlignment="1">
      <alignment horizontal="left" vertical="top" wrapText="1"/>
    </xf>
    <xf numFmtId="1" fontId="8" fillId="0" borderId="0" xfId="0" applyNumberFormat="1" applyFont="1" applyAlignment="1">
      <alignment horizontal="left" vertical="top"/>
    </xf>
    <xf numFmtId="1" fontId="11" fillId="0" borderId="0" xfId="0" applyNumberFormat="1" applyFont="1" applyAlignment="1">
      <alignment horizontal="center" vertical="top"/>
    </xf>
    <xf numFmtId="1" fontId="8" fillId="0" borderId="0" xfId="0" applyNumberFormat="1" applyFont="1" applyAlignment="1">
      <alignment horizontal="center" vertical="top"/>
    </xf>
    <xf numFmtId="1" fontId="8" fillId="0" borderId="0" xfId="0" applyNumberFormat="1" applyFont="1" applyAlignment="1">
      <alignment horizontal="center" vertical="top" wrapText="1"/>
    </xf>
    <xf numFmtId="1" fontId="8" fillId="3" borderId="0" xfId="0" applyNumberFormat="1" applyFont="1" applyFill="1" applyAlignment="1">
      <alignment horizontal="center" vertical="top"/>
    </xf>
    <xf numFmtId="14" fontId="8" fillId="3" borderId="0" xfId="0" applyNumberFormat="1" applyFont="1" applyFill="1" applyAlignment="1">
      <alignment vertical="top"/>
    </xf>
    <xf numFmtId="14" fontId="8" fillId="0" borderId="0" xfId="0" applyNumberFormat="1" applyFont="1" applyAlignment="1">
      <alignment vertical="top" wrapText="1"/>
    </xf>
    <xf numFmtId="0" fontId="8" fillId="0" borderId="0" xfId="0" pivotButton="1" applyFont="1" applyAlignment="1">
      <alignment horizontal="left" vertical="top"/>
    </xf>
    <xf numFmtId="0" fontId="1" fillId="0" borderId="0" xfId="1"/>
    <xf numFmtId="0" fontId="12" fillId="0" borderId="0" xfId="1" applyFont="1" applyAlignment="1">
      <alignment vertical="center"/>
    </xf>
    <xf numFmtId="0" fontId="12" fillId="0" borderId="2" xfId="1" applyFont="1" applyBorder="1" applyAlignment="1">
      <alignment wrapText="1"/>
    </xf>
    <xf numFmtId="9" fontId="12" fillId="0" borderId="2" xfId="1" applyNumberFormat="1" applyFont="1" applyBorder="1" applyAlignment="1">
      <alignment horizontal="right" wrapText="1"/>
    </xf>
    <xf numFmtId="0" fontId="12" fillId="0" borderId="2" xfId="1" applyFont="1" applyBorder="1" applyAlignment="1">
      <alignment horizontal="right" wrapText="1"/>
    </xf>
    <xf numFmtId="0" fontId="12" fillId="4" borderId="2" xfId="1" applyFont="1" applyFill="1" applyBorder="1" applyAlignment="1">
      <alignment horizontal="right" wrapText="1"/>
    </xf>
    <xf numFmtId="0" fontId="13" fillId="0" borderId="2" xfId="1" applyFont="1" applyBorder="1" applyAlignment="1">
      <alignment horizontal="right" wrapText="1"/>
    </xf>
    <xf numFmtId="0" fontId="13" fillId="0" borderId="2" xfId="1" applyFont="1" applyBorder="1" applyAlignment="1">
      <alignment wrapText="1"/>
    </xf>
    <xf numFmtId="0" fontId="14" fillId="0" borderId="0" xfId="1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 indent="2"/>
    </xf>
    <xf numFmtId="0" fontId="0" fillId="0" borderId="0" xfId="0" applyAlignment="1">
      <alignment horizontal="right" vertical="top" wrapText="1"/>
    </xf>
    <xf numFmtId="0" fontId="0" fillId="2" borderId="0" xfId="0" applyFill="1" applyAlignment="1">
      <alignment horizontal="center" vertical="top" wrapText="1"/>
    </xf>
    <xf numFmtId="0" fontId="3" fillId="0" borderId="0" xfId="0" applyFont="1" applyAlignment="1">
      <alignment horizontal="left" vertical="top" wrapText="1" indent="2"/>
    </xf>
    <xf numFmtId="0" fontId="8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vertical="top" wrapText="1"/>
    </xf>
    <xf numFmtId="0" fontId="8" fillId="3" borderId="0" xfId="0" applyFont="1" applyFill="1" applyBorder="1" applyAlignment="1">
      <alignment horizontal="left" vertical="top" wrapText="1"/>
    </xf>
    <xf numFmtId="0" fontId="8" fillId="0" borderId="0" xfId="0" pivotButton="1" applyFont="1" applyAlignment="1">
      <alignment horizontal="right" vertical="top"/>
    </xf>
    <xf numFmtId="0" fontId="8" fillId="0" borderId="0" xfId="0" applyFont="1" applyAlignment="1">
      <alignment horizontal="right" vertical="top"/>
    </xf>
    <xf numFmtId="1" fontId="8" fillId="0" borderId="0" xfId="0" applyNumberFormat="1" applyFont="1" applyAlignment="1">
      <alignment horizontal="right" vertical="top"/>
    </xf>
    <xf numFmtId="0" fontId="8" fillId="0" borderId="0" xfId="0" applyNumberFormat="1" applyFont="1" applyAlignment="1">
      <alignment horizontal="right" vertical="top"/>
    </xf>
  </cellXfs>
  <cellStyles count="2">
    <cellStyle name="Normal" xfId="0" builtinId="0"/>
    <cellStyle name="Normal 2" xfId="1" xr:uid="{B7193D71-E9FB-4963-BEDD-618EA6D62519}"/>
  </cellStyles>
  <dxfs count="57"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numFmt numFmtId="1" formatCode="0"/>
      <alignment horizontal="center" vertical="top" textRotation="0" indent="0" justifyLastLine="0" shrinkToFit="0" readingOrder="0"/>
    </dxf>
    <dxf>
      <numFmt numFmtId="1" formatCode="0"/>
      <alignment horizontal="center" vertical="top" textRotation="0" indent="0" justifyLastLine="0" shrinkToFit="0" readingOrder="0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3175</xdr:rowOff>
    </xdr:from>
    <xdr:to>
      <xdr:col>6</xdr:col>
      <xdr:colOff>528954</xdr:colOff>
      <xdr:row>0</xdr:row>
      <xdr:rowOff>3175</xdr:rowOff>
    </xdr:to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0"/>
          <a:ext cx="9766935" cy="0"/>
        </a:xfrm>
        <a:custGeom>
          <a:avLst/>
          <a:gdLst/>
          <a:ahLst/>
          <a:cxnLst/>
          <a:rect l="0" t="0" r="0" b="0"/>
          <a:pathLst>
            <a:path w="9766935">
              <a:moveTo>
                <a:pt x="0" y="0"/>
              </a:moveTo>
              <a:lnTo>
                <a:pt x="9766681" y="0"/>
              </a:lnTo>
            </a:path>
          </a:pathLst>
        </a:custGeom>
        <a:ln w="6350">
          <a:solidFill>
            <a:srgbClr val="000000"/>
          </a:solidFill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3175</xdr:rowOff>
    </xdr:from>
    <xdr:to>
      <xdr:col>7</xdr:col>
      <xdr:colOff>691514</xdr:colOff>
      <xdr:row>0</xdr:row>
      <xdr:rowOff>3175</xdr:rowOff>
    </xdr:to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0" y="0"/>
          <a:ext cx="9766935" cy="0"/>
        </a:xfrm>
        <a:custGeom>
          <a:avLst/>
          <a:gdLst/>
          <a:ahLst/>
          <a:cxnLst/>
          <a:rect l="0" t="0" r="0" b="0"/>
          <a:pathLst>
            <a:path w="9766935">
              <a:moveTo>
                <a:pt x="0" y="0"/>
              </a:moveTo>
              <a:lnTo>
                <a:pt x="9766681" y="0"/>
              </a:lnTo>
            </a:path>
          </a:pathLst>
        </a:custGeom>
        <a:ln w="6350">
          <a:solidFill>
            <a:srgbClr val="000000"/>
          </a:solidFill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3175</xdr:rowOff>
    </xdr:from>
    <xdr:to>
      <xdr:col>4</xdr:col>
      <xdr:colOff>2386964</xdr:colOff>
      <xdr:row>0</xdr:row>
      <xdr:rowOff>3175</xdr:rowOff>
    </xdr:to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0" y="0"/>
          <a:ext cx="9766935" cy="0"/>
        </a:xfrm>
        <a:custGeom>
          <a:avLst/>
          <a:gdLst/>
          <a:ahLst/>
          <a:cxnLst/>
          <a:rect l="0" t="0" r="0" b="0"/>
          <a:pathLst>
            <a:path w="9766935">
              <a:moveTo>
                <a:pt x="0" y="0"/>
              </a:moveTo>
              <a:lnTo>
                <a:pt x="9766681" y="0"/>
              </a:lnTo>
            </a:path>
          </a:pathLst>
        </a:custGeom>
        <a:ln w="6350">
          <a:solidFill>
            <a:srgbClr val="000000"/>
          </a:solidFill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3175</xdr:rowOff>
    </xdr:from>
    <xdr:to>
      <xdr:col>7</xdr:col>
      <xdr:colOff>2386964</xdr:colOff>
      <xdr:row>0</xdr:row>
      <xdr:rowOff>3175</xdr:rowOff>
    </xdr:to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0" y="0"/>
          <a:ext cx="9766935" cy="0"/>
        </a:xfrm>
        <a:custGeom>
          <a:avLst/>
          <a:gdLst/>
          <a:ahLst/>
          <a:cxnLst/>
          <a:rect l="0" t="0" r="0" b="0"/>
          <a:pathLst>
            <a:path w="9766935">
              <a:moveTo>
                <a:pt x="0" y="0"/>
              </a:moveTo>
              <a:lnTo>
                <a:pt x="9766681" y="0"/>
              </a:lnTo>
            </a:path>
          </a:pathLst>
        </a:custGeom>
        <a:ln w="6350">
          <a:solidFill>
            <a:srgbClr val="000000"/>
          </a:solidFill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3175</xdr:rowOff>
    </xdr:from>
    <xdr:to>
      <xdr:col>4</xdr:col>
      <xdr:colOff>4456430</xdr:colOff>
      <xdr:row>0</xdr:row>
      <xdr:rowOff>3175</xdr:rowOff>
    </xdr:to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0" y="0"/>
          <a:ext cx="9766935" cy="0"/>
        </a:xfrm>
        <a:custGeom>
          <a:avLst/>
          <a:gdLst/>
          <a:ahLst/>
          <a:cxnLst/>
          <a:rect l="0" t="0" r="0" b="0"/>
          <a:pathLst>
            <a:path w="9766935">
              <a:moveTo>
                <a:pt x="0" y="0"/>
              </a:moveTo>
              <a:lnTo>
                <a:pt x="9766681" y="0"/>
              </a:lnTo>
            </a:path>
          </a:pathLst>
        </a:custGeom>
        <a:ln w="6350">
          <a:solidFill>
            <a:srgbClr val="000000"/>
          </a:solidFill>
        </a:ln>
      </xdr:spPr>
    </xdr:sp>
    <xdr:clientData/>
  </xdr:twoCellAnchor>
  <xdr:twoCellAnchor editAs="oneCell">
    <xdr:from>
      <xdr:col>0</xdr:col>
      <xdr:colOff>0</xdr:colOff>
      <xdr:row>1</xdr:row>
      <xdr:rowOff>262303</xdr:rowOff>
    </xdr:from>
    <xdr:to>
      <xdr:col>4</xdr:col>
      <xdr:colOff>4456430</xdr:colOff>
      <xdr:row>1</xdr:row>
      <xdr:rowOff>262303</xdr:rowOff>
    </xdr:to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0" y="0"/>
          <a:ext cx="9766935" cy="0"/>
        </a:xfrm>
        <a:custGeom>
          <a:avLst/>
          <a:gdLst/>
          <a:ahLst/>
          <a:cxnLst/>
          <a:rect l="0" t="0" r="0" b="0"/>
          <a:pathLst>
            <a:path w="9766935">
              <a:moveTo>
                <a:pt x="0" y="0"/>
              </a:moveTo>
              <a:lnTo>
                <a:pt x="9766681" y="0"/>
              </a:lnTo>
            </a:path>
          </a:pathLst>
        </a:custGeom>
        <a:ln w="6350">
          <a:solidFill>
            <a:srgbClr val="000000"/>
          </a:solidFill>
        </a:ln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a.morris martina.morris" refreshedDate="45312.65012997685" createdVersion="8" refreshedVersion="8" minRefreshableVersion="3" recordCount="115" xr:uid="{E4E6233C-EB1C-49C4-8162-00A517F90CBC}">
  <cacheSource type="worksheet">
    <worksheetSource name="Table1"/>
  </cacheSource>
  <cacheFields count="12">
    <cacheField name="orig" numFmtId="0">
      <sharedItems containsSemiMixedTypes="0" containsString="0" containsNumber="1" containsInteger="1" minValue="1" maxValue="115"/>
    </cacheField>
    <cacheField name="Incident Number" numFmtId="0">
      <sharedItems/>
    </cacheField>
    <cacheField name=" ReportedDate" numFmtId="14">
      <sharedItems containsNonDate="0" containsDate="1" containsString="0" containsBlank="1" minDate="2019-01-12T00:00:00" maxDate="2023-05-11T00:00:00"/>
    </cacheField>
    <cacheField name="IncidentDate" numFmtId="14">
      <sharedItems containsSemiMixedTypes="0" containsNonDate="0" containsDate="1" containsString="0" minDate="2019-01-12T00:00:00" maxDate="2023-12-10T00:00:00"/>
    </cacheField>
    <cacheField name="Month" numFmtId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" numFmtId="1">
      <sharedItems containsSemiMixedTypes="0" containsString="0" containsNumber="1" containsInteger="1" minValue="2019" maxValue="2024" count="6">
        <n v="2019"/>
        <n v="2020"/>
        <n v="2021"/>
        <n v="2022"/>
        <n v="2023"/>
        <n v="2024" u="1"/>
      </sharedItems>
    </cacheField>
    <cacheField name="How Pursuit Ended" numFmtId="0">
      <sharedItems/>
    </cacheField>
    <cacheField name="Pursuit Tactic" numFmtId="0">
      <sharedItems containsBlank="1"/>
    </cacheField>
    <cacheField name="Pursuit Result" numFmtId="0">
      <sharedItems containsBlank="1"/>
    </cacheField>
    <cacheField name="Why Terminated" numFmtId="0">
      <sharedItems containsBlank="1"/>
    </cacheField>
    <cacheField name="Terminated By" numFmtId="0">
      <sharedItems containsBlank="1"/>
    </cacheField>
    <cacheField name="Damag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">
  <r>
    <n v="1"/>
    <s v="2019-PUR-0001"/>
    <d v="2019-01-12T00:00:00"/>
    <d v="2019-01-12T00:00:00"/>
    <x v="0"/>
    <x v="0"/>
    <s v="Voluntarily terminated"/>
    <s v="Continued Pursuit"/>
    <s v="Did Not Stop"/>
    <s v="Other_x000a_Violation Did Not Warrant Risk of Pursuit"/>
    <s v="Primary"/>
    <s v="No Damage"/>
  </r>
  <r>
    <n v="2"/>
    <s v="2019-PUR-0002"/>
    <d v="2019-01-27T00:00:00"/>
    <d v="2019-01-27T00:00:00"/>
    <x v="0"/>
    <x v="0"/>
    <s v="Suspect eluded pursuit"/>
    <s v="Continued Pursuit"/>
    <s v="Did Not Stop"/>
    <m/>
    <s v="Primary"/>
    <s v="No Damage"/>
  </r>
  <r>
    <n v="3"/>
    <s v="2019-PUR-0003"/>
    <d v="2019-01-28T00:00:00"/>
    <d v="2019-01-28T00:00:00"/>
    <x v="0"/>
    <x v="0"/>
    <s v="Voluntarily terminated"/>
    <s v="Continued Pursuit"/>
    <s v="Did Not Stop"/>
    <s v="Danger to Public_x000a_Violation Did Not Warrant Risk of Pursuit"/>
    <s v="Primary"/>
    <s v="No Damage"/>
  </r>
  <r>
    <n v="4"/>
    <s v="2019-PUR-0004"/>
    <d v="2019-02-01T00:00:00"/>
    <d v="2019-02-06T00:00:00"/>
    <x v="1"/>
    <x v="0"/>
    <s v="Voluntarily terminated"/>
    <s v="Continued Pursuit"/>
    <s v="Did Not Stop"/>
    <s v="Danger to Public_x000a_Violation Did Not Warrant Risk of Pursuit"/>
    <s v="Primary"/>
    <s v="No Damage"/>
  </r>
  <r>
    <n v="5"/>
    <s v="2019-PUR-0005"/>
    <d v="2019-02-02T00:00:00"/>
    <d v="2019-02-12T00:00:00"/>
    <x v="1"/>
    <x v="0"/>
    <s v="Voluntarily terminated"/>
    <s v="Continued Pursuit"/>
    <s v="Did Not Stop"/>
    <s v="Lost Sight_x000a_Suspect Vehicle Outperformed Officer_x000a_Danger to Public"/>
    <s v="Primary"/>
    <s v="No Damage"/>
  </r>
  <r>
    <n v="6"/>
    <s v="2019-PUR-0006"/>
    <d v="2019-02-23T00:00:00"/>
    <d v="2019-02-23T00:00:00"/>
    <x v="1"/>
    <x v="0"/>
    <s v="Voluntarily terminated_x000a_Suspect eluded pursuit"/>
    <s v="Continued Pursuit_x000a_Spike Strip"/>
    <s v="Did Not Stop"/>
    <s v="Danger to Public_x000a_Lost sight"/>
    <s v="Primary"/>
    <s v="No Damage"/>
  </r>
  <r>
    <n v="7"/>
    <s v="2019-PUR-0007"/>
    <d v="2019-03-04T00:00:00"/>
    <d v="2019-03-04T00:00:00"/>
    <x v="2"/>
    <x v="0"/>
    <s v="Driver came to a stop"/>
    <s v="Continued Pursuit"/>
    <s v="Perm Stopped Car"/>
    <m/>
    <m/>
    <s v="Other Pursuit Vehicle"/>
  </r>
  <r>
    <n v="8"/>
    <s v="2019-PUR-0008"/>
    <d v="2019-03-20T00:00:00"/>
    <d v="2019-03-20T00:00:00"/>
    <x v="2"/>
    <x v="0"/>
    <s v="Voluntarily terminated"/>
    <m/>
    <m/>
    <s v="Violation Did Not Warrant Risk of Pursuit"/>
    <s v="Supervisor"/>
    <m/>
  </r>
  <r>
    <n v="9"/>
    <s v="2019-PUR-0009"/>
    <d v="2019-04-09T00:00:00"/>
    <d v="2019-04-09T00:00:00"/>
    <x v="3"/>
    <x v="0"/>
    <s v="Driver came to a stop"/>
    <s v="Continued Pursuit"/>
    <s v="Perm Stopped Car"/>
    <m/>
    <m/>
    <m/>
  </r>
  <r>
    <n v="10"/>
    <s v="2019-PUR-0010"/>
    <d v="2019-04-23T00:00:00"/>
    <d v="2019-04-23T00:00:00"/>
    <x v="3"/>
    <x v="0"/>
    <s v="Suspect eluded pursuit"/>
    <m/>
    <s v="Did Not Stop"/>
    <s v="Lost Sight"/>
    <s v="Primary"/>
    <m/>
  </r>
  <r>
    <n v="11"/>
    <s v="2019-PUR-0011"/>
    <d v="2019-05-01T00:00:00"/>
    <d v="2019-05-01T00:00:00"/>
    <x v="4"/>
    <x v="0"/>
    <s v="Stopped by use of tactic"/>
    <s v="PIT Manuever"/>
    <s v="Perm Stopped Car"/>
    <m/>
    <m/>
    <s v="Other Pursuit Vehicle_x000a_Suspect Vehicle_x000a_Uninvolved vehicle"/>
  </r>
  <r>
    <n v="12"/>
    <s v="2019-PUR-0012"/>
    <d v="2019-05-02T00:00:00"/>
    <d v="2019-05-02T00:00:00"/>
    <x v="4"/>
    <x v="0"/>
    <s v="Voluntarily terminated"/>
    <s v="Continued Pursuit"/>
    <s v="Did Not Stop"/>
    <s v="Danger to Public_x000a_Handed off to Other Agency_x000a_Violation Did Not Warrant Risk of Pursuit"/>
    <s v="Primary"/>
    <m/>
  </r>
  <r>
    <n v="13"/>
    <s v="2019-PUR-0013"/>
    <d v="2019-05-02T00:00:00"/>
    <d v="2019-05-02T00:00:00"/>
    <x v="4"/>
    <x v="0"/>
    <s v="Voluntarily terminated"/>
    <s v="Continued Pursuit"/>
    <s v="Did Not Stop"/>
    <s v="Danger to Public"/>
    <s v="Primary"/>
    <m/>
  </r>
  <r>
    <n v="14"/>
    <s v="2019-PUR-0014"/>
    <d v="2019-05-06T00:00:00"/>
    <d v="2019-05-06T00:00:00"/>
    <x v="4"/>
    <x v="0"/>
    <s v="Voluntarily terminated"/>
    <s v="Continued Pursuit"/>
    <s v="Did Not Stop"/>
    <s v="Violation Did Not Warrant Risk of Pursuit"/>
    <s v="Primary"/>
    <m/>
  </r>
  <r>
    <n v="15"/>
    <s v="2019-PUR-0015"/>
    <d v="2019-05-13T00:00:00"/>
    <d v="2019-05-13T00:00:00"/>
    <x v="4"/>
    <x v="0"/>
    <s v="Voluntarily terminated"/>
    <s v="Continued Pursuit"/>
    <s v="Did Not Stop"/>
    <s v="Danger to Public_x000a_Violation Did Not Warrant Risk of Pursuit"/>
    <m/>
    <m/>
  </r>
  <r>
    <n v="16"/>
    <s v="2019-PUR-0016"/>
    <d v="2019-05-04T00:00:00"/>
    <d v="2019-05-04T00:00:00"/>
    <x v="4"/>
    <x v="0"/>
    <s v="Deputy involved collision_x000a_Stopped by use of tactic"/>
    <s v=" Intentional Intervention"/>
    <s v="Perm Stopped Car"/>
    <m/>
    <s v="Primary"/>
    <s v="Primary Pursuit Vehicle_x000a_Suspect Vehicle_x000a_Uninvolved vehicle"/>
  </r>
  <r>
    <n v="17"/>
    <s v="2019-PUR-0017"/>
    <d v="2019-05-17T00:00:00"/>
    <d v="2019-05-17T00:00:00"/>
    <x v="4"/>
    <x v="0"/>
    <s v="Voluntarily terminated"/>
    <m/>
    <s v="Attempted Only"/>
    <s v="Policy"/>
    <s v="Supervisor"/>
    <m/>
  </r>
  <r>
    <n v="18"/>
    <s v="2019-PUR-0018"/>
    <d v="2019-04-23T00:00:00"/>
    <d v="2019-04-23T00:00:00"/>
    <x v="3"/>
    <x v="0"/>
    <s v="Suspect eluded pursuit"/>
    <m/>
    <m/>
    <s v="Lost Sight"/>
    <s v="Primary"/>
    <m/>
  </r>
  <r>
    <n v="19"/>
    <s v="2019-PUR-0019"/>
    <d v="2019-06-05T00:00:00"/>
    <d v="2019-06-05T00:00:00"/>
    <x v="5"/>
    <x v="0"/>
    <s v="Voluntarily terminated"/>
    <s v="Continued Pursuit"/>
    <s v="Did Not Stop"/>
    <s v="Danger to Public"/>
    <s v="Primary"/>
    <m/>
  </r>
  <r>
    <n v="20"/>
    <s v="2019-PUR-0020"/>
    <d v="2019-06-18T00:00:00"/>
    <d v="2019-06-18T00:00:00"/>
    <x v="5"/>
    <x v="0"/>
    <s v="Voluntarily terminated"/>
    <s v="Continued Pursuit"/>
    <s v="Did Not Stop"/>
    <s v="Danger to Public_x000a_Violation Did Not Warrant Risk of Pursuit"/>
    <s v="Primary"/>
    <m/>
  </r>
  <r>
    <n v="21"/>
    <s v="2019-PUR-0021"/>
    <d v="2019-06-19T00:00:00"/>
    <d v="2019-06-19T00:00:00"/>
    <x v="5"/>
    <x v="0"/>
    <s v="Stopped by use of tactic"/>
    <s v="Spike Strip"/>
    <s v="Perm Stopped Car"/>
    <m/>
    <m/>
    <s v="Suspect Vehicle"/>
  </r>
  <r>
    <n v="22"/>
    <s v="2019-PUR-0022"/>
    <d v="2019-06-21T00:00:00"/>
    <d v="2019-06-21T00:00:00"/>
    <x v="5"/>
    <x v="0"/>
    <s v="Voluntarily terminated"/>
    <s v="Spike Strip"/>
    <s v="Did Not Stop"/>
    <s v="Danger to Public"/>
    <s v="Supervisor"/>
    <m/>
  </r>
  <r>
    <n v="23"/>
    <s v="2019-PUR-0023"/>
    <d v="2019-06-28T00:00:00"/>
    <d v="2019-06-28T00:00:00"/>
    <x v="5"/>
    <x v="0"/>
    <s v="Suspect eluded pursuit"/>
    <s v="Continued Pursuit"/>
    <s v="Did Not Stop"/>
    <s v="Danger to Public"/>
    <s v="Secondary"/>
    <m/>
  </r>
  <r>
    <n v="24"/>
    <s v="2019-PUR-0024"/>
    <d v="2019-07-15T00:00:00"/>
    <d v="2019-07-15T00:00:00"/>
    <x v="6"/>
    <x v="0"/>
    <s v="Voluntarily terminated"/>
    <s v="Continued Pursuit"/>
    <s v="Did Not Stop"/>
    <s v="Danger to Public"/>
    <s v="Primary"/>
    <m/>
  </r>
  <r>
    <n v="25"/>
    <s v="2019-PUR-0025"/>
    <d v="2019-07-22T00:00:00"/>
    <d v="2019-07-22T00:00:00"/>
    <x v="6"/>
    <x v="0"/>
    <s v="Driver came to a stop"/>
    <s v="Continued Pursuit"/>
    <s v="Perm Stopped Car"/>
    <m/>
    <m/>
    <m/>
  </r>
  <r>
    <n v="26"/>
    <s v="2019-PUR-0026"/>
    <d v="2019-08-07T00:00:00"/>
    <d v="2019-08-07T00:00:00"/>
    <x v="7"/>
    <x v="0"/>
    <s v="Driver came to a stop"/>
    <s v="Continued Pursuit"/>
    <s v="Perm Stopped Car"/>
    <m/>
    <m/>
    <m/>
  </r>
  <r>
    <n v="27"/>
    <s v="2019-PUR-0027"/>
    <d v="2019-08-13T00:00:00"/>
    <d v="2019-08-13T00:00:00"/>
    <x v="7"/>
    <x v="0"/>
    <s v="Voluntarily terminated"/>
    <s v="Continued Pursuit_x000a_Intentional Intervention_x000a_Spike Strip"/>
    <s v="Perm Stopped Car"/>
    <s v="Danger to Public"/>
    <s v="Primary"/>
    <s v="Primary Pusuit Vehicle_x000a_Suspect Vehicle"/>
  </r>
  <r>
    <n v="28"/>
    <s v="2019-PUR-0028"/>
    <d v="2019-09-09T00:00:00"/>
    <d v="2019-09-09T00:00:00"/>
    <x v="8"/>
    <x v="0"/>
    <s v="Voluntarily terminated"/>
    <s v="Continued Pursuit"/>
    <s v="Did Not Stop"/>
    <s v="Danger to Public"/>
    <s v="Primary"/>
    <m/>
  </r>
  <r>
    <n v="29"/>
    <s v="2019-PUR-0029"/>
    <d v="2019-10-03T00:00:00"/>
    <d v="2019-10-03T00:00:00"/>
    <x v="9"/>
    <x v="0"/>
    <s v="Voluntarily terminated"/>
    <s v="Continued Pursuit"/>
    <s v="Did Not Stop"/>
    <s v="Danger to Public_x000a_Violation Did Not Warrant Risk of Pursuit"/>
    <m/>
    <m/>
  </r>
  <r>
    <n v="30"/>
    <s v="2019-PUR-0030"/>
    <d v="2019-10-05T00:00:00"/>
    <d v="2019-10-05T00:00:00"/>
    <x v="9"/>
    <x v="0"/>
    <s v="Driver came to a stop_x000a_Suspect involved in collision"/>
    <s v="Continued Pursuit"/>
    <s v="Perm Stopped Car"/>
    <m/>
    <m/>
    <s v="Suspect Vehicle_x000a_Uninvolved Vehicle"/>
  </r>
  <r>
    <n v="31"/>
    <s v="2019-PUR-0031"/>
    <d v="2019-09-19T00:00:00"/>
    <d v="2019-09-19T00:00:00"/>
    <x v="8"/>
    <x v="0"/>
    <s v="Suspect involved in collision"/>
    <s v="Continued Pursuit_x000a_Spike Strip"/>
    <s v="Did Not Stop"/>
    <m/>
    <m/>
    <s v="Suspect Vehicle_x000a_Uninvolved Vehicle"/>
  </r>
  <r>
    <n v="32"/>
    <s v="2019-PUR-0032"/>
    <d v="2019-12-06T00:00:00"/>
    <d v="2019-11-03T00:00:00"/>
    <x v="10"/>
    <x v="0"/>
    <s v="Voluntarily terminated"/>
    <s v="Continued Pursuit"/>
    <s v="Did Not Stop"/>
    <s v="Danger to Public_x000a_Violation Did Not Warrant Risk of Pursuit"/>
    <s v="Primary"/>
    <s v="No Damage"/>
  </r>
  <r>
    <n v="33"/>
    <s v="2019-PUR-0033"/>
    <d v="2019-12-09T00:00:00"/>
    <d v="2019-10-05T00:00:00"/>
    <x v="9"/>
    <x v="0"/>
    <s v="Driver came to a stop_x000a_Suspect involved in collision"/>
    <m/>
    <s v="Perm Stopped Car"/>
    <m/>
    <m/>
    <s v="Suspect Vehicle_x000a_Uninvolved Vehicle"/>
  </r>
  <r>
    <n v="34"/>
    <s v="2019-PUR-0034"/>
    <d v="2019-12-09T00:00:00"/>
    <d v="2019-10-24T00:00:00"/>
    <x v="9"/>
    <x v="0"/>
    <s v="Stopped by use of tactic"/>
    <s v="PIT Manuever"/>
    <s v="Perm Stopped Car"/>
    <m/>
    <m/>
    <s v="Primary Pusuit Vehicle _x000a_Other Pursuit Vehicle"/>
  </r>
  <r>
    <n v="35"/>
    <s v="2019-PUR-0035"/>
    <d v="2019-12-09T00:00:00"/>
    <d v="2019-11-01T00:00:00"/>
    <x v="10"/>
    <x v="0"/>
    <s v="Voluntarily terminated"/>
    <m/>
    <m/>
    <s v="Violation Did Not Warrant Risk of Pursuit"/>
    <s v="Primary"/>
    <m/>
  </r>
  <r>
    <n v="36"/>
    <s v="2019-PUR-0036"/>
    <d v="2019-12-09T00:00:00"/>
    <d v="2019-11-18T00:00:00"/>
    <x v="10"/>
    <x v="0"/>
    <s v="Voluntarily terminated"/>
    <s v="Continued Pursuit"/>
    <s v="Did Not Stop"/>
    <s v="Danger to Public_x000a_Violation Did Not Warrant Risk of Pursuit"/>
    <s v="Primary"/>
    <m/>
  </r>
  <r>
    <n v="37"/>
    <s v="2019-PUR-0037"/>
    <d v="2019-12-12T00:00:00"/>
    <d v="2019-11-25T00:00:00"/>
    <x v="10"/>
    <x v="0"/>
    <s v="Suspect involved in collision"/>
    <s v="Continued Pursuit"/>
    <s v="Did Not Stop"/>
    <m/>
    <m/>
    <s v="Suspect Vehicle_x000a_Private Property"/>
  </r>
  <r>
    <n v="38"/>
    <s v="2019-PUR-0038"/>
    <d v="2020-01-10T00:00:00"/>
    <d v="2019-11-19T00:00:00"/>
    <x v="10"/>
    <x v="0"/>
    <s v="Suspect eluded pursuit"/>
    <s v="Continued Pursuit"/>
    <s v="Did Not Stop"/>
    <s v="Danger to Public_x000a_Violation Did Not Warrant Risk of Pursuit"/>
    <s v="Secondary"/>
    <s v="No Damage"/>
  </r>
  <r>
    <n v="39"/>
    <s v="2019-PUR-0039"/>
    <d v="2020-01-10T00:00:00"/>
    <d v="2019-11-20T00:00:00"/>
    <x v="10"/>
    <x v="0"/>
    <s v="Voluntarily terminated"/>
    <s v="Continued Pursuit"/>
    <s v="Did Not Stop"/>
    <s v="Danger to Public_x000a_Violation Did Not Warrant Risk of Pursuit"/>
    <m/>
    <m/>
  </r>
  <r>
    <n v="40"/>
    <s v="2019-PUR-0040"/>
    <d v="2020-01-10T00:00:00"/>
    <d v="2019-11-23T00:00:00"/>
    <x v="10"/>
    <x v="0"/>
    <s v="Stopped by use of tactic"/>
    <s v="Continued Pursuit_x000a_PIT maneuver"/>
    <s v="Perm Stopped Car"/>
    <m/>
    <m/>
    <s v="Primary Pusuit Vehicle_x000a_Suspect Vehicle"/>
  </r>
  <r>
    <n v="41"/>
    <s v="2020-PUR-0001"/>
    <d v="2020-02-26T00:00:00"/>
    <d v="2020-02-01T00:00:00"/>
    <x v="1"/>
    <x v="1"/>
    <s v="Voluntarily terminated"/>
    <m/>
    <s v="Did Not Stop"/>
    <s v="Danger to Public_x000a_Violation Did Not Warrant Risk of Pursuit"/>
    <m/>
    <m/>
  </r>
  <r>
    <n v="42"/>
    <s v="2020-PUR-0002"/>
    <d v="2020-02-26T00:00:00"/>
    <d v="2020-01-11T00:00:00"/>
    <x v="0"/>
    <x v="1"/>
    <s v="Voluntarily terminated"/>
    <s v="Continued Pursuit"/>
    <s v="Did Not Stop"/>
    <s v="Danger to Public_x000a_Violation Did Not Warrant Risk of Pursuit"/>
    <s v="Primary"/>
    <s v="No Damage "/>
  </r>
  <r>
    <n v="43"/>
    <s v="2020-PUR-0003"/>
    <d v="2020-02-26T00:00:00"/>
    <d v="2020-01-12T00:00:00"/>
    <x v="0"/>
    <x v="1"/>
    <s v="Suspect became disabled_x000a_Suspect involved in collision_x000a_Patrol vehicle became disabled"/>
    <s v="Continued Pursuit_x000a_Intentional Intervention_x000a_Spike Strip"/>
    <s v="Did Not Stop"/>
    <m/>
    <m/>
    <s v="Suspect Vehicle"/>
  </r>
  <r>
    <n v="44"/>
    <s v="2020-PUR-0004"/>
    <d v="2020-02-26T00:00:00"/>
    <d v="2020-01-17T00:00:00"/>
    <x v="0"/>
    <x v="1"/>
    <s v="Voluntarily terminated"/>
    <m/>
    <m/>
    <s v="Danger to Public_x000a_Violation Did Not Warrant Risk of Pursuit"/>
    <s v="Supervisor"/>
    <s v="No Damage "/>
  </r>
  <r>
    <n v="45"/>
    <s v="2020-PUR-0005"/>
    <d v="2020-02-26T00:00:00"/>
    <d v="2020-02-04T00:00:00"/>
    <x v="1"/>
    <x v="1"/>
    <s v="Voluntarily terminated"/>
    <m/>
    <m/>
    <s v="Violation Did Not Warrant Risk of Pursuit"/>
    <s v="Primary"/>
    <m/>
  </r>
  <r>
    <n v="46"/>
    <s v="2020-PUR-0006"/>
    <d v="2020-02-26T00:00:00"/>
    <d v="2020-02-15T00:00:00"/>
    <x v="1"/>
    <x v="1"/>
    <s v="Voluntarily terminated"/>
    <s v="Continued Pursuit"/>
    <s v="Did Not Stop"/>
    <s v="Violation Did Not Warrant Risk of Pursuit"/>
    <s v="Supervisor"/>
    <m/>
  </r>
  <r>
    <n v="47"/>
    <s v="2020-PUR-0007"/>
    <d v="2020-09-28T00:00:00"/>
    <d v="2020-06-25T00:00:00"/>
    <x v="5"/>
    <x v="1"/>
    <s v="Suspect involved in collision"/>
    <s v="Continued Pursuit"/>
    <s v="Perm Stopped Car"/>
    <m/>
    <m/>
    <s v="Suspect Vehicle"/>
  </r>
  <r>
    <n v="48"/>
    <s v="2020-PUR-0008"/>
    <d v="2020-09-28T00:00:00"/>
    <d v="2020-06-26T00:00:00"/>
    <x v="5"/>
    <x v="1"/>
    <s v="Driver came to a stop"/>
    <s v="Intentional Intervention"/>
    <s v="Perm Stopped Car"/>
    <m/>
    <m/>
    <s v="Primary Pusuit Vehicle"/>
  </r>
  <r>
    <n v="49"/>
    <s v="2020-PUR-0009"/>
    <d v="2020-09-30T00:00:00"/>
    <d v="2020-03-13T00:00:00"/>
    <x v="2"/>
    <x v="1"/>
    <s v="Driver came to a stop"/>
    <s v="Continued Pursuit"/>
    <s v="Perm Stopped Car"/>
    <m/>
    <m/>
    <m/>
  </r>
  <r>
    <n v="50"/>
    <s v="2020-PUR-0010"/>
    <d v="2020-09-30T00:00:00"/>
    <d v="2020-03-13T00:00:00"/>
    <x v="2"/>
    <x v="1"/>
    <s v="Suspect involved in collision"/>
    <s v="Continued Pursuit"/>
    <s v="Perm Stopped Car"/>
    <m/>
    <m/>
    <m/>
  </r>
  <r>
    <n v="51"/>
    <s v="2020-PUR-0011"/>
    <d v="2020-09-30T00:00:00"/>
    <d v="2020-04-21T00:00:00"/>
    <x v="3"/>
    <x v="1"/>
    <s v="Voluntarily terminated"/>
    <s v="Continued Pursuit"/>
    <s v="Did Not Stop"/>
    <s v="Danger to Public"/>
    <s v="Supervisor"/>
    <m/>
  </r>
  <r>
    <n v="52"/>
    <s v="2020-PUR-0012"/>
    <d v="2020-09-30T00:00:00"/>
    <d v="2020-05-30T00:00:00"/>
    <x v="4"/>
    <x v="1"/>
    <s v="Suspect involved in collision"/>
    <s v="Continued Pursuit"/>
    <s v="Perm Stopped Car"/>
    <m/>
    <m/>
    <m/>
  </r>
  <r>
    <n v="53"/>
    <s v="2020-PUR-0013"/>
    <d v="2020-09-30T00:00:00"/>
    <d v="2020-05-31T00:00:00"/>
    <x v="4"/>
    <x v="1"/>
    <s v="Voluntarily terminated"/>
    <s v="Continued Pursuit"/>
    <s v="Did Not Stop"/>
    <s v="Danger to Public_x000a_Violation Did Not Warrant Risk of Pursuit_x000a_Lost Sight_x000a_Suspect Vehicle Outperformed Officer"/>
    <s v="Primary"/>
    <m/>
  </r>
  <r>
    <n v="54"/>
    <s v="2020-PUR-0014"/>
    <d v="2020-09-30T00:00:00"/>
    <d v="2020-06-09T00:00:00"/>
    <x v="5"/>
    <x v="1"/>
    <s v="Driver came to a stop"/>
    <s v="Continued Pursuit"/>
    <s v="Perm Stopped Car"/>
    <s v="Violation Did Not Warrant Risk of Pursuit_x000a_Lost sight"/>
    <s v="Supervisor"/>
    <m/>
  </r>
  <r>
    <n v="55"/>
    <s v="2020-PUR-0015"/>
    <d v="2020-09-30T00:00:00"/>
    <d v="2020-05-03T00:00:00"/>
    <x v="4"/>
    <x v="1"/>
    <s v="Voluntarily terminated"/>
    <s v="Continued Pursuit"/>
    <s v="Did Not Stop"/>
    <s v="Danger to Public_x000a_Lost sight"/>
    <m/>
    <m/>
  </r>
  <r>
    <n v="56"/>
    <s v="2020-PUR-0016"/>
    <d v="2020-12-16T00:00:00"/>
    <d v="2020-06-16T00:00:00"/>
    <x v="5"/>
    <x v="1"/>
    <s v="Driver came to a stop"/>
    <s v="Continued Pursuit"/>
    <s v="Perm Stopped Car"/>
    <m/>
    <m/>
    <m/>
  </r>
  <r>
    <n v="57"/>
    <s v="2020-PUR-0017"/>
    <d v="2020-12-17T00:00:00"/>
    <d v="2020-06-25T00:00:00"/>
    <x v="5"/>
    <x v="1"/>
    <s v="Suspect involved in collision"/>
    <m/>
    <s v="Perm Stopped Car"/>
    <m/>
    <m/>
    <s v="Suspect Vehicle"/>
  </r>
  <r>
    <n v="58"/>
    <s v="2020-PUR-0018"/>
    <d v="2020-12-17T00:00:00"/>
    <d v="2020-07-19T00:00:00"/>
    <x v="6"/>
    <x v="1"/>
    <s v="Driver came to a stop"/>
    <s v="Continued Pursuit"/>
    <s v="Perm Stopped Car"/>
    <m/>
    <m/>
    <m/>
  </r>
  <r>
    <n v="59"/>
    <s v="2020-PUR-0019"/>
    <d v="2020-12-17T00:00:00"/>
    <d v="2020-07-28T00:00:00"/>
    <x v="6"/>
    <x v="1"/>
    <s v="Voluntarily terminated"/>
    <s v="Continued Pursuit"/>
    <s v="Did Not Stop"/>
    <s v="Danger to Public_x000a_ViolationDid Not Warrant Risk of Pursuit"/>
    <s v="Supervisor"/>
    <m/>
  </r>
  <r>
    <n v="60"/>
    <s v="2020-PUR-0020"/>
    <d v="2020-12-17T00:00:00"/>
    <d v="2020-08-21T00:00:00"/>
    <x v="7"/>
    <x v="1"/>
    <s v="Patrol vehicle became disabled"/>
    <s v="Intentional Intervention_x000a_Spike strip"/>
    <s v="Did Not Stop"/>
    <m/>
    <m/>
    <s v="Other Pursuit Vehicle "/>
  </r>
  <r>
    <n v="61"/>
    <s v="2020-PUR-0021"/>
    <d v="2020-12-17T00:00:00"/>
    <d v="2020-09-06T00:00:00"/>
    <x v="8"/>
    <x v="1"/>
    <s v="Driver came to a stop"/>
    <s v="Continued Pursuit"/>
    <s v="Attempted Only"/>
    <m/>
    <m/>
    <m/>
  </r>
  <r>
    <n v="62"/>
    <s v="2020-PUR-0022"/>
    <d v="2020-12-17T00:00:00"/>
    <d v="2020-09-15T00:00:00"/>
    <x v="8"/>
    <x v="1"/>
    <s v="Voluntarily terminated"/>
    <s v="Continued Pursuit"/>
    <s v="Attempted Only"/>
    <s v="Violation Did Not Warrant Risk of Pursuit"/>
    <s v="Supervisor"/>
    <m/>
  </r>
  <r>
    <n v="63"/>
    <s v="2020-PUR-0023"/>
    <d v="2020-12-17T00:00:00"/>
    <d v="2020-09-16T00:00:00"/>
    <x v="8"/>
    <x v="1"/>
    <s v="Voluntarily terminated"/>
    <s v="Continued Pursuit"/>
    <s v="Attempted Only"/>
    <s v="Violation Did Not Warrant Risk of Pursuit_x000a_Suspect Vehicle Outperformed Officer"/>
    <s v="Primary"/>
    <m/>
  </r>
  <r>
    <n v="64"/>
    <s v="2020-PUR-0024"/>
    <d v="2020-12-17T00:00:00"/>
    <d v="2020-10-05T00:00:00"/>
    <x v="9"/>
    <x v="1"/>
    <s v="Voluntarily terminated"/>
    <s v="Continued Pursuit"/>
    <s v="Attempted Only"/>
    <s v="Danger to Public"/>
    <s v="Primary_x000a_Secondary supervisor"/>
    <m/>
  </r>
  <r>
    <n v="65"/>
    <s v="2020-PUR-0025"/>
    <d v="2020-12-17T00:00:00"/>
    <d v="2020-10-06T00:00:00"/>
    <x v="9"/>
    <x v="1"/>
    <s v="Stopped by use of tactic"/>
    <s v="Spike Strip"/>
    <s v="Perm Stopped Car"/>
    <m/>
    <m/>
    <m/>
  </r>
  <r>
    <n v="66"/>
    <s v="2020-PUR-0026"/>
    <d v="2020-12-17T00:00:00"/>
    <d v="2020-10-10T00:00:00"/>
    <x v="9"/>
    <x v="1"/>
    <s v="Voluntarily terminated"/>
    <s v="Continued Pursuit"/>
    <s v="Attempted Only"/>
    <s v="Violation Did Not Warrant Risk of Pursuit"/>
    <s v="Primary"/>
    <m/>
  </r>
  <r>
    <n v="67"/>
    <s v="2020-PUR-0027"/>
    <d v="2020-12-17T00:00:00"/>
    <d v="2020-11-01T00:00:00"/>
    <x v="10"/>
    <x v="1"/>
    <s v="Driver came to a stop"/>
    <m/>
    <m/>
    <m/>
    <m/>
    <m/>
  </r>
  <r>
    <n v="68"/>
    <s v="2020-PUR-0028"/>
    <d v="2020-12-17T00:00:00"/>
    <d v="2020-11-06T00:00:00"/>
    <x v="10"/>
    <x v="1"/>
    <s v="Voluntarily terminated"/>
    <s v="Continued Pursuit"/>
    <s v="Did Not Stop"/>
    <s v="Violation Did Not Warrant Risk of Pursuit"/>
    <s v="Primary_x000a_Supervisor"/>
    <m/>
  </r>
  <r>
    <n v="69"/>
    <s v="2020-PUR-0029"/>
    <d v="2020-12-17T00:00:00"/>
    <d v="2020-11-19T00:00:00"/>
    <x v="10"/>
    <x v="1"/>
    <s v="Stopped by use of tactic"/>
    <s v="PIT Manuever"/>
    <s v="Perm Stopped Car"/>
    <m/>
    <s v="Primary "/>
    <s v="Primary Pusuit Vehicle"/>
  </r>
  <r>
    <n v="70"/>
    <s v="2020-PUR-0030"/>
    <d v="2020-12-17T00:00:00"/>
    <d v="2020-11-30T00:00:00"/>
    <x v="10"/>
    <x v="1"/>
    <s v="Voluntarily terminated"/>
    <m/>
    <s v="Danger to Public"/>
    <s v="Danger to Public_x000a_Violation Did Not Warrant Risk of Pursuit_x000a_Suspect Vehicle Outperformed Officer"/>
    <m/>
    <m/>
  </r>
  <r>
    <n v="71"/>
    <s v="2020-PUR-0031"/>
    <d v="2020-12-17T00:00:00"/>
    <d v="2020-12-01T00:00:00"/>
    <x v="11"/>
    <x v="1"/>
    <s v="Voluntarily terminated"/>
    <s v="Continued Pursuit"/>
    <s v="Did Not Stop"/>
    <s v="Danger to Public"/>
    <s v="Primary"/>
    <m/>
  </r>
  <r>
    <n v="72"/>
    <s v="2020-PUR-0032"/>
    <d v="2020-12-17T00:00:00"/>
    <d v="2020-11-07T00:00:00"/>
    <x v="10"/>
    <x v="1"/>
    <s v="Voluntarily terminated"/>
    <s v="Continued Pursuit"/>
    <s v="Did Not Stop"/>
    <s v="Danger to Public_x000a_Violation Did Not Warrant Risk of Pursuit"/>
    <s v="Primary"/>
    <m/>
  </r>
  <r>
    <n v="73"/>
    <s v="2020-PUR-0033"/>
    <d v="2021-01-22T00:00:00"/>
    <d v="2020-12-30T00:00:00"/>
    <x v="11"/>
    <x v="1"/>
    <s v="Stopped by use of tactic"/>
    <s v="Spike Strip"/>
    <s v="Perm Stopped Car"/>
    <m/>
    <m/>
    <s v="Suspect Vehicle"/>
  </r>
  <r>
    <n v="74"/>
    <s v="2020-PUR-0034"/>
    <d v="2021-04-27T00:00:00"/>
    <d v="2020-12-29T00:00:00"/>
    <x v="11"/>
    <x v="1"/>
    <s v="Voluntarily terminated"/>
    <s v="Continued Pursuit"/>
    <s v="Did Not Stop"/>
    <s v="Violation Did Not Warrant Risk of Pursuit"/>
    <s v="Primary"/>
    <m/>
  </r>
  <r>
    <n v="75"/>
    <s v="2020-PUR-0035"/>
    <d v="2021-04-27T00:00:00"/>
    <d v="2021-01-05T00:00:00"/>
    <x v="0"/>
    <x v="2"/>
    <s v="Stopped by use of tactic"/>
    <s v="Continued Pursuit"/>
    <s v="Perm Stopped Car"/>
    <m/>
    <m/>
    <s v="Primary Pusuit Vehicle_x000a_Suspect Vehicle"/>
  </r>
  <r>
    <n v="76"/>
    <s v="2021-PUR-0001"/>
    <d v="2021-01-22T00:00:00"/>
    <d v="2021-01-16T00:00:00"/>
    <x v="0"/>
    <x v="2"/>
    <s v="Voluntarily terminated"/>
    <s v="Continued Pursuit"/>
    <s v="Did Not Stop"/>
    <s v="Danger to Public_x000a_Violation Did Not Warrant Risk of Pursuit"/>
    <s v="Primary"/>
    <m/>
  </r>
  <r>
    <n v="77"/>
    <s v="2021-PUR-0002"/>
    <d v="2021-01-22T00:00:00"/>
    <d v="2020-11-01T00:00:00"/>
    <x v="10"/>
    <x v="1"/>
    <s v="Stopped by use of tactic"/>
    <s v="Continued Pursuit_x000a_Spike Strip"/>
    <s v="Perm Stopped Car"/>
    <m/>
    <m/>
    <s v="Primary Pusuit Vehicle_x000a_Other Pursuit Vehicle_x000a_Suspect Vehicle_x000a_Private Property"/>
  </r>
  <r>
    <n v="78"/>
    <s v="2021-PUR-0003"/>
    <d v="2021-01-22T00:00:00"/>
    <d v="2021-01-12T00:00:00"/>
    <x v="0"/>
    <x v="2"/>
    <s v="Voluntarily terminated"/>
    <s v="Continued Pursuit"/>
    <s v="Did Not Stop"/>
    <s v="Danger to Public"/>
    <s v="Supervisor"/>
    <m/>
  </r>
  <r>
    <n v="79"/>
    <s v="2021-PUR-0004"/>
    <d v="2021-01-22T00:00:00"/>
    <d v="2021-01-19T00:00:00"/>
    <x v="0"/>
    <x v="2"/>
    <s v="Voluntarily terminated"/>
    <m/>
    <m/>
    <s v="Danger to Public_x000a_Violation Did Not Warrant Risk of Pursuit"/>
    <s v="Primary "/>
    <m/>
  </r>
  <r>
    <n v="80"/>
    <s v="2021-PUR-0005"/>
    <d v="2021-04-27T00:00:00"/>
    <d v="2021-01-14T00:00:00"/>
    <x v="0"/>
    <x v="2"/>
    <s v="Voluntarily terminated"/>
    <m/>
    <m/>
    <s v="Danger to Public_x000a_Violation Did Not Warrant Risk of Pursuit"/>
    <m/>
    <m/>
  </r>
  <r>
    <n v="81"/>
    <s v="2021-PUR-0006"/>
    <d v="2021-04-27T00:00:00"/>
    <d v="2021-02-17T00:00:00"/>
    <x v="1"/>
    <x v="2"/>
    <s v="Voluntarily terminated"/>
    <s v="Continued Pursuit"/>
    <s v="Attempted Only"/>
    <s v="Violation Did Not Warrant Risk of Pursuit"/>
    <s v="Primary"/>
    <m/>
  </r>
  <r>
    <n v="82"/>
    <s v="2021-PUR-0007"/>
    <d v="2021-04-27T00:00:00"/>
    <d v="2021-03-11T00:00:00"/>
    <x v="2"/>
    <x v="2"/>
    <s v="Voluntarily terminated"/>
    <s v="Spike Strip"/>
    <s v="Did Not Stop"/>
    <s v="Handed off to Other Agency"/>
    <s v="Supervisor"/>
    <s v="Suspect Vehicle"/>
  </r>
  <r>
    <n v="83"/>
    <s v="2021-PUR-0008"/>
    <d v="2021-07-22T00:00:00"/>
    <d v="2021-06-23T00:00:00"/>
    <x v="5"/>
    <x v="2"/>
    <s v="Suspect involved in collision"/>
    <s v="Continued Pursuit"/>
    <m/>
    <m/>
    <m/>
    <m/>
  </r>
  <r>
    <n v="84"/>
    <s v="2021-PUR-0009"/>
    <d v="2021-09-23T00:00:00"/>
    <d v="2021-08-17T00:00:00"/>
    <x v="7"/>
    <x v="2"/>
    <s v="Driver came to a stop"/>
    <s v="PIT Manuever"/>
    <s v="Perm Stopped Car"/>
    <m/>
    <s v="Primary"/>
    <s v="Primary Pusuit Vehicle"/>
  </r>
  <r>
    <n v="85"/>
    <s v="2021-PUR-0010"/>
    <d v="2021-09-23T00:00:00"/>
    <d v="2021-08-30T00:00:00"/>
    <x v="7"/>
    <x v="2"/>
    <s v="Voluntarily terminated"/>
    <m/>
    <s v="Did Not Stop"/>
    <s v="Danger to Public_x000a_Violation Did Not Warrant Risk of Pursuit"/>
    <m/>
    <m/>
  </r>
  <r>
    <n v="86"/>
    <s v="2021-PUR-0011"/>
    <d v="2021-10-21T00:00:00"/>
    <d v="2021-08-13T00:00:00"/>
    <x v="7"/>
    <x v="2"/>
    <s v="Voluntarily terminated"/>
    <m/>
    <s v="Did Not Stop"/>
    <m/>
    <m/>
    <m/>
  </r>
  <r>
    <n v="87"/>
    <s v="2021-PUR-0012"/>
    <d v="2021-11-03T00:00:00"/>
    <d v="2021-10-03T00:00:00"/>
    <x v="9"/>
    <x v="2"/>
    <s v="Voluntarily terminated"/>
    <s v="Continued Pursuit"/>
    <s v="Attempted Only"/>
    <s v="Other"/>
    <s v="Primary"/>
    <m/>
  </r>
  <r>
    <n v="88"/>
    <s v="2021-PUR-0013"/>
    <d v="2022-01-25T00:00:00"/>
    <d v="2021-11-20T00:00:00"/>
    <x v="10"/>
    <x v="2"/>
    <s v="Voluntarily terminated"/>
    <m/>
    <m/>
    <s v="Other"/>
    <s v="Primary"/>
    <s v="No Damage"/>
  </r>
  <r>
    <n v="89"/>
    <s v="2021-PUR-0014"/>
    <d v="2022-01-26T00:00:00"/>
    <d v="2021-11-29T00:00:00"/>
    <x v="10"/>
    <x v="2"/>
    <s v="Voluntarily terminated"/>
    <m/>
    <m/>
    <s v="Did Not Meet Policy"/>
    <s v="Primary"/>
    <m/>
  </r>
  <r>
    <n v="90"/>
    <s v="2021-PUR-0015"/>
    <d v="2022-01-26T00:00:00"/>
    <d v="2021-11-30T00:00:00"/>
    <x v="10"/>
    <x v="2"/>
    <s v="Voluntarily terminated"/>
    <m/>
    <m/>
    <m/>
    <s v="Primary"/>
    <s v="No Damage"/>
  </r>
  <r>
    <n v="91"/>
    <s v="2021-PUR-0016"/>
    <d v="2022-01-26T00:00:00"/>
    <d v="2021-11-21T00:00:00"/>
    <x v="10"/>
    <x v="2"/>
    <s v="Voluntarily terminated"/>
    <m/>
    <m/>
    <s v="Danger to Public_x000a_Violation Did Not Warrant Risk of Pursuit"/>
    <m/>
    <m/>
  </r>
  <r>
    <n v="92"/>
    <s v="2021-PUR-0017"/>
    <d v="2022-01-26T00:00:00"/>
    <d v="2021-11-24T00:00:00"/>
    <x v="10"/>
    <x v="2"/>
    <s v="Voluntarily terminated"/>
    <m/>
    <m/>
    <s v="Danger to Public"/>
    <s v="Primary"/>
    <s v="No Damage"/>
  </r>
  <r>
    <n v="93"/>
    <s v="2021-PUR-0018"/>
    <d v="2022-01-26T00:00:00"/>
    <d v="2021-12-01T00:00:00"/>
    <x v="11"/>
    <x v="2"/>
    <s v="Voluntarily terminated"/>
    <m/>
    <m/>
    <s v="Other"/>
    <s v="Primary"/>
    <s v="No Damage"/>
  </r>
  <r>
    <n v="94"/>
    <s v="2021-PUR-0019"/>
    <d v="2022-02-16T00:00:00"/>
    <d v="2021-10-20T00:00:00"/>
    <x v="9"/>
    <x v="2"/>
    <s v="Voluntarily terminated"/>
    <m/>
    <m/>
    <s v="Danger to Public_x000a_Violation Did Not Warrant Risk of Pursuit"/>
    <s v="Primary"/>
    <m/>
  </r>
  <r>
    <n v="95"/>
    <s v="2021-PUR-0020"/>
    <d v="2022-03-03T00:00:00"/>
    <d v="2021-10-20T00:00:00"/>
    <x v="9"/>
    <x v="2"/>
    <s v="Voluntarily terminated"/>
    <m/>
    <m/>
    <s v="Other"/>
    <s v="Primary"/>
    <s v="Primary Pusuit Vehicle"/>
  </r>
  <r>
    <n v="96"/>
    <s v="2022-PUR-0001"/>
    <d v="2022-01-27T00:00:00"/>
    <d v="2022-01-15T00:00:00"/>
    <x v="0"/>
    <x v="3"/>
    <s v="Stopped by use of tactic_x000a_Suspect became disabled"/>
    <s v="Spike Strip"/>
    <s v="Perm Stopped Car"/>
    <m/>
    <m/>
    <s v="No Damage"/>
  </r>
  <r>
    <n v="97"/>
    <s v="2022-PUR-0002"/>
    <d v="2022-04-04T00:00:00"/>
    <d v="2022-02-13T00:00:00"/>
    <x v="1"/>
    <x v="3"/>
    <s v="Driver came to a stop"/>
    <s v="Spike Strip"/>
    <s v="Attempted Only_x000a_Did Not Stop"/>
    <m/>
    <m/>
    <m/>
  </r>
  <r>
    <n v="98"/>
    <s v="2022-PUR-0003"/>
    <d v="2022-04-04T00:00:00"/>
    <d v="2022-02-13T00:00:00"/>
    <x v="1"/>
    <x v="3"/>
    <s v="Stopped by use of tactic"/>
    <s v="Spike Strip"/>
    <s v="Perm Stopped Car"/>
    <m/>
    <m/>
    <s v="Suspect Vehicle"/>
  </r>
  <r>
    <n v="99"/>
    <s v="2022-PUR-0004"/>
    <d v="2022-04-05T00:00:00"/>
    <d v="2022-03-16T00:00:00"/>
    <x v="2"/>
    <x v="3"/>
    <s v="Stopped by use of tactic"/>
    <s v="PIT Manuever"/>
    <s v="Perm Stopped Car"/>
    <m/>
    <m/>
    <m/>
  </r>
  <r>
    <n v="100"/>
    <s v="2022-PUR-0005"/>
    <d v="2022-07-01T00:00:00"/>
    <d v="2022-05-12T00:00:00"/>
    <x v="4"/>
    <x v="3"/>
    <s v="Voluntarily terminated"/>
    <m/>
    <m/>
    <s v="Did Not Meet Policy"/>
    <s v="Primary"/>
    <m/>
  </r>
  <r>
    <n v="101"/>
    <s v="2022-PUR-0006"/>
    <d v="2022-11-05T00:00:00"/>
    <d v="2022-07-02T00:00:00"/>
    <x v="6"/>
    <x v="3"/>
    <s v="Stopped by use of tactic"/>
    <s v="PIT Manuever_x000a_Spike Strip"/>
    <s v="Did Not Stop_x000a_Perm Stopped Car"/>
    <m/>
    <m/>
    <s v="Primary Pusuit Vehicle_x000a_Other Pursuit Vehicle_x000a_Suspect Vehicle"/>
  </r>
  <r>
    <n v="102"/>
    <s v="2022-PUR-0007"/>
    <d v="2022-11-05T00:00:00"/>
    <d v="2022-07-12T00:00:00"/>
    <x v="6"/>
    <x v="3"/>
    <s v="Stopped by use of tactic"/>
    <s v="PIT Manuever"/>
    <s v="Perm Stopped Car"/>
    <m/>
    <m/>
    <s v="Primary Pusuit Vehicle_x000a_Suspect Vehicle"/>
  </r>
  <r>
    <n v="103"/>
    <s v="2022-PUR-0008"/>
    <d v="2022-12-06T00:00:00"/>
    <d v="2022-09-25T00:00:00"/>
    <x v="8"/>
    <x v="3"/>
    <s v="Voluntarily terminated"/>
    <s v="Continued Pursuit_x000a_Spike Strip"/>
    <s v="Attempted Only"/>
    <s v="Danger to Public"/>
    <m/>
    <m/>
  </r>
  <r>
    <n v="104"/>
    <s v="2022-PUR-0009"/>
    <d v="2023-01-23T00:00:00"/>
    <d v="2022-11-19T00:00:00"/>
    <x v="10"/>
    <x v="3"/>
    <s v="Suspect eluded pursuit"/>
    <s v="Continued Pursuit"/>
    <s v="Did Not Stop"/>
    <s v="Other"/>
    <s v="Primary"/>
    <s v="No Damage"/>
  </r>
  <r>
    <n v="105"/>
    <s v="2023-PUR-0001"/>
    <d v="2023-05-02T00:00:00"/>
    <d v="2023-03-16T00:00:00"/>
    <x v="2"/>
    <x v="4"/>
    <s v="Stopped by use of tactic _x000a_Continued Pursuit"/>
    <s v="Spike Strip"/>
    <s v="Attempted Only_x000a_Did Not Stop_x000a_Perm Stopped Car"/>
    <s v="Lost Sight"/>
    <m/>
    <s v="Other Pursuit Vehicle_x000a_Suspect Vehicle"/>
  </r>
  <r>
    <n v="106"/>
    <s v="2023-PUR-0002"/>
    <d v="2023-05-10T00:00:00"/>
    <d v="2023-01-25T00:00:00"/>
    <x v="0"/>
    <x v="4"/>
    <s v="Suspect involved in collision"/>
    <m/>
    <m/>
    <m/>
    <s v="Primary_x000a_Supervisor"/>
    <m/>
  </r>
  <r>
    <n v="107"/>
    <s v="2023-PUR-0003"/>
    <m/>
    <d v="2023-06-24T00:00:00"/>
    <x v="5"/>
    <x v="4"/>
    <s v="Stopped by use of tactic"/>
    <s v="Continued Pursuit"/>
    <s v="Perm Stopped Car"/>
    <m/>
    <m/>
    <s v="Primary Pursuit Vehicle_x000a_Suspect Vehicle"/>
  </r>
  <r>
    <n v="108"/>
    <s v="2023-PUR-0004"/>
    <m/>
    <d v="2023-07-22T00:00:00"/>
    <x v="6"/>
    <x v="4"/>
    <s v="Suspect became disabled"/>
    <s v="Continued Pursuit_x000a_Spike Strip"/>
    <s v="Perm Stopped Car"/>
    <m/>
    <m/>
    <m/>
  </r>
  <r>
    <n v="109"/>
    <s v="2023-PUR-0005"/>
    <m/>
    <d v="2023-08-15T00:00:00"/>
    <x v="7"/>
    <x v="4"/>
    <s v="Driver came to a stop_x000a_Stopped by use of tactic"/>
    <s v="Spike Strip"/>
    <s v="Did Not Stop"/>
    <m/>
    <m/>
    <m/>
  </r>
  <r>
    <n v="110"/>
    <s v="2023-PUR-0006"/>
    <m/>
    <d v="2023-08-28T00:00:00"/>
    <x v="7"/>
    <x v="4"/>
    <s v="Driver came to a stop"/>
    <m/>
    <m/>
    <m/>
    <m/>
    <m/>
  </r>
  <r>
    <n v="111"/>
    <s v="2023-PUR-0007"/>
    <m/>
    <d v="2023-09-05T00:00:00"/>
    <x v="8"/>
    <x v="4"/>
    <s v="Suspect involved in collision"/>
    <s v="Spike Strip"/>
    <s v="Did Not Stop"/>
    <m/>
    <m/>
    <m/>
  </r>
  <r>
    <n v="112"/>
    <s v="2023-PUR-0008"/>
    <m/>
    <d v="2023-10-17T00:00:00"/>
    <x v="9"/>
    <x v="4"/>
    <s v="Stopped by use of tactic"/>
    <s v="Pit Maneuver"/>
    <s v="Perm Stopped Car"/>
    <m/>
    <m/>
    <m/>
  </r>
  <r>
    <n v="113"/>
    <s v="2023-PUR-0009"/>
    <m/>
    <d v="2023-10-31T00:00:00"/>
    <x v="9"/>
    <x v="4"/>
    <s v="Voluntarily terminated"/>
    <m/>
    <m/>
    <s v="Lost Sight"/>
    <s v="Primary"/>
    <m/>
  </r>
  <r>
    <n v="114"/>
    <s v="2023-PUR-0010"/>
    <m/>
    <d v="2023-11-05T00:00:00"/>
    <x v="10"/>
    <x v="4"/>
    <s v="Voluntarily terminated"/>
    <s v="Spike Strip"/>
    <s v="Attempted Only"/>
    <s v="Danger to Public"/>
    <s v="Primary"/>
    <m/>
  </r>
  <r>
    <n v="115"/>
    <s v="2023-PUR-0011"/>
    <m/>
    <d v="2023-12-09T00:00:00"/>
    <x v="11"/>
    <x v="4"/>
    <s v="Suspect involved in collision"/>
    <s v="Suspect involved in collision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4853BF-2D37-405F-B335-320F8648118A}" name="PivotTable3" cacheId="1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rowHeaderCaption="Year" colHeaderCaption="Month">
  <location ref="C3:P10" firstHeaderRow="1" firstDataRow="2" firstDataCol="1"/>
  <pivotFields count="12">
    <pivotField showAll="0"/>
    <pivotField dataField="1" showAll="0"/>
    <pivotField numFmtId="14" showAll="0"/>
    <pivotField numFmtId="14" showAll="0"/>
    <pivotField axis="axisCol" numFmtI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numFmtId="1" showAll="0">
      <items count="7">
        <item x="0"/>
        <item x="1"/>
        <item x="2"/>
        <item x="3"/>
        <item x="4"/>
        <item m="1" x="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unt of Incident Number" fld="1" subtotal="count" baseField="0" baseItem="0"/>
  </dataFields>
  <formats count="15">
    <format dxfId="46">
      <pivotArea type="all" dataOnly="0" outline="0" fieldPosition="0"/>
    </format>
    <format dxfId="45">
      <pivotArea outline="0" collapsedLevelsAreSubtotals="1" fieldPosition="0"/>
    </format>
    <format dxfId="44">
      <pivotArea type="origin" dataOnly="0" labelOnly="1" outline="0" fieldPosition="0"/>
    </format>
    <format dxfId="43">
      <pivotArea field="4" type="button" dataOnly="0" labelOnly="1" outline="0" axis="axisCol" fieldPosition="0"/>
    </format>
    <format dxfId="42">
      <pivotArea type="topRight" dataOnly="0" labelOnly="1" outline="0" fieldPosition="0"/>
    </format>
    <format dxfId="41">
      <pivotArea field="5" type="button" dataOnly="0" labelOnly="1" outline="0" axis="axisRow" fieldPosition="0"/>
    </format>
    <format dxfId="40">
      <pivotArea dataOnly="0" labelOnly="1" fieldPosition="0">
        <references count="1">
          <reference field="5" count="0"/>
        </references>
      </pivotArea>
    </format>
    <format dxfId="39">
      <pivotArea dataOnly="0" labelOnly="1" grandRow="1" outline="0" fieldPosition="0"/>
    </format>
    <format dxfId="38">
      <pivotArea dataOnly="0" labelOnly="1" fieldPosition="0">
        <references count="1">
          <reference field="4" count="0"/>
        </references>
      </pivotArea>
    </format>
    <format dxfId="37">
      <pivotArea dataOnly="0" labelOnly="1" grandCol="1" outline="0" fieldPosition="0"/>
    </format>
    <format dxfId="4">
      <pivotArea outline="0" collapsedLevelsAreSubtotals="1" fieldPosition="0"/>
    </format>
    <format dxfId="3">
      <pivotArea field="4" type="button" dataOnly="0" labelOnly="1" outline="0" axis="axisCol" fieldPosition="0"/>
    </format>
    <format dxfId="2">
      <pivotArea type="topRight" dataOnly="0" labelOnly="1" outline="0" fieldPosition="0"/>
    </format>
    <format dxfId="1">
      <pivotArea dataOnly="0" labelOnly="1" fieldPosition="0">
        <references count="1">
          <reference field="4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B1A839-A294-4EBD-925A-FBE4080EAE7A}" name="Table1" displayName="Table1" ref="A1:L116" totalsRowShown="0" headerRowDxfId="56" dataDxfId="55">
  <autoFilter ref="A1:L116" xr:uid="{C0B1A839-A294-4EBD-925A-FBE4080EAE7A}"/>
  <sortState xmlns:xlrd2="http://schemas.microsoft.com/office/spreadsheetml/2017/richdata2" ref="A2:L116">
    <sortCondition ref="B1:B116"/>
  </sortState>
  <tableColumns count="12">
    <tableColumn id="1" xr3:uid="{115EC9DA-FF47-44D6-8F32-FED45B6D7D59}" name="orig" dataDxfId="54"/>
    <tableColumn id="2" xr3:uid="{04992F37-E294-47AF-BE04-89EC3451E2DA}" name="Incident Number"/>
    <tableColumn id="3" xr3:uid="{C47B3C48-D913-4AA7-A98E-C800DB14B363}" name=" ReportedDate" dataDxfId="53"/>
    <tableColumn id="10" xr3:uid="{4C7E27F9-D152-4B0E-A6DB-83AB0502D763}" name="IncidentDate"/>
    <tableColumn id="13" xr3:uid="{AB56A5AF-88C9-4462-8726-757E3C1E827F}" name="Month" dataDxfId="36">
      <calculatedColumnFormula>MONTH(Table1[[#This Row],[IncidentDate]])</calculatedColumnFormula>
    </tableColumn>
    <tableColumn id="12" xr3:uid="{1BB0F369-448C-4895-9D65-9E645BCE6F7D}" name="Year" dataDxfId="35">
      <calculatedColumnFormula>YEAR(Table1[[#This Row],[IncidentDate]])</calculatedColumnFormula>
    </tableColumn>
    <tableColumn id="4" xr3:uid="{F39250F4-D902-4C94-B257-3C0A5F07BAB5}" name="How Pursuit Ended" dataDxfId="52"/>
    <tableColumn id="5" xr3:uid="{A619F66D-9397-4A78-B353-86DC6F8E46A3}" name="Pursuit Tactic" dataDxfId="51"/>
    <tableColumn id="6" xr3:uid="{012342F2-3A25-40DA-A6B4-309E75798444}" name="Pursuit Result" dataDxfId="50"/>
    <tableColumn id="7" xr3:uid="{7148FD07-EA7A-434F-8249-DA6076278C99}" name="Why Terminated" dataDxfId="49"/>
    <tableColumn id="8" xr3:uid="{16D59F84-7288-4FDA-9034-B4863161E2FF}" name="Terminated By" dataDxfId="48"/>
    <tableColumn id="9" xr3:uid="{55A0ABD5-8F55-4B9B-B770-FB7FAF78E0B4}" name="Damage" dataDxfId="47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9EDC6-EE1A-435A-B60B-0204916E424A}">
  <dimension ref="A1:L116"/>
  <sheetViews>
    <sheetView workbookViewId="0">
      <selection activeCell="D3" sqref="D3"/>
    </sheetView>
  </sheetViews>
  <sheetFormatPr defaultColWidth="21.6640625" defaultRowHeight="12.75" outlineLevelCol="2" x14ac:dyDescent="0.2"/>
  <cols>
    <col min="1" max="1" width="5.33203125" style="18" customWidth="1"/>
    <col min="2" max="2" width="15" style="21" customWidth="1"/>
    <col min="3" max="4" width="12" style="21" customWidth="1"/>
    <col min="5" max="5" width="9.83203125" style="46" customWidth="1" outlineLevel="2"/>
    <col min="6" max="6" width="8.1640625" style="46" customWidth="1" outlineLevel="2"/>
    <col min="7" max="7" width="27.1640625" style="18" customWidth="1" outlineLevel="2"/>
    <col min="8" max="9" width="21.6640625" style="18" customWidth="1" outlineLevel="2"/>
    <col min="10" max="10" width="39.33203125" style="18" customWidth="1" outlineLevel="1"/>
    <col min="11" max="11" width="19.6640625" style="18" customWidth="1" outlineLevel="1"/>
    <col min="12" max="16384" width="21.6640625" style="18"/>
  </cols>
  <sheetData>
    <row r="1" spans="1:12" s="23" customFormat="1" ht="25.5" x14ac:dyDescent="0.2">
      <c r="A1" s="23" t="s">
        <v>342</v>
      </c>
      <c r="B1" s="34" t="s">
        <v>131</v>
      </c>
      <c r="C1" s="28" t="s">
        <v>343</v>
      </c>
      <c r="D1" s="28" t="s">
        <v>379</v>
      </c>
      <c r="E1" s="45" t="s">
        <v>346</v>
      </c>
      <c r="F1" s="45" t="s">
        <v>347</v>
      </c>
      <c r="G1" s="23" t="s">
        <v>133</v>
      </c>
      <c r="H1" s="23" t="s">
        <v>134</v>
      </c>
      <c r="I1" s="24" t="s">
        <v>179</v>
      </c>
      <c r="J1" s="22" t="s">
        <v>176</v>
      </c>
      <c r="K1" s="23" t="s">
        <v>177</v>
      </c>
      <c r="L1" s="23" t="s">
        <v>178</v>
      </c>
    </row>
    <row r="2" spans="1:12" ht="38.25" x14ac:dyDescent="0.2">
      <c r="A2" s="18">
        <v>1</v>
      </c>
      <c r="B2" s="37" t="s">
        <v>135</v>
      </c>
      <c r="C2" s="29">
        <v>43477</v>
      </c>
      <c r="D2" s="29">
        <v>43477</v>
      </c>
      <c r="E2" s="46">
        <f>MONTH(Table1[[#This Row],[IncidentDate]])</f>
        <v>1</v>
      </c>
      <c r="F2" s="46">
        <f>YEAR(Table1[[#This Row],[IncidentDate]])</f>
        <v>2019</v>
      </c>
      <c r="G2" s="18" t="s">
        <v>136</v>
      </c>
      <c r="H2" s="18" t="s">
        <v>142</v>
      </c>
      <c r="I2" s="18" t="s">
        <v>138</v>
      </c>
      <c r="J2" s="19" t="s">
        <v>181</v>
      </c>
      <c r="K2" s="18" t="s">
        <v>147</v>
      </c>
      <c r="L2" s="18" t="s">
        <v>240</v>
      </c>
    </row>
    <row r="3" spans="1:12" ht="25.5" x14ac:dyDescent="0.2">
      <c r="A3" s="18">
        <v>2</v>
      </c>
      <c r="B3" s="36" t="s">
        <v>140</v>
      </c>
      <c r="C3" s="29">
        <v>43492</v>
      </c>
      <c r="D3" s="29">
        <v>43492</v>
      </c>
      <c r="E3" s="46">
        <f>MONTH(Table1[[#This Row],[IncidentDate]])</f>
        <v>1</v>
      </c>
      <c r="F3" s="46">
        <f>YEAR(Table1[[#This Row],[IncidentDate]])</f>
        <v>2019</v>
      </c>
      <c r="G3" s="18" t="s">
        <v>141</v>
      </c>
      <c r="H3" s="18" t="s">
        <v>142</v>
      </c>
      <c r="I3" s="18" t="s">
        <v>138</v>
      </c>
      <c r="J3" s="19"/>
      <c r="K3" s="18" t="s">
        <v>147</v>
      </c>
      <c r="L3" s="18" t="s">
        <v>240</v>
      </c>
    </row>
    <row r="4" spans="1:12" ht="38.25" x14ac:dyDescent="0.2">
      <c r="A4" s="18">
        <v>3</v>
      </c>
      <c r="B4" s="37" t="s">
        <v>144</v>
      </c>
      <c r="C4" s="29">
        <v>43493</v>
      </c>
      <c r="D4" s="29">
        <v>43493</v>
      </c>
      <c r="E4" s="46">
        <f>MONTH(Table1[[#This Row],[IncidentDate]])</f>
        <v>1</v>
      </c>
      <c r="F4" s="46">
        <f>YEAR(Table1[[#This Row],[IncidentDate]])</f>
        <v>2019</v>
      </c>
      <c r="G4" s="18" t="s">
        <v>136</v>
      </c>
      <c r="H4" s="18" t="s">
        <v>142</v>
      </c>
      <c r="I4" s="18" t="s">
        <v>138</v>
      </c>
      <c r="J4" s="19" t="s">
        <v>182</v>
      </c>
      <c r="K4" s="18" t="s">
        <v>147</v>
      </c>
      <c r="L4" s="18" t="s">
        <v>240</v>
      </c>
    </row>
    <row r="5" spans="1:12" ht="38.25" x14ac:dyDescent="0.2">
      <c r="A5" s="18">
        <v>4</v>
      </c>
      <c r="B5" s="37" t="s">
        <v>146</v>
      </c>
      <c r="C5" s="50">
        <v>43497</v>
      </c>
      <c r="D5" s="50">
        <v>43502</v>
      </c>
      <c r="E5" s="47">
        <f>MONTH(Table1[[#This Row],[IncidentDate]])</f>
        <v>2</v>
      </c>
      <c r="F5" s="47">
        <f>YEAR(Table1[[#This Row],[IncidentDate]])</f>
        <v>2019</v>
      </c>
      <c r="G5" s="18" t="s">
        <v>136</v>
      </c>
      <c r="H5" s="18" t="s">
        <v>142</v>
      </c>
      <c r="I5" s="18" t="s">
        <v>138</v>
      </c>
      <c r="J5" s="19" t="s">
        <v>182</v>
      </c>
      <c r="K5" s="18" t="s">
        <v>147</v>
      </c>
      <c r="L5" s="18" t="s">
        <v>240</v>
      </c>
    </row>
    <row r="6" spans="1:12" ht="38.25" x14ac:dyDescent="0.2">
      <c r="A6" s="18">
        <v>5</v>
      </c>
      <c r="B6" s="37" t="s">
        <v>148</v>
      </c>
      <c r="C6" s="50">
        <v>43498</v>
      </c>
      <c r="D6" s="50">
        <v>43508</v>
      </c>
      <c r="E6" s="47">
        <f>MONTH(Table1[[#This Row],[IncidentDate]])</f>
        <v>2</v>
      </c>
      <c r="F6" s="47">
        <f>YEAR(Table1[[#This Row],[IncidentDate]])</f>
        <v>2019</v>
      </c>
      <c r="G6" s="18" t="s">
        <v>136</v>
      </c>
      <c r="H6" s="18" t="s">
        <v>142</v>
      </c>
      <c r="I6" s="18" t="s">
        <v>138</v>
      </c>
      <c r="J6" s="19" t="s">
        <v>183</v>
      </c>
      <c r="K6" s="18" t="s">
        <v>147</v>
      </c>
      <c r="L6" s="18" t="s">
        <v>240</v>
      </c>
    </row>
    <row r="7" spans="1:12" ht="25.5" x14ac:dyDescent="0.2">
      <c r="A7" s="18">
        <v>6</v>
      </c>
      <c r="B7" s="67" t="s">
        <v>150</v>
      </c>
      <c r="C7" s="29">
        <v>43519</v>
      </c>
      <c r="D7" s="29">
        <v>43519</v>
      </c>
      <c r="E7" s="46">
        <f>MONTH(Table1[[#This Row],[IncidentDate]])</f>
        <v>2</v>
      </c>
      <c r="F7" s="46">
        <f>YEAR(Table1[[#This Row],[IncidentDate]])</f>
        <v>2019</v>
      </c>
      <c r="G7" s="19" t="s">
        <v>185</v>
      </c>
      <c r="H7" s="19" t="s">
        <v>332</v>
      </c>
      <c r="I7" s="18" t="s">
        <v>138</v>
      </c>
      <c r="J7" s="19" t="s">
        <v>184</v>
      </c>
      <c r="K7" s="18" t="s">
        <v>147</v>
      </c>
      <c r="L7" s="19" t="s">
        <v>240</v>
      </c>
    </row>
    <row r="8" spans="1:12" ht="25.5" x14ac:dyDescent="0.2">
      <c r="A8" s="18">
        <v>7</v>
      </c>
      <c r="B8" s="36" t="s">
        <v>152</v>
      </c>
      <c r="C8" s="29">
        <v>43528</v>
      </c>
      <c r="D8" s="29">
        <v>43528</v>
      </c>
      <c r="E8" s="46">
        <f>MONTH(Table1[[#This Row],[IncidentDate]])</f>
        <v>3</v>
      </c>
      <c r="F8" s="46">
        <f>YEAR(Table1[[#This Row],[IncidentDate]])</f>
        <v>2019</v>
      </c>
      <c r="G8" s="18" t="s">
        <v>153</v>
      </c>
      <c r="H8" s="18" t="s">
        <v>142</v>
      </c>
      <c r="I8" s="18" t="s">
        <v>154</v>
      </c>
      <c r="J8" s="19"/>
      <c r="L8" s="18" t="s">
        <v>155</v>
      </c>
    </row>
    <row r="9" spans="1:12" ht="25.5" x14ac:dyDescent="0.2">
      <c r="A9" s="18">
        <v>8</v>
      </c>
      <c r="B9" s="36" t="s">
        <v>156</v>
      </c>
      <c r="C9" s="29">
        <v>43544</v>
      </c>
      <c r="D9" s="29">
        <v>43544</v>
      </c>
      <c r="E9" s="46">
        <f>MONTH(Table1[[#This Row],[IncidentDate]])</f>
        <v>3</v>
      </c>
      <c r="F9" s="46">
        <f>YEAR(Table1[[#This Row],[IncidentDate]])</f>
        <v>2019</v>
      </c>
      <c r="G9" s="18" t="s">
        <v>136</v>
      </c>
      <c r="J9" s="19" t="s">
        <v>167</v>
      </c>
      <c r="K9" s="18" t="s">
        <v>157</v>
      </c>
    </row>
    <row r="10" spans="1:12" ht="25.5" x14ac:dyDescent="0.2">
      <c r="A10" s="18">
        <v>9</v>
      </c>
      <c r="B10" s="36" t="s">
        <v>158</v>
      </c>
      <c r="C10" s="29">
        <v>43564</v>
      </c>
      <c r="D10" s="29">
        <v>43564</v>
      </c>
      <c r="E10" s="46">
        <f>MONTH(Table1[[#This Row],[IncidentDate]])</f>
        <v>4</v>
      </c>
      <c r="F10" s="46">
        <f>YEAR(Table1[[#This Row],[IncidentDate]])</f>
        <v>2019</v>
      </c>
      <c r="G10" s="18" t="s">
        <v>153</v>
      </c>
      <c r="H10" s="18" t="s">
        <v>142</v>
      </c>
      <c r="I10" s="18" t="s">
        <v>154</v>
      </c>
      <c r="J10" s="19"/>
    </row>
    <row r="11" spans="1:12" ht="25.5" x14ac:dyDescent="0.2">
      <c r="A11" s="18">
        <v>10</v>
      </c>
      <c r="B11" s="36" t="s">
        <v>159</v>
      </c>
      <c r="C11" s="29">
        <v>43578</v>
      </c>
      <c r="D11" s="29">
        <v>43578</v>
      </c>
      <c r="E11" s="46">
        <f>MONTH(Table1[[#This Row],[IncidentDate]])</f>
        <v>4</v>
      </c>
      <c r="F11" s="46">
        <f>YEAR(Table1[[#This Row],[IncidentDate]])</f>
        <v>2019</v>
      </c>
      <c r="G11" s="18" t="s">
        <v>141</v>
      </c>
      <c r="I11" s="18" t="s">
        <v>138</v>
      </c>
      <c r="J11" s="19" t="s">
        <v>149</v>
      </c>
      <c r="K11" s="18" t="s">
        <v>147</v>
      </c>
    </row>
    <row r="12" spans="1:12" ht="38.25" x14ac:dyDescent="0.2">
      <c r="A12" s="18">
        <v>11</v>
      </c>
      <c r="B12" s="37" t="s">
        <v>161</v>
      </c>
      <c r="C12" s="29">
        <v>43586</v>
      </c>
      <c r="D12" s="29">
        <v>43586</v>
      </c>
      <c r="E12" s="46">
        <f>MONTH(Table1[[#This Row],[IncidentDate]])</f>
        <v>5</v>
      </c>
      <c r="F12" s="46">
        <f>YEAR(Table1[[#This Row],[IncidentDate]])</f>
        <v>2019</v>
      </c>
      <c r="G12" s="18" t="s">
        <v>162</v>
      </c>
      <c r="H12" s="18" t="s">
        <v>163</v>
      </c>
      <c r="I12" s="18" t="s">
        <v>154</v>
      </c>
      <c r="J12" s="19"/>
      <c r="L12" s="19" t="s">
        <v>349</v>
      </c>
    </row>
    <row r="13" spans="1:12" ht="51" x14ac:dyDescent="0.2">
      <c r="A13" s="18">
        <v>12</v>
      </c>
      <c r="B13" s="37" t="s">
        <v>164</v>
      </c>
      <c r="C13" s="29">
        <v>43587</v>
      </c>
      <c r="D13" s="29">
        <v>43587</v>
      </c>
      <c r="E13" s="46">
        <f>MONTH(Table1[[#This Row],[IncidentDate]])</f>
        <v>5</v>
      </c>
      <c r="F13" s="46">
        <f>YEAR(Table1[[#This Row],[IncidentDate]])</f>
        <v>2019</v>
      </c>
      <c r="G13" s="18" t="s">
        <v>136</v>
      </c>
      <c r="H13" s="18" t="s">
        <v>142</v>
      </c>
      <c r="I13" s="18" t="s">
        <v>138</v>
      </c>
      <c r="J13" s="19" t="s">
        <v>180</v>
      </c>
      <c r="K13" s="18" t="s">
        <v>147</v>
      </c>
    </row>
    <row r="14" spans="1:12" ht="25.5" x14ac:dyDescent="0.2">
      <c r="A14" s="18">
        <v>13</v>
      </c>
      <c r="B14" s="36" t="s">
        <v>165</v>
      </c>
      <c r="C14" s="29">
        <v>43587</v>
      </c>
      <c r="D14" s="29">
        <v>43587</v>
      </c>
      <c r="E14" s="46">
        <f>MONTH(Table1[[#This Row],[IncidentDate]])</f>
        <v>5</v>
      </c>
      <c r="F14" s="46">
        <f>YEAR(Table1[[#This Row],[IncidentDate]])</f>
        <v>2019</v>
      </c>
      <c r="G14" s="18" t="s">
        <v>136</v>
      </c>
      <c r="H14" s="18" t="s">
        <v>142</v>
      </c>
      <c r="I14" s="18" t="s">
        <v>138</v>
      </c>
      <c r="J14" s="19" t="s">
        <v>145</v>
      </c>
      <c r="K14" s="18" t="s">
        <v>147</v>
      </c>
    </row>
    <row r="15" spans="1:12" ht="25.5" x14ac:dyDescent="0.2">
      <c r="A15" s="18">
        <v>14</v>
      </c>
      <c r="B15" s="36" t="s">
        <v>166</v>
      </c>
      <c r="C15" s="29">
        <v>43591</v>
      </c>
      <c r="D15" s="29">
        <v>43591</v>
      </c>
      <c r="E15" s="46">
        <f>MONTH(Table1[[#This Row],[IncidentDate]])</f>
        <v>5</v>
      </c>
      <c r="F15" s="46">
        <f>YEAR(Table1[[#This Row],[IncidentDate]])</f>
        <v>2019</v>
      </c>
      <c r="G15" s="18" t="s">
        <v>136</v>
      </c>
      <c r="H15" s="18" t="s">
        <v>142</v>
      </c>
      <c r="I15" s="18" t="s">
        <v>138</v>
      </c>
      <c r="J15" s="19" t="s">
        <v>167</v>
      </c>
      <c r="K15" s="18" t="s">
        <v>147</v>
      </c>
    </row>
    <row r="16" spans="1:12" ht="38.25" x14ac:dyDescent="0.2">
      <c r="A16" s="18">
        <v>15</v>
      </c>
      <c r="B16" s="37" t="s">
        <v>168</v>
      </c>
      <c r="C16" s="29">
        <v>43598</v>
      </c>
      <c r="D16" s="29">
        <v>43598</v>
      </c>
      <c r="E16" s="46">
        <f>MONTH(Table1[[#This Row],[IncidentDate]])</f>
        <v>5</v>
      </c>
      <c r="F16" s="46">
        <f>YEAR(Table1[[#This Row],[IncidentDate]])</f>
        <v>2019</v>
      </c>
      <c r="G16" s="18" t="s">
        <v>136</v>
      </c>
      <c r="H16" s="18" t="s">
        <v>142</v>
      </c>
      <c r="I16" s="18" t="s">
        <v>138</v>
      </c>
      <c r="J16" s="19" t="s">
        <v>182</v>
      </c>
    </row>
    <row r="17" spans="1:12" ht="51" x14ac:dyDescent="0.2">
      <c r="A17" s="18">
        <v>16</v>
      </c>
      <c r="B17" s="37" t="s">
        <v>169</v>
      </c>
      <c r="C17" s="29">
        <v>43589</v>
      </c>
      <c r="D17" s="29">
        <v>43589</v>
      </c>
      <c r="E17" s="46">
        <f>MONTH(Table1[[#This Row],[IncidentDate]])</f>
        <v>5</v>
      </c>
      <c r="F17" s="46">
        <f>YEAR(Table1[[#This Row],[IncidentDate]])</f>
        <v>2019</v>
      </c>
      <c r="G17" s="19" t="s">
        <v>186</v>
      </c>
      <c r="H17" s="18" t="s">
        <v>170</v>
      </c>
      <c r="I17" s="18" t="s">
        <v>154</v>
      </c>
      <c r="J17" s="19"/>
      <c r="K17" s="18" t="s">
        <v>147</v>
      </c>
      <c r="L17" s="19" t="s">
        <v>348</v>
      </c>
    </row>
    <row r="18" spans="1:12" s="40" customFormat="1" ht="25.5" x14ac:dyDescent="0.2">
      <c r="A18" s="18">
        <v>17</v>
      </c>
      <c r="B18" s="39" t="s">
        <v>172</v>
      </c>
      <c r="C18" s="49">
        <v>43602</v>
      </c>
      <c r="D18" s="49">
        <v>43602</v>
      </c>
      <c r="E18" s="48">
        <f>MONTH(Table1[[#This Row],[IncidentDate]])</f>
        <v>5</v>
      </c>
      <c r="F18" s="48">
        <f>YEAR(Table1[[#This Row],[IncidentDate]])</f>
        <v>2019</v>
      </c>
      <c r="G18" s="40" t="s">
        <v>136</v>
      </c>
      <c r="I18" s="40" t="s">
        <v>173</v>
      </c>
      <c r="J18" s="42" t="s">
        <v>174</v>
      </c>
      <c r="K18" s="40" t="s">
        <v>157</v>
      </c>
    </row>
    <row r="19" spans="1:12" ht="25.5" x14ac:dyDescent="0.2">
      <c r="A19" s="18">
        <v>18</v>
      </c>
      <c r="B19" s="35" t="s">
        <v>187</v>
      </c>
      <c r="C19" s="29">
        <v>43578</v>
      </c>
      <c r="D19" s="29">
        <v>43578</v>
      </c>
      <c r="E19" s="46">
        <f>MONTH(Table1[[#This Row],[IncidentDate]])</f>
        <v>4</v>
      </c>
      <c r="F19" s="46">
        <f>YEAR(Table1[[#This Row],[IncidentDate]])</f>
        <v>2019</v>
      </c>
      <c r="G19" s="18" t="s">
        <v>141</v>
      </c>
      <c r="J19" s="19" t="s">
        <v>149</v>
      </c>
      <c r="K19" s="18" t="s">
        <v>147</v>
      </c>
    </row>
    <row r="20" spans="1:12" ht="25.5" x14ac:dyDescent="0.2">
      <c r="A20" s="18">
        <v>19</v>
      </c>
      <c r="B20" s="36" t="s">
        <v>191</v>
      </c>
      <c r="C20" s="29">
        <v>43621</v>
      </c>
      <c r="D20" s="29">
        <v>43621</v>
      </c>
      <c r="E20" s="46">
        <f>MONTH(Table1[[#This Row],[IncidentDate]])</f>
        <v>6</v>
      </c>
      <c r="F20" s="46">
        <f>YEAR(Table1[[#This Row],[IncidentDate]])</f>
        <v>2019</v>
      </c>
      <c r="G20" s="18" t="s">
        <v>136</v>
      </c>
      <c r="H20" s="18" t="s">
        <v>142</v>
      </c>
      <c r="I20" s="18" t="s">
        <v>138</v>
      </c>
      <c r="J20" s="19" t="s">
        <v>145</v>
      </c>
      <c r="K20" s="18" t="s">
        <v>147</v>
      </c>
    </row>
    <row r="21" spans="1:12" ht="38.25" x14ac:dyDescent="0.2">
      <c r="A21" s="18">
        <v>20</v>
      </c>
      <c r="B21" s="37" t="s">
        <v>193</v>
      </c>
      <c r="C21" s="29">
        <v>43634</v>
      </c>
      <c r="D21" s="29">
        <v>43634</v>
      </c>
      <c r="E21" s="46">
        <f>MONTH(Table1[[#This Row],[IncidentDate]])</f>
        <v>6</v>
      </c>
      <c r="F21" s="46">
        <f>YEAR(Table1[[#This Row],[IncidentDate]])</f>
        <v>2019</v>
      </c>
      <c r="G21" s="18" t="s">
        <v>136</v>
      </c>
      <c r="H21" s="18" t="s">
        <v>142</v>
      </c>
      <c r="I21" s="18" t="s">
        <v>138</v>
      </c>
      <c r="J21" s="19" t="s">
        <v>182</v>
      </c>
      <c r="K21" s="18" t="s">
        <v>147</v>
      </c>
    </row>
    <row r="22" spans="1:12" ht="25.5" x14ac:dyDescent="0.2">
      <c r="A22" s="18">
        <v>21</v>
      </c>
      <c r="B22" s="36" t="s">
        <v>196</v>
      </c>
      <c r="C22" s="29">
        <v>43635</v>
      </c>
      <c r="D22" s="29">
        <v>43635</v>
      </c>
      <c r="E22" s="46">
        <f>MONTH(Table1[[#This Row],[IncidentDate]])</f>
        <v>6</v>
      </c>
      <c r="F22" s="46">
        <f>YEAR(Table1[[#This Row],[IncidentDate]])</f>
        <v>2019</v>
      </c>
      <c r="G22" s="18" t="s">
        <v>162</v>
      </c>
      <c r="H22" s="18" t="s">
        <v>151</v>
      </c>
      <c r="I22" s="18" t="s">
        <v>154</v>
      </c>
      <c r="J22" s="19"/>
      <c r="L22" s="19" t="s">
        <v>171</v>
      </c>
    </row>
    <row r="23" spans="1:12" ht="25.5" x14ac:dyDescent="0.2">
      <c r="A23" s="18">
        <v>22</v>
      </c>
      <c r="B23" s="37" t="s">
        <v>202</v>
      </c>
      <c r="C23" s="29">
        <v>43637</v>
      </c>
      <c r="D23" s="29">
        <v>43637</v>
      </c>
      <c r="E23" s="46">
        <f>MONTH(Table1[[#This Row],[IncidentDate]])</f>
        <v>6</v>
      </c>
      <c r="F23" s="46">
        <f>YEAR(Table1[[#This Row],[IncidentDate]])</f>
        <v>2019</v>
      </c>
      <c r="G23" s="18" t="s">
        <v>136</v>
      </c>
      <c r="H23" s="18" t="s">
        <v>151</v>
      </c>
      <c r="I23" s="18" t="s">
        <v>138</v>
      </c>
      <c r="J23" s="19" t="s">
        <v>145</v>
      </c>
      <c r="K23" s="18" t="s">
        <v>157</v>
      </c>
    </row>
    <row r="24" spans="1:12" ht="25.5" x14ac:dyDescent="0.2">
      <c r="A24" s="18">
        <v>23</v>
      </c>
      <c r="B24" s="36" t="s">
        <v>205</v>
      </c>
      <c r="C24" s="29">
        <v>43644</v>
      </c>
      <c r="D24" s="29">
        <v>43644</v>
      </c>
      <c r="E24" s="46">
        <f>MONTH(Table1[[#This Row],[IncidentDate]])</f>
        <v>6</v>
      </c>
      <c r="F24" s="46">
        <f>YEAR(Table1[[#This Row],[IncidentDate]])</f>
        <v>2019</v>
      </c>
      <c r="G24" s="18" t="s">
        <v>141</v>
      </c>
      <c r="H24" s="18" t="s">
        <v>142</v>
      </c>
      <c r="I24" s="18" t="s">
        <v>138</v>
      </c>
      <c r="J24" s="19" t="s">
        <v>145</v>
      </c>
      <c r="K24" s="18" t="s">
        <v>345</v>
      </c>
    </row>
    <row r="25" spans="1:12" ht="25.5" x14ac:dyDescent="0.2">
      <c r="A25" s="18">
        <v>24</v>
      </c>
      <c r="B25" s="36" t="s">
        <v>208</v>
      </c>
      <c r="C25" s="29">
        <v>43661</v>
      </c>
      <c r="D25" s="29">
        <v>43661</v>
      </c>
      <c r="E25" s="46">
        <f>MONTH(Table1[[#This Row],[IncidentDate]])</f>
        <v>7</v>
      </c>
      <c r="F25" s="46">
        <f>YEAR(Table1[[#This Row],[IncidentDate]])</f>
        <v>2019</v>
      </c>
      <c r="G25" s="18" t="s">
        <v>136</v>
      </c>
      <c r="H25" s="18" t="s">
        <v>142</v>
      </c>
      <c r="I25" s="18" t="s">
        <v>138</v>
      </c>
      <c r="J25" s="19" t="s">
        <v>145</v>
      </c>
      <c r="K25" s="18" t="s">
        <v>147</v>
      </c>
    </row>
    <row r="26" spans="1:12" ht="25.5" x14ac:dyDescent="0.2">
      <c r="A26" s="18">
        <v>25</v>
      </c>
      <c r="B26" s="36" t="s">
        <v>210</v>
      </c>
      <c r="C26" s="29">
        <v>43668</v>
      </c>
      <c r="D26" s="29">
        <v>43668</v>
      </c>
      <c r="E26" s="46">
        <f>MONTH(Table1[[#This Row],[IncidentDate]])</f>
        <v>7</v>
      </c>
      <c r="F26" s="46">
        <f>YEAR(Table1[[#This Row],[IncidentDate]])</f>
        <v>2019</v>
      </c>
      <c r="G26" s="18" t="s">
        <v>153</v>
      </c>
      <c r="H26" s="18" t="s">
        <v>142</v>
      </c>
      <c r="I26" s="18" t="s">
        <v>154</v>
      </c>
      <c r="J26" s="19"/>
    </row>
    <row r="27" spans="1:12" ht="25.5" x14ac:dyDescent="0.2">
      <c r="A27" s="18">
        <v>26</v>
      </c>
      <c r="B27" s="36" t="s">
        <v>213</v>
      </c>
      <c r="C27" s="29">
        <v>43684</v>
      </c>
      <c r="D27" s="29">
        <v>43684</v>
      </c>
      <c r="E27" s="46">
        <f>MONTH(Table1[[#This Row],[IncidentDate]])</f>
        <v>8</v>
      </c>
      <c r="F27" s="46">
        <f>YEAR(Table1[[#This Row],[IncidentDate]])</f>
        <v>2019</v>
      </c>
      <c r="G27" s="18" t="s">
        <v>153</v>
      </c>
      <c r="H27" s="18" t="s">
        <v>142</v>
      </c>
      <c r="I27" s="18" t="s">
        <v>154</v>
      </c>
      <c r="J27" s="19"/>
    </row>
    <row r="28" spans="1:12" ht="51" x14ac:dyDescent="0.2">
      <c r="A28" s="18">
        <v>27</v>
      </c>
      <c r="B28" s="37" t="s">
        <v>215</v>
      </c>
      <c r="C28" s="29">
        <v>43690</v>
      </c>
      <c r="D28" s="29">
        <v>43690</v>
      </c>
      <c r="E28" s="46">
        <f>MONTH(Table1[[#This Row],[IncidentDate]])</f>
        <v>8</v>
      </c>
      <c r="F28" s="46">
        <f>YEAR(Table1[[#This Row],[IncidentDate]])</f>
        <v>2019</v>
      </c>
      <c r="G28" s="18" t="s">
        <v>136</v>
      </c>
      <c r="H28" s="19" t="s">
        <v>267</v>
      </c>
      <c r="I28" s="18" t="s">
        <v>154</v>
      </c>
      <c r="J28" s="19" t="s">
        <v>145</v>
      </c>
      <c r="K28" s="18" t="s">
        <v>147</v>
      </c>
      <c r="L28" s="19" t="s">
        <v>302</v>
      </c>
    </row>
    <row r="29" spans="1:12" ht="25.5" x14ac:dyDescent="0.2">
      <c r="A29" s="18">
        <v>28</v>
      </c>
      <c r="B29" s="36" t="s">
        <v>217</v>
      </c>
      <c r="C29" s="29">
        <v>43717</v>
      </c>
      <c r="D29" s="29">
        <v>43717</v>
      </c>
      <c r="E29" s="46">
        <f>MONTH(Table1[[#This Row],[IncidentDate]])</f>
        <v>9</v>
      </c>
      <c r="F29" s="46">
        <f>YEAR(Table1[[#This Row],[IncidentDate]])</f>
        <v>2019</v>
      </c>
      <c r="G29" s="18" t="s">
        <v>136</v>
      </c>
      <c r="H29" s="18" t="s">
        <v>142</v>
      </c>
      <c r="I29" s="18" t="s">
        <v>138</v>
      </c>
      <c r="J29" s="19" t="s">
        <v>145</v>
      </c>
      <c r="K29" s="18" t="s">
        <v>147</v>
      </c>
    </row>
    <row r="30" spans="1:12" ht="38.25" x14ac:dyDescent="0.2">
      <c r="A30" s="18">
        <v>29</v>
      </c>
      <c r="B30" s="37" t="s">
        <v>219</v>
      </c>
      <c r="C30" s="29">
        <v>43741</v>
      </c>
      <c r="D30" s="29">
        <v>43741</v>
      </c>
      <c r="E30" s="46">
        <f>MONTH(Table1[[#This Row],[IncidentDate]])</f>
        <v>10</v>
      </c>
      <c r="F30" s="46">
        <f>YEAR(Table1[[#This Row],[IncidentDate]])</f>
        <v>2019</v>
      </c>
      <c r="G30" s="18" t="s">
        <v>136</v>
      </c>
      <c r="H30" s="18" t="s">
        <v>142</v>
      </c>
      <c r="I30" s="18" t="s">
        <v>138</v>
      </c>
      <c r="J30" s="19" t="s">
        <v>182</v>
      </c>
    </row>
    <row r="31" spans="1:12" ht="38.25" x14ac:dyDescent="0.2">
      <c r="A31" s="18">
        <v>30</v>
      </c>
      <c r="B31" s="37" t="s">
        <v>221</v>
      </c>
      <c r="C31" s="29">
        <v>43743</v>
      </c>
      <c r="D31" s="29">
        <v>43743</v>
      </c>
      <c r="E31" s="46">
        <f>MONTH(Table1[[#This Row],[IncidentDate]])</f>
        <v>10</v>
      </c>
      <c r="F31" s="46">
        <f>YEAR(Table1[[#This Row],[IncidentDate]])</f>
        <v>2019</v>
      </c>
      <c r="G31" s="19" t="s">
        <v>352</v>
      </c>
      <c r="H31" s="18" t="s">
        <v>142</v>
      </c>
      <c r="I31" s="18" t="s">
        <v>154</v>
      </c>
      <c r="J31" s="19"/>
      <c r="L31" s="19" t="s">
        <v>353</v>
      </c>
    </row>
    <row r="32" spans="1:12" ht="25.5" x14ac:dyDescent="0.2">
      <c r="A32" s="18">
        <v>31</v>
      </c>
      <c r="B32" s="37" t="s">
        <v>225</v>
      </c>
      <c r="C32" s="29">
        <v>43727</v>
      </c>
      <c r="D32" s="29">
        <v>43727</v>
      </c>
      <c r="E32" s="46">
        <f>MONTH(Table1[[#This Row],[IncidentDate]])</f>
        <v>9</v>
      </c>
      <c r="F32" s="46">
        <f>YEAR(Table1[[#This Row],[IncidentDate]])</f>
        <v>2019</v>
      </c>
      <c r="G32" s="18" t="s">
        <v>266</v>
      </c>
      <c r="H32" s="19" t="s">
        <v>332</v>
      </c>
      <c r="I32" s="18" t="s">
        <v>138</v>
      </c>
      <c r="J32" s="19"/>
      <c r="L32" s="19" t="s">
        <v>353</v>
      </c>
    </row>
    <row r="33" spans="1:12" ht="38.25" x14ac:dyDescent="0.2">
      <c r="A33" s="18">
        <v>32</v>
      </c>
      <c r="B33" s="37" t="s">
        <v>228</v>
      </c>
      <c r="C33" s="29">
        <v>43805</v>
      </c>
      <c r="D33" s="29">
        <v>43772</v>
      </c>
      <c r="E33" s="46">
        <f>MONTH(Table1[[#This Row],[IncidentDate]])</f>
        <v>11</v>
      </c>
      <c r="F33" s="46">
        <f>YEAR(Table1[[#This Row],[IncidentDate]])</f>
        <v>2019</v>
      </c>
      <c r="G33" s="18" t="s">
        <v>136</v>
      </c>
      <c r="H33" s="18" t="s">
        <v>142</v>
      </c>
      <c r="I33" s="18" t="s">
        <v>138</v>
      </c>
      <c r="J33" s="19" t="s">
        <v>182</v>
      </c>
      <c r="K33" s="18" t="s">
        <v>147</v>
      </c>
      <c r="L33" s="18" t="s">
        <v>240</v>
      </c>
    </row>
    <row r="34" spans="1:12" ht="38.25" x14ac:dyDescent="0.2">
      <c r="A34" s="18">
        <v>33</v>
      </c>
      <c r="B34" s="37" t="s">
        <v>230</v>
      </c>
      <c r="C34" s="29">
        <v>43808</v>
      </c>
      <c r="D34" s="29">
        <v>43743</v>
      </c>
      <c r="E34" s="46">
        <f>MONTH(Table1[[#This Row],[IncidentDate]])</f>
        <v>10</v>
      </c>
      <c r="F34" s="46">
        <f>YEAR(Table1[[#This Row],[IncidentDate]])</f>
        <v>2019</v>
      </c>
      <c r="G34" s="19" t="s">
        <v>352</v>
      </c>
      <c r="I34" s="18" t="s">
        <v>154</v>
      </c>
      <c r="J34" s="19"/>
      <c r="L34" s="19" t="s">
        <v>353</v>
      </c>
    </row>
    <row r="35" spans="1:12" ht="38.25" x14ac:dyDescent="0.2">
      <c r="A35" s="18">
        <v>34</v>
      </c>
      <c r="B35" s="37" t="s">
        <v>232</v>
      </c>
      <c r="C35" s="29">
        <v>43808</v>
      </c>
      <c r="D35" s="29">
        <v>43762</v>
      </c>
      <c r="E35" s="46">
        <f>MONTH(Table1[[#This Row],[IncidentDate]])</f>
        <v>10</v>
      </c>
      <c r="F35" s="46">
        <f>YEAR(Table1[[#This Row],[IncidentDate]])</f>
        <v>2019</v>
      </c>
      <c r="G35" s="18" t="s">
        <v>162</v>
      </c>
      <c r="H35" s="18" t="s">
        <v>163</v>
      </c>
      <c r="I35" s="18" t="s">
        <v>154</v>
      </c>
      <c r="J35" s="19"/>
      <c r="L35" s="19" t="s">
        <v>242</v>
      </c>
    </row>
    <row r="36" spans="1:12" ht="25.5" x14ac:dyDescent="0.2">
      <c r="A36" s="18">
        <v>35</v>
      </c>
      <c r="B36" s="36" t="s">
        <v>234</v>
      </c>
      <c r="C36" s="29">
        <v>43808</v>
      </c>
      <c r="D36" s="29">
        <v>43770</v>
      </c>
      <c r="E36" s="46">
        <f>MONTH(Table1[[#This Row],[IncidentDate]])</f>
        <v>11</v>
      </c>
      <c r="F36" s="46">
        <f>YEAR(Table1[[#This Row],[IncidentDate]])</f>
        <v>2019</v>
      </c>
      <c r="G36" s="18" t="s">
        <v>136</v>
      </c>
      <c r="J36" s="19" t="s">
        <v>167</v>
      </c>
      <c r="K36" s="18" t="s">
        <v>147</v>
      </c>
    </row>
    <row r="37" spans="1:12" ht="38.25" x14ac:dyDescent="0.2">
      <c r="A37" s="18">
        <v>36</v>
      </c>
      <c r="B37" s="37" t="s">
        <v>235</v>
      </c>
      <c r="C37" s="29">
        <v>43808</v>
      </c>
      <c r="D37" s="29">
        <v>43787</v>
      </c>
      <c r="E37" s="46">
        <f>MONTH(Table1[[#This Row],[IncidentDate]])</f>
        <v>11</v>
      </c>
      <c r="F37" s="46">
        <f>YEAR(Table1[[#This Row],[IncidentDate]])</f>
        <v>2019</v>
      </c>
      <c r="G37" s="18" t="s">
        <v>136</v>
      </c>
      <c r="H37" s="18" t="s">
        <v>142</v>
      </c>
      <c r="I37" s="18" t="s">
        <v>138</v>
      </c>
      <c r="J37" s="19" t="s">
        <v>182</v>
      </c>
      <c r="K37" s="18" t="s">
        <v>147</v>
      </c>
    </row>
    <row r="38" spans="1:12" ht="25.5" x14ac:dyDescent="0.2">
      <c r="A38" s="18">
        <v>37</v>
      </c>
      <c r="B38" s="37" t="s">
        <v>236</v>
      </c>
      <c r="C38" s="29">
        <v>43811</v>
      </c>
      <c r="D38" s="29">
        <v>43794</v>
      </c>
      <c r="E38" s="46">
        <f>MONTH(Table1[[#This Row],[IncidentDate]])</f>
        <v>11</v>
      </c>
      <c r="F38" s="46">
        <f>YEAR(Table1[[#This Row],[IncidentDate]])</f>
        <v>2019</v>
      </c>
      <c r="G38" s="18" t="s">
        <v>266</v>
      </c>
      <c r="H38" s="18" t="s">
        <v>142</v>
      </c>
      <c r="I38" s="18" t="s">
        <v>138</v>
      </c>
      <c r="J38" s="19"/>
      <c r="L38" s="19" t="s">
        <v>354</v>
      </c>
    </row>
    <row r="39" spans="1:12" ht="38.25" x14ac:dyDescent="0.2">
      <c r="A39" s="18">
        <v>38</v>
      </c>
      <c r="B39" s="37" t="s">
        <v>238</v>
      </c>
      <c r="C39" s="29">
        <v>43840</v>
      </c>
      <c r="D39" s="29">
        <v>43788</v>
      </c>
      <c r="E39" s="46">
        <f>MONTH(Table1[[#This Row],[IncidentDate]])</f>
        <v>11</v>
      </c>
      <c r="F39" s="46">
        <f>YEAR(Table1[[#This Row],[IncidentDate]])</f>
        <v>2019</v>
      </c>
      <c r="G39" s="18" t="s">
        <v>141</v>
      </c>
      <c r="H39" s="18" t="s">
        <v>142</v>
      </c>
      <c r="I39" s="18" t="s">
        <v>138</v>
      </c>
      <c r="J39" s="19" t="s">
        <v>182</v>
      </c>
      <c r="K39" s="18" t="s">
        <v>345</v>
      </c>
      <c r="L39" s="18" t="s">
        <v>240</v>
      </c>
    </row>
    <row r="40" spans="1:12" s="40" customFormat="1" ht="38.25" x14ac:dyDescent="0.2">
      <c r="A40" s="18">
        <v>39</v>
      </c>
      <c r="B40" s="41" t="s">
        <v>241</v>
      </c>
      <c r="C40" s="49">
        <v>43840</v>
      </c>
      <c r="D40" s="49">
        <v>43789</v>
      </c>
      <c r="E40" s="48">
        <f>MONTH(Table1[[#This Row],[IncidentDate]])</f>
        <v>11</v>
      </c>
      <c r="F40" s="48">
        <f>YEAR(Table1[[#This Row],[IncidentDate]])</f>
        <v>2019</v>
      </c>
      <c r="G40" s="40" t="s">
        <v>136</v>
      </c>
      <c r="H40" s="40" t="s">
        <v>142</v>
      </c>
      <c r="I40" s="40" t="s">
        <v>138</v>
      </c>
      <c r="J40" s="42" t="s">
        <v>182</v>
      </c>
    </row>
    <row r="41" spans="1:12" ht="38.25" x14ac:dyDescent="0.2">
      <c r="A41" s="18">
        <v>40</v>
      </c>
      <c r="B41" s="33" t="s">
        <v>243</v>
      </c>
      <c r="C41" s="29">
        <v>43840</v>
      </c>
      <c r="D41" s="29">
        <v>43792</v>
      </c>
      <c r="E41" s="46">
        <f>MONTH(Table1[[#This Row],[IncidentDate]])</f>
        <v>11</v>
      </c>
      <c r="F41" s="46">
        <f>YEAR(Table1[[#This Row],[IncidentDate]])</f>
        <v>2019</v>
      </c>
      <c r="G41" s="18" t="s">
        <v>162</v>
      </c>
      <c r="H41" s="19" t="s">
        <v>350</v>
      </c>
      <c r="I41" s="18" t="s">
        <v>154</v>
      </c>
      <c r="J41" s="19"/>
      <c r="L41" s="19" t="s">
        <v>302</v>
      </c>
    </row>
    <row r="42" spans="1:12" ht="38.25" x14ac:dyDescent="0.2">
      <c r="A42" s="18">
        <v>41</v>
      </c>
      <c r="B42" s="19" t="s">
        <v>245</v>
      </c>
      <c r="C42" s="29">
        <v>43887</v>
      </c>
      <c r="D42" s="29">
        <v>43862</v>
      </c>
      <c r="E42" s="46">
        <f>MONTH(Table1[[#This Row],[IncidentDate]])</f>
        <v>2</v>
      </c>
      <c r="F42" s="46">
        <f>YEAR(Table1[[#This Row],[IncidentDate]])</f>
        <v>2020</v>
      </c>
      <c r="G42" s="18" t="s">
        <v>136</v>
      </c>
      <c r="I42" s="18" t="s">
        <v>138</v>
      </c>
      <c r="J42" s="19" t="s">
        <v>182</v>
      </c>
    </row>
    <row r="43" spans="1:12" ht="38.25" x14ac:dyDescent="0.2">
      <c r="A43" s="18">
        <v>42</v>
      </c>
      <c r="B43" s="19" t="s">
        <v>246</v>
      </c>
      <c r="C43" s="29">
        <v>43887</v>
      </c>
      <c r="D43" s="29">
        <v>43841</v>
      </c>
      <c r="E43" s="46">
        <f>MONTH(Table1[[#This Row],[IncidentDate]])</f>
        <v>1</v>
      </c>
      <c r="F43" s="46">
        <f>YEAR(Table1[[#This Row],[IncidentDate]])</f>
        <v>2020</v>
      </c>
      <c r="G43" s="18" t="s">
        <v>136</v>
      </c>
      <c r="H43" s="18" t="s">
        <v>142</v>
      </c>
      <c r="I43" s="18" t="s">
        <v>138</v>
      </c>
      <c r="J43" s="19" t="s">
        <v>182</v>
      </c>
      <c r="K43" s="18" t="s">
        <v>147</v>
      </c>
      <c r="L43" s="18" t="s">
        <v>269</v>
      </c>
    </row>
    <row r="44" spans="1:12" ht="63.75" x14ac:dyDescent="0.2">
      <c r="A44" s="18">
        <v>43</v>
      </c>
      <c r="B44" s="19" t="s">
        <v>247</v>
      </c>
      <c r="C44" s="29">
        <v>43887</v>
      </c>
      <c r="D44" s="29">
        <v>43842</v>
      </c>
      <c r="E44" s="46">
        <f>MONTH(Table1[[#This Row],[IncidentDate]])</f>
        <v>1</v>
      </c>
      <c r="F44" s="46">
        <f>YEAR(Table1[[#This Row],[IncidentDate]])</f>
        <v>2020</v>
      </c>
      <c r="G44" s="19" t="s">
        <v>265</v>
      </c>
      <c r="H44" s="19" t="s">
        <v>267</v>
      </c>
      <c r="I44" s="18" t="s">
        <v>138</v>
      </c>
      <c r="J44" s="19"/>
      <c r="L44" s="18" t="s">
        <v>171</v>
      </c>
    </row>
    <row r="45" spans="1:12" ht="24.95" customHeight="1" x14ac:dyDescent="0.2">
      <c r="A45" s="18">
        <v>44</v>
      </c>
      <c r="B45" s="19" t="s">
        <v>248</v>
      </c>
      <c r="C45" s="29">
        <v>43887</v>
      </c>
      <c r="D45" s="29">
        <v>43847</v>
      </c>
      <c r="E45" s="46">
        <f>MONTH(Table1[[#This Row],[IncidentDate]])</f>
        <v>1</v>
      </c>
      <c r="F45" s="46">
        <f>YEAR(Table1[[#This Row],[IncidentDate]])</f>
        <v>2020</v>
      </c>
      <c r="G45" s="18" t="s">
        <v>136</v>
      </c>
      <c r="J45" s="19" t="s">
        <v>182</v>
      </c>
      <c r="K45" s="18" t="s">
        <v>157</v>
      </c>
      <c r="L45" s="18" t="s">
        <v>269</v>
      </c>
    </row>
    <row r="46" spans="1:12" ht="25.5" x14ac:dyDescent="0.2">
      <c r="A46" s="18">
        <v>45</v>
      </c>
      <c r="B46" s="32" t="s">
        <v>249</v>
      </c>
      <c r="C46" s="29">
        <v>43887</v>
      </c>
      <c r="D46" s="29">
        <v>43865</v>
      </c>
      <c r="E46" s="46">
        <f>MONTH(Table1[[#This Row],[IncidentDate]])</f>
        <v>2</v>
      </c>
      <c r="F46" s="46">
        <f>YEAR(Table1[[#This Row],[IncidentDate]])</f>
        <v>2020</v>
      </c>
      <c r="G46" s="18" t="s">
        <v>136</v>
      </c>
      <c r="J46" s="19" t="s">
        <v>167</v>
      </c>
      <c r="K46" s="18" t="s">
        <v>147</v>
      </c>
    </row>
    <row r="47" spans="1:12" ht="25.5" x14ac:dyDescent="0.2">
      <c r="A47" s="18">
        <v>46</v>
      </c>
      <c r="B47" s="32" t="s">
        <v>250</v>
      </c>
      <c r="C47" s="29">
        <v>43887</v>
      </c>
      <c r="D47" s="29">
        <v>43876</v>
      </c>
      <c r="E47" s="46">
        <f>MONTH(Table1[[#This Row],[IncidentDate]])</f>
        <v>2</v>
      </c>
      <c r="F47" s="46">
        <f>YEAR(Table1[[#This Row],[IncidentDate]])</f>
        <v>2020</v>
      </c>
      <c r="G47" s="18" t="s">
        <v>136</v>
      </c>
      <c r="H47" s="18" t="s">
        <v>142</v>
      </c>
      <c r="I47" s="18" t="s">
        <v>138</v>
      </c>
      <c r="J47" s="19" t="s">
        <v>167</v>
      </c>
      <c r="K47" s="18" t="s">
        <v>157</v>
      </c>
    </row>
    <row r="48" spans="1:12" ht="25.5" x14ac:dyDescent="0.2">
      <c r="A48" s="18">
        <v>47</v>
      </c>
      <c r="B48" s="19" t="s">
        <v>251</v>
      </c>
      <c r="C48" s="29">
        <v>44102</v>
      </c>
      <c r="D48" s="29">
        <v>44007</v>
      </c>
      <c r="E48" s="46">
        <f>MONTH(Table1[[#This Row],[IncidentDate]])</f>
        <v>6</v>
      </c>
      <c r="F48" s="46">
        <f>YEAR(Table1[[#This Row],[IncidentDate]])</f>
        <v>2020</v>
      </c>
      <c r="G48" s="18" t="s">
        <v>266</v>
      </c>
      <c r="H48" s="18" t="s">
        <v>142</v>
      </c>
      <c r="I48" s="18" t="s">
        <v>154</v>
      </c>
      <c r="J48" s="19"/>
      <c r="L48" s="18" t="s">
        <v>171</v>
      </c>
    </row>
    <row r="49" spans="1:12" ht="25.5" x14ac:dyDescent="0.2">
      <c r="A49" s="18">
        <v>48</v>
      </c>
      <c r="B49" s="32" t="s">
        <v>252</v>
      </c>
      <c r="C49" s="29">
        <v>44102</v>
      </c>
      <c r="D49" s="29">
        <v>44008</v>
      </c>
      <c r="E49" s="46">
        <f>MONTH(Table1[[#This Row],[IncidentDate]])</f>
        <v>6</v>
      </c>
      <c r="F49" s="46">
        <f>YEAR(Table1[[#This Row],[IncidentDate]])</f>
        <v>2020</v>
      </c>
      <c r="G49" s="18" t="s">
        <v>153</v>
      </c>
      <c r="H49" s="18" t="s">
        <v>253</v>
      </c>
      <c r="I49" s="18" t="s">
        <v>154</v>
      </c>
      <c r="J49" s="19"/>
      <c r="L49" s="18" t="s">
        <v>244</v>
      </c>
    </row>
    <row r="50" spans="1:12" ht="25.5" x14ac:dyDescent="0.2">
      <c r="A50" s="18">
        <v>49</v>
      </c>
      <c r="B50" s="32" t="s">
        <v>254</v>
      </c>
      <c r="C50" s="29">
        <v>44104</v>
      </c>
      <c r="D50" s="29">
        <v>43903</v>
      </c>
      <c r="E50" s="46">
        <f>MONTH(Table1[[#This Row],[IncidentDate]])</f>
        <v>3</v>
      </c>
      <c r="F50" s="46">
        <f>YEAR(Table1[[#This Row],[IncidentDate]])</f>
        <v>2020</v>
      </c>
      <c r="G50" s="18" t="s">
        <v>153</v>
      </c>
      <c r="H50" s="18" t="s">
        <v>142</v>
      </c>
      <c r="I50" s="18" t="s">
        <v>154</v>
      </c>
      <c r="J50" s="19"/>
    </row>
    <row r="51" spans="1:12" ht="25.5" x14ac:dyDescent="0.2">
      <c r="A51" s="18">
        <v>50</v>
      </c>
      <c r="B51" s="19" t="s">
        <v>255</v>
      </c>
      <c r="C51" s="29">
        <v>44104</v>
      </c>
      <c r="D51" s="29">
        <v>43903</v>
      </c>
      <c r="E51" s="46">
        <f>MONTH(Table1[[#This Row],[IncidentDate]])</f>
        <v>3</v>
      </c>
      <c r="F51" s="46">
        <f>YEAR(Table1[[#This Row],[IncidentDate]])</f>
        <v>2020</v>
      </c>
      <c r="G51" s="18" t="s">
        <v>266</v>
      </c>
      <c r="H51" s="18" t="s">
        <v>142</v>
      </c>
      <c r="I51" s="18" t="s">
        <v>154</v>
      </c>
      <c r="J51" s="19"/>
    </row>
    <row r="52" spans="1:12" ht="25.5" x14ac:dyDescent="0.2">
      <c r="A52" s="18">
        <v>51</v>
      </c>
      <c r="B52" s="32" t="s">
        <v>256</v>
      </c>
      <c r="C52" s="29">
        <v>44104</v>
      </c>
      <c r="D52" s="29">
        <v>43942</v>
      </c>
      <c r="E52" s="46">
        <f>MONTH(Table1[[#This Row],[IncidentDate]])</f>
        <v>4</v>
      </c>
      <c r="F52" s="46">
        <f>YEAR(Table1[[#This Row],[IncidentDate]])</f>
        <v>2020</v>
      </c>
      <c r="G52" s="18" t="s">
        <v>136</v>
      </c>
      <c r="H52" s="18" t="s">
        <v>142</v>
      </c>
      <c r="I52" s="18" t="s">
        <v>138</v>
      </c>
      <c r="J52" s="19" t="s">
        <v>145</v>
      </c>
      <c r="K52" s="18" t="s">
        <v>157</v>
      </c>
    </row>
    <row r="53" spans="1:12" ht="25.5" x14ac:dyDescent="0.2">
      <c r="A53" s="18">
        <v>52</v>
      </c>
      <c r="B53" s="19" t="s">
        <v>257</v>
      </c>
      <c r="C53" s="29">
        <v>44104</v>
      </c>
      <c r="D53" s="29">
        <v>43981</v>
      </c>
      <c r="E53" s="46">
        <f>MONTH(Table1[[#This Row],[IncidentDate]])</f>
        <v>5</v>
      </c>
      <c r="F53" s="46">
        <f>YEAR(Table1[[#This Row],[IncidentDate]])</f>
        <v>2020</v>
      </c>
      <c r="G53" s="18" t="s">
        <v>266</v>
      </c>
      <c r="H53" s="18" t="s">
        <v>142</v>
      </c>
      <c r="I53" s="18" t="s">
        <v>154</v>
      </c>
      <c r="J53" s="19"/>
    </row>
    <row r="54" spans="1:12" ht="63.75" x14ac:dyDescent="0.2">
      <c r="A54" s="18">
        <v>53</v>
      </c>
      <c r="B54" s="19" t="s">
        <v>258</v>
      </c>
      <c r="C54" s="29">
        <v>44104</v>
      </c>
      <c r="D54" s="29">
        <v>43982</v>
      </c>
      <c r="E54" s="46">
        <f>MONTH(Table1[[#This Row],[IncidentDate]])</f>
        <v>5</v>
      </c>
      <c r="F54" s="46">
        <f>YEAR(Table1[[#This Row],[IncidentDate]])</f>
        <v>2020</v>
      </c>
      <c r="G54" s="18" t="s">
        <v>136</v>
      </c>
      <c r="H54" s="18" t="s">
        <v>142</v>
      </c>
      <c r="I54" s="18" t="s">
        <v>138</v>
      </c>
      <c r="J54" s="19" t="s">
        <v>270</v>
      </c>
      <c r="K54" s="18" t="s">
        <v>147</v>
      </c>
    </row>
    <row r="55" spans="1:12" ht="38.25" x14ac:dyDescent="0.2">
      <c r="A55" s="18">
        <v>54</v>
      </c>
      <c r="B55" s="19" t="s">
        <v>259</v>
      </c>
      <c r="C55" s="29">
        <v>44104</v>
      </c>
      <c r="D55" s="29">
        <v>43991</v>
      </c>
      <c r="E55" s="46">
        <f>MONTH(Table1[[#This Row],[IncidentDate]])</f>
        <v>6</v>
      </c>
      <c r="F55" s="46">
        <f>YEAR(Table1[[#This Row],[IncidentDate]])</f>
        <v>2020</v>
      </c>
      <c r="G55" s="18" t="s">
        <v>153</v>
      </c>
      <c r="H55" s="18" t="s">
        <v>142</v>
      </c>
      <c r="I55" s="18" t="s">
        <v>154</v>
      </c>
      <c r="J55" s="19" t="s">
        <v>271</v>
      </c>
      <c r="K55" s="18" t="s">
        <v>157</v>
      </c>
    </row>
    <row r="56" spans="1:12" ht="25.5" x14ac:dyDescent="0.2">
      <c r="A56" s="18">
        <v>55</v>
      </c>
      <c r="B56" s="19" t="s">
        <v>260</v>
      </c>
      <c r="C56" s="29">
        <v>44104</v>
      </c>
      <c r="D56" s="29">
        <v>43954</v>
      </c>
      <c r="E56" s="46">
        <f>MONTH(Table1[[#This Row],[IncidentDate]])</f>
        <v>5</v>
      </c>
      <c r="F56" s="46">
        <f>YEAR(Table1[[#This Row],[IncidentDate]])</f>
        <v>2020</v>
      </c>
      <c r="G56" s="18" t="s">
        <v>136</v>
      </c>
      <c r="H56" s="18" t="s">
        <v>142</v>
      </c>
      <c r="I56" s="18" t="s">
        <v>138</v>
      </c>
      <c r="J56" s="19" t="s">
        <v>184</v>
      </c>
    </row>
    <row r="57" spans="1:12" ht="25.5" x14ac:dyDescent="0.2">
      <c r="A57" s="18">
        <v>56</v>
      </c>
      <c r="B57" s="32" t="s">
        <v>261</v>
      </c>
      <c r="C57" s="29">
        <v>44181</v>
      </c>
      <c r="D57" s="29">
        <v>43998</v>
      </c>
      <c r="E57" s="46">
        <f>MONTH(Table1[[#This Row],[IncidentDate]])</f>
        <v>6</v>
      </c>
      <c r="F57" s="46">
        <f>YEAR(Table1[[#This Row],[IncidentDate]])</f>
        <v>2020</v>
      </c>
      <c r="G57" s="18" t="s">
        <v>153</v>
      </c>
      <c r="H57" s="18" t="s">
        <v>142</v>
      </c>
      <c r="I57" s="18" t="s">
        <v>154</v>
      </c>
      <c r="J57" s="19"/>
    </row>
    <row r="58" spans="1:12" ht="25.5" x14ac:dyDescent="0.2">
      <c r="A58" s="18">
        <v>57</v>
      </c>
      <c r="B58" s="19" t="s">
        <v>262</v>
      </c>
      <c r="C58" s="29">
        <v>44182</v>
      </c>
      <c r="D58" s="29">
        <v>44007</v>
      </c>
      <c r="E58" s="46">
        <f>MONTH(Table1[[#This Row],[IncidentDate]])</f>
        <v>6</v>
      </c>
      <c r="F58" s="46">
        <f>YEAR(Table1[[#This Row],[IncidentDate]])</f>
        <v>2020</v>
      </c>
      <c r="G58" s="18" t="s">
        <v>266</v>
      </c>
      <c r="I58" s="18" t="s">
        <v>154</v>
      </c>
      <c r="J58" s="19"/>
      <c r="L58" s="18" t="s">
        <v>272</v>
      </c>
    </row>
    <row r="59" spans="1:12" ht="25.5" x14ac:dyDescent="0.2">
      <c r="A59" s="18">
        <v>58</v>
      </c>
      <c r="B59" s="32" t="s">
        <v>263</v>
      </c>
      <c r="C59" s="29">
        <v>44182</v>
      </c>
      <c r="D59" s="29">
        <v>44031</v>
      </c>
      <c r="E59" s="46">
        <f>MONTH(Table1[[#This Row],[IncidentDate]])</f>
        <v>7</v>
      </c>
      <c r="F59" s="46">
        <f>YEAR(Table1[[#This Row],[IncidentDate]])</f>
        <v>2020</v>
      </c>
      <c r="G59" s="18" t="s">
        <v>153</v>
      </c>
      <c r="H59" s="18" t="s">
        <v>142</v>
      </c>
      <c r="I59" s="18" t="s">
        <v>154</v>
      </c>
      <c r="J59" s="19"/>
    </row>
    <row r="60" spans="1:12" s="40" customFormat="1" ht="38.25" x14ac:dyDescent="0.2">
      <c r="A60" s="18">
        <v>59</v>
      </c>
      <c r="B60" s="68" t="s">
        <v>264</v>
      </c>
      <c r="C60" s="49">
        <v>44182</v>
      </c>
      <c r="D60" s="49">
        <v>44040</v>
      </c>
      <c r="E60" s="48">
        <f>MONTH(Table1[[#This Row],[IncidentDate]])</f>
        <v>7</v>
      </c>
      <c r="F60" s="48">
        <f>YEAR(Table1[[#This Row],[IncidentDate]])</f>
        <v>2020</v>
      </c>
      <c r="G60" s="40" t="s">
        <v>136</v>
      </c>
      <c r="H60" s="40" t="s">
        <v>142</v>
      </c>
      <c r="I60" s="40" t="s">
        <v>138</v>
      </c>
      <c r="J60" s="42" t="s">
        <v>344</v>
      </c>
      <c r="K60" s="40" t="s">
        <v>157</v>
      </c>
    </row>
    <row r="61" spans="1:12" ht="38.25" x14ac:dyDescent="0.2">
      <c r="A61" s="18">
        <v>60</v>
      </c>
      <c r="B61" s="33" t="s">
        <v>273</v>
      </c>
      <c r="C61" s="29">
        <v>44182</v>
      </c>
      <c r="D61" s="29">
        <v>44064</v>
      </c>
      <c r="E61" s="46">
        <f>MONTH(Table1[[#This Row],[IncidentDate]])</f>
        <v>8</v>
      </c>
      <c r="F61" s="46">
        <f>YEAR(Table1[[#This Row],[IncidentDate]])</f>
        <v>2020</v>
      </c>
      <c r="G61" s="18" t="s">
        <v>304</v>
      </c>
      <c r="H61" s="19" t="s">
        <v>296</v>
      </c>
      <c r="I61" s="18" t="s">
        <v>138</v>
      </c>
      <c r="J61" s="19"/>
      <c r="L61" s="18" t="s">
        <v>303</v>
      </c>
    </row>
    <row r="62" spans="1:12" ht="25.5" x14ac:dyDescent="0.2">
      <c r="A62" s="18">
        <v>61</v>
      </c>
      <c r="B62" s="32" t="s">
        <v>274</v>
      </c>
      <c r="C62" s="29">
        <v>44182</v>
      </c>
      <c r="D62" s="29">
        <v>44080</v>
      </c>
      <c r="E62" s="46">
        <f>MONTH(Table1[[#This Row],[IncidentDate]])</f>
        <v>9</v>
      </c>
      <c r="F62" s="46">
        <f>YEAR(Table1[[#This Row],[IncidentDate]])</f>
        <v>2020</v>
      </c>
      <c r="G62" s="18" t="s">
        <v>153</v>
      </c>
      <c r="H62" s="18" t="s">
        <v>142</v>
      </c>
      <c r="I62" s="18" t="s">
        <v>173</v>
      </c>
      <c r="J62" s="19"/>
    </row>
    <row r="63" spans="1:12" ht="25.5" x14ac:dyDescent="0.2">
      <c r="A63" s="18">
        <v>62</v>
      </c>
      <c r="B63" s="32" t="s">
        <v>275</v>
      </c>
      <c r="C63" s="29">
        <v>44182</v>
      </c>
      <c r="D63" s="29">
        <v>44089</v>
      </c>
      <c r="E63" s="46">
        <f>MONTH(Table1[[#This Row],[IncidentDate]])</f>
        <v>9</v>
      </c>
      <c r="F63" s="46">
        <f>YEAR(Table1[[#This Row],[IncidentDate]])</f>
        <v>2020</v>
      </c>
      <c r="G63" s="18" t="s">
        <v>136</v>
      </c>
      <c r="H63" s="18" t="s">
        <v>142</v>
      </c>
      <c r="I63" s="18" t="s">
        <v>173</v>
      </c>
      <c r="J63" s="19" t="s">
        <v>167</v>
      </c>
      <c r="K63" s="18" t="s">
        <v>157</v>
      </c>
    </row>
    <row r="64" spans="1:12" ht="38.25" x14ac:dyDescent="0.2">
      <c r="A64" s="18">
        <v>63</v>
      </c>
      <c r="B64" s="19" t="s">
        <v>276</v>
      </c>
      <c r="C64" s="29">
        <v>44182</v>
      </c>
      <c r="D64" s="29">
        <v>44090</v>
      </c>
      <c r="E64" s="46">
        <f>MONTH(Table1[[#This Row],[IncidentDate]])</f>
        <v>9</v>
      </c>
      <c r="F64" s="46">
        <f>YEAR(Table1[[#This Row],[IncidentDate]])</f>
        <v>2020</v>
      </c>
      <c r="G64" s="18" t="s">
        <v>136</v>
      </c>
      <c r="H64" s="18" t="s">
        <v>142</v>
      </c>
      <c r="I64" s="18" t="s">
        <v>173</v>
      </c>
      <c r="J64" s="19" t="s">
        <v>300</v>
      </c>
      <c r="K64" s="18" t="s">
        <v>147</v>
      </c>
    </row>
    <row r="65" spans="1:12" ht="38.25" x14ac:dyDescent="0.2">
      <c r="A65" s="18">
        <v>64</v>
      </c>
      <c r="B65" s="19" t="s">
        <v>277</v>
      </c>
      <c r="C65" s="29">
        <v>44182</v>
      </c>
      <c r="D65" s="29">
        <v>44109</v>
      </c>
      <c r="E65" s="46">
        <f>MONTH(Table1[[#This Row],[IncidentDate]])</f>
        <v>10</v>
      </c>
      <c r="F65" s="46">
        <f>YEAR(Table1[[#This Row],[IncidentDate]])</f>
        <v>2020</v>
      </c>
      <c r="G65" s="18" t="s">
        <v>136</v>
      </c>
      <c r="H65" s="18" t="s">
        <v>142</v>
      </c>
      <c r="I65" s="18" t="s">
        <v>173</v>
      </c>
      <c r="J65" s="19" t="s">
        <v>145</v>
      </c>
      <c r="K65" s="19" t="s">
        <v>297</v>
      </c>
    </row>
    <row r="66" spans="1:12" ht="25.5" x14ac:dyDescent="0.2">
      <c r="A66" s="18">
        <v>65</v>
      </c>
      <c r="B66" s="32" t="s">
        <v>278</v>
      </c>
      <c r="C66" s="29">
        <v>44182</v>
      </c>
      <c r="D66" s="29">
        <v>44110</v>
      </c>
      <c r="E66" s="46">
        <f>MONTH(Table1[[#This Row],[IncidentDate]])</f>
        <v>10</v>
      </c>
      <c r="F66" s="46">
        <f>YEAR(Table1[[#This Row],[IncidentDate]])</f>
        <v>2020</v>
      </c>
      <c r="G66" s="18" t="s">
        <v>162</v>
      </c>
      <c r="H66" s="18" t="s">
        <v>151</v>
      </c>
      <c r="I66" s="18" t="s">
        <v>154</v>
      </c>
      <c r="J66" s="19"/>
    </row>
    <row r="67" spans="1:12" ht="25.5" x14ac:dyDescent="0.2">
      <c r="A67" s="18">
        <v>66</v>
      </c>
      <c r="B67" s="32" t="s">
        <v>279</v>
      </c>
      <c r="C67" s="29">
        <v>44182</v>
      </c>
      <c r="D67" s="29">
        <v>44114</v>
      </c>
      <c r="E67" s="46">
        <f>MONTH(Table1[[#This Row],[IncidentDate]])</f>
        <v>10</v>
      </c>
      <c r="F67" s="46">
        <f>YEAR(Table1[[#This Row],[IncidentDate]])</f>
        <v>2020</v>
      </c>
      <c r="G67" s="18" t="s">
        <v>136</v>
      </c>
      <c r="H67" s="18" t="s">
        <v>142</v>
      </c>
      <c r="I67" s="18" t="s">
        <v>173</v>
      </c>
      <c r="J67" s="19" t="s">
        <v>167</v>
      </c>
      <c r="K67" s="18" t="s">
        <v>147</v>
      </c>
    </row>
    <row r="68" spans="1:12" ht="25.5" x14ac:dyDescent="0.2">
      <c r="A68" s="18">
        <v>67</v>
      </c>
      <c r="B68" s="32" t="s">
        <v>280</v>
      </c>
      <c r="C68" s="29">
        <v>44182</v>
      </c>
      <c r="D68" s="29">
        <v>44136</v>
      </c>
      <c r="E68" s="46">
        <f>MONTH(Table1[[#This Row],[IncidentDate]])</f>
        <v>11</v>
      </c>
      <c r="F68" s="46">
        <f>YEAR(Table1[[#This Row],[IncidentDate]])</f>
        <v>2020</v>
      </c>
      <c r="G68" s="18" t="s">
        <v>153</v>
      </c>
      <c r="J68" s="19"/>
    </row>
    <row r="69" spans="1:12" ht="25.5" x14ac:dyDescent="0.2">
      <c r="A69" s="18">
        <v>68</v>
      </c>
      <c r="B69" s="19" t="s">
        <v>281</v>
      </c>
      <c r="C69" s="29">
        <v>44182</v>
      </c>
      <c r="D69" s="29">
        <v>44141</v>
      </c>
      <c r="E69" s="46">
        <f>MONTH(Table1[[#This Row],[IncidentDate]])</f>
        <v>11</v>
      </c>
      <c r="F69" s="46">
        <f>YEAR(Table1[[#This Row],[IncidentDate]])</f>
        <v>2020</v>
      </c>
      <c r="G69" s="18" t="s">
        <v>136</v>
      </c>
      <c r="H69" s="18" t="s">
        <v>142</v>
      </c>
      <c r="I69" s="18" t="s">
        <v>138</v>
      </c>
      <c r="J69" s="19" t="s">
        <v>167</v>
      </c>
      <c r="K69" s="19" t="s">
        <v>298</v>
      </c>
    </row>
    <row r="70" spans="1:12" ht="25.5" x14ac:dyDescent="0.2">
      <c r="A70" s="18">
        <v>69</v>
      </c>
      <c r="B70" s="32" t="s">
        <v>282</v>
      </c>
      <c r="C70" s="29">
        <v>44182</v>
      </c>
      <c r="D70" s="29">
        <v>44154</v>
      </c>
      <c r="E70" s="46">
        <f>MONTH(Table1[[#This Row],[IncidentDate]])</f>
        <v>11</v>
      </c>
      <c r="F70" s="46">
        <f>YEAR(Table1[[#This Row],[IncidentDate]])</f>
        <v>2020</v>
      </c>
      <c r="G70" s="18" t="s">
        <v>162</v>
      </c>
      <c r="H70" s="18" t="s">
        <v>163</v>
      </c>
      <c r="I70" s="18" t="s">
        <v>154</v>
      </c>
      <c r="J70" s="19"/>
      <c r="K70" s="18" t="s">
        <v>295</v>
      </c>
      <c r="L70" s="18" t="s">
        <v>244</v>
      </c>
    </row>
    <row r="71" spans="1:12" ht="51" x14ac:dyDescent="0.2">
      <c r="A71" s="18">
        <v>70</v>
      </c>
      <c r="B71" s="19" t="s">
        <v>283</v>
      </c>
      <c r="C71" s="29">
        <v>44182</v>
      </c>
      <c r="D71" s="29">
        <v>44165</v>
      </c>
      <c r="E71" s="46">
        <f>MONTH(Table1[[#This Row],[IncidentDate]])</f>
        <v>11</v>
      </c>
      <c r="F71" s="46">
        <f>YEAR(Table1[[#This Row],[IncidentDate]])</f>
        <v>2020</v>
      </c>
      <c r="G71" s="18" t="s">
        <v>136</v>
      </c>
      <c r="I71" s="18" t="s">
        <v>145</v>
      </c>
      <c r="J71" s="19" t="s">
        <v>299</v>
      </c>
    </row>
    <row r="72" spans="1:12" ht="25.5" x14ac:dyDescent="0.2">
      <c r="A72" s="18">
        <v>71</v>
      </c>
      <c r="B72" s="32" t="s">
        <v>284</v>
      </c>
      <c r="C72" s="29">
        <v>44182</v>
      </c>
      <c r="D72" s="29">
        <v>44166</v>
      </c>
      <c r="E72" s="46">
        <f>MONTH(Table1[[#This Row],[IncidentDate]])</f>
        <v>12</v>
      </c>
      <c r="F72" s="46">
        <f>YEAR(Table1[[#This Row],[IncidentDate]])</f>
        <v>2020</v>
      </c>
      <c r="G72" s="18" t="s">
        <v>136</v>
      </c>
      <c r="H72" s="18" t="s">
        <v>142</v>
      </c>
      <c r="I72" s="18" t="s">
        <v>138</v>
      </c>
      <c r="J72" s="19" t="s">
        <v>145</v>
      </c>
      <c r="K72" s="18" t="s">
        <v>147</v>
      </c>
    </row>
    <row r="73" spans="1:12" ht="38.25" x14ac:dyDescent="0.2">
      <c r="A73" s="18">
        <v>72</v>
      </c>
      <c r="B73" s="19" t="s">
        <v>285</v>
      </c>
      <c r="C73" s="29">
        <v>44182</v>
      </c>
      <c r="D73" s="29">
        <v>44142</v>
      </c>
      <c r="E73" s="46">
        <f>MONTH(Table1[[#This Row],[IncidentDate]])</f>
        <v>11</v>
      </c>
      <c r="F73" s="46">
        <f>YEAR(Table1[[#This Row],[IncidentDate]])</f>
        <v>2020</v>
      </c>
      <c r="G73" s="18" t="s">
        <v>136</v>
      </c>
      <c r="H73" s="18" t="s">
        <v>142</v>
      </c>
      <c r="I73" s="18" t="s">
        <v>138</v>
      </c>
      <c r="J73" s="19" t="s">
        <v>182</v>
      </c>
      <c r="K73" s="18" t="s">
        <v>147</v>
      </c>
    </row>
    <row r="74" spans="1:12" ht="25.5" x14ac:dyDescent="0.2">
      <c r="A74" s="18">
        <v>73</v>
      </c>
      <c r="B74" s="32" t="s">
        <v>286</v>
      </c>
      <c r="C74" s="29">
        <v>44218</v>
      </c>
      <c r="D74" s="29">
        <v>44195</v>
      </c>
      <c r="E74" s="46">
        <f>MONTH(Table1[[#This Row],[IncidentDate]])</f>
        <v>12</v>
      </c>
      <c r="F74" s="46">
        <f>YEAR(Table1[[#This Row],[IncidentDate]])</f>
        <v>2020</v>
      </c>
      <c r="G74" s="18" t="s">
        <v>162</v>
      </c>
      <c r="H74" s="18" t="s">
        <v>151</v>
      </c>
      <c r="I74" s="18" t="s">
        <v>154</v>
      </c>
      <c r="J74" s="19"/>
      <c r="L74" s="18" t="s">
        <v>171</v>
      </c>
    </row>
    <row r="75" spans="1:12" ht="25.5" x14ac:dyDescent="0.2">
      <c r="A75" s="18">
        <v>74</v>
      </c>
      <c r="B75" s="32" t="s">
        <v>287</v>
      </c>
      <c r="C75" s="29">
        <v>44313</v>
      </c>
      <c r="D75" s="29">
        <v>44194</v>
      </c>
      <c r="E75" s="46">
        <f>MONTH(Table1[[#This Row],[IncidentDate]])</f>
        <v>12</v>
      </c>
      <c r="F75" s="46">
        <f>YEAR(Table1[[#This Row],[IncidentDate]])</f>
        <v>2020</v>
      </c>
      <c r="G75" s="18" t="s">
        <v>136</v>
      </c>
      <c r="H75" s="18" t="s">
        <v>142</v>
      </c>
      <c r="I75" s="18" t="s">
        <v>138</v>
      </c>
      <c r="J75" s="19" t="s">
        <v>167</v>
      </c>
      <c r="K75" s="18" t="s">
        <v>147</v>
      </c>
    </row>
    <row r="76" spans="1:12" ht="38.25" x14ac:dyDescent="0.2">
      <c r="A76" s="18">
        <v>75</v>
      </c>
      <c r="B76" s="19" t="s">
        <v>288</v>
      </c>
      <c r="C76" s="29">
        <v>44313</v>
      </c>
      <c r="D76" s="29">
        <v>44201</v>
      </c>
      <c r="E76" s="46">
        <f>MONTH(Table1[[#This Row],[IncidentDate]])</f>
        <v>1</v>
      </c>
      <c r="F76" s="46">
        <f>YEAR(Table1[[#This Row],[IncidentDate]])</f>
        <v>2021</v>
      </c>
      <c r="G76" s="18" t="s">
        <v>162</v>
      </c>
      <c r="H76" s="18" t="s">
        <v>142</v>
      </c>
      <c r="I76" s="18" t="s">
        <v>154</v>
      </c>
      <c r="J76" s="19"/>
      <c r="L76" s="19" t="s">
        <v>302</v>
      </c>
    </row>
    <row r="77" spans="1:12" ht="38.25" x14ac:dyDescent="0.2">
      <c r="A77" s="18">
        <v>76</v>
      </c>
      <c r="B77" s="19" t="s">
        <v>289</v>
      </c>
      <c r="C77" s="29">
        <v>44218</v>
      </c>
      <c r="D77" s="29">
        <v>44212</v>
      </c>
      <c r="E77" s="46">
        <f>MONTH(Table1[[#This Row],[IncidentDate]])</f>
        <v>1</v>
      </c>
      <c r="F77" s="46">
        <f>YEAR(Table1[[#This Row],[IncidentDate]])</f>
        <v>2021</v>
      </c>
      <c r="G77" s="18" t="s">
        <v>136</v>
      </c>
      <c r="H77" s="18" t="s">
        <v>142</v>
      </c>
      <c r="I77" s="18" t="s">
        <v>138</v>
      </c>
      <c r="J77" s="19" t="s">
        <v>182</v>
      </c>
      <c r="K77" s="18" t="s">
        <v>147</v>
      </c>
    </row>
    <row r="78" spans="1:12" ht="63.75" x14ac:dyDescent="0.2">
      <c r="A78" s="18">
        <v>77</v>
      </c>
      <c r="B78" s="19" t="s">
        <v>290</v>
      </c>
      <c r="C78" s="29">
        <v>44218</v>
      </c>
      <c r="D78" s="29">
        <v>44136</v>
      </c>
      <c r="E78" s="46">
        <f>MONTH(Table1[[#This Row],[IncidentDate]])</f>
        <v>11</v>
      </c>
      <c r="F78" s="46">
        <f>YEAR(Table1[[#This Row],[IncidentDate]])</f>
        <v>2020</v>
      </c>
      <c r="G78" s="18" t="s">
        <v>162</v>
      </c>
      <c r="H78" s="19" t="s">
        <v>332</v>
      </c>
      <c r="I78" s="18" t="s">
        <v>154</v>
      </c>
      <c r="J78" s="19"/>
      <c r="L78" s="19" t="s">
        <v>301</v>
      </c>
    </row>
    <row r="79" spans="1:12" ht="25.5" x14ac:dyDescent="0.2">
      <c r="A79" s="18">
        <v>78</v>
      </c>
      <c r="B79" s="32" t="s">
        <v>291</v>
      </c>
      <c r="C79" s="29">
        <v>44218</v>
      </c>
      <c r="D79" s="29">
        <v>44208</v>
      </c>
      <c r="E79" s="46">
        <f>MONTH(Table1[[#This Row],[IncidentDate]])</f>
        <v>1</v>
      </c>
      <c r="F79" s="46">
        <f>YEAR(Table1[[#This Row],[IncidentDate]])</f>
        <v>2021</v>
      </c>
      <c r="G79" s="18" t="s">
        <v>136</v>
      </c>
      <c r="H79" s="18" t="s">
        <v>142</v>
      </c>
      <c r="I79" s="18" t="s">
        <v>138</v>
      </c>
      <c r="J79" s="19" t="s">
        <v>145</v>
      </c>
      <c r="K79" s="18" t="s">
        <v>157</v>
      </c>
    </row>
    <row r="80" spans="1:12" ht="38.25" x14ac:dyDescent="0.2">
      <c r="A80" s="18">
        <v>79</v>
      </c>
      <c r="B80" s="19" t="s">
        <v>292</v>
      </c>
      <c r="C80" s="29">
        <v>44218</v>
      </c>
      <c r="D80" s="29">
        <v>44215</v>
      </c>
      <c r="E80" s="46">
        <f>MONTH(Table1[[#This Row],[IncidentDate]])</f>
        <v>1</v>
      </c>
      <c r="F80" s="46">
        <f>YEAR(Table1[[#This Row],[IncidentDate]])</f>
        <v>2021</v>
      </c>
      <c r="G80" s="18" t="s">
        <v>136</v>
      </c>
      <c r="J80" s="19" t="s">
        <v>182</v>
      </c>
      <c r="K80" s="18" t="s">
        <v>295</v>
      </c>
    </row>
    <row r="81" spans="1:12" ht="38.25" x14ac:dyDescent="0.2">
      <c r="A81" s="18">
        <v>80</v>
      </c>
      <c r="B81" s="19" t="s">
        <v>293</v>
      </c>
      <c r="C81" s="29">
        <v>44313</v>
      </c>
      <c r="D81" s="29">
        <v>44210</v>
      </c>
      <c r="E81" s="46">
        <f>MONTH(Table1[[#This Row],[IncidentDate]])</f>
        <v>1</v>
      </c>
      <c r="F81" s="46">
        <f>YEAR(Table1[[#This Row],[IncidentDate]])</f>
        <v>2021</v>
      </c>
      <c r="G81" s="18" t="s">
        <v>136</v>
      </c>
      <c r="J81" s="19" t="s">
        <v>182</v>
      </c>
    </row>
    <row r="82" spans="1:12" s="40" customFormat="1" ht="25.5" x14ac:dyDescent="0.2">
      <c r="A82" s="18">
        <v>81</v>
      </c>
      <c r="B82" s="43" t="s">
        <v>294</v>
      </c>
      <c r="C82" s="49">
        <v>44313</v>
      </c>
      <c r="D82" s="49">
        <v>44244</v>
      </c>
      <c r="E82" s="48">
        <f>MONTH(Table1[[#This Row],[IncidentDate]])</f>
        <v>2</v>
      </c>
      <c r="F82" s="48">
        <f>YEAR(Table1[[#This Row],[IncidentDate]])</f>
        <v>2021</v>
      </c>
      <c r="G82" s="40" t="s">
        <v>136</v>
      </c>
      <c r="H82" s="40" t="s">
        <v>142</v>
      </c>
      <c r="I82" s="40" t="s">
        <v>173</v>
      </c>
      <c r="J82" s="42" t="s">
        <v>167</v>
      </c>
      <c r="K82" s="40" t="s">
        <v>147</v>
      </c>
    </row>
    <row r="83" spans="1:12" ht="25.5" x14ac:dyDescent="0.2">
      <c r="A83" s="18">
        <v>82</v>
      </c>
      <c r="B83" s="31" t="s">
        <v>305</v>
      </c>
      <c r="C83" s="29">
        <v>44313</v>
      </c>
      <c r="D83" s="29">
        <v>44266</v>
      </c>
      <c r="E83" s="46">
        <f>MONTH(Table1[[#This Row],[IncidentDate]])</f>
        <v>3</v>
      </c>
      <c r="F83" s="46">
        <f>YEAR(Table1[[#This Row],[IncidentDate]])</f>
        <v>2021</v>
      </c>
      <c r="G83" s="18" t="s">
        <v>136</v>
      </c>
      <c r="H83" s="18" t="s">
        <v>151</v>
      </c>
      <c r="I83" s="18" t="s">
        <v>138</v>
      </c>
      <c r="J83" s="19" t="s">
        <v>306</v>
      </c>
      <c r="K83" s="18" t="s">
        <v>157</v>
      </c>
      <c r="L83" s="18" t="s">
        <v>171</v>
      </c>
    </row>
    <row r="84" spans="1:12" ht="25.5" x14ac:dyDescent="0.2">
      <c r="A84" s="18">
        <v>83</v>
      </c>
      <c r="B84" s="19" t="s">
        <v>307</v>
      </c>
      <c r="C84" s="29">
        <v>44399</v>
      </c>
      <c r="D84" s="29">
        <v>44370</v>
      </c>
      <c r="E84" s="46">
        <f>MONTH(Table1[[#This Row],[IncidentDate]])</f>
        <v>6</v>
      </c>
      <c r="F84" s="46">
        <f>YEAR(Table1[[#This Row],[IncidentDate]])</f>
        <v>2021</v>
      </c>
      <c r="G84" s="18" t="s">
        <v>266</v>
      </c>
      <c r="H84" s="18" t="s">
        <v>142</v>
      </c>
      <c r="J84" s="19"/>
    </row>
    <row r="85" spans="1:12" ht="25.5" x14ac:dyDescent="0.2">
      <c r="A85" s="18">
        <v>84</v>
      </c>
      <c r="B85" s="32" t="s">
        <v>308</v>
      </c>
      <c r="C85" s="29">
        <v>44462</v>
      </c>
      <c r="D85" s="29">
        <v>44425</v>
      </c>
      <c r="E85" s="46">
        <f>MONTH(Table1[[#This Row],[IncidentDate]])</f>
        <v>8</v>
      </c>
      <c r="F85" s="46">
        <f>YEAR(Table1[[#This Row],[IncidentDate]])</f>
        <v>2021</v>
      </c>
      <c r="G85" s="18" t="s">
        <v>153</v>
      </c>
      <c r="H85" s="18" t="s">
        <v>163</v>
      </c>
      <c r="I85" s="18" t="s">
        <v>154</v>
      </c>
      <c r="J85" s="19"/>
      <c r="K85" s="18" t="s">
        <v>147</v>
      </c>
      <c r="L85" s="18" t="s">
        <v>244</v>
      </c>
    </row>
    <row r="86" spans="1:12" ht="38.25" x14ac:dyDescent="0.2">
      <c r="A86" s="18">
        <v>85</v>
      </c>
      <c r="B86" s="19" t="s">
        <v>309</v>
      </c>
      <c r="C86" s="29">
        <v>44462</v>
      </c>
      <c r="D86" s="29">
        <v>44438</v>
      </c>
      <c r="E86" s="46">
        <f>MONTH(Table1[[#This Row],[IncidentDate]])</f>
        <v>8</v>
      </c>
      <c r="F86" s="46">
        <f>YEAR(Table1[[#This Row],[IncidentDate]])</f>
        <v>2021</v>
      </c>
      <c r="G86" s="18" t="s">
        <v>136</v>
      </c>
      <c r="H86"/>
      <c r="I86" s="18" t="s">
        <v>138</v>
      </c>
      <c r="J86" s="19" t="s">
        <v>182</v>
      </c>
    </row>
    <row r="87" spans="1:12" ht="25.5" x14ac:dyDescent="0.2">
      <c r="A87" s="18">
        <v>86</v>
      </c>
      <c r="B87" s="32" t="s">
        <v>310</v>
      </c>
      <c r="C87" s="29">
        <v>44490</v>
      </c>
      <c r="D87" s="29">
        <v>44421</v>
      </c>
      <c r="E87" s="46">
        <f>MONTH(Table1[[#This Row],[IncidentDate]])</f>
        <v>8</v>
      </c>
      <c r="F87" s="46">
        <f>YEAR(Table1[[#This Row],[IncidentDate]])</f>
        <v>2021</v>
      </c>
      <c r="G87" s="18" t="s">
        <v>136</v>
      </c>
      <c r="H87"/>
      <c r="I87" s="18" t="s">
        <v>138</v>
      </c>
      <c r="J87" s="19"/>
    </row>
    <row r="88" spans="1:12" ht="25.5" x14ac:dyDescent="0.2">
      <c r="A88" s="18">
        <v>87</v>
      </c>
      <c r="B88" s="32" t="s">
        <v>311</v>
      </c>
      <c r="C88" s="29">
        <v>44503</v>
      </c>
      <c r="D88" s="29">
        <v>44472</v>
      </c>
      <c r="E88" s="46">
        <f>MONTH(Table1[[#This Row],[IncidentDate]])</f>
        <v>10</v>
      </c>
      <c r="F88" s="46">
        <f>YEAR(Table1[[#This Row],[IncidentDate]])</f>
        <v>2021</v>
      </c>
      <c r="G88" s="18" t="s">
        <v>136</v>
      </c>
      <c r="H88" s="18" t="s">
        <v>142</v>
      </c>
      <c r="I88" s="18" t="s">
        <v>173</v>
      </c>
      <c r="J88" s="19" t="s">
        <v>139</v>
      </c>
      <c r="K88" s="18" t="s">
        <v>147</v>
      </c>
    </row>
    <row r="89" spans="1:12" ht="25.5" x14ac:dyDescent="0.2">
      <c r="A89" s="18">
        <v>88</v>
      </c>
      <c r="B89" s="32" t="s">
        <v>312</v>
      </c>
      <c r="C89" s="29">
        <v>44586</v>
      </c>
      <c r="D89" s="29">
        <v>44520</v>
      </c>
      <c r="E89" s="46">
        <f>MONTH(Table1[[#This Row],[IncidentDate]])</f>
        <v>11</v>
      </c>
      <c r="F89" s="46">
        <f>YEAR(Table1[[#This Row],[IncidentDate]])</f>
        <v>2021</v>
      </c>
      <c r="G89" s="18" t="s">
        <v>136</v>
      </c>
      <c r="J89" s="19" t="s">
        <v>139</v>
      </c>
      <c r="K89" s="18" t="s">
        <v>147</v>
      </c>
      <c r="L89" s="18" t="s">
        <v>240</v>
      </c>
    </row>
    <row r="90" spans="1:12" ht="25.5" x14ac:dyDescent="0.2">
      <c r="A90" s="18">
        <v>89</v>
      </c>
      <c r="B90" s="32" t="s">
        <v>313</v>
      </c>
      <c r="C90" s="29">
        <v>44587</v>
      </c>
      <c r="D90" s="29">
        <v>44529</v>
      </c>
      <c r="E90" s="46">
        <f>MONTH(Table1[[#This Row],[IncidentDate]])</f>
        <v>11</v>
      </c>
      <c r="F90" s="46">
        <f>YEAR(Table1[[#This Row],[IncidentDate]])</f>
        <v>2021</v>
      </c>
      <c r="G90" s="18" t="s">
        <v>136</v>
      </c>
      <c r="J90" s="19" t="s">
        <v>314</v>
      </c>
      <c r="K90" s="18" t="s">
        <v>147</v>
      </c>
    </row>
    <row r="91" spans="1:12" ht="25.5" x14ac:dyDescent="0.2">
      <c r="A91" s="18">
        <v>90</v>
      </c>
      <c r="B91" s="32" t="s">
        <v>315</v>
      </c>
      <c r="C91" s="29">
        <v>44587</v>
      </c>
      <c r="D91" s="29">
        <v>44530</v>
      </c>
      <c r="E91" s="46">
        <f>MONTH(Table1[[#This Row],[IncidentDate]])</f>
        <v>11</v>
      </c>
      <c r="F91" s="46">
        <f>YEAR(Table1[[#This Row],[IncidentDate]])</f>
        <v>2021</v>
      </c>
      <c r="G91" s="18" t="s">
        <v>136</v>
      </c>
      <c r="J91" s="19"/>
      <c r="K91" s="18" t="s">
        <v>147</v>
      </c>
      <c r="L91" s="18" t="s">
        <v>240</v>
      </c>
    </row>
    <row r="92" spans="1:12" ht="38.25" x14ac:dyDescent="0.2">
      <c r="A92" s="18">
        <v>91</v>
      </c>
      <c r="B92" s="19" t="s">
        <v>316</v>
      </c>
      <c r="C92" s="29">
        <v>44587</v>
      </c>
      <c r="D92" s="29">
        <v>44521</v>
      </c>
      <c r="E92" s="46">
        <f>MONTH(Table1[[#This Row],[IncidentDate]])</f>
        <v>11</v>
      </c>
      <c r="F92" s="46">
        <f>YEAR(Table1[[#This Row],[IncidentDate]])</f>
        <v>2021</v>
      </c>
      <c r="G92" s="18" t="s">
        <v>136</v>
      </c>
      <c r="J92" s="19" t="s">
        <v>182</v>
      </c>
    </row>
    <row r="93" spans="1:12" ht="25.5" x14ac:dyDescent="0.2">
      <c r="A93" s="18">
        <v>92</v>
      </c>
      <c r="B93" s="32" t="s">
        <v>317</v>
      </c>
      <c r="C93" s="29">
        <v>44587</v>
      </c>
      <c r="D93" s="29">
        <v>44524</v>
      </c>
      <c r="E93" s="46">
        <f>MONTH(Table1[[#This Row],[IncidentDate]])</f>
        <v>11</v>
      </c>
      <c r="F93" s="46">
        <f>YEAR(Table1[[#This Row],[IncidentDate]])</f>
        <v>2021</v>
      </c>
      <c r="G93" s="18" t="s">
        <v>136</v>
      </c>
      <c r="J93" s="19" t="s">
        <v>145</v>
      </c>
      <c r="K93" s="18" t="s">
        <v>147</v>
      </c>
      <c r="L93" s="18" t="s">
        <v>240</v>
      </c>
    </row>
    <row r="94" spans="1:12" ht="25.5" x14ac:dyDescent="0.2">
      <c r="A94" s="18">
        <v>93</v>
      </c>
      <c r="B94" s="32" t="s">
        <v>318</v>
      </c>
      <c r="C94" s="29">
        <v>44587</v>
      </c>
      <c r="D94" s="29">
        <v>44531</v>
      </c>
      <c r="E94" s="46">
        <f>MONTH(Table1[[#This Row],[IncidentDate]])</f>
        <v>12</v>
      </c>
      <c r="F94" s="46">
        <f>YEAR(Table1[[#This Row],[IncidentDate]])</f>
        <v>2021</v>
      </c>
      <c r="G94" s="18" t="s">
        <v>136</v>
      </c>
      <c r="J94" s="19" t="s">
        <v>139</v>
      </c>
      <c r="K94" s="18" t="s">
        <v>147</v>
      </c>
      <c r="L94" s="18" t="s">
        <v>240</v>
      </c>
    </row>
    <row r="95" spans="1:12" ht="38.25" x14ac:dyDescent="0.2">
      <c r="A95" s="18">
        <v>94</v>
      </c>
      <c r="B95" s="66" t="s">
        <v>319</v>
      </c>
      <c r="C95" s="29">
        <v>44608</v>
      </c>
      <c r="D95" s="29">
        <v>44489</v>
      </c>
      <c r="E95" s="46">
        <f>MONTH(Table1[[#This Row],[IncidentDate]])</f>
        <v>10</v>
      </c>
      <c r="F95" s="46">
        <f>YEAR(Table1[[#This Row],[IncidentDate]])</f>
        <v>2021</v>
      </c>
      <c r="G95" s="18" t="s">
        <v>136</v>
      </c>
      <c r="J95" s="19" t="s">
        <v>182</v>
      </c>
      <c r="K95" s="18" t="s">
        <v>147</v>
      </c>
    </row>
    <row r="96" spans="1:12" ht="25.5" x14ac:dyDescent="0.2">
      <c r="A96" s="18">
        <v>95</v>
      </c>
      <c r="B96" s="32" t="s">
        <v>320</v>
      </c>
      <c r="C96" s="29">
        <v>44623</v>
      </c>
      <c r="D96" s="29">
        <v>44489</v>
      </c>
      <c r="E96" s="46">
        <f>MONTH(Table1[[#This Row],[IncidentDate]])</f>
        <v>10</v>
      </c>
      <c r="F96" s="46">
        <f>YEAR(Table1[[#This Row],[IncidentDate]])</f>
        <v>2021</v>
      </c>
      <c r="G96" s="18" t="s">
        <v>136</v>
      </c>
      <c r="J96" s="19" t="s">
        <v>139</v>
      </c>
      <c r="K96" s="18" t="s">
        <v>147</v>
      </c>
      <c r="L96" s="18" t="s">
        <v>244</v>
      </c>
    </row>
    <row r="97" spans="1:12" ht="25.5" x14ac:dyDescent="0.2">
      <c r="A97" s="18">
        <v>96</v>
      </c>
      <c r="B97" s="19" t="s">
        <v>321</v>
      </c>
      <c r="C97" s="29">
        <v>44588</v>
      </c>
      <c r="D97" s="29">
        <v>44576</v>
      </c>
      <c r="E97" s="46">
        <f>MONTH(Table1[[#This Row],[IncidentDate]])</f>
        <v>1</v>
      </c>
      <c r="F97" s="46">
        <f>YEAR(Table1[[#This Row],[IncidentDate]])</f>
        <v>2022</v>
      </c>
      <c r="G97" s="19" t="s">
        <v>336</v>
      </c>
      <c r="H97" s="18" t="s">
        <v>151</v>
      </c>
      <c r="I97" s="18" t="s">
        <v>154</v>
      </c>
      <c r="J97" s="19"/>
      <c r="L97" s="18" t="s">
        <v>240</v>
      </c>
    </row>
    <row r="98" spans="1:12" ht="25.5" x14ac:dyDescent="0.2">
      <c r="A98" s="18">
        <v>97</v>
      </c>
      <c r="B98" s="19" t="s">
        <v>323</v>
      </c>
      <c r="C98" s="29">
        <v>44655</v>
      </c>
      <c r="D98" s="29">
        <v>44605</v>
      </c>
      <c r="E98" s="46">
        <f>MONTH(Table1[[#This Row],[IncidentDate]])</f>
        <v>2</v>
      </c>
      <c r="F98" s="46">
        <f>YEAR(Table1[[#This Row],[IncidentDate]])</f>
        <v>2022</v>
      </c>
      <c r="G98" s="18" t="s">
        <v>153</v>
      </c>
      <c r="H98" s="18" t="s">
        <v>151</v>
      </c>
      <c r="I98" s="19" t="s">
        <v>335</v>
      </c>
      <c r="J98" s="19"/>
    </row>
    <row r="99" spans="1:12" ht="25.5" x14ac:dyDescent="0.2">
      <c r="A99" s="18">
        <v>98</v>
      </c>
      <c r="B99" s="32" t="s">
        <v>324</v>
      </c>
      <c r="C99" s="29">
        <v>44655</v>
      </c>
      <c r="D99" s="29">
        <v>44605</v>
      </c>
      <c r="E99" s="46">
        <f>MONTH(Table1[[#This Row],[IncidentDate]])</f>
        <v>2</v>
      </c>
      <c r="F99" s="46">
        <f>YEAR(Table1[[#This Row],[IncidentDate]])</f>
        <v>2022</v>
      </c>
      <c r="G99" s="18" t="s">
        <v>162</v>
      </c>
      <c r="H99" s="18" t="s">
        <v>151</v>
      </c>
      <c r="I99" s="18" t="s">
        <v>154</v>
      </c>
      <c r="J99" s="19"/>
      <c r="L99" s="18" t="s">
        <v>171</v>
      </c>
    </row>
    <row r="100" spans="1:12" ht="25.5" x14ac:dyDescent="0.2">
      <c r="A100" s="18">
        <v>99</v>
      </c>
      <c r="B100" s="32" t="s">
        <v>325</v>
      </c>
      <c r="C100" s="29">
        <v>44656</v>
      </c>
      <c r="D100" s="29">
        <v>44636</v>
      </c>
      <c r="E100" s="46">
        <f>MONTH(Table1[[#This Row],[IncidentDate]])</f>
        <v>3</v>
      </c>
      <c r="F100" s="46">
        <f>YEAR(Table1[[#This Row],[IncidentDate]])</f>
        <v>2022</v>
      </c>
      <c r="G100" s="18" t="s">
        <v>162</v>
      </c>
      <c r="H100" s="18" t="s">
        <v>163</v>
      </c>
      <c r="I100" s="18" t="s">
        <v>154</v>
      </c>
      <c r="J100" s="19"/>
    </row>
    <row r="101" spans="1:12" ht="25.5" x14ac:dyDescent="0.2">
      <c r="A101" s="18">
        <v>100</v>
      </c>
      <c r="B101" s="32" t="s">
        <v>326</v>
      </c>
      <c r="C101" s="29">
        <v>44743</v>
      </c>
      <c r="D101" s="29">
        <v>44693</v>
      </c>
      <c r="E101" s="46">
        <f>MONTH(Table1[[#This Row],[IncidentDate]])</f>
        <v>5</v>
      </c>
      <c r="F101" s="46">
        <f>YEAR(Table1[[#This Row],[IncidentDate]])</f>
        <v>2022</v>
      </c>
      <c r="G101" s="18" t="s">
        <v>136</v>
      </c>
      <c r="J101" s="19" t="s">
        <v>314</v>
      </c>
      <c r="K101" s="18" t="s">
        <v>147</v>
      </c>
    </row>
    <row r="102" spans="1:12" ht="51" x14ac:dyDescent="0.2">
      <c r="A102" s="18">
        <v>101</v>
      </c>
      <c r="B102" s="66" t="s">
        <v>327</v>
      </c>
      <c r="C102" s="29">
        <v>44870</v>
      </c>
      <c r="D102" s="29">
        <v>44744</v>
      </c>
      <c r="E102" s="46">
        <f>MONTH(Table1[[#This Row],[IncidentDate]])</f>
        <v>7</v>
      </c>
      <c r="F102" s="46">
        <f>YEAR(Table1[[#This Row],[IncidentDate]])</f>
        <v>2022</v>
      </c>
      <c r="G102" s="18" t="s">
        <v>162</v>
      </c>
      <c r="H102" s="19" t="s">
        <v>333</v>
      </c>
      <c r="I102" s="19" t="s">
        <v>334</v>
      </c>
      <c r="J102" s="19"/>
      <c r="L102" s="19" t="s">
        <v>351</v>
      </c>
    </row>
    <row r="103" spans="1:12" ht="38.25" x14ac:dyDescent="0.2">
      <c r="A103" s="18">
        <v>102</v>
      </c>
      <c r="B103" s="19" t="s">
        <v>328</v>
      </c>
      <c r="C103" s="29">
        <v>44870</v>
      </c>
      <c r="D103" s="29">
        <v>44754</v>
      </c>
      <c r="E103" s="46">
        <f>MONTH(Table1[[#This Row],[IncidentDate]])</f>
        <v>7</v>
      </c>
      <c r="F103" s="46">
        <f>YEAR(Table1[[#This Row],[IncidentDate]])</f>
        <v>2022</v>
      </c>
      <c r="G103" s="18" t="s">
        <v>162</v>
      </c>
      <c r="H103" s="18" t="s">
        <v>163</v>
      </c>
      <c r="I103" s="18" t="s">
        <v>154</v>
      </c>
      <c r="J103" s="19"/>
      <c r="L103" s="19" t="s">
        <v>302</v>
      </c>
    </row>
    <row r="104" spans="1:12" ht="25.5" x14ac:dyDescent="0.2">
      <c r="A104" s="18">
        <v>103</v>
      </c>
      <c r="B104" s="19" t="s">
        <v>330</v>
      </c>
      <c r="C104" s="29">
        <v>44901</v>
      </c>
      <c r="D104" s="29">
        <v>44829</v>
      </c>
      <c r="E104" s="46">
        <f>MONTH(Table1[[#This Row],[IncidentDate]])</f>
        <v>9</v>
      </c>
      <c r="F104" s="46">
        <f>YEAR(Table1[[#This Row],[IncidentDate]])</f>
        <v>2022</v>
      </c>
      <c r="G104" s="18" t="s">
        <v>136</v>
      </c>
      <c r="H104" s="19" t="s">
        <v>332</v>
      </c>
      <c r="I104" s="18" t="s">
        <v>173</v>
      </c>
      <c r="J104" s="19" t="s">
        <v>145</v>
      </c>
    </row>
    <row r="105" spans="1:12" s="40" customFormat="1" ht="25.5" x14ac:dyDescent="0.2">
      <c r="A105" s="18">
        <v>104</v>
      </c>
      <c r="B105" s="43" t="s">
        <v>331</v>
      </c>
      <c r="C105" s="49">
        <v>44949</v>
      </c>
      <c r="D105" s="49">
        <v>44884</v>
      </c>
      <c r="E105" s="48">
        <f>MONTH(Table1[[#This Row],[IncidentDate]])</f>
        <v>11</v>
      </c>
      <c r="F105" s="48">
        <f>YEAR(Table1[[#This Row],[IncidentDate]])</f>
        <v>2022</v>
      </c>
      <c r="G105" s="40" t="s">
        <v>141</v>
      </c>
      <c r="H105" s="40" t="s">
        <v>142</v>
      </c>
      <c r="I105" s="40" t="s">
        <v>138</v>
      </c>
      <c r="J105" s="42" t="s">
        <v>139</v>
      </c>
      <c r="K105" s="40" t="s">
        <v>147</v>
      </c>
      <c r="L105" s="40" t="s">
        <v>240</v>
      </c>
    </row>
    <row r="106" spans="1:12" ht="38.25" x14ac:dyDescent="0.2">
      <c r="A106" s="18">
        <v>105</v>
      </c>
      <c r="B106" s="19" t="s">
        <v>337</v>
      </c>
      <c r="C106" s="50">
        <v>45048</v>
      </c>
      <c r="D106" s="50">
        <v>45001</v>
      </c>
      <c r="E106" s="47">
        <f>MONTH(Table1[[#This Row],[IncidentDate]])</f>
        <v>3</v>
      </c>
      <c r="F106" s="47">
        <f>YEAR(Table1[[#This Row],[IncidentDate]])</f>
        <v>2023</v>
      </c>
      <c r="G106" s="19" t="s">
        <v>340</v>
      </c>
      <c r="H106" s="18" t="s">
        <v>151</v>
      </c>
      <c r="I106" s="19" t="s">
        <v>339</v>
      </c>
      <c r="J106" s="19" t="s">
        <v>149</v>
      </c>
      <c r="L106" s="19" t="s">
        <v>338</v>
      </c>
    </row>
    <row r="107" spans="1:12" ht="25.5" x14ac:dyDescent="0.2">
      <c r="A107" s="18">
        <v>106</v>
      </c>
      <c r="B107" s="19" t="s">
        <v>341</v>
      </c>
      <c r="C107" s="50">
        <v>45056</v>
      </c>
      <c r="D107" s="50">
        <v>44951</v>
      </c>
      <c r="E107" s="47">
        <f>MONTH(Table1[[#This Row],[IncidentDate]])</f>
        <v>1</v>
      </c>
      <c r="F107" s="47">
        <f>YEAR(Table1[[#This Row],[IncidentDate]])</f>
        <v>2023</v>
      </c>
      <c r="G107" s="18" t="s">
        <v>266</v>
      </c>
      <c r="J107" s="19"/>
      <c r="K107" s="19" t="s">
        <v>298</v>
      </c>
    </row>
    <row r="108" spans="1:12" ht="38.25" x14ac:dyDescent="0.2">
      <c r="A108" s="18">
        <v>107</v>
      </c>
      <c r="B108" s="19" t="s">
        <v>370</v>
      </c>
      <c r="C108" s="50"/>
      <c r="D108" s="50">
        <v>45101</v>
      </c>
      <c r="E108" s="47">
        <f>MONTH(Table1[[#This Row],[IncidentDate]])</f>
        <v>6</v>
      </c>
      <c r="F108" s="47">
        <f>YEAR(Table1[[#This Row],[IncidentDate]])</f>
        <v>2023</v>
      </c>
      <c r="G108" s="18" t="s">
        <v>162</v>
      </c>
      <c r="H108" s="18" t="s">
        <v>142</v>
      </c>
      <c r="I108" s="18" t="s">
        <v>154</v>
      </c>
      <c r="J108" s="19"/>
      <c r="K108" s="19"/>
      <c r="L108" s="19" t="s">
        <v>383</v>
      </c>
    </row>
    <row r="109" spans="1:12" ht="25.5" x14ac:dyDescent="0.2">
      <c r="A109" s="18">
        <v>108</v>
      </c>
      <c r="B109" s="19" t="s">
        <v>371</v>
      </c>
      <c r="C109" s="50"/>
      <c r="D109" s="50">
        <v>45129</v>
      </c>
      <c r="E109" s="47">
        <f>MONTH(Table1[[#This Row],[IncidentDate]])</f>
        <v>7</v>
      </c>
      <c r="F109" s="47">
        <f>YEAR(Table1[[#This Row],[IncidentDate]])</f>
        <v>2023</v>
      </c>
      <c r="G109" s="19" t="s">
        <v>381</v>
      </c>
      <c r="H109" s="19" t="s">
        <v>332</v>
      </c>
      <c r="I109" s="18" t="s">
        <v>154</v>
      </c>
      <c r="J109" s="19"/>
      <c r="K109" s="19"/>
    </row>
    <row r="110" spans="1:12" ht="25.5" x14ac:dyDescent="0.2">
      <c r="A110" s="18">
        <v>109</v>
      </c>
      <c r="B110" s="19" t="s">
        <v>372</v>
      </c>
      <c r="C110" s="50"/>
      <c r="D110" s="50">
        <v>45153</v>
      </c>
      <c r="E110" s="47">
        <f>MONTH(Table1[[#This Row],[IncidentDate]])</f>
        <v>8</v>
      </c>
      <c r="F110" s="47">
        <f>YEAR(Table1[[#This Row],[IncidentDate]])</f>
        <v>2023</v>
      </c>
      <c r="G110" s="19" t="s">
        <v>382</v>
      </c>
      <c r="H110" s="18" t="s">
        <v>151</v>
      </c>
      <c r="I110" s="18" t="s">
        <v>138</v>
      </c>
      <c r="J110" s="19"/>
      <c r="K110" s="19"/>
    </row>
    <row r="111" spans="1:12" ht="25.5" x14ac:dyDescent="0.2">
      <c r="A111" s="18">
        <v>110</v>
      </c>
      <c r="B111" s="19" t="s">
        <v>373</v>
      </c>
      <c r="C111" s="50"/>
      <c r="D111" s="50">
        <v>45166</v>
      </c>
      <c r="E111" s="47">
        <f>MONTH(Table1[[#This Row],[IncidentDate]])</f>
        <v>8</v>
      </c>
      <c r="F111" s="47">
        <f>YEAR(Table1[[#This Row],[IncidentDate]])</f>
        <v>2023</v>
      </c>
      <c r="G111" s="18" t="s">
        <v>153</v>
      </c>
      <c r="J111" s="19"/>
      <c r="K111" s="19"/>
    </row>
    <row r="112" spans="1:12" ht="25.5" x14ac:dyDescent="0.2">
      <c r="A112" s="18">
        <v>111</v>
      </c>
      <c r="B112" s="19" t="s">
        <v>374</v>
      </c>
      <c r="C112" s="50"/>
      <c r="D112" s="50">
        <v>45174</v>
      </c>
      <c r="E112" s="47">
        <f>MONTH(Table1[[#This Row],[IncidentDate]])</f>
        <v>9</v>
      </c>
      <c r="F112" s="47">
        <f>YEAR(Table1[[#This Row],[IncidentDate]])</f>
        <v>2023</v>
      </c>
      <c r="G112" s="18" t="s">
        <v>266</v>
      </c>
      <c r="H112" s="18" t="s">
        <v>151</v>
      </c>
      <c r="I112" s="18" t="s">
        <v>138</v>
      </c>
      <c r="J112" s="19"/>
      <c r="K112" s="19"/>
    </row>
    <row r="113" spans="1:12" ht="25.5" x14ac:dyDescent="0.2">
      <c r="A113" s="18">
        <v>112</v>
      </c>
      <c r="B113" s="19" t="s">
        <v>375</v>
      </c>
      <c r="C113" s="50"/>
      <c r="D113" s="50">
        <v>45216</v>
      </c>
      <c r="E113" s="47">
        <f>MONTH(Table1[[#This Row],[IncidentDate]])</f>
        <v>10</v>
      </c>
      <c r="F113" s="47">
        <f>YEAR(Table1[[#This Row],[IncidentDate]])</f>
        <v>2023</v>
      </c>
      <c r="G113" s="18" t="s">
        <v>162</v>
      </c>
      <c r="H113" s="18" t="s">
        <v>384</v>
      </c>
      <c r="I113" s="18" t="s">
        <v>154</v>
      </c>
      <c r="J113" s="19"/>
      <c r="K113" s="19"/>
    </row>
    <row r="114" spans="1:12" ht="25.5" x14ac:dyDescent="0.2">
      <c r="A114" s="18">
        <v>113</v>
      </c>
      <c r="B114" s="19" t="s">
        <v>376</v>
      </c>
      <c r="C114" s="50"/>
      <c r="D114" s="50">
        <v>45230</v>
      </c>
      <c r="E114" s="47">
        <f>MONTH(Table1[[#This Row],[IncidentDate]])</f>
        <v>10</v>
      </c>
      <c r="F114" s="47">
        <f>YEAR(Table1[[#This Row],[IncidentDate]])</f>
        <v>2023</v>
      </c>
      <c r="G114" s="18" t="s">
        <v>136</v>
      </c>
      <c r="J114" s="19" t="s">
        <v>149</v>
      </c>
      <c r="K114" s="19" t="s">
        <v>147</v>
      </c>
    </row>
    <row r="115" spans="1:12" ht="25.5" x14ac:dyDescent="0.2">
      <c r="A115" s="18">
        <v>114</v>
      </c>
      <c r="B115" s="19" t="s">
        <v>377</v>
      </c>
      <c r="C115" s="50"/>
      <c r="D115" s="50">
        <v>45235</v>
      </c>
      <c r="E115" s="47">
        <f>MONTH(Table1[[#This Row],[IncidentDate]])</f>
        <v>11</v>
      </c>
      <c r="F115" s="47">
        <f>YEAR(Table1[[#This Row],[IncidentDate]])</f>
        <v>2023</v>
      </c>
      <c r="G115" s="18" t="s">
        <v>136</v>
      </c>
      <c r="H115" s="18" t="s">
        <v>151</v>
      </c>
      <c r="I115" s="18" t="s">
        <v>173</v>
      </c>
      <c r="J115" s="19" t="s">
        <v>145</v>
      </c>
      <c r="K115" s="19" t="s">
        <v>147</v>
      </c>
    </row>
    <row r="116" spans="1:12" ht="25.5" x14ac:dyDescent="0.2">
      <c r="A116" s="18">
        <v>115</v>
      </c>
      <c r="B116" s="19" t="s">
        <v>378</v>
      </c>
      <c r="C116" s="50"/>
      <c r="D116" s="50">
        <v>45269</v>
      </c>
      <c r="E116" s="47">
        <f>MONTH(Table1[[#This Row],[IncidentDate]])</f>
        <v>12</v>
      </c>
      <c r="F116" s="47">
        <f>YEAR(Table1[[#This Row],[IncidentDate]])</f>
        <v>2023</v>
      </c>
      <c r="G116" s="19" t="s">
        <v>266</v>
      </c>
      <c r="H116" s="18" t="s">
        <v>266</v>
      </c>
      <c r="I116" s="19"/>
      <c r="J116" s="19"/>
      <c r="L116" s="19"/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"/>
  <sheetViews>
    <sheetView workbookViewId="0">
      <selection activeCell="A2" sqref="A2:A25"/>
    </sheetView>
  </sheetViews>
  <sheetFormatPr defaultRowHeight="12.75" x14ac:dyDescent="0.2"/>
  <cols>
    <col min="1" max="1" width="55.6640625" customWidth="1"/>
    <col min="2" max="2" width="15.83203125" customWidth="1"/>
    <col min="3" max="3" width="19.83203125" customWidth="1"/>
    <col min="4" max="4" width="18.33203125" customWidth="1"/>
    <col min="5" max="5" width="17.83203125" customWidth="1"/>
    <col min="6" max="6" width="38.83203125" customWidth="1"/>
    <col min="7" max="7" width="15.6640625" customWidth="1"/>
    <col min="8" max="8" width="28.33203125" customWidth="1"/>
    <col min="9" max="9" width="2.33203125" customWidth="1"/>
  </cols>
  <sheetData>
    <row r="1" spans="1:9" ht="0.95" customHeight="1" x14ac:dyDescent="0.2">
      <c r="A1" s="1"/>
      <c r="B1" s="1"/>
      <c r="C1" s="1"/>
      <c r="D1" s="1"/>
      <c r="E1" s="1"/>
      <c r="F1" s="1"/>
      <c r="G1" s="1"/>
      <c r="H1" s="1"/>
      <c r="I1" s="1"/>
    </row>
    <row r="2" spans="1:9" ht="25.5" customHeight="1" x14ac:dyDescent="0.2">
      <c r="A2" s="3" t="s">
        <v>1</v>
      </c>
      <c r="B2" s="3"/>
      <c r="C2" s="3"/>
      <c r="D2" s="3"/>
      <c r="E2" s="1" t="s">
        <v>2</v>
      </c>
      <c r="F2" s="4" t="s">
        <v>3</v>
      </c>
      <c r="G2" s="4"/>
      <c r="H2" s="4"/>
      <c r="I2" s="4"/>
    </row>
    <row r="3" spans="1:9" ht="17.45" customHeight="1" x14ac:dyDescent="0.2">
      <c r="A3" s="10" t="s">
        <v>23</v>
      </c>
      <c r="B3" s="10"/>
      <c r="C3" s="10"/>
      <c r="D3" s="10"/>
      <c r="E3" s="10"/>
      <c r="F3" s="10"/>
      <c r="G3" s="10"/>
      <c r="H3" s="10"/>
    </row>
    <row r="4" spans="1:9" ht="11.25" customHeight="1" x14ac:dyDescent="0.2">
      <c r="A4" s="5" t="s">
        <v>24</v>
      </c>
      <c r="B4" s="5"/>
      <c r="C4" s="5"/>
      <c r="D4" s="5"/>
      <c r="E4" s="5"/>
      <c r="F4" s="5"/>
      <c r="G4" s="5"/>
      <c r="H4" s="5"/>
      <c r="I4" s="5"/>
    </row>
    <row r="5" spans="1:9" ht="33" customHeight="1" x14ac:dyDescent="0.2">
      <c r="A5" s="7" t="s">
        <v>25</v>
      </c>
      <c r="B5" s="7"/>
      <c r="C5" s="7"/>
      <c r="D5" s="7"/>
      <c r="E5" s="7"/>
      <c r="F5" s="7"/>
      <c r="G5" s="7"/>
      <c r="H5" s="7"/>
    </row>
    <row r="6" spans="1:9" ht="11.25" customHeight="1" x14ac:dyDescent="0.2">
      <c r="A6" s="5" t="s">
        <v>26</v>
      </c>
      <c r="B6" s="5"/>
      <c r="C6" s="5"/>
      <c r="D6" s="5"/>
      <c r="E6" s="5"/>
      <c r="F6" s="5"/>
      <c r="G6" s="5"/>
      <c r="H6" s="5"/>
      <c r="I6" s="5"/>
    </row>
    <row r="7" spans="1:9" ht="39.950000000000003" customHeight="1" x14ac:dyDescent="0.2">
      <c r="A7" s="5"/>
      <c r="B7" s="5"/>
      <c r="C7" s="5"/>
      <c r="D7" s="5"/>
      <c r="E7" s="5"/>
      <c r="F7" s="5"/>
      <c r="G7" s="5"/>
      <c r="H7" s="5"/>
      <c r="I7" s="5"/>
    </row>
    <row r="8" spans="1:9" ht="22.5" customHeight="1" x14ac:dyDescent="0.2">
      <c r="A8" s="11" t="s">
        <v>27</v>
      </c>
      <c r="B8" s="11"/>
      <c r="C8" s="11"/>
      <c r="D8" s="11"/>
      <c r="E8" s="11"/>
      <c r="F8" s="11"/>
      <c r="G8" s="11"/>
      <c r="H8" s="11"/>
    </row>
    <row r="9" spans="1:9" ht="11.25" customHeight="1" x14ac:dyDescent="0.2">
      <c r="A9" s="5" t="s">
        <v>28</v>
      </c>
      <c r="B9" s="5"/>
      <c r="C9" s="5"/>
      <c r="D9" s="5"/>
      <c r="E9" s="5"/>
      <c r="F9" s="5"/>
      <c r="G9" s="5"/>
      <c r="H9" s="5"/>
      <c r="I9" s="5"/>
    </row>
    <row r="10" spans="1:9" ht="17.25" customHeight="1" x14ac:dyDescent="0.2">
      <c r="A10" s="6" t="s">
        <v>29</v>
      </c>
      <c r="B10" s="6"/>
      <c r="C10" s="6"/>
      <c r="D10" s="6"/>
      <c r="E10" s="6"/>
      <c r="F10" s="6"/>
      <c r="G10" s="6"/>
      <c r="H10" s="6"/>
    </row>
    <row r="11" spans="1:9" ht="11.25" customHeight="1" x14ac:dyDescent="0.2">
      <c r="A11" s="5" t="s">
        <v>30</v>
      </c>
      <c r="B11" s="5"/>
      <c r="C11" s="5"/>
      <c r="D11" s="5"/>
      <c r="E11" s="5"/>
      <c r="F11" s="5"/>
      <c r="G11" s="5"/>
      <c r="H11" s="5"/>
      <c r="I11" s="5"/>
    </row>
    <row r="12" spans="1:9" ht="17.25" customHeight="1" x14ac:dyDescent="0.2">
      <c r="A12" s="6" t="s">
        <v>31</v>
      </c>
      <c r="B12" s="6"/>
      <c r="C12" s="6"/>
      <c r="D12" s="6"/>
      <c r="E12" s="6"/>
      <c r="F12" s="6"/>
      <c r="G12" s="6"/>
      <c r="H12" s="6"/>
    </row>
    <row r="13" spans="1:9" ht="33.75" customHeight="1" x14ac:dyDescent="0.2">
      <c r="A13" s="8" t="s">
        <v>32</v>
      </c>
      <c r="B13" s="8"/>
      <c r="C13" s="8"/>
      <c r="D13" s="8"/>
      <c r="E13" s="1" t="s">
        <v>33</v>
      </c>
      <c r="F13" s="1"/>
      <c r="G13" s="1"/>
      <c r="H13" s="1"/>
      <c r="I13" s="1"/>
    </row>
    <row r="14" spans="1:9" ht="17.25" customHeight="1" x14ac:dyDescent="0.2">
      <c r="A14" s="6" t="s">
        <v>34</v>
      </c>
      <c r="B14" s="6"/>
      <c r="C14" s="6"/>
      <c r="D14" s="6"/>
      <c r="E14" s="6"/>
      <c r="F14" s="6"/>
      <c r="G14" s="6"/>
      <c r="H14" s="6"/>
    </row>
    <row r="15" spans="1:9" ht="22.5" customHeight="1" x14ac:dyDescent="0.2">
      <c r="A15" s="3" t="s">
        <v>35</v>
      </c>
      <c r="B15" s="3"/>
      <c r="C15" s="3"/>
      <c r="D15" s="3"/>
      <c r="E15" s="3"/>
      <c r="F15" s="3"/>
      <c r="G15" s="5" t="s">
        <v>20</v>
      </c>
      <c r="H15" s="5"/>
      <c r="I15" s="5"/>
    </row>
    <row r="16" spans="1:9" ht="31.5" customHeight="1" x14ac:dyDescent="0.2">
      <c r="A16" s="7" t="s">
        <v>36</v>
      </c>
      <c r="B16" s="7"/>
      <c r="C16" s="7"/>
      <c r="D16" s="7"/>
      <c r="E16" s="7"/>
      <c r="F16" s="7"/>
      <c r="G16" s="7"/>
      <c r="H16" s="7"/>
    </row>
    <row r="17" spans="1:9" ht="22.5" customHeight="1" x14ac:dyDescent="0.2">
      <c r="A17" s="8" t="s">
        <v>37</v>
      </c>
      <c r="B17" s="8" t="s">
        <v>38</v>
      </c>
      <c r="C17" s="8"/>
      <c r="D17" s="3" t="s">
        <v>39</v>
      </c>
      <c r="E17" s="3"/>
      <c r="F17" s="3"/>
      <c r="G17" s="3"/>
      <c r="H17" s="3"/>
      <c r="I17" s="3"/>
    </row>
    <row r="18" spans="1:9" ht="22.5" customHeight="1" x14ac:dyDescent="0.2">
      <c r="A18" s="7" t="s">
        <v>40</v>
      </c>
      <c r="B18" s="7"/>
      <c r="C18" s="7"/>
      <c r="D18" s="7"/>
      <c r="E18" s="7"/>
      <c r="F18" s="7"/>
      <c r="G18" s="7"/>
      <c r="H18" s="7"/>
    </row>
    <row r="19" spans="1:9" ht="33.75" customHeight="1" x14ac:dyDescent="0.2">
      <c r="A19" s="8" t="s">
        <v>41</v>
      </c>
      <c r="B19" s="8"/>
      <c r="C19" s="3" t="s">
        <v>42</v>
      </c>
      <c r="D19" s="3"/>
      <c r="E19" s="3"/>
      <c r="F19" s="3"/>
      <c r="G19" s="3"/>
      <c r="H19" s="3"/>
      <c r="I19" s="3"/>
    </row>
    <row r="20" spans="1:9" ht="22.35" customHeight="1" x14ac:dyDescent="0.2">
      <c r="A20" s="7" t="s">
        <v>43</v>
      </c>
      <c r="B20" s="7"/>
      <c r="C20" s="7"/>
      <c r="D20" s="7"/>
      <c r="E20" s="7"/>
      <c r="F20" s="7"/>
      <c r="G20" s="7"/>
      <c r="H20" s="7"/>
    </row>
    <row r="21" spans="1:9" ht="11.25" customHeight="1" x14ac:dyDescent="0.2">
      <c r="A21" s="5" t="s">
        <v>44</v>
      </c>
      <c r="B21" s="5"/>
      <c r="C21" s="5"/>
      <c r="D21" s="5"/>
      <c r="E21" s="5"/>
      <c r="F21" s="5"/>
      <c r="G21" s="5"/>
      <c r="H21" s="5"/>
      <c r="I21" s="5"/>
    </row>
    <row r="22" spans="1:9" ht="22.5" customHeight="1" x14ac:dyDescent="0.2">
      <c r="A22" s="7" t="s">
        <v>45</v>
      </c>
      <c r="B22" s="7"/>
      <c r="C22" s="7"/>
      <c r="D22" s="7"/>
      <c r="E22" s="7"/>
      <c r="F22" s="7"/>
      <c r="G22" s="7"/>
      <c r="H22" s="7"/>
    </row>
    <row r="23" spans="1:9" ht="22.5" customHeight="1" x14ac:dyDescent="0.2">
      <c r="A23" s="8" t="s">
        <v>46</v>
      </c>
      <c r="B23" s="3" t="s">
        <v>47</v>
      </c>
      <c r="C23" s="3"/>
      <c r="D23" s="3"/>
      <c r="E23" s="3"/>
      <c r="F23" s="3"/>
      <c r="G23" s="3"/>
      <c r="H23" s="3"/>
      <c r="I23" s="3"/>
    </row>
    <row r="24" spans="1:9" ht="22.5" customHeight="1" x14ac:dyDescent="0.2">
      <c r="A24" s="7" t="s">
        <v>48</v>
      </c>
      <c r="B24" s="7"/>
      <c r="C24" s="7"/>
      <c r="D24" s="7"/>
      <c r="E24" s="7"/>
      <c r="F24" s="7"/>
      <c r="G24" s="7"/>
      <c r="H24" s="7"/>
    </row>
    <row r="25" spans="1:9" ht="22.5" customHeight="1" x14ac:dyDescent="0.2">
      <c r="A25" s="3" t="s">
        <v>49</v>
      </c>
      <c r="B25" s="3"/>
      <c r="C25" s="3"/>
      <c r="D25" s="3"/>
      <c r="E25" s="3"/>
      <c r="F25" s="3"/>
      <c r="G25" s="8" t="s">
        <v>50</v>
      </c>
      <c r="H25" s="9" t="s">
        <v>51</v>
      </c>
      <c r="I25" s="9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2"/>
  <sheetViews>
    <sheetView workbookViewId="0">
      <selection activeCell="A2" sqref="A1:A1048576"/>
    </sheetView>
  </sheetViews>
  <sheetFormatPr defaultRowHeight="12.75" x14ac:dyDescent="0.2"/>
  <cols>
    <col min="1" max="1" width="55.6640625" customWidth="1"/>
    <col min="2" max="2" width="27.83203125" customWidth="1"/>
    <col min="3" max="3" width="9.33203125" customWidth="1"/>
    <col min="4" max="4" width="12.1640625" customWidth="1"/>
    <col min="5" max="5" width="17.83203125" customWidth="1"/>
    <col min="6" max="6" width="28.83203125" customWidth="1"/>
    <col min="7" max="7" width="10" customWidth="1"/>
    <col min="8" max="8" width="44" customWidth="1"/>
    <col min="9" max="9" width="2.33203125" customWidth="1"/>
  </cols>
  <sheetData>
    <row r="1" spans="1:9" ht="0.95" customHeight="1" x14ac:dyDescent="0.2">
      <c r="A1" s="61"/>
      <c r="B1" s="61"/>
      <c r="C1" s="61"/>
      <c r="D1" s="61"/>
      <c r="E1" s="1"/>
      <c r="F1" s="61"/>
      <c r="G1" s="61"/>
      <c r="H1" s="61"/>
      <c r="I1" s="61"/>
    </row>
    <row r="2" spans="1:9" ht="25.5" customHeight="1" x14ac:dyDescent="0.2">
      <c r="A2" s="3" t="s">
        <v>1</v>
      </c>
      <c r="B2" s="3"/>
      <c r="C2" s="3"/>
      <c r="D2" s="3"/>
      <c r="E2" s="1" t="s">
        <v>2</v>
      </c>
      <c r="F2" s="4" t="s">
        <v>3</v>
      </c>
      <c r="G2" s="4"/>
      <c r="H2" s="4"/>
      <c r="I2" s="4"/>
    </row>
    <row r="3" spans="1:9" ht="22.5" customHeight="1" x14ac:dyDescent="0.2">
      <c r="A3" s="12" t="s">
        <v>52</v>
      </c>
      <c r="B3" s="12"/>
      <c r="C3" s="12"/>
      <c r="D3" s="12"/>
      <c r="E3" s="12"/>
      <c r="F3" s="12"/>
      <c r="G3" s="12"/>
      <c r="H3" s="12"/>
    </row>
    <row r="4" spans="1:9" ht="22.5" customHeight="1" x14ac:dyDescent="0.2">
      <c r="A4" s="3" t="s">
        <v>53</v>
      </c>
      <c r="B4" s="3"/>
      <c r="C4" s="3"/>
      <c r="D4" s="3"/>
      <c r="E4" s="3"/>
      <c r="F4" s="3"/>
      <c r="G4" s="3"/>
      <c r="H4" s="5" t="s">
        <v>5</v>
      </c>
      <c r="I4" s="5"/>
    </row>
    <row r="5" spans="1:9" ht="33" customHeight="1" x14ac:dyDescent="0.2">
      <c r="A5" s="7" t="s">
        <v>54</v>
      </c>
      <c r="B5" s="7"/>
      <c r="C5" s="7"/>
      <c r="D5" s="7"/>
      <c r="E5" s="7"/>
      <c r="F5" s="7"/>
      <c r="G5" s="7"/>
      <c r="H5" s="7"/>
    </row>
    <row r="6" spans="1:9" ht="54.95" customHeight="1" x14ac:dyDescent="0.2">
      <c r="A6" s="8" t="s">
        <v>55</v>
      </c>
      <c r="B6" s="8"/>
      <c r="C6" s="5" t="s">
        <v>56</v>
      </c>
      <c r="D6" s="5"/>
      <c r="E6" s="13" t="s">
        <v>57</v>
      </c>
      <c r="F6" s="13"/>
      <c r="G6" s="13"/>
      <c r="H6" s="13"/>
      <c r="I6" s="13"/>
    </row>
    <row r="7" spans="1:9" ht="22.35" customHeight="1" x14ac:dyDescent="0.2">
      <c r="A7" s="7" t="s">
        <v>58</v>
      </c>
      <c r="B7" s="7"/>
      <c r="C7" s="7"/>
      <c r="D7" s="7"/>
      <c r="E7" s="7"/>
      <c r="F7" s="7"/>
      <c r="G7" s="7"/>
      <c r="H7" s="7"/>
    </row>
    <row r="8" spans="1:9" ht="11.25" customHeight="1" x14ac:dyDescent="0.2">
      <c r="A8" s="5" t="s">
        <v>59</v>
      </c>
      <c r="B8" s="5"/>
      <c r="C8" s="5"/>
      <c r="D8" s="5"/>
      <c r="E8" s="5"/>
      <c r="F8" s="5"/>
      <c r="G8" s="5"/>
      <c r="H8" s="5"/>
      <c r="I8" s="5"/>
    </row>
    <row r="9" spans="1:9" ht="17.25" customHeight="1" x14ac:dyDescent="0.2">
      <c r="A9" s="6" t="s">
        <v>60</v>
      </c>
      <c r="B9" s="6"/>
      <c r="C9" s="6"/>
      <c r="D9" s="6"/>
      <c r="E9" s="6"/>
      <c r="F9" s="6"/>
      <c r="G9" s="6"/>
      <c r="H9" s="6"/>
    </row>
    <row r="10" spans="1:9" ht="22.5" customHeight="1" x14ac:dyDescent="0.2">
      <c r="A10" s="8" t="s">
        <v>61</v>
      </c>
      <c r="B10" s="5" t="s">
        <v>62</v>
      </c>
      <c r="C10" s="5"/>
      <c r="D10" s="5"/>
      <c r="E10" s="5"/>
      <c r="F10" s="5"/>
      <c r="G10" s="5"/>
      <c r="H10" s="5"/>
      <c r="I10" s="5"/>
    </row>
    <row r="11" spans="1:9" ht="17.25" customHeight="1" x14ac:dyDescent="0.2">
      <c r="A11" s="6" t="s">
        <v>63</v>
      </c>
      <c r="B11" s="6"/>
      <c r="C11" s="6"/>
      <c r="D11" s="6"/>
      <c r="E11" s="6"/>
      <c r="F11" s="6"/>
      <c r="G11" s="6"/>
      <c r="H11" s="6"/>
    </row>
    <row r="12" spans="1:9" ht="11.25" customHeight="1" x14ac:dyDescent="0.2">
      <c r="A12" s="5" t="s">
        <v>64</v>
      </c>
      <c r="B12" s="5"/>
      <c r="C12" s="5"/>
      <c r="D12" s="5"/>
      <c r="E12" s="5"/>
      <c r="F12" s="5"/>
      <c r="G12" s="5"/>
      <c r="H12" s="5"/>
      <c r="I12" s="5"/>
    </row>
    <row r="13" spans="1:9" ht="22.5" customHeight="1" x14ac:dyDescent="0.2">
      <c r="A13" s="7" t="s">
        <v>65</v>
      </c>
      <c r="B13" s="7"/>
      <c r="C13" s="7"/>
      <c r="D13" s="7"/>
      <c r="E13" s="7"/>
      <c r="F13" s="7"/>
      <c r="G13" s="7"/>
      <c r="H13" s="7"/>
    </row>
    <row r="14" spans="1:9" ht="11.25" customHeight="1" x14ac:dyDescent="0.2">
      <c r="A14" s="5" t="s">
        <v>66</v>
      </c>
      <c r="B14" s="5"/>
      <c r="C14" s="5"/>
      <c r="D14" s="5"/>
      <c r="E14" s="5"/>
      <c r="F14" s="5"/>
      <c r="G14" s="5"/>
      <c r="H14" s="5"/>
      <c r="I14" s="5"/>
    </row>
    <row r="15" spans="1:9" ht="22.5" customHeight="1" x14ac:dyDescent="0.2">
      <c r="A15" s="7" t="s">
        <v>67</v>
      </c>
      <c r="B15" s="7"/>
      <c r="C15" s="7"/>
      <c r="D15" s="7"/>
      <c r="E15" s="7"/>
      <c r="F15" s="7"/>
      <c r="G15" s="7"/>
      <c r="H15" s="7"/>
    </row>
    <row r="16" spans="1:9" ht="45" customHeight="1" x14ac:dyDescent="0.2">
      <c r="A16" s="8" t="s">
        <v>68</v>
      </c>
      <c r="B16" s="8"/>
      <c r="C16" s="8"/>
      <c r="D16" s="8"/>
      <c r="E16" s="8"/>
      <c r="F16" s="8"/>
      <c r="G16" s="8"/>
      <c r="H16" s="5" t="s">
        <v>20</v>
      </c>
      <c r="I16" s="5"/>
    </row>
    <row r="17" spans="1:9" ht="22.5" customHeight="1" x14ac:dyDescent="0.2">
      <c r="A17" s="11" t="s">
        <v>69</v>
      </c>
      <c r="B17" s="11"/>
      <c r="C17" s="11"/>
      <c r="D17" s="11"/>
      <c r="E17" s="11"/>
      <c r="F17" s="11"/>
      <c r="G17" s="11"/>
      <c r="H17" s="11"/>
    </row>
    <row r="18" spans="1:9" ht="22.5" customHeight="1" x14ac:dyDescent="0.2">
      <c r="A18" s="3" t="s">
        <v>70</v>
      </c>
      <c r="B18" s="3"/>
      <c r="C18" s="3"/>
      <c r="D18" s="3"/>
      <c r="E18" s="3"/>
      <c r="F18" s="3"/>
      <c r="G18" s="14" t="s">
        <v>20</v>
      </c>
      <c r="H18" s="14"/>
      <c r="I18" s="14"/>
    </row>
    <row r="19" spans="1:9" ht="17.25" customHeight="1" x14ac:dyDescent="0.2">
      <c r="A19" s="6" t="s">
        <v>71</v>
      </c>
      <c r="B19" s="6"/>
      <c r="C19" s="6"/>
      <c r="D19" s="6"/>
      <c r="E19" s="6"/>
      <c r="F19" s="6"/>
      <c r="G19" s="6"/>
      <c r="H19" s="6"/>
    </row>
    <row r="20" spans="1:9" ht="22.5" customHeight="1" x14ac:dyDescent="0.2">
      <c r="A20" s="15" t="s">
        <v>72</v>
      </c>
      <c r="B20" s="15"/>
      <c r="C20" s="15"/>
      <c r="D20" s="14" t="s">
        <v>73</v>
      </c>
      <c r="E20" s="14"/>
      <c r="F20" s="14"/>
      <c r="G20" s="14"/>
      <c r="H20" s="14"/>
      <c r="I20" s="14"/>
    </row>
    <row r="21" spans="1:9" ht="17.25" customHeight="1" x14ac:dyDescent="0.2">
      <c r="A21" s="6" t="s">
        <v>74</v>
      </c>
      <c r="B21" s="6"/>
      <c r="C21" s="6"/>
      <c r="D21" s="6"/>
      <c r="E21" s="6"/>
      <c r="F21" s="6"/>
      <c r="G21" s="6"/>
      <c r="H21" s="6"/>
    </row>
    <row r="22" spans="1:9" ht="22.5" customHeight="1" x14ac:dyDescent="0.2">
      <c r="A22" s="3" t="s">
        <v>75</v>
      </c>
      <c r="B22" s="3"/>
      <c r="C22" s="3"/>
      <c r="D22" s="3"/>
      <c r="E22" s="3"/>
      <c r="F22" s="3"/>
      <c r="G22" s="3"/>
      <c r="H22" s="5" t="s">
        <v>76</v>
      </c>
      <c r="I22" s="5"/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4"/>
  <sheetViews>
    <sheetView workbookViewId="0">
      <selection sqref="A1:A1048576"/>
    </sheetView>
  </sheetViews>
  <sheetFormatPr defaultRowHeight="12.75" x14ac:dyDescent="0.2"/>
  <cols>
    <col min="1" max="1" width="76.33203125" customWidth="1"/>
    <col min="2" max="2" width="2" customWidth="1"/>
    <col min="3" max="3" width="17.83203125" customWidth="1"/>
    <col min="4" max="4" width="38.83203125" customWidth="1"/>
    <col min="5" max="5" width="44" customWidth="1"/>
    <col min="6" max="6" width="2.6640625" customWidth="1"/>
  </cols>
  <sheetData>
    <row r="1" spans="1:6" ht="0.95" customHeight="1" x14ac:dyDescent="0.2">
      <c r="A1" s="1"/>
      <c r="B1" s="1"/>
      <c r="C1" s="1"/>
      <c r="D1" s="1"/>
      <c r="E1" s="1"/>
      <c r="F1" s="1"/>
    </row>
    <row r="2" spans="1:6" ht="25.5" customHeight="1" x14ac:dyDescent="0.2">
      <c r="A2" s="3" t="s">
        <v>1</v>
      </c>
      <c r="B2" s="3"/>
      <c r="C2" s="1" t="s">
        <v>2</v>
      </c>
      <c r="D2" s="4" t="s">
        <v>3</v>
      </c>
      <c r="E2" s="4"/>
      <c r="F2" s="4"/>
    </row>
    <row r="3" spans="1:6" ht="22.5" customHeight="1" x14ac:dyDescent="0.2">
      <c r="A3" s="12" t="s">
        <v>77</v>
      </c>
      <c r="B3" s="12"/>
      <c r="C3" s="12"/>
      <c r="D3" s="12"/>
      <c r="E3" s="12"/>
    </row>
    <row r="4" spans="1:6" ht="11.25" customHeight="1" x14ac:dyDescent="0.2">
      <c r="A4" s="5" t="s">
        <v>78</v>
      </c>
      <c r="B4" s="5"/>
      <c r="C4" s="5"/>
      <c r="D4" s="5"/>
      <c r="E4" s="5"/>
      <c r="F4" s="5"/>
    </row>
    <row r="5" spans="1:6" ht="33" customHeight="1" x14ac:dyDescent="0.2">
      <c r="A5" s="6" t="s">
        <v>79</v>
      </c>
      <c r="B5" s="6"/>
      <c r="C5" s="6"/>
      <c r="D5" s="6"/>
      <c r="E5" s="6"/>
    </row>
    <row r="6" spans="1:6" ht="22.5" customHeight="1" x14ac:dyDescent="0.2">
      <c r="A6" s="3" t="s">
        <v>80</v>
      </c>
      <c r="B6" s="3"/>
      <c r="C6" s="3"/>
      <c r="D6" s="3"/>
      <c r="E6" s="5" t="s">
        <v>20</v>
      </c>
      <c r="F6" s="5"/>
    </row>
    <row r="7" spans="1:6" ht="33.75" customHeight="1" x14ac:dyDescent="0.2">
      <c r="A7" s="7" t="s">
        <v>81</v>
      </c>
      <c r="B7" s="7"/>
      <c r="C7" s="7"/>
      <c r="D7" s="7"/>
      <c r="E7" s="7"/>
    </row>
    <row r="8" spans="1:6" ht="11.25" customHeight="1" x14ac:dyDescent="0.2">
      <c r="A8" s="5" t="s">
        <v>82</v>
      </c>
      <c r="B8" s="5"/>
      <c r="C8" s="5"/>
      <c r="D8" s="5"/>
      <c r="E8" s="5"/>
      <c r="F8" s="5"/>
    </row>
    <row r="9" spans="1:6" ht="17.25" customHeight="1" x14ac:dyDescent="0.2">
      <c r="A9" s="6" t="s">
        <v>83</v>
      </c>
      <c r="B9" s="6"/>
      <c r="C9" s="6"/>
      <c r="D9" s="6"/>
      <c r="E9" s="6"/>
    </row>
    <row r="10" spans="1:6" ht="11.25" customHeight="1" x14ac:dyDescent="0.2">
      <c r="A10" s="5" t="s">
        <v>84</v>
      </c>
      <c r="B10" s="5"/>
      <c r="C10" s="5"/>
      <c r="D10" s="5"/>
      <c r="E10" s="5"/>
      <c r="F10" s="5"/>
    </row>
    <row r="11" spans="1:6" ht="22.5" customHeight="1" x14ac:dyDescent="0.2">
      <c r="A11" s="7" t="s">
        <v>85</v>
      </c>
      <c r="B11" s="7"/>
      <c r="C11" s="7"/>
      <c r="D11" s="7"/>
      <c r="E11" s="7"/>
    </row>
    <row r="12" spans="1:6" ht="11.25" customHeight="1" x14ac:dyDescent="0.2">
      <c r="A12" s="5" t="s">
        <v>86</v>
      </c>
      <c r="B12" s="5"/>
      <c r="C12" s="5"/>
      <c r="D12" s="5"/>
      <c r="E12" s="5"/>
      <c r="F12" s="5"/>
    </row>
    <row r="13" spans="1:6" ht="31.5" customHeight="1" x14ac:dyDescent="0.2">
      <c r="A13" s="7" t="s">
        <v>87</v>
      </c>
      <c r="B13" s="7"/>
      <c r="C13" s="7"/>
      <c r="D13" s="7"/>
      <c r="E13" s="7"/>
    </row>
    <row r="14" spans="1:6" ht="11.25" customHeight="1" x14ac:dyDescent="0.2">
      <c r="A14" s="5" t="s">
        <v>88</v>
      </c>
      <c r="B14" s="5"/>
      <c r="C14" s="5"/>
      <c r="D14" s="5"/>
      <c r="E14" s="5"/>
      <c r="F14" s="5"/>
    </row>
    <row r="15" spans="1:6" ht="22.5" customHeight="1" x14ac:dyDescent="0.2">
      <c r="A15" s="7" t="s">
        <v>89</v>
      </c>
      <c r="B15" s="7"/>
      <c r="C15" s="7"/>
      <c r="D15" s="7"/>
      <c r="E15" s="7"/>
    </row>
    <row r="16" spans="1:6" ht="11.25" customHeight="1" x14ac:dyDescent="0.2">
      <c r="A16" s="5" t="s">
        <v>90</v>
      </c>
      <c r="B16" s="5"/>
      <c r="C16" s="5"/>
      <c r="D16" s="5"/>
      <c r="E16" s="5"/>
      <c r="F16" s="5"/>
    </row>
    <row r="17" spans="1:6" ht="17.25" customHeight="1" x14ac:dyDescent="0.2">
      <c r="A17" s="6" t="s">
        <v>91</v>
      </c>
      <c r="B17" s="6"/>
      <c r="C17" s="6"/>
      <c r="D17" s="6"/>
      <c r="E17" s="6"/>
    </row>
    <row r="18" spans="1:6" ht="22.5" customHeight="1" x14ac:dyDescent="0.2">
      <c r="A18" s="3" t="s">
        <v>92</v>
      </c>
      <c r="B18" s="3"/>
      <c r="C18" s="3"/>
      <c r="D18" s="3"/>
      <c r="E18" s="3"/>
      <c r="F18" s="3"/>
    </row>
    <row r="19" spans="1:6" ht="22.5" customHeight="1" x14ac:dyDescent="0.2">
      <c r="A19" s="7" t="s">
        <v>93</v>
      </c>
      <c r="B19" s="7"/>
      <c r="C19" s="7"/>
      <c r="D19" s="7"/>
      <c r="E19" s="7"/>
    </row>
    <row r="20" spans="1:6" ht="36.6" customHeight="1" x14ac:dyDescent="0.2">
      <c r="A20" s="3" t="s">
        <v>94</v>
      </c>
      <c r="B20" s="16" t="s">
        <v>95</v>
      </c>
      <c r="C20" s="16"/>
      <c r="D20" s="16"/>
      <c r="E20" s="16"/>
      <c r="F20" s="16"/>
    </row>
    <row r="21" spans="1:6" ht="17.25" customHeight="1" x14ac:dyDescent="0.2">
      <c r="A21" s="6" t="s">
        <v>96</v>
      </c>
      <c r="B21" s="6"/>
      <c r="C21" s="6"/>
      <c r="D21" s="6"/>
      <c r="E21" s="6"/>
    </row>
    <row r="22" spans="1:6" ht="22.5" customHeight="1" x14ac:dyDescent="0.2">
      <c r="A22" s="3" t="s">
        <v>97</v>
      </c>
      <c r="B22" s="3"/>
      <c r="C22" s="3"/>
      <c r="D22" s="3"/>
      <c r="E22" s="5" t="s">
        <v>20</v>
      </c>
      <c r="F22" s="5"/>
    </row>
    <row r="23" spans="1:6" ht="22.35" customHeight="1" x14ac:dyDescent="0.2">
      <c r="A23" s="7" t="s">
        <v>98</v>
      </c>
      <c r="B23" s="7"/>
      <c r="C23" s="7"/>
      <c r="D23" s="7"/>
      <c r="E23" s="7"/>
    </row>
    <row r="24" spans="1:6" ht="11.25" customHeight="1" x14ac:dyDescent="0.2">
      <c r="A24" s="5" t="s">
        <v>99</v>
      </c>
      <c r="B24" s="5"/>
      <c r="C24" s="5"/>
      <c r="D24" s="5"/>
      <c r="E24" s="5"/>
      <c r="F24" s="5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5"/>
  <sheetViews>
    <sheetView workbookViewId="0">
      <selection sqref="A1:A1048576"/>
    </sheetView>
  </sheetViews>
  <sheetFormatPr defaultRowHeight="12.75" x14ac:dyDescent="0.2"/>
  <cols>
    <col min="1" max="1" width="55.6640625" customWidth="1"/>
    <col min="2" max="2" width="19.1640625" customWidth="1"/>
    <col min="3" max="3" width="1.6640625" customWidth="1"/>
    <col min="4" max="4" width="2" customWidth="1"/>
    <col min="5" max="5" width="17.83203125" customWidth="1"/>
    <col min="6" max="6" width="28.83203125" customWidth="1"/>
    <col min="7" max="7" width="10" customWidth="1"/>
    <col min="8" max="8" width="44" customWidth="1"/>
    <col min="9" max="9" width="2.6640625" customWidth="1"/>
  </cols>
  <sheetData>
    <row r="1" spans="1:9" ht="0.95" customHeight="1" x14ac:dyDescent="0.2">
      <c r="A1" s="1"/>
      <c r="B1" s="1"/>
      <c r="C1" s="1"/>
      <c r="D1" s="1"/>
      <c r="E1" s="1"/>
      <c r="F1" s="1"/>
      <c r="G1" s="1"/>
      <c r="H1" s="1"/>
      <c r="I1" s="1"/>
    </row>
    <row r="2" spans="1:9" ht="25.5" customHeight="1" x14ac:dyDescent="0.2">
      <c r="A2" s="3" t="s">
        <v>1</v>
      </c>
      <c r="B2" s="3"/>
      <c r="C2" s="3"/>
      <c r="D2" s="3"/>
      <c r="E2" s="1" t="s">
        <v>2</v>
      </c>
      <c r="F2" s="4" t="s">
        <v>3</v>
      </c>
      <c r="G2" s="4"/>
      <c r="H2" s="4"/>
      <c r="I2" s="4"/>
    </row>
    <row r="3" spans="1:9" ht="17.45" customHeight="1" x14ac:dyDescent="0.2">
      <c r="A3" s="10" t="s">
        <v>100</v>
      </c>
      <c r="B3" s="10"/>
      <c r="C3" s="10"/>
      <c r="D3" s="10"/>
      <c r="E3" s="10"/>
      <c r="F3" s="10"/>
      <c r="G3" s="10"/>
      <c r="H3" s="10"/>
    </row>
    <row r="4" spans="1:9" ht="22.5" customHeight="1" x14ac:dyDescent="0.2">
      <c r="A4" s="8" t="s">
        <v>101</v>
      </c>
      <c r="B4" s="5" t="s">
        <v>102</v>
      </c>
      <c r="C4" s="5"/>
      <c r="D4" s="5"/>
      <c r="E4" s="5"/>
      <c r="F4" s="5"/>
      <c r="G4" s="5"/>
      <c r="H4" s="5"/>
      <c r="I4" s="5"/>
    </row>
    <row r="5" spans="1:9" ht="33" customHeight="1" x14ac:dyDescent="0.2">
      <c r="A5" s="6" t="s">
        <v>103</v>
      </c>
      <c r="B5" s="6"/>
      <c r="C5" s="6"/>
      <c r="D5" s="6"/>
      <c r="E5" s="6"/>
      <c r="F5" s="6"/>
      <c r="G5" s="6"/>
      <c r="H5" s="6"/>
    </row>
    <row r="6" spans="1:9" ht="22.5" customHeight="1" x14ac:dyDescent="0.2">
      <c r="A6" s="3" t="s">
        <v>104</v>
      </c>
      <c r="B6" s="3"/>
      <c r="C6" s="3"/>
      <c r="D6" s="3"/>
      <c r="E6" s="3"/>
      <c r="F6" s="3"/>
      <c r="G6" s="3"/>
      <c r="H6" s="5" t="s">
        <v>20</v>
      </c>
      <c r="I6" s="5"/>
    </row>
    <row r="7" spans="1:9" ht="17.25" customHeight="1" x14ac:dyDescent="0.2">
      <c r="A7" s="6" t="s">
        <v>105</v>
      </c>
      <c r="B7" s="6"/>
      <c r="C7" s="6"/>
      <c r="D7" s="6"/>
      <c r="E7" s="6"/>
      <c r="F7" s="6"/>
      <c r="G7" s="6"/>
      <c r="H7" s="6"/>
    </row>
    <row r="8" spans="1:9" ht="11.25" customHeight="1" x14ac:dyDescent="0.2">
      <c r="A8" s="5" t="s">
        <v>106</v>
      </c>
      <c r="B8" s="5"/>
      <c r="C8" s="5"/>
      <c r="D8" s="5"/>
      <c r="E8" s="5"/>
      <c r="F8" s="5"/>
      <c r="G8" s="5"/>
      <c r="H8" s="5"/>
      <c r="I8" s="5"/>
    </row>
    <row r="9" spans="1:9" ht="17.25" customHeight="1" x14ac:dyDescent="0.2">
      <c r="A9" s="6" t="s">
        <v>107</v>
      </c>
      <c r="B9" s="6"/>
      <c r="C9" s="6"/>
      <c r="D9" s="6"/>
      <c r="E9" s="6"/>
      <c r="F9" s="6"/>
      <c r="G9" s="6"/>
      <c r="H9" s="6"/>
    </row>
    <row r="10" spans="1:9" ht="11.25" customHeight="1" x14ac:dyDescent="0.2">
      <c r="A10" s="5" t="s">
        <v>108</v>
      </c>
      <c r="B10" s="5"/>
      <c r="C10" s="5"/>
      <c r="D10" s="5"/>
      <c r="E10" s="5"/>
      <c r="F10" s="5"/>
      <c r="G10" s="5"/>
      <c r="H10" s="5"/>
      <c r="I10" s="5"/>
    </row>
    <row r="11" spans="1:9" ht="17.25" customHeight="1" x14ac:dyDescent="0.2">
      <c r="A11" s="6" t="s">
        <v>109</v>
      </c>
      <c r="B11" s="6"/>
      <c r="C11" s="6"/>
      <c r="D11" s="6"/>
      <c r="E11" s="6"/>
      <c r="F11" s="6"/>
      <c r="G11" s="6"/>
      <c r="H11" s="6"/>
    </row>
    <row r="12" spans="1:9" ht="22.5" customHeight="1" x14ac:dyDescent="0.2">
      <c r="A12" s="3" t="s">
        <v>110</v>
      </c>
      <c r="B12" s="3"/>
      <c r="C12" s="3"/>
      <c r="D12" s="3"/>
      <c r="E12" s="3"/>
      <c r="F12" s="3"/>
      <c r="G12" s="3"/>
      <c r="H12" s="5" t="s">
        <v>5</v>
      </c>
      <c r="I12" s="5"/>
    </row>
    <row r="13" spans="1:9" ht="17.25" customHeight="1" x14ac:dyDescent="0.2">
      <c r="A13" s="6" t="s">
        <v>111</v>
      </c>
      <c r="B13" s="6"/>
      <c r="C13" s="6"/>
      <c r="D13" s="6"/>
      <c r="E13" s="6"/>
      <c r="F13" s="6"/>
      <c r="G13" s="6"/>
      <c r="H13" s="6"/>
    </row>
    <row r="14" spans="1:9" ht="11.25" customHeight="1" x14ac:dyDescent="0.2">
      <c r="A14" s="5" t="s">
        <v>112</v>
      </c>
      <c r="B14" s="5"/>
      <c r="C14" s="5"/>
      <c r="D14" s="5"/>
      <c r="E14" s="5"/>
      <c r="F14" s="5"/>
      <c r="G14" s="5"/>
      <c r="H14" s="5"/>
      <c r="I14" s="5"/>
    </row>
    <row r="15" spans="1:9" ht="22.35" customHeight="1" x14ac:dyDescent="0.2">
      <c r="A15" s="7" t="s">
        <v>113</v>
      </c>
      <c r="B15" s="7"/>
      <c r="C15" s="7"/>
      <c r="D15" s="7"/>
      <c r="E15" s="7"/>
      <c r="F15" s="7"/>
      <c r="G15" s="7"/>
      <c r="H15" s="7"/>
    </row>
    <row r="16" spans="1:9" ht="11.25" customHeight="1" x14ac:dyDescent="0.2">
      <c r="A16" s="5" t="s">
        <v>114</v>
      </c>
      <c r="B16" s="5"/>
      <c r="C16" s="5"/>
      <c r="D16" s="5"/>
      <c r="E16" s="5"/>
      <c r="F16" s="5"/>
      <c r="G16" s="5"/>
      <c r="H16" s="5"/>
      <c r="I16" s="5"/>
    </row>
    <row r="17" spans="1:9" ht="31.5" customHeight="1" x14ac:dyDescent="0.2">
      <c r="A17" s="7" t="s">
        <v>115</v>
      </c>
      <c r="B17" s="7"/>
      <c r="C17" s="7"/>
      <c r="D17" s="7"/>
      <c r="E17" s="7"/>
      <c r="F17" s="7"/>
      <c r="G17" s="7"/>
      <c r="H17" s="7"/>
    </row>
    <row r="18" spans="1:9" ht="22.5" customHeight="1" x14ac:dyDescent="0.2">
      <c r="A18" s="15" t="s">
        <v>116</v>
      </c>
      <c r="B18" s="15"/>
      <c r="C18" s="15"/>
      <c r="D18" s="15"/>
      <c r="E18" s="15"/>
      <c r="F18" s="15"/>
      <c r="G18" s="15"/>
      <c r="H18" s="15"/>
      <c r="I18" s="15"/>
    </row>
    <row r="19" spans="1:9" ht="17.25" customHeight="1" x14ac:dyDescent="0.2">
      <c r="A19" s="6" t="s">
        <v>117</v>
      </c>
      <c r="B19" s="6"/>
      <c r="C19" s="6"/>
      <c r="D19" s="6"/>
      <c r="E19" s="6"/>
      <c r="F19" s="6"/>
      <c r="G19" s="6"/>
      <c r="H19" s="6"/>
    </row>
    <row r="20" spans="1:9" ht="11.25" customHeight="1" x14ac:dyDescent="0.2">
      <c r="A20" s="5" t="s">
        <v>118</v>
      </c>
      <c r="B20" s="5"/>
      <c r="C20" s="5"/>
      <c r="D20" s="5"/>
      <c r="E20" s="5"/>
      <c r="F20" s="5"/>
      <c r="G20" s="5"/>
      <c r="H20" s="5"/>
      <c r="I20" s="5"/>
    </row>
    <row r="21" spans="1:9" ht="17.25" customHeight="1" x14ac:dyDescent="0.2">
      <c r="A21" s="6" t="s">
        <v>119</v>
      </c>
      <c r="B21" s="6"/>
      <c r="C21" s="6"/>
      <c r="D21" s="6"/>
      <c r="E21" s="6"/>
      <c r="F21" s="6"/>
      <c r="G21" s="6"/>
      <c r="H21" s="6"/>
    </row>
    <row r="22" spans="1:9" ht="27.2" customHeight="1" x14ac:dyDescent="0.2">
      <c r="A22" s="3" t="s">
        <v>120</v>
      </c>
      <c r="B22" s="3"/>
      <c r="C22" s="9" t="s">
        <v>121</v>
      </c>
      <c r="D22" s="9"/>
      <c r="E22" s="9"/>
      <c r="F22" s="9"/>
      <c r="G22" s="17" t="s">
        <v>122</v>
      </c>
      <c r="H22" s="17"/>
      <c r="I22" s="17"/>
    </row>
    <row r="23" spans="1:9" ht="22.35" customHeight="1" x14ac:dyDescent="0.2">
      <c r="A23" s="7" t="s">
        <v>123</v>
      </c>
      <c r="B23" s="7"/>
      <c r="C23" s="7"/>
      <c r="D23" s="7"/>
      <c r="E23" s="7"/>
      <c r="F23" s="7"/>
      <c r="G23" s="7"/>
      <c r="H23" s="7"/>
    </row>
    <row r="24" spans="1:9" ht="22.5" customHeight="1" x14ac:dyDescent="0.2">
      <c r="A24" s="3" t="s">
        <v>124</v>
      </c>
      <c r="B24" s="3"/>
      <c r="C24" s="3"/>
      <c r="D24" s="9" t="s">
        <v>125</v>
      </c>
      <c r="E24" s="9"/>
      <c r="F24" s="9"/>
      <c r="G24" s="9"/>
      <c r="H24" s="9"/>
      <c r="I24" s="9"/>
    </row>
    <row r="25" spans="1:9" ht="17.25" customHeight="1" x14ac:dyDescent="0.2">
      <c r="A25" s="6" t="s">
        <v>126</v>
      </c>
      <c r="B25" s="6"/>
      <c r="C25" s="6"/>
      <c r="D25" s="6"/>
      <c r="E25" s="6"/>
      <c r="F25" s="6"/>
      <c r="G25" s="6"/>
      <c r="H25" s="6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"/>
  <sheetViews>
    <sheetView workbookViewId="0">
      <selection sqref="A1:F1"/>
    </sheetView>
  </sheetViews>
  <sheetFormatPr defaultRowHeight="12.75" x14ac:dyDescent="0.2"/>
  <cols>
    <col min="1" max="1" width="76.33203125" customWidth="1"/>
    <col min="2" max="2" width="2" customWidth="1"/>
    <col min="3" max="3" width="17.83203125" customWidth="1"/>
    <col min="4" max="4" width="0.83203125" customWidth="1"/>
    <col min="5" max="5" width="82" customWidth="1"/>
    <col min="6" max="6" width="2.6640625" customWidth="1"/>
  </cols>
  <sheetData>
    <row r="1" spans="1:6" ht="0.95" customHeight="1" x14ac:dyDescent="0.2">
      <c r="A1" s="61"/>
      <c r="B1" s="61"/>
      <c r="C1" s="1"/>
      <c r="D1" s="61"/>
      <c r="E1" s="61"/>
      <c r="F1" s="61"/>
    </row>
    <row r="2" spans="1:6" ht="25.5" customHeight="1" x14ac:dyDescent="0.2">
      <c r="A2" s="63" t="s">
        <v>1</v>
      </c>
      <c r="B2" s="63"/>
      <c r="C2" s="1" t="s">
        <v>2</v>
      </c>
      <c r="D2" s="65" t="s">
        <v>3</v>
      </c>
      <c r="E2" s="65"/>
      <c r="F2" s="65"/>
    </row>
    <row r="3" spans="1:6" ht="0.95" customHeight="1" x14ac:dyDescent="0.2">
      <c r="A3" s="1"/>
      <c r="B3" s="61"/>
      <c r="C3" s="61"/>
      <c r="D3" s="61"/>
      <c r="E3" s="61"/>
      <c r="F3" s="61"/>
    </row>
    <row r="4" spans="1:6" ht="27.2" customHeight="1" x14ac:dyDescent="0.2">
      <c r="A4" s="3" t="s">
        <v>127</v>
      </c>
      <c r="B4" s="62" t="s">
        <v>128</v>
      </c>
      <c r="C4" s="62"/>
      <c r="D4" s="62"/>
      <c r="E4" s="63" t="s">
        <v>129</v>
      </c>
      <c r="F4" s="63"/>
    </row>
    <row r="5" spans="1:6" ht="33" customHeight="1" x14ac:dyDescent="0.2">
      <c r="A5" s="64" t="s">
        <v>130</v>
      </c>
      <c r="B5" s="64"/>
      <c r="C5" s="64"/>
      <c r="D5" s="64"/>
      <c r="E5" s="64"/>
    </row>
    <row r="7" spans="1:6" ht="39.950000000000003" customHeight="1" x14ac:dyDescent="0.2"/>
  </sheetData>
  <mergeCells count="9">
    <mergeCell ref="B4:D4"/>
    <mergeCell ref="E4:F4"/>
    <mergeCell ref="A5:E5"/>
    <mergeCell ref="A1:B1"/>
    <mergeCell ref="D1:F1"/>
    <mergeCell ref="A2:B2"/>
    <mergeCell ref="D2:F2"/>
    <mergeCell ref="B3:D3"/>
    <mergeCell ref="E3:F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8232A-BC78-4F33-A75C-100406241707}">
  <dimension ref="C3:P10"/>
  <sheetViews>
    <sheetView tabSelected="1" topLeftCell="A3" workbookViewId="0">
      <selection activeCell="U13" sqref="U13"/>
    </sheetView>
  </sheetViews>
  <sheetFormatPr defaultRowHeight="12.75" x14ac:dyDescent="0.2"/>
  <cols>
    <col min="3" max="3" width="23" bestFit="1" customWidth="1"/>
    <col min="4" max="15" width="10.1640625" style="26" customWidth="1"/>
    <col min="16" max="16" width="11.33203125" style="26" bestFit="1" customWidth="1"/>
    <col min="17" max="18" width="4.83203125" bestFit="1" customWidth="1"/>
    <col min="19" max="19" width="9.83203125" bestFit="1" customWidth="1"/>
    <col min="20" max="25" width="4.83203125" bestFit="1" customWidth="1"/>
    <col min="26" max="26" width="9.83203125" bestFit="1" customWidth="1"/>
    <col min="27" max="33" width="4.83203125" bestFit="1" customWidth="1"/>
    <col min="34" max="34" width="9.83203125" bestFit="1" customWidth="1"/>
    <col min="35" max="36" width="4.83203125" bestFit="1" customWidth="1"/>
    <col min="37" max="37" width="9.83203125" bestFit="1" customWidth="1"/>
    <col min="38" max="38" width="11.33203125" bestFit="1" customWidth="1"/>
  </cols>
  <sheetData>
    <row r="3" spans="3:16" x14ac:dyDescent="0.2">
      <c r="C3" s="51" t="s">
        <v>356</v>
      </c>
      <c r="D3" s="69" t="s">
        <v>346</v>
      </c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</row>
    <row r="4" spans="3:16" x14ac:dyDescent="0.2">
      <c r="C4" s="51" t="s">
        <v>347</v>
      </c>
      <c r="D4" s="71">
        <v>1</v>
      </c>
      <c r="E4" s="71">
        <v>2</v>
      </c>
      <c r="F4" s="71">
        <v>3</v>
      </c>
      <c r="G4" s="71">
        <v>4</v>
      </c>
      <c r="H4" s="71">
        <v>5</v>
      </c>
      <c r="I4" s="71">
        <v>6</v>
      </c>
      <c r="J4" s="71">
        <v>7</v>
      </c>
      <c r="K4" s="71">
        <v>8</v>
      </c>
      <c r="L4" s="71">
        <v>9</v>
      </c>
      <c r="M4" s="71">
        <v>10</v>
      </c>
      <c r="N4" s="71">
        <v>11</v>
      </c>
      <c r="O4" s="71">
        <v>12</v>
      </c>
      <c r="P4" s="71" t="s">
        <v>355</v>
      </c>
    </row>
    <row r="5" spans="3:16" x14ac:dyDescent="0.2">
      <c r="C5" s="44">
        <v>2019</v>
      </c>
      <c r="D5" s="72">
        <v>3</v>
      </c>
      <c r="E5" s="72">
        <v>3</v>
      </c>
      <c r="F5" s="72">
        <v>2</v>
      </c>
      <c r="G5" s="72">
        <v>3</v>
      </c>
      <c r="H5" s="72">
        <v>7</v>
      </c>
      <c r="I5" s="72">
        <v>5</v>
      </c>
      <c r="J5" s="72">
        <v>2</v>
      </c>
      <c r="K5" s="72">
        <v>2</v>
      </c>
      <c r="L5" s="72">
        <v>2</v>
      </c>
      <c r="M5" s="72">
        <v>4</v>
      </c>
      <c r="N5" s="72">
        <v>7</v>
      </c>
      <c r="O5" s="72"/>
      <c r="P5" s="72">
        <v>40</v>
      </c>
    </row>
    <row r="6" spans="3:16" x14ac:dyDescent="0.2">
      <c r="C6" s="44">
        <v>2020</v>
      </c>
      <c r="D6" s="72">
        <v>3</v>
      </c>
      <c r="E6" s="72">
        <v>3</v>
      </c>
      <c r="F6" s="72">
        <v>2</v>
      </c>
      <c r="G6" s="72">
        <v>1</v>
      </c>
      <c r="H6" s="72">
        <v>3</v>
      </c>
      <c r="I6" s="72">
        <v>5</v>
      </c>
      <c r="J6" s="72">
        <v>2</v>
      </c>
      <c r="K6" s="72">
        <v>1</v>
      </c>
      <c r="L6" s="72">
        <v>3</v>
      </c>
      <c r="M6" s="72">
        <v>3</v>
      </c>
      <c r="N6" s="72">
        <v>6</v>
      </c>
      <c r="O6" s="72">
        <v>3</v>
      </c>
      <c r="P6" s="72">
        <v>35</v>
      </c>
    </row>
    <row r="7" spans="3:16" x14ac:dyDescent="0.2">
      <c r="C7" s="44">
        <v>2021</v>
      </c>
      <c r="D7" s="72">
        <v>5</v>
      </c>
      <c r="E7" s="72">
        <v>1</v>
      </c>
      <c r="F7" s="72">
        <v>1</v>
      </c>
      <c r="G7" s="72"/>
      <c r="H7" s="72"/>
      <c r="I7" s="72">
        <v>1</v>
      </c>
      <c r="J7" s="72"/>
      <c r="K7" s="72">
        <v>3</v>
      </c>
      <c r="L7" s="72"/>
      <c r="M7" s="72">
        <v>3</v>
      </c>
      <c r="N7" s="72">
        <v>5</v>
      </c>
      <c r="O7" s="72">
        <v>1</v>
      </c>
      <c r="P7" s="72">
        <v>20</v>
      </c>
    </row>
    <row r="8" spans="3:16" x14ac:dyDescent="0.2">
      <c r="C8" s="44">
        <v>2022</v>
      </c>
      <c r="D8" s="72">
        <v>1</v>
      </c>
      <c r="E8" s="72">
        <v>2</v>
      </c>
      <c r="F8" s="72">
        <v>1</v>
      </c>
      <c r="G8" s="72"/>
      <c r="H8" s="72">
        <v>1</v>
      </c>
      <c r="I8" s="72"/>
      <c r="J8" s="72">
        <v>2</v>
      </c>
      <c r="K8" s="72"/>
      <c r="L8" s="72">
        <v>1</v>
      </c>
      <c r="M8" s="72"/>
      <c r="N8" s="72">
        <v>1</v>
      </c>
      <c r="O8" s="72"/>
      <c r="P8" s="72">
        <v>9</v>
      </c>
    </row>
    <row r="9" spans="3:16" x14ac:dyDescent="0.2">
      <c r="C9" s="44">
        <v>2023</v>
      </c>
      <c r="D9" s="72">
        <v>1</v>
      </c>
      <c r="E9" s="72"/>
      <c r="F9" s="72">
        <v>1</v>
      </c>
      <c r="G9" s="72"/>
      <c r="H9" s="72"/>
      <c r="I9" s="72">
        <v>1</v>
      </c>
      <c r="J9" s="72">
        <v>1</v>
      </c>
      <c r="K9" s="72">
        <v>2</v>
      </c>
      <c r="L9" s="72">
        <v>1</v>
      </c>
      <c r="M9" s="72">
        <v>2</v>
      </c>
      <c r="N9" s="72">
        <v>1</v>
      </c>
      <c r="O9" s="72">
        <v>1</v>
      </c>
      <c r="P9" s="72">
        <v>11</v>
      </c>
    </row>
    <row r="10" spans="3:16" x14ac:dyDescent="0.2">
      <c r="C10" s="44" t="s">
        <v>355</v>
      </c>
      <c r="D10" s="72">
        <v>13</v>
      </c>
      <c r="E10" s="72">
        <v>9</v>
      </c>
      <c r="F10" s="72">
        <v>7</v>
      </c>
      <c r="G10" s="72">
        <v>4</v>
      </c>
      <c r="H10" s="72">
        <v>11</v>
      </c>
      <c r="I10" s="72">
        <v>12</v>
      </c>
      <c r="J10" s="72">
        <v>7</v>
      </c>
      <c r="K10" s="72">
        <v>8</v>
      </c>
      <c r="L10" s="72">
        <v>7</v>
      </c>
      <c r="M10" s="72">
        <v>12</v>
      </c>
      <c r="N10" s="72">
        <v>20</v>
      </c>
      <c r="O10" s="72">
        <v>5</v>
      </c>
      <c r="P10" s="72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88462-471D-4405-9FD8-F7E9B868185B}">
  <dimension ref="A1:H19"/>
  <sheetViews>
    <sheetView workbookViewId="0">
      <selection activeCell="B2" sqref="B2"/>
    </sheetView>
  </sheetViews>
  <sheetFormatPr defaultColWidth="8.83203125" defaultRowHeight="15" x14ac:dyDescent="0.25"/>
  <cols>
    <col min="1" max="1" width="8.83203125" style="52"/>
    <col min="2" max="2" width="27.6640625" style="52" customWidth="1"/>
    <col min="3" max="8" width="10.83203125" style="52" customWidth="1"/>
    <col min="9" max="16384" width="8.83203125" style="52"/>
  </cols>
  <sheetData>
    <row r="1" spans="1:8" x14ac:dyDescent="0.25">
      <c r="A1" s="52" t="s">
        <v>368</v>
      </c>
      <c r="B1" s="52" t="s">
        <v>369</v>
      </c>
    </row>
    <row r="3" spans="1:8" ht="15.75" thickBot="1" x14ac:dyDescent="0.3">
      <c r="G3" s="60" t="s">
        <v>367</v>
      </c>
    </row>
    <row r="4" spans="1:8" ht="15.75" thickBot="1" x14ac:dyDescent="0.3">
      <c r="B4" s="59" t="s">
        <v>347</v>
      </c>
      <c r="C4" s="58">
        <v>2019</v>
      </c>
      <c r="D4" s="58">
        <v>2020</v>
      </c>
      <c r="E4" s="58">
        <v>2021</v>
      </c>
      <c r="F4" s="58">
        <v>2022</v>
      </c>
      <c r="G4" s="58">
        <v>2023</v>
      </c>
      <c r="H4" s="58" t="s">
        <v>366</v>
      </c>
    </row>
    <row r="5" spans="1:8" ht="15.75" thickBot="1" x14ac:dyDescent="0.3">
      <c r="B5" s="54" t="s">
        <v>365</v>
      </c>
      <c r="C5" s="56">
        <v>40</v>
      </c>
      <c r="D5" s="56">
        <v>35</v>
      </c>
      <c r="E5" s="56">
        <v>20</v>
      </c>
      <c r="F5" s="56">
        <v>9</v>
      </c>
      <c r="G5" s="56">
        <v>2</v>
      </c>
      <c r="H5" s="54">
        <f>SUM(C5:G5)</f>
        <v>106</v>
      </c>
    </row>
    <row r="6" spans="1:8" ht="15.75" thickBot="1" x14ac:dyDescent="0.3">
      <c r="B6" s="54"/>
      <c r="C6" s="54"/>
      <c r="D6" s="54"/>
      <c r="E6" s="54"/>
      <c r="F6" s="54"/>
      <c r="G6" s="54"/>
      <c r="H6" s="54"/>
    </row>
    <row r="7" spans="1:8" ht="15.75" thickBot="1" x14ac:dyDescent="0.3">
      <c r="B7" s="54" t="s">
        <v>364</v>
      </c>
      <c r="C7" s="56">
        <v>12</v>
      </c>
      <c r="D7" s="56">
        <v>13</v>
      </c>
      <c r="E7" s="56">
        <v>3</v>
      </c>
      <c r="F7" s="56">
        <v>5</v>
      </c>
      <c r="G7" s="56">
        <v>1</v>
      </c>
      <c r="H7" s="54">
        <f>SUM(C7:G7)</f>
        <v>34</v>
      </c>
    </row>
    <row r="8" spans="1:8" ht="15.75" thickBot="1" x14ac:dyDescent="0.3">
      <c r="B8" s="56" t="s">
        <v>363</v>
      </c>
      <c r="C8" s="55">
        <f t="shared" ref="C8:H8" si="0">C7/C5</f>
        <v>0.3</v>
      </c>
      <c r="D8" s="55">
        <f t="shared" si="0"/>
        <v>0.37142857142857144</v>
      </c>
      <c r="E8" s="55">
        <f t="shared" si="0"/>
        <v>0.15</v>
      </c>
      <c r="F8" s="55">
        <f t="shared" si="0"/>
        <v>0.55555555555555558</v>
      </c>
      <c r="G8" s="55">
        <f t="shared" si="0"/>
        <v>0.5</v>
      </c>
      <c r="H8" s="55">
        <f t="shared" si="0"/>
        <v>0.32075471698113206</v>
      </c>
    </row>
    <row r="9" spans="1:8" ht="15.75" thickBot="1" x14ac:dyDescent="0.3">
      <c r="B9" s="56"/>
      <c r="C9" s="55"/>
      <c r="D9" s="55"/>
      <c r="E9" s="55"/>
      <c r="F9" s="55"/>
      <c r="G9" s="55"/>
      <c r="H9" s="54"/>
    </row>
    <row r="10" spans="1:8" ht="15.75" thickBot="1" x14ac:dyDescent="0.3">
      <c r="B10" s="54" t="s">
        <v>362</v>
      </c>
      <c r="C10" s="56">
        <v>11</v>
      </c>
      <c r="D10" s="56">
        <v>8</v>
      </c>
      <c r="E10" s="57">
        <v>6</v>
      </c>
      <c r="F10" s="56">
        <v>3</v>
      </c>
      <c r="G10" s="57">
        <v>2</v>
      </c>
      <c r="H10" s="54">
        <f>SUM(C10:G10)</f>
        <v>30</v>
      </c>
    </row>
    <row r="11" spans="1:8" ht="15.75" thickBot="1" x14ac:dyDescent="0.3">
      <c r="B11" s="56" t="s">
        <v>361</v>
      </c>
      <c r="C11" s="55">
        <f t="shared" ref="C11:H11" si="1">C10/C5</f>
        <v>0.27500000000000002</v>
      </c>
      <c r="D11" s="55">
        <f t="shared" si="1"/>
        <v>0.22857142857142856</v>
      </c>
      <c r="E11" s="55">
        <f t="shared" si="1"/>
        <v>0.3</v>
      </c>
      <c r="F11" s="55">
        <f t="shared" si="1"/>
        <v>0.33333333333333331</v>
      </c>
      <c r="G11" s="55">
        <f t="shared" si="1"/>
        <v>1</v>
      </c>
      <c r="H11" s="55">
        <f t="shared" si="1"/>
        <v>0.28301886792452829</v>
      </c>
    </row>
    <row r="12" spans="1:8" ht="15.75" thickBot="1" x14ac:dyDescent="0.3">
      <c r="B12" s="54"/>
      <c r="C12" s="54"/>
      <c r="D12" s="54"/>
      <c r="E12" s="54"/>
      <c r="F12" s="54"/>
      <c r="G12" s="54"/>
      <c r="H12" s="54"/>
    </row>
    <row r="13" spans="1:8" ht="27" thickBot="1" x14ac:dyDescent="0.3">
      <c r="B13" s="54" t="s">
        <v>360</v>
      </c>
      <c r="C13" s="56">
        <v>23</v>
      </c>
      <c r="D13" s="56">
        <v>19</v>
      </c>
      <c r="E13" s="56">
        <v>9</v>
      </c>
      <c r="F13" s="56">
        <v>1</v>
      </c>
      <c r="G13" s="56">
        <v>0</v>
      </c>
      <c r="H13" s="54">
        <f>SUM(C13:G13)</f>
        <v>52</v>
      </c>
    </row>
    <row r="14" spans="1:8" ht="15.75" thickBot="1" x14ac:dyDescent="0.3">
      <c r="B14" s="56" t="s">
        <v>359</v>
      </c>
      <c r="C14" s="55">
        <f t="shared" ref="C14:H14" si="2">C13/C5</f>
        <v>0.57499999999999996</v>
      </c>
      <c r="D14" s="55">
        <f t="shared" si="2"/>
        <v>0.54285714285714282</v>
      </c>
      <c r="E14" s="55">
        <f t="shared" si="2"/>
        <v>0.45</v>
      </c>
      <c r="F14" s="55">
        <f t="shared" si="2"/>
        <v>0.1111111111111111</v>
      </c>
      <c r="G14" s="55">
        <f t="shared" si="2"/>
        <v>0</v>
      </c>
      <c r="H14" s="55">
        <f t="shared" si="2"/>
        <v>0.49056603773584906</v>
      </c>
    </row>
    <row r="15" spans="1:8" ht="14.1" customHeight="1" thickBot="1" x14ac:dyDescent="0.3">
      <c r="B15" s="54"/>
      <c r="C15" s="54"/>
      <c r="D15" s="54"/>
      <c r="E15" s="54" t="s">
        <v>358</v>
      </c>
      <c r="F15" s="54"/>
      <c r="G15" s="54"/>
      <c r="H15" s="54"/>
    </row>
    <row r="19" spans="2:2" x14ac:dyDescent="0.25">
      <c r="B19" s="53" t="s">
        <v>357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A8FCA-2AEF-44CF-BA2E-F1A5C1DF0FD2}">
  <dimension ref="A1:H23"/>
  <sheetViews>
    <sheetView workbookViewId="0">
      <selection activeCell="A2" sqref="A1:H23"/>
    </sheetView>
  </sheetViews>
  <sheetFormatPr defaultColWidth="8.83203125" defaultRowHeight="12.75" x14ac:dyDescent="0.2"/>
  <cols>
    <col min="1" max="1" width="17.1640625" style="21" customWidth="1"/>
    <col min="2" max="2" width="14.5" style="18" customWidth="1"/>
    <col min="3" max="3" width="25.5" style="18" customWidth="1"/>
    <col min="4" max="4" width="25.33203125" style="18" customWidth="1"/>
    <col min="5" max="7" width="19" style="18" customWidth="1"/>
    <col min="8" max="8" width="19.33203125" style="18" customWidth="1"/>
    <col min="9" max="16384" width="8.83203125" style="18"/>
  </cols>
  <sheetData>
    <row r="1" spans="1:8" s="23" customFormat="1" ht="18.600000000000001" customHeight="1" x14ac:dyDescent="0.2">
      <c r="A1" s="34" t="s">
        <v>131</v>
      </c>
      <c r="B1" s="23" t="s">
        <v>132</v>
      </c>
      <c r="C1" s="23" t="s">
        <v>133</v>
      </c>
      <c r="D1" s="23" t="s">
        <v>134</v>
      </c>
      <c r="E1" s="24" t="s">
        <v>179</v>
      </c>
      <c r="F1" s="22" t="s">
        <v>176</v>
      </c>
      <c r="G1" s="23" t="s">
        <v>177</v>
      </c>
      <c r="H1" s="23" t="s">
        <v>178</v>
      </c>
    </row>
    <row r="2" spans="1:8" x14ac:dyDescent="0.2">
      <c r="A2" s="35" t="s">
        <v>187</v>
      </c>
      <c r="B2" s="18" t="s">
        <v>188</v>
      </c>
      <c r="C2" s="18" t="s">
        <v>189</v>
      </c>
      <c r="F2" s="18" t="s">
        <v>190</v>
      </c>
      <c r="G2" s="18" t="s">
        <v>147</v>
      </c>
    </row>
    <row r="3" spans="1:8" x14ac:dyDescent="0.2">
      <c r="A3" s="36" t="s">
        <v>191</v>
      </c>
      <c r="B3" s="18" t="s">
        <v>192</v>
      </c>
      <c r="C3" s="18" t="s">
        <v>136</v>
      </c>
      <c r="D3" s="18" t="s">
        <v>137</v>
      </c>
      <c r="E3" s="18" t="s">
        <v>138</v>
      </c>
      <c r="F3" s="18" t="s">
        <v>145</v>
      </c>
      <c r="G3" s="18" t="s">
        <v>160</v>
      </c>
    </row>
    <row r="4" spans="1:8" x14ac:dyDescent="0.2">
      <c r="A4" s="37" t="s">
        <v>193</v>
      </c>
      <c r="B4" s="18" t="s">
        <v>194</v>
      </c>
      <c r="C4" s="18" t="s">
        <v>195</v>
      </c>
      <c r="D4" s="18" t="s">
        <v>137</v>
      </c>
      <c r="E4" s="18" t="s">
        <v>138</v>
      </c>
      <c r="F4" s="18" t="s">
        <v>145</v>
      </c>
      <c r="G4" s="18" t="s">
        <v>160</v>
      </c>
    </row>
    <row r="5" spans="1:8" x14ac:dyDescent="0.2">
      <c r="A5" s="36" t="s">
        <v>196</v>
      </c>
      <c r="B5" s="18" t="s">
        <v>197</v>
      </c>
      <c r="C5" s="18" t="s">
        <v>198</v>
      </c>
      <c r="D5" s="18" t="s">
        <v>199</v>
      </c>
      <c r="E5" s="18" t="s">
        <v>200</v>
      </c>
      <c r="F5" s="18" t="s">
        <v>201</v>
      </c>
    </row>
    <row r="6" spans="1:8" x14ac:dyDescent="0.2">
      <c r="A6" s="37" t="s">
        <v>202</v>
      </c>
      <c r="B6" s="18" t="s">
        <v>203</v>
      </c>
      <c r="C6" s="18" t="s">
        <v>195</v>
      </c>
      <c r="D6" s="18" t="s">
        <v>199</v>
      </c>
      <c r="E6" s="18" t="s">
        <v>204</v>
      </c>
      <c r="F6" s="18" t="s">
        <v>145</v>
      </c>
      <c r="G6" s="18" t="s">
        <v>175</v>
      </c>
    </row>
    <row r="7" spans="1:8" x14ac:dyDescent="0.2">
      <c r="A7" s="36" t="s">
        <v>205</v>
      </c>
      <c r="B7" s="18" t="s">
        <v>206</v>
      </c>
      <c r="C7" s="18" t="s">
        <v>189</v>
      </c>
      <c r="D7" s="18" t="s">
        <v>142</v>
      </c>
      <c r="E7" s="18" t="s">
        <v>138</v>
      </c>
      <c r="F7" s="18" t="s">
        <v>145</v>
      </c>
      <c r="G7" s="18" t="s">
        <v>207</v>
      </c>
    </row>
    <row r="8" spans="1:8" x14ac:dyDescent="0.2">
      <c r="A8" s="36" t="s">
        <v>208</v>
      </c>
      <c r="B8" s="18" t="s">
        <v>209</v>
      </c>
      <c r="C8" s="18" t="s">
        <v>195</v>
      </c>
      <c r="D8" s="18" t="s">
        <v>137</v>
      </c>
      <c r="E8" s="18" t="s">
        <v>138</v>
      </c>
      <c r="F8" s="18" t="s">
        <v>145</v>
      </c>
      <c r="G8" s="18" t="s">
        <v>160</v>
      </c>
    </row>
    <row r="9" spans="1:8" x14ac:dyDescent="0.2">
      <c r="A9" s="36" t="s">
        <v>210</v>
      </c>
      <c r="B9" s="18" t="s">
        <v>211</v>
      </c>
      <c r="C9" s="18" t="s">
        <v>212</v>
      </c>
      <c r="D9" s="18" t="s">
        <v>137</v>
      </c>
      <c r="E9" s="18" t="s">
        <v>154</v>
      </c>
    </row>
    <row r="10" spans="1:8" x14ac:dyDescent="0.2">
      <c r="A10" s="36" t="s">
        <v>213</v>
      </c>
      <c r="B10" s="18" t="s">
        <v>214</v>
      </c>
      <c r="C10" s="18" t="s">
        <v>153</v>
      </c>
      <c r="D10" s="18" t="s">
        <v>137</v>
      </c>
      <c r="E10" s="18" t="s">
        <v>154</v>
      </c>
    </row>
    <row r="11" spans="1:8" x14ac:dyDescent="0.2">
      <c r="A11" s="37" t="s">
        <v>215</v>
      </c>
      <c r="B11" s="18" t="s">
        <v>216</v>
      </c>
      <c r="C11" s="18" t="s">
        <v>195</v>
      </c>
      <c r="D11" s="18" t="s">
        <v>137</v>
      </c>
    </row>
    <row r="12" spans="1:8" x14ac:dyDescent="0.2">
      <c r="A12" s="36" t="s">
        <v>217</v>
      </c>
      <c r="B12" s="18" t="s">
        <v>218</v>
      </c>
      <c r="C12" s="18" t="s">
        <v>136</v>
      </c>
      <c r="D12" s="18" t="s">
        <v>137</v>
      </c>
      <c r="E12" s="18" t="s">
        <v>138</v>
      </c>
      <c r="F12" s="18" t="s">
        <v>145</v>
      </c>
      <c r="G12" s="18" t="s">
        <v>160</v>
      </c>
    </row>
    <row r="13" spans="1:8" x14ac:dyDescent="0.2">
      <c r="A13" s="37" t="s">
        <v>219</v>
      </c>
      <c r="B13" s="18" t="s">
        <v>220</v>
      </c>
      <c r="C13" s="18" t="s">
        <v>195</v>
      </c>
      <c r="D13" s="18" t="s">
        <v>137</v>
      </c>
      <c r="E13" s="18" t="s">
        <v>138</v>
      </c>
      <c r="F13" s="18" t="s">
        <v>145</v>
      </c>
    </row>
    <row r="14" spans="1:8" x14ac:dyDescent="0.2">
      <c r="A14" s="37" t="s">
        <v>221</v>
      </c>
      <c r="B14" s="18" t="s">
        <v>222</v>
      </c>
      <c r="C14" s="18" t="s">
        <v>212</v>
      </c>
      <c r="D14" s="18" t="s">
        <v>137</v>
      </c>
      <c r="E14" s="18" t="s">
        <v>154</v>
      </c>
      <c r="F14" s="18" t="s">
        <v>223</v>
      </c>
      <c r="G14" s="18" t="s">
        <v>224</v>
      </c>
    </row>
    <row r="15" spans="1:8" x14ac:dyDescent="0.2">
      <c r="A15" s="37" t="s">
        <v>225</v>
      </c>
      <c r="B15" s="18" t="s">
        <v>226</v>
      </c>
      <c r="C15" s="18" t="s">
        <v>227</v>
      </c>
    </row>
    <row r="16" spans="1:8" x14ac:dyDescent="0.2">
      <c r="A16" s="37" t="s">
        <v>228</v>
      </c>
      <c r="B16" s="18" t="s">
        <v>229</v>
      </c>
      <c r="C16" s="18" t="s">
        <v>195</v>
      </c>
      <c r="D16" s="18" t="s">
        <v>137</v>
      </c>
      <c r="E16" s="18" t="s">
        <v>138</v>
      </c>
      <c r="F16" s="18" t="s">
        <v>145</v>
      </c>
      <c r="G16" s="18" t="s">
        <v>160</v>
      </c>
      <c r="H16" s="18" t="s">
        <v>143</v>
      </c>
    </row>
    <row r="17" spans="1:8" x14ac:dyDescent="0.2">
      <c r="A17" s="37" t="s">
        <v>230</v>
      </c>
      <c r="B17" s="18" t="s">
        <v>231</v>
      </c>
      <c r="C17" s="18" t="s">
        <v>212</v>
      </c>
    </row>
    <row r="18" spans="1:8" ht="51" x14ac:dyDescent="0.2">
      <c r="A18" s="37" t="s">
        <v>232</v>
      </c>
      <c r="B18" s="18" t="s">
        <v>231</v>
      </c>
      <c r="C18" s="18" t="s">
        <v>198</v>
      </c>
      <c r="D18" s="18" t="s">
        <v>233</v>
      </c>
      <c r="E18" s="18" t="s">
        <v>154</v>
      </c>
      <c r="H18" s="19" t="s">
        <v>242</v>
      </c>
    </row>
    <row r="19" spans="1:8" x14ac:dyDescent="0.2">
      <c r="A19" s="36" t="s">
        <v>234</v>
      </c>
      <c r="B19" s="18" t="s">
        <v>231</v>
      </c>
      <c r="C19" s="18" t="s">
        <v>195</v>
      </c>
      <c r="D19" s="18" t="s">
        <v>167</v>
      </c>
      <c r="E19" s="18" t="s">
        <v>160</v>
      </c>
    </row>
    <row r="20" spans="1:8" x14ac:dyDescent="0.2">
      <c r="A20" s="37" t="s">
        <v>235</v>
      </c>
      <c r="B20" s="18" t="s">
        <v>231</v>
      </c>
      <c r="C20" s="18" t="s">
        <v>195</v>
      </c>
      <c r="D20" s="18" t="s">
        <v>137</v>
      </c>
      <c r="E20" s="18" t="s">
        <v>138</v>
      </c>
      <c r="F20" s="18" t="s">
        <v>145</v>
      </c>
      <c r="G20" s="18" t="s">
        <v>160</v>
      </c>
    </row>
    <row r="21" spans="1:8" x14ac:dyDescent="0.2">
      <c r="A21" s="37" t="s">
        <v>236</v>
      </c>
      <c r="B21" s="18" t="s">
        <v>237</v>
      </c>
      <c r="C21" s="18" t="s">
        <v>227</v>
      </c>
    </row>
    <row r="22" spans="1:8" x14ac:dyDescent="0.2">
      <c r="A22" s="37" t="s">
        <v>238</v>
      </c>
      <c r="B22" s="18" t="s">
        <v>239</v>
      </c>
      <c r="C22" s="18" t="s">
        <v>189</v>
      </c>
      <c r="D22" s="18" t="s">
        <v>142</v>
      </c>
      <c r="E22" s="18" t="s">
        <v>138</v>
      </c>
      <c r="F22" s="18" t="s">
        <v>145</v>
      </c>
      <c r="G22" s="18" t="s">
        <v>207</v>
      </c>
      <c r="H22" s="18" t="s">
        <v>240</v>
      </c>
    </row>
    <row r="23" spans="1:8" x14ac:dyDescent="0.2">
      <c r="A23" s="37" t="s">
        <v>241</v>
      </c>
      <c r="B23" s="18" t="s">
        <v>239</v>
      </c>
      <c r="C23" s="18" t="s">
        <v>195</v>
      </c>
      <c r="D23" s="18" t="s">
        <v>137</v>
      </c>
      <c r="E23" s="18" t="s">
        <v>138</v>
      </c>
      <c r="F23" s="18" t="s">
        <v>145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445F9-2BB3-4D4A-82E5-3E9A435204DE}">
  <dimension ref="A1:H21"/>
  <sheetViews>
    <sheetView topLeftCell="A10" workbookViewId="0">
      <selection sqref="A1:H21"/>
    </sheetView>
  </sheetViews>
  <sheetFormatPr defaultRowHeight="12.75" x14ac:dyDescent="0.2"/>
  <cols>
    <col min="1" max="1" width="19.83203125" customWidth="1"/>
    <col min="2" max="2" width="21.1640625" style="26" customWidth="1"/>
    <col min="3" max="3" width="26.1640625" customWidth="1"/>
    <col min="4" max="4" width="21.1640625" customWidth="1"/>
    <col min="5" max="5" width="18.83203125" customWidth="1"/>
    <col min="6" max="6" width="34.83203125" customWidth="1"/>
    <col min="7" max="7" width="19.6640625" customWidth="1"/>
    <col min="8" max="8" width="21.1640625" customWidth="1"/>
  </cols>
  <sheetData>
    <row r="1" spans="1:8" s="23" customFormat="1" x14ac:dyDescent="0.2">
      <c r="A1" s="34" t="s">
        <v>131</v>
      </c>
      <c r="B1" s="25" t="s">
        <v>132</v>
      </c>
      <c r="C1" s="23" t="s">
        <v>133</v>
      </c>
      <c r="D1" s="23" t="s">
        <v>134</v>
      </c>
      <c r="E1" s="24" t="s">
        <v>179</v>
      </c>
      <c r="F1" s="22" t="s">
        <v>176</v>
      </c>
      <c r="G1" s="23" t="s">
        <v>177</v>
      </c>
      <c r="H1" s="23" t="s">
        <v>178</v>
      </c>
    </row>
    <row r="2" spans="1:8" ht="25.5" x14ac:dyDescent="0.2">
      <c r="A2" s="33" t="s">
        <v>243</v>
      </c>
      <c r="B2" s="27">
        <v>43840</v>
      </c>
      <c r="C2" s="18" t="s">
        <v>162</v>
      </c>
      <c r="D2" s="19" t="s">
        <v>268</v>
      </c>
      <c r="E2" s="18" t="s">
        <v>154</v>
      </c>
      <c r="F2" s="18"/>
      <c r="G2" s="18"/>
      <c r="H2" s="18" t="s">
        <v>244</v>
      </c>
    </row>
    <row r="3" spans="1:8" ht="26.45" customHeight="1" x14ac:dyDescent="0.2">
      <c r="A3" s="19" t="s">
        <v>245</v>
      </c>
      <c r="B3" s="27">
        <v>43887</v>
      </c>
      <c r="C3" s="18" t="s">
        <v>136</v>
      </c>
      <c r="D3" s="18"/>
      <c r="E3" s="18" t="s">
        <v>138</v>
      </c>
      <c r="F3" s="19" t="s">
        <v>182</v>
      </c>
      <c r="G3" s="18"/>
      <c r="H3" s="18"/>
    </row>
    <row r="4" spans="1:8" ht="29.1" customHeight="1" x14ac:dyDescent="0.2">
      <c r="A4" s="19" t="s">
        <v>246</v>
      </c>
      <c r="B4" s="27">
        <v>43887</v>
      </c>
      <c r="C4" s="18" t="s">
        <v>136</v>
      </c>
      <c r="D4" s="18" t="s">
        <v>142</v>
      </c>
      <c r="E4" s="18" t="s">
        <v>138</v>
      </c>
      <c r="F4" s="19" t="s">
        <v>182</v>
      </c>
      <c r="G4" s="18" t="s">
        <v>147</v>
      </c>
      <c r="H4" s="18" t="s">
        <v>269</v>
      </c>
    </row>
    <row r="5" spans="1:8" ht="41.1" customHeight="1" x14ac:dyDescent="0.2">
      <c r="A5" s="19" t="s">
        <v>247</v>
      </c>
      <c r="B5" s="27">
        <v>43887</v>
      </c>
      <c r="C5" s="19" t="s">
        <v>265</v>
      </c>
      <c r="D5" s="19" t="s">
        <v>267</v>
      </c>
      <c r="E5" s="18" t="s">
        <v>138</v>
      </c>
      <c r="F5" s="18"/>
      <c r="G5" s="18"/>
      <c r="H5" s="18" t="s">
        <v>171</v>
      </c>
    </row>
    <row r="6" spans="1:8" ht="51" x14ac:dyDescent="0.2">
      <c r="A6" s="19" t="s">
        <v>248</v>
      </c>
      <c r="B6" s="27">
        <v>43887</v>
      </c>
      <c r="C6" s="18" t="s">
        <v>136</v>
      </c>
      <c r="D6" s="18" t="s">
        <v>145</v>
      </c>
      <c r="E6" s="18" t="s">
        <v>157</v>
      </c>
      <c r="F6" s="18" t="s">
        <v>167</v>
      </c>
      <c r="G6" s="19" t="s">
        <v>182</v>
      </c>
      <c r="H6" s="18"/>
    </row>
    <row r="7" spans="1:8" x14ac:dyDescent="0.2">
      <c r="A7" s="32" t="s">
        <v>249</v>
      </c>
      <c r="B7" s="27">
        <v>43887</v>
      </c>
      <c r="C7" s="18" t="s">
        <v>136</v>
      </c>
      <c r="D7" s="18"/>
      <c r="E7" s="18"/>
      <c r="F7" s="18" t="s">
        <v>167</v>
      </c>
      <c r="G7" s="18" t="s">
        <v>147</v>
      </c>
      <c r="H7" s="18"/>
    </row>
    <row r="8" spans="1:8" x14ac:dyDescent="0.2">
      <c r="A8" s="32" t="s">
        <v>250</v>
      </c>
      <c r="B8" s="27">
        <v>43887</v>
      </c>
      <c r="C8" s="18" t="s">
        <v>136</v>
      </c>
      <c r="D8" s="18" t="s">
        <v>142</v>
      </c>
      <c r="E8" s="18" t="s">
        <v>138</v>
      </c>
      <c r="F8" s="18" t="s">
        <v>167</v>
      </c>
      <c r="G8" s="18" t="s">
        <v>157</v>
      </c>
      <c r="H8" s="18"/>
    </row>
    <row r="9" spans="1:8" x14ac:dyDescent="0.2">
      <c r="A9" s="19" t="s">
        <v>251</v>
      </c>
      <c r="B9" s="27">
        <v>44102</v>
      </c>
      <c r="C9" s="18" t="s">
        <v>266</v>
      </c>
      <c r="D9" s="18"/>
      <c r="E9" s="18"/>
      <c r="F9" s="18"/>
      <c r="G9" s="18"/>
      <c r="H9" s="18"/>
    </row>
    <row r="10" spans="1:8" x14ac:dyDescent="0.2">
      <c r="A10" s="32" t="s">
        <v>252</v>
      </c>
      <c r="B10" s="27">
        <v>44102</v>
      </c>
      <c r="C10" s="18" t="s">
        <v>153</v>
      </c>
      <c r="D10" s="18" t="s">
        <v>253</v>
      </c>
      <c r="E10" s="18" t="s">
        <v>154</v>
      </c>
      <c r="F10" s="18"/>
      <c r="G10" s="18"/>
      <c r="H10" s="18" t="s">
        <v>244</v>
      </c>
    </row>
    <row r="11" spans="1:8" x14ac:dyDescent="0.2">
      <c r="A11" s="32" t="s">
        <v>254</v>
      </c>
      <c r="B11" s="27">
        <v>44104</v>
      </c>
      <c r="C11" s="18" t="s">
        <v>153</v>
      </c>
      <c r="D11" s="18" t="s">
        <v>142</v>
      </c>
      <c r="E11" s="18" t="s">
        <v>154</v>
      </c>
      <c r="F11" s="18"/>
      <c r="G11" s="18"/>
      <c r="H11" s="18"/>
    </row>
    <row r="12" spans="1:8" x14ac:dyDescent="0.2">
      <c r="A12" s="19" t="s">
        <v>255</v>
      </c>
      <c r="B12" s="27">
        <v>44104</v>
      </c>
      <c r="C12" s="18" t="s">
        <v>266</v>
      </c>
      <c r="D12" s="18" t="s">
        <v>142</v>
      </c>
      <c r="E12" s="18" t="s">
        <v>154</v>
      </c>
      <c r="F12" s="18"/>
      <c r="G12" s="18"/>
      <c r="H12" s="18"/>
    </row>
    <row r="13" spans="1:8" x14ac:dyDescent="0.2">
      <c r="A13" s="32" t="s">
        <v>256</v>
      </c>
      <c r="B13" s="27">
        <v>44104</v>
      </c>
      <c r="C13" s="18" t="s">
        <v>136</v>
      </c>
      <c r="D13" s="18" t="s">
        <v>142</v>
      </c>
      <c r="E13" s="18" t="s">
        <v>138</v>
      </c>
      <c r="F13" s="18" t="s">
        <v>145</v>
      </c>
      <c r="G13" s="18" t="s">
        <v>157</v>
      </c>
      <c r="H13" s="18"/>
    </row>
    <row r="14" spans="1:8" x14ac:dyDescent="0.2">
      <c r="A14" s="19" t="s">
        <v>257</v>
      </c>
      <c r="B14" s="27">
        <v>44104</v>
      </c>
      <c r="C14" s="18" t="s">
        <v>266</v>
      </c>
      <c r="D14" s="18" t="s">
        <v>142</v>
      </c>
      <c r="E14" s="18" t="s">
        <v>154</v>
      </c>
      <c r="F14" s="18"/>
      <c r="G14" s="18"/>
      <c r="H14" s="18"/>
    </row>
    <row r="15" spans="1:8" ht="54.6" customHeight="1" x14ac:dyDescent="0.2">
      <c r="A15" s="19" t="s">
        <v>258</v>
      </c>
      <c r="B15" s="27">
        <v>44104</v>
      </c>
      <c r="C15" s="18" t="s">
        <v>136</v>
      </c>
      <c r="D15" s="18" t="s">
        <v>142</v>
      </c>
      <c r="E15" s="18" t="s">
        <v>138</v>
      </c>
      <c r="F15" s="19" t="s">
        <v>270</v>
      </c>
      <c r="G15" s="19" t="s">
        <v>182</v>
      </c>
      <c r="H15" s="18"/>
    </row>
    <row r="16" spans="1:8" ht="38.25" x14ac:dyDescent="0.2">
      <c r="A16" s="19" t="s">
        <v>259</v>
      </c>
      <c r="B16" s="27">
        <v>44104</v>
      </c>
      <c r="C16" s="18" t="s">
        <v>153</v>
      </c>
      <c r="D16" s="18" t="s">
        <v>142</v>
      </c>
      <c r="E16" s="18" t="s">
        <v>154</v>
      </c>
      <c r="F16" s="19" t="s">
        <v>271</v>
      </c>
      <c r="G16" s="18" t="s">
        <v>157</v>
      </c>
      <c r="H16" s="18"/>
    </row>
    <row r="17" spans="1:8" ht="25.5" x14ac:dyDescent="0.2">
      <c r="A17" s="19" t="s">
        <v>260</v>
      </c>
      <c r="B17" s="27">
        <v>44104</v>
      </c>
      <c r="C17" s="18" t="s">
        <v>136</v>
      </c>
      <c r="D17" s="18" t="s">
        <v>142</v>
      </c>
      <c r="E17" s="18" t="s">
        <v>138</v>
      </c>
      <c r="F17" s="19" t="s">
        <v>184</v>
      </c>
      <c r="G17" s="18"/>
      <c r="H17" s="18"/>
    </row>
    <row r="18" spans="1:8" x14ac:dyDescent="0.2">
      <c r="A18" s="32" t="s">
        <v>261</v>
      </c>
      <c r="B18" s="27">
        <v>44181</v>
      </c>
      <c r="C18" s="18" t="s">
        <v>153</v>
      </c>
      <c r="D18" s="18" t="s">
        <v>142</v>
      </c>
      <c r="E18" s="18" t="s">
        <v>154</v>
      </c>
      <c r="F18" s="18"/>
      <c r="G18" s="18"/>
      <c r="H18" s="18"/>
    </row>
    <row r="19" spans="1:8" x14ac:dyDescent="0.2">
      <c r="A19" s="19" t="s">
        <v>262</v>
      </c>
      <c r="B19" s="27">
        <v>44182</v>
      </c>
      <c r="C19" s="18" t="s">
        <v>266</v>
      </c>
      <c r="D19" s="18"/>
      <c r="E19" s="18"/>
      <c r="F19" s="18"/>
      <c r="G19" s="18"/>
      <c r="H19" s="18" t="s">
        <v>272</v>
      </c>
    </row>
    <row r="20" spans="1:8" x14ac:dyDescent="0.2">
      <c r="A20" s="32" t="s">
        <v>263</v>
      </c>
      <c r="B20" s="27">
        <v>44182</v>
      </c>
      <c r="C20" s="18" t="s">
        <v>153</v>
      </c>
      <c r="D20" s="18" t="s">
        <v>142</v>
      </c>
      <c r="E20" s="18" t="s">
        <v>154</v>
      </c>
      <c r="F20" s="18"/>
      <c r="G20" s="18"/>
      <c r="H20" s="18"/>
    </row>
    <row r="21" spans="1:8" ht="51" x14ac:dyDescent="0.2">
      <c r="A21" s="19" t="s">
        <v>264</v>
      </c>
      <c r="B21" s="27">
        <v>44182</v>
      </c>
      <c r="C21" s="18" t="s">
        <v>136</v>
      </c>
      <c r="D21" s="18" t="s">
        <v>142</v>
      </c>
      <c r="E21" s="18" t="s">
        <v>138</v>
      </c>
      <c r="F21" s="18"/>
      <c r="G21" s="19" t="s">
        <v>182</v>
      </c>
      <c r="H21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EB7DB-E717-437F-83C3-C5942C09C4B4}">
  <dimension ref="A1:H23"/>
  <sheetViews>
    <sheetView topLeftCell="A13" workbookViewId="0">
      <selection sqref="A1:H23"/>
    </sheetView>
  </sheetViews>
  <sheetFormatPr defaultColWidth="8.83203125" defaultRowHeight="12.75" x14ac:dyDescent="0.2"/>
  <cols>
    <col min="1" max="1" width="14.1640625" style="18" customWidth="1"/>
    <col min="2" max="2" width="19.1640625" style="18" customWidth="1"/>
    <col min="3" max="3" width="28.33203125" style="18" customWidth="1"/>
    <col min="4" max="4" width="23.83203125" style="18" customWidth="1"/>
    <col min="5" max="5" width="19.1640625" style="18" customWidth="1"/>
    <col min="6" max="6" width="36.1640625" style="18" customWidth="1"/>
    <col min="7" max="7" width="19.6640625" style="18" customWidth="1"/>
    <col min="8" max="8" width="24.6640625" style="18" customWidth="1"/>
    <col min="9" max="16384" width="8.83203125" style="18"/>
  </cols>
  <sheetData>
    <row r="1" spans="1:8" s="23" customFormat="1" ht="25.5" x14ac:dyDescent="0.2">
      <c r="A1" s="30" t="s">
        <v>131</v>
      </c>
      <c r="B1" s="23" t="s">
        <v>132</v>
      </c>
      <c r="C1" s="23" t="s">
        <v>133</v>
      </c>
      <c r="D1" s="23" t="s">
        <v>134</v>
      </c>
      <c r="E1" s="24" t="s">
        <v>179</v>
      </c>
      <c r="F1" s="24" t="s">
        <v>176</v>
      </c>
      <c r="G1" s="23" t="s">
        <v>177</v>
      </c>
      <c r="H1" s="23" t="s">
        <v>178</v>
      </c>
    </row>
    <row r="2" spans="1:8" ht="25.5" x14ac:dyDescent="0.2">
      <c r="A2" s="33" t="s">
        <v>273</v>
      </c>
      <c r="B2" s="20">
        <v>44182</v>
      </c>
      <c r="C2" s="18" t="s">
        <v>304</v>
      </c>
      <c r="D2" s="19" t="s">
        <v>296</v>
      </c>
      <c r="E2" s="18" t="s">
        <v>138</v>
      </c>
      <c r="H2" s="18" t="s">
        <v>303</v>
      </c>
    </row>
    <row r="3" spans="1:8" ht="25.5" x14ac:dyDescent="0.2">
      <c r="A3" s="32" t="s">
        <v>274</v>
      </c>
      <c r="B3" s="20">
        <v>44182</v>
      </c>
      <c r="C3" s="18" t="s">
        <v>153</v>
      </c>
      <c r="D3" s="18" t="s">
        <v>142</v>
      </c>
      <c r="E3" s="18" t="s">
        <v>173</v>
      </c>
    </row>
    <row r="4" spans="1:8" ht="25.5" x14ac:dyDescent="0.2">
      <c r="A4" s="32" t="s">
        <v>275</v>
      </c>
      <c r="B4" s="20">
        <v>44182</v>
      </c>
      <c r="C4" s="18" t="s">
        <v>136</v>
      </c>
      <c r="D4" s="18" t="s">
        <v>142</v>
      </c>
      <c r="E4" s="18" t="s">
        <v>173</v>
      </c>
      <c r="F4" s="18" t="s">
        <v>167</v>
      </c>
      <c r="G4" s="18" t="s">
        <v>157</v>
      </c>
    </row>
    <row r="5" spans="1:8" ht="51" x14ac:dyDescent="0.2">
      <c r="A5" s="19" t="s">
        <v>276</v>
      </c>
      <c r="B5" s="20">
        <v>44182</v>
      </c>
      <c r="C5" s="18" t="s">
        <v>136</v>
      </c>
      <c r="D5" s="18" t="s">
        <v>142</v>
      </c>
      <c r="E5" s="18" t="s">
        <v>173</v>
      </c>
      <c r="F5" s="19" t="s">
        <v>300</v>
      </c>
      <c r="G5" s="18" t="s">
        <v>147</v>
      </c>
    </row>
    <row r="6" spans="1:8" ht="38.25" x14ac:dyDescent="0.2">
      <c r="A6" s="19" t="s">
        <v>277</v>
      </c>
      <c r="B6" s="20">
        <v>44182</v>
      </c>
      <c r="C6" s="18" t="s">
        <v>136</v>
      </c>
      <c r="D6" s="18" t="s">
        <v>142</v>
      </c>
      <c r="E6" s="18" t="s">
        <v>173</v>
      </c>
      <c r="F6" s="18" t="s">
        <v>145</v>
      </c>
      <c r="G6" s="19" t="s">
        <v>297</v>
      </c>
    </row>
    <row r="7" spans="1:8" ht="25.5" x14ac:dyDescent="0.2">
      <c r="A7" s="32" t="s">
        <v>278</v>
      </c>
      <c r="B7" s="20">
        <v>44182</v>
      </c>
      <c r="C7" s="18" t="s">
        <v>162</v>
      </c>
      <c r="D7" s="18" t="s">
        <v>151</v>
      </c>
      <c r="E7" s="18" t="s">
        <v>154</v>
      </c>
    </row>
    <row r="8" spans="1:8" ht="25.5" x14ac:dyDescent="0.2">
      <c r="A8" s="32" t="s">
        <v>279</v>
      </c>
      <c r="B8" s="20">
        <v>44182</v>
      </c>
      <c r="C8" s="18" t="s">
        <v>136</v>
      </c>
      <c r="D8" s="18" t="s">
        <v>142</v>
      </c>
      <c r="E8" s="18" t="s">
        <v>173</v>
      </c>
      <c r="F8" s="18" t="s">
        <v>167</v>
      </c>
      <c r="G8" s="18" t="s">
        <v>147</v>
      </c>
    </row>
    <row r="9" spans="1:8" ht="25.5" x14ac:dyDescent="0.2">
      <c r="A9" s="32" t="s">
        <v>280</v>
      </c>
      <c r="B9" s="20">
        <v>44182</v>
      </c>
      <c r="C9" s="18" t="s">
        <v>153</v>
      </c>
    </row>
    <row r="10" spans="1:8" ht="25.5" x14ac:dyDescent="0.2">
      <c r="A10" s="19" t="s">
        <v>281</v>
      </c>
      <c r="B10" s="20">
        <v>44182</v>
      </c>
      <c r="C10" s="18" t="s">
        <v>136</v>
      </c>
      <c r="D10" s="18" t="s">
        <v>142</v>
      </c>
      <c r="E10" s="18" t="s">
        <v>138</v>
      </c>
      <c r="F10" s="18" t="s">
        <v>167</v>
      </c>
      <c r="G10" s="19" t="s">
        <v>298</v>
      </c>
    </row>
    <row r="11" spans="1:8" ht="25.5" x14ac:dyDescent="0.2">
      <c r="A11" s="32" t="s">
        <v>282</v>
      </c>
      <c r="B11" s="20">
        <v>44182</v>
      </c>
      <c r="C11" s="18" t="s">
        <v>162</v>
      </c>
      <c r="D11" s="18" t="s">
        <v>163</v>
      </c>
      <c r="E11" s="18" t="s">
        <v>154</v>
      </c>
      <c r="G11" s="18" t="s">
        <v>295</v>
      </c>
      <c r="H11" s="18" t="s">
        <v>244</v>
      </c>
    </row>
    <row r="12" spans="1:8" ht="63.75" x14ac:dyDescent="0.2">
      <c r="A12" s="19" t="s">
        <v>283</v>
      </c>
      <c r="B12" s="20">
        <v>44182</v>
      </c>
      <c r="C12" s="18" t="s">
        <v>136</v>
      </c>
      <c r="E12" s="18" t="s">
        <v>145</v>
      </c>
      <c r="F12" s="19" t="s">
        <v>299</v>
      </c>
    </row>
    <row r="13" spans="1:8" ht="25.5" x14ac:dyDescent="0.2">
      <c r="A13" s="32" t="s">
        <v>284</v>
      </c>
      <c r="B13" s="20">
        <v>44182</v>
      </c>
      <c r="C13" s="18" t="s">
        <v>136</v>
      </c>
      <c r="D13" s="18" t="s">
        <v>142</v>
      </c>
      <c r="E13" s="18" t="s">
        <v>138</v>
      </c>
      <c r="F13" s="18" t="s">
        <v>145</v>
      </c>
      <c r="G13" s="18" t="s">
        <v>147</v>
      </c>
    </row>
    <row r="14" spans="1:8" ht="38.25" x14ac:dyDescent="0.2">
      <c r="A14" s="19" t="s">
        <v>285</v>
      </c>
      <c r="B14" s="20">
        <v>44182</v>
      </c>
      <c r="C14" s="18" t="s">
        <v>136</v>
      </c>
      <c r="D14" s="18" t="s">
        <v>142</v>
      </c>
      <c r="E14" s="18" t="s">
        <v>138</v>
      </c>
      <c r="F14" s="19" t="s">
        <v>182</v>
      </c>
      <c r="G14" s="18" t="s">
        <v>147</v>
      </c>
    </row>
    <row r="15" spans="1:8" ht="25.5" x14ac:dyDescent="0.2">
      <c r="A15" s="32" t="s">
        <v>286</v>
      </c>
      <c r="B15" s="20">
        <v>44218</v>
      </c>
      <c r="C15" s="18" t="s">
        <v>162</v>
      </c>
      <c r="D15" s="18" t="s">
        <v>151</v>
      </c>
      <c r="E15" s="18" t="s">
        <v>154</v>
      </c>
      <c r="H15" s="18" t="s">
        <v>171</v>
      </c>
    </row>
    <row r="16" spans="1:8" ht="25.5" x14ac:dyDescent="0.2">
      <c r="A16" s="32" t="s">
        <v>287</v>
      </c>
      <c r="B16" s="20">
        <v>44313</v>
      </c>
      <c r="C16" s="18" t="s">
        <v>136</v>
      </c>
      <c r="D16" s="18" t="s">
        <v>142</v>
      </c>
      <c r="E16" s="18" t="s">
        <v>138</v>
      </c>
      <c r="F16" s="18" t="s">
        <v>167</v>
      </c>
      <c r="G16" s="18" t="s">
        <v>147</v>
      </c>
    </row>
    <row r="17" spans="1:8" ht="25.5" x14ac:dyDescent="0.2">
      <c r="A17" s="19" t="s">
        <v>288</v>
      </c>
      <c r="B17" s="20">
        <v>44313</v>
      </c>
      <c r="C17" s="18" t="s">
        <v>162</v>
      </c>
      <c r="D17" s="18" t="s">
        <v>142</v>
      </c>
      <c r="E17" s="18" t="s">
        <v>154</v>
      </c>
      <c r="H17" s="19" t="s">
        <v>302</v>
      </c>
    </row>
    <row r="18" spans="1:8" ht="38.25" x14ac:dyDescent="0.2">
      <c r="A18" s="19" t="s">
        <v>289</v>
      </c>
      <c r="B18" s="20">
        <v>44218</v>
      </c>
      <c r="C18" s="18" t="s">
        <v>136</v>
      </c>
      <c r="D18" s="18" t="s">
        <v>142</v>
      </c>
      <c r="E18" s="18" t="s">
        <v>138</v>
      </c>
      <c r="F18" s="19" t="s">
        <v>182</v>
      </c>
      <c r="G18" s="18" t="s">
        <v>147</v>
      </c>
    </row>
    <row r="19" spans="1:8" ht="51" x14ac:dyDescent="0.2">
      <c r="A19" s="19" t="s">
        <v>290</v>
      </c>
      <c r="B19" s="20">
        <v>44218</v>
      </c>
      <c r="C19" s="18" t="s">
        <v>162</v>
      </c>
      <c r="D19" s="18" t="s">
        <v>142</v>
      </c>
      <c r="H19" s="19" t="s">
        <v>301</v>
      </c>
    </row>
    <row r="20" spans="1:8" ht="25.5" x14ac:dyDescent="0.2">
      <c r="A20" s="32" t="s">
        <v>291</v>
      </c>
      <c r="B20" s="20">
        <v>44218</v>
      </c>
      <c r="C20" s="18" t="s">
        <v>136</v>
      </c>
      <c r="D20" s="18" t="s">
        <v>142</v>
      </c>
      <c r="E20" s="18" t="s">
        <v>138</v>
      </c>
      <c r="F20" s="18" t="s">
        <v>145</v>
      </c>
      <c r="G20" s="18" t="s">
        <v>157</v>
      </c>
    </row>
    <row r="21" spans="1:8" ht="38.25" x14ac:dyDescent="0.2">
      <c r="A21" s="19" t="s">
        <v>292</v>
      </c>
      <c r="B21" s="20">
        <v>44218</v>
      </c>
      <c r="C21" s="18" t="s">
        <v>136</v>
      </c>
      <c r="F21" s="19" t="s">
        <v>182</v>
      </c>
      <c r="G21" s="18" t="s">
        <v>295</v>
      </c>
    </row>
    <row r="22" spans="1:8" ht="38.25" x14ac:dyDescent="0.2">
      <c r="A22" s="19" t="s">
        <v>293</v>
      </c>
      <c r="B22" s="20">
        <v>44313</v>
      </c>
      <c r="C22" s="18" t="s">
        <v>136</v>
      </c>
      <c r="F22" s="19" t="s">
        <v>182</v>
      </c>
    </row>
    <row r="23" spans="1:8" ht="25.5" x14ac:dyDescent="0.2">
      <c r="A23" s="32" t="s">
        <v>294</v>
      </c>
      <c r="B23" s="20">
        <v>44313</v>
      </c>
      <c r="C23" s="18" t="s">
        <v>136</v>
      </c>
      <c r="D23" s="18" t="s">
        <v>142</v>
      </c>
      <c r="E23" s="18" t="s">
        <v>173</v>
      </c>
      <c r="F23" s="18" t="s">
        <v>167</v>
      </c>
      <c r="G23" s="18" t="s">
        <v>147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6F0-0870-4ECF-81A7-5BD37F9B7D94}">
  <dimension ref="A1:H24"/>
  <sheetViews>
    <sheetView topLeftCell="A10" workbookViewId="0">
      <selection sqref="A1:H24"/>
    </sheetView>
  </sheetViews>
  <sheetFormatPr defaultRowHeight="12.75" x14ac:dyDescent="0.2"/>
  <cols>
    <col min="1" max="1" width="18.83203125" customWidth="1"/>
    <col min="2" max="2" width="13.5" customWidth="1"/>
    <col min="3" max="3" width="25.5" customWidth="1"/>
    <col min="4" max="4" width="20" customWidth="1"/>
    <col min="5" max="5" width="19.6640625" customWidth="1"/>
    <col min="6" max="6" width="38.6640625" customWidth="1"/>
    <col min="7" max="7" width="20.5" customWidth="1"/>
    <col min="8" max="8" width="18.1640625" customWidth="1"/>
  </cols>
  <sheetData>
    <row r="1" spans="1:8" s="23" customFormat="1" x14ac:dyDescent="0.2">
      <c r="A1" s="30" t="s">
        <v>131</v>
      </c>
      <c r="B1" s="23" t="s">
        <v>132</v>
      </c>
      <c r="C1" s="23" t="s">
        <v>133</v>
      </c>
      <c r="D1" s="23" t="s">
        <v>134</v>
      </c>
      <c r="E1" s="24" t="s">
        <v>179</v>
      </c>
      <c r="F1" s="24" t="s">
        <v>176</v>
      </c>
      <c r="G1" s="23" t="s">
        <v>177</v>
      </c>
      <c r="H1" s="23" t="s">
        <v>178</v>
      </c>
    </row>
    <row r="2" spans="1:8" x14ac:dyDescent="0.2">
      <c r="A2" s="31" t="s">
        <v>305</v>
      </c>
      <c r="B2" s="20">
        <v>44313</v>
      </c>
      <c r="C2" s="18" t="s">
        <v>136</v>
      </c>
      <c r="D2" s="18" t="s">
        <v>151</v>
      </c>
      <c r="E2" s="18" t="s">
        <v>138</v>
      </c>
      <c r="F2" s="18" t="s">
        <v>306</v>
      </c>
      <c r="G2" s="18" t="s">
        <v>157</v>
      </c>
      <c r="H2" s="18" t="s">
        <v>171</v>
      </c>
    </row>
    <row r="3" spans="1:8" x14ac:dyDescent="0.2">
      <c r="A3" s="19" t="s">
        <v>307</v>
      </c>
      <c r="B3" s="20">
        <v>44399</v>
      </c>
      <c r="C3" s="18" t="s">
        <v>266</v>
      </c>
      <c r="D3" s="18" t="s">
        <v>142</v>
      </c>
      <c r="E3" s="18"/>
      <c r="F3" s="18"/>
      <c r="G3" s="18"/>
      <c r="H3" s="18"/>
    </row>
    <row r="4" spans="1:8" x14ac:dyDescent="0.2">
      <c r="A4" s="32" t="s">
        <v>308</v>
      </c>
      <c r="B4" s="20">
        <v>44462</v>
      </c>
      <c r="C4" s="18" t="s">
        <v>153</v>
      </c>
      <c r="D4" s="18" t="s">
        <v>163</v>
      </c>
      <c r="E4" s="18" t="s">
        <v>154</v>
      </c>
      <c r="F4" s="18" t="s">
        <v>147</v>
      </c>
      <c r="G4" s="18" t="s">
        <v>244</v>
      </c>
      <c r="H4" s="18"/>
    </row>
    <row r="5" spans="1:8" ht="38.25" x14ac:dyDescent="0.2">
      <c r="A5" s="19" t="s">
        <v>309</v>
      </c>
      <c r="B5" s="20">
        <v>44462</v>
      </c>
      <c r="C5" s="18" t="s">
        <v>136</v>
      </c>
      <c r="E5" s="18" t="s">
        <v>138</v>
      </c>
      <c r="F5" s="19" t="s">
        <v>182</v>
      </c>
      <c r="G5" s="18"/>
      <c r="H5" s="18"/>
    </row>
    <row r="6" spans="1:8" x14ac:dyDescent="0.2">
      <c r="A6" s="32" t="s">
        <v>310</v>
      </c>
      <c r="B6" s="20">
        <v>44490</v>
      </c>
      <c r="C6" s="18" t="s">
        <v>136</v>
      </c>
      <c r="E6" s="18" t="s">
        <v>138</v>
      </c>
      <c r="F6" s="18"/>
      <c r="G6" s="18"/>
      <c r="H6" s="18"/>
    </row>
    <row r="7" spans="1:8" x14ac:dyDescent="0.2">
      <c r="A7" s="32" t="s">
        <v>311</v>
      </c>
      <c r="B7" s="20">
        <v>44503</v>
      </c>
      <c r="C7" s="18" t="s">
        <v>136</v>
      </c>
      <c r="D7" s="18" t="s">
        <v>142</v>
      </c>
      <c r="E7" s="18" t="s">
        <v>173</v>
      </c>
      <c r="F7" s="18" t="s">
        <v>139</v>
      </c>
      <c r="G7" s="18" t="s">
        <v>147</v>
      </c>
      <c r="H7" s="18"/>
    </row>
    <row r="8" spans="1:8" x14ac:dyDescent="0.2">
      <c r="A8" s="32" t="s">
        <v>312</v>
      </c>
      <c r="B8" s="20">
        <v>44586</v>
      </c>
      <c r="C8" s="18" t="s">
        <v>136</v>
      </c>
      <c r="D8" s="18"/>
      <c r="E8" s="18"/>
      <c r="F8" s="18" t="s">
        <v>139</v>
      </c>
      <c r="G8" s="18" t="s">
        <v>147</v>
      </c>
      <c r="H8" s="18" t="s">
        <v>240</v>
      </c>
    </row>
    <row r="9" spans="1:8" x14ac:dyDescent="0.2">
      <c r="A9" s="32" t="s">
        <v>313</v>
      </c>
      <c r="B9" s="20">
        <v>44587</v>
      </c>
      <c r="C9" s="18" t="s">
        <v>136</v>
      </c>
      <c r="D9" s="18"/>
      <c r="E9" s="18"/>
      <c r="F9" s="18" t="s">
        <v>314</v>
      </c>
      <c r="G9" s="18" t="s">
        <v>147</v>
      </c>
      <c r="H9" s="18"/>
    </row>
    <row r="10" spans="1:8" x14ac:dyDescent="0.2">
      <c r="A10" s="32" t="s">
        <v>315</v>
      </c>
      <c r="B10" s="20">
        <v>44587</v>
      </c>
      <c r="C10" s="18" t="s">
        <v>136</v>
      </c>
      <c r="D10" s="18"/>
      <c r="E10" s="18"/>
      <c r="F10" s="18"/>
      <c r="G10" s="18" t="s">
        <v>147</v>
      </c>
      <c r="H10" s="18" t="s">
        <v>240</v>
      </c>
    </row>
    <row r="11" spans="1:8" ht="38.25" x14ac:dyDescent="0.2">
      <c r="A11" s="19" t="s">
        <v>316</v>
      </c>
      <c r="B11" s="20">
        <v>44587</v>
      </c>
      <c r="C11" s="18" t="s">
        <v>136</v>
      </c>
      <c r="D11" s="18"/>
      <c r="E11" s="18"/>
      <c r="F11" s="19" t="s">
        <v>182</v>
      </c>
      <c r="G11" s="18"/>
      <c r="H11" s="18"/>
    </row>
    <row r="12" spans="1:8" x14ac:dyDescent="0.2">
      <c r="A12" s="32" t="s">
        <v>317</v>
      </c>
      <c r="B12" s="20">
        <v>44587</v>
      </c>
      <c r="C12" s="18" t="s">
        <v>136</v>
      </c>
      <c r="D12" s="18"/>
      <c r="E12" s="18"/>
      <c r="F12" s="18" t="s">
        <v>145</v>
      </c>
      <c r="G12" s="18" t="s">
        <v>147</v>
      </c>
      <c r="H12" s="18" t="s">
        <v>240</v>
      </c>
    </row>
    <row r="13" spans="1:8" x14ac:dyDescent="0.2">
      <c r="A13" s="32" t="s">
        <v>318</v>
      </c>
      <c r="B13" s="20">
        <v>44587</v>
      </c>
      <c r="C13" s="18" t="s">
        <v>136</v>
      </c>
      <c r="D13" s="18"/>
      <c r="E13" s="18"/>
      <c r="F13" s="18" t="s">
        <v>139</v>
      </c>
      <c r="G13" s="18" t="s">
        <v>147</v>
      </c>
      <c r="H13" s="18" t="s">
        <v>240</v>
      </c>
    </row>
    <row r="14" spans="1:8" ht="30.95" customHeight="1" x14ac:dyDescent="0.2">
      <c r="A14" s="19" t="s">
        <v>319</v>
      </c>
      <c r="B14" s="20">
        <v>44608</v>
      </c>
      <c r="C14" s="18" t="s">
        <v>136</v>
      </c>
      <c r="D14" s="18"/>
      <c r="E14" s="18"/>
      <c r="F14" s="19" t="s">
        <v>182</v>
      </c>
      <c r="G14" s="18" t="s">
        <v>147</v>
      </c>
      <c r="H14" s="18"/>
    </row>
    <row r="15" spans="1:8" x14ac:dyDescent="0.2">
      <c r="A15" s="32" t="s">
        <v>320</v>
      </c>
      <c r="B15" s="20">
        <v>44623</v>
      </c>
      <c r="C15" s="18" t="s">
        <v>136</v>
      </c>
      <c r="D15" s="18"/>
      <c r="E15" s="18"/>
      <c r="F15" s="18" t="s">
        <v>139</v>
      </c>
      <c r="G15" s="18" t="s">
        <v>147</v>
      </c>
      <c r="H15" s="18" t="s">
        <v>244</v>
      </c>
    </row>
    <row r="16" spans="1:8" ht="25.5" x14ac:dyDescent="0.2">
      <c r="A16" s="19" t="s">
        <v>321</v>
      </c>
      <c r="B16" s="20">
        <v>44588</v>
      </c>
      <c r="C16" s="19" t="s">
        <v>336</v>
      </c>
      <c r="D16" s="18" t="s">
        <v>151</v>
      </c>
      <c r="E16" s="18" t="s">
        <v>154</v>
      </c>
      <c r="F16" s="18"/>
      <c r="G16" s="18"/>
      <c r="H16" s="18" t="s">
        <v>322</v>
      </c>
    </row>
    <row r="17" spans="1:8" ht="25.5" x14ac:dyDescent="0.2">
      <c r="A17" s="19" t="s">
        <v>323</v>
      </c>
      <c r="B17" s="20">
        <v>44655</v>
      </c>
      <c r="C17" s="18" t="s">
        <v>153</v>
      </c>
      <c r="D17" s="18" t="s">
        <v>151</v>
      </c>
      <c r="E17" s="19" t="s">
        <v>335</v>
      </c>
      <c r="F17" s="18"/>
      <c r="G17" s="18"/>
      <c r="H17" s="18"/>
    </row>
    <row r="18" spans="1:8" x14ac:dyDescent="0.2">
      <c r="A18" s="32" t="s">
        <v>324</v>
      </c>
      <c r="B18" s="20">
        <v>44655</v>
      </c>
      <c r="C18" s="18" t="s">
        <v>162</v>
      </c>
      <c r="D18" s="18" t="s">
        <v>151</v>
      </c>
      <c r="E18" s="18" t="s">
        <v>154</v>
      </c>
      <c r="F18" s="18"/>
      <c r="G18" s="18"/>
      <c r="H18" s="18" t="s">
        <v>171</v>
      </c>
    </row>
    <row r="19" spans="1:8" x14ac:dyDescent="0.2">
      <c r="A19" s="32" t="s">
        <v>325</v>
      </c>
      <c r="B19" s="20">
        <v>44656</v>
      </c>
      <c r="C19" s="18" t="s">
        <v>162</v>
      </c>
      <c r="D19" s="18" t="s">
        <v>163</v>
      </c>
      <c r="E19" s="18" t="s">
        <v>154</v>
      </c>
      <c r="F19" s="18"/>
      <c r="G19" s="18"/>
      <c r="H19" s="18"/>
    </row>
    <row r="20" spans="1:8" x14ac:dyDescent="0.2">
      <c r="A20" s="32" t="s">
        <v>326</v>
      </c>
      <c r="B20" s="20">
        <v>44743</v>
      </c>
      <c r="C20" s="18" t="s">
        <v>136</v>
      </c>
      <c r="D20" s="18"/>
      <c r="E20" s="18"/>
      <c r="F20" s="18" t="s">
        <v>314</v>
      </c>
      <c r="G20" s="18" t="s">
        <v>147</v>
      </c>
      <c r="H20" s="18"/>
    </row>
    <row r="21" spans="1:8" ht="25.5" x14ac:dyDescent="0.2">
      <c r="A21" s="19" t="s">
        <v>327</v>
      </c>
      <c r="B21" s="20">
        <v>44870</v>
      </c>
      <c r="C21" s="18" t="s">
        <v>162</v>
      </c>
      <c r="D21" s="19" t="s">
        <v>333</v>
      </c>
      <c r="E21" s="19" t="s">
        <v>334</v>
      </c>
      <c r="F21" s="18"/>
      <c r="G21" s="18"/>
      <c r="H21" s="18"/>
    </row>
    <row r="22" spans="1:8" x14ac:dyDescent="0.2">
      <c r="A22" s="19" t="s">
        <v>328</v>
      </c>
      <c r="B22" s="20">
        <v>44870</v>
      </c>
      <c r="C22" s="18" t="s">
        <v>162</v>
      </c>
      <c r="D22" s="18" t="s">
        <v>163</v>
      </c>
      <c r="E22" s="18" t="s">
        <v>154</v>
      </c>
      <c r="F22" s="18"/>
      <c r="G22" s="18"/>
      <c r="H22" s="18" t="s">
        <v>329</v>
      </c>
    </row>
    <row r="23" spans="1:8" ht="25.5" x14ac:dyDescent="0.2">
      <c r="A23" s="19" t="s">
        <v>330</v>
      </c>
      <c r="B23" s="20">
        <v>44901</v>
      </c>
      <c r="C23" s="18" t="s">
        <v>136</v>
      </c>
      <c r="D23" s="19" t="s">
        <v>332</v>
      </c>
      <c r="E23" s="18" t="s">
        <v>173</v>
      </c>
      <c r="F23" s="18" t="s">
        <v>145</v>
      </c>
      <c r="G23" s="18"/>
      <c r="H23" s="18"/>
    </row>
    <row r="24" spans="1:8" x14ac:dyDescent="0.2">
      <c r="A24" s="32" t="s">
        <v>331</v>
      </c>
      <c r="B24" s="20">
        <v>44949</v>
      </c>
      <c r="C24" s="18" t="s">
        <v>141</v>
      </c>
      <c r="D24" s="18" t="s">
        <v>142</v>
      </c>
      <c r="E24" s="18" t="s">
        <v>138</v>
      </c>
      <c r="F24" s="18" t="s">
        <v>139</v>
      </c>
      <c r="G24" s="18" t="s">
        <v>147</v>
      </c>
      <c r="H24" s="18" t="s">
        <v>240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418EE-58B3-4DC6-A71B-46261F2E0422}">
  <dimension ref="A1:H5"/>
  <sheetViews>
    <sheetView workbookViewId="0">
      <selection activeCell="A6" sqref="A6"/>
    </sheetView>
  </sheetViews>
  <sheetFormatPr defaultRowHeight="12.75" x14ac:dyDescent="0.2"/>
  <cols>
    <col min="1" max="1" width="39.83203125" customWidth="1"/>
    <col min="2" max="2" width="14.83203125" customWidth="1"/>
    <col min="3" max="3" width="25.1640625" customWidth="1"/>
    <col min="4" max="4" width="14.83203125" customWidth="1"/>
    <col min="5" max="5" width="19.83203125" customWidth="1"/>
    <col min="6" max="7" width="14.83203125" customWidth="1"/>
    <col min="8" max="8" width="21.1640625" customWidth="1"/>
  </cols>
  <sheetData>
    <row r="1" spans="1:8" s="23" customFormat="1" ht="25.5" x14ac:dyDescent="0.2">
      <c r="A1" s="30" t="s">
        <v>131</v>
      </c>
      <c r="B1" s="23" t="s">
        <v>132</v>
      </c>
      <c r="C1" s="23" t="s">
        <v>133</v>
      </c>
      <c r="D1" s="23" t="s">
        <v>134</v>
      </c>
      <c r="E1" s="24" t="s">
        <v>179</v>
      </c>
      <c r="F1" s="24" t="s">
        <v>176</v>
      </c>
      <c r="G1" s="23" t="s">
        <v>177</v>
      </c>
      <c r="H1" s="23" t="s">
        <v>178</v>
      </c>
    </row>
    <row r="2" spans="1:8" ht="38.25" x14ac:dyDescent="0.2">
      <c r="A2" s="19" t="s">
        <v>337</v>
      </c>
      <c r="B2" s="38">
        <v>45048</v>
      </c>
      <c r="C2" s="19" t="s">
        <v>340</v>
      </c>
      <c r="D2" s="18" t="s">
        <v>151</v>
      </c>
      <c r="E2" s="19" t="s">
        <v>339</v>
      </c>
      <c r="F2" s="18" t="s">
        <v>149</v>
      </c>
      <c r="G2" s="18"/>
      <c r="H2" s="19" t="s">
        <v>338</v>
      </c>
    </row>
    <row r="3" spans="1:8" ht="25.5" x14ac:dyDescent="0.2">
      <c r="A3" s="19" t="s">
        <v>341</v>
      </c>
      <c r="B3" s="38">
        <v>45056</v>
      </c>
      <c r="C3" s="18" t="s">
        <v>266</v>
      </c>
      <c r="D3" s="18"/>
      <c r="E3" s="18"/>
      <c r="F3" s="18"/>
      <c r="G3" s="19" t="s">
        <v>298</v>
      </c>
      <c r="H3" s="18"/>
    </row>
    <row r="5" spans="1:8" x14ac:dyDescent="0.2">
      <c r="A5" t="s">
        <v>380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18" sqref="E18"/>
    </sheetView>
  </sheetViews>
  <sheetFormatPr defaultRowHeight="12.75" x14ac:dyDescent="0.2"/>
  <cols>
    <col min="1" max="1" width="78.33203125" customWidth="1"/>
    <col min="2" max="2" width="17.83203125" customWidth="1"/>
    <col min="3" max="3" width="37.83203125" customWidth="1"/>
    <col min="4" max="4" width="15.5" customWidth="1"/>
    <col min="5" max="5" width="44" customWidth="1"/>
    <col min="6" max="6" width="2.6640625" customWidth="1"/>
  </cols>
  <sheetData>
    <row r="1" spans="1:6" ht="35.1" customHeight="1" x14ac:dyDescent="0.2">
      <c r="A1" s="2" t="s">
        <v>0</v>
      </c>
      <c r="B1" s="2"/>
      <c r="C1" s="2"/>
      <c r="D1" s="2"/>
      <c r="E1" s="2"/>
      <c r="F1" s="2"/>
    </row>
    <row r="2" spans="1:6" ht="50.45" customHeight="1" x14ac:dyDescent="0.2">
      <c r="A2" s="1"/>
      <c r="B2" s="1"/>
      <c r="C2" s="1"/>
      <c r="D2" s="1"/>
      <c r="E2" s="1"/>
      <c r="F2" s="1"/>
    </row>
    <row r="3" spans="1:6" ht="39.950000000000003" customHeight="1" x14ac:dyDescent="0.2">
      <c r="A3" s="1" t="s">
        <v>1</v>
      </c>
      <c r="B3" s="1" t="s">
        <v>2</v>
      </c>
      <c r="C3" s="4" t="s">
        <v>3</v>
      </c>
      <c r="D3" s="4"/>
      <c r="E3" s="4"/>
      <c r="F3" s="4"/>
    </row>
    <row r="4" spans="1:6" ht="22.5" customHeight="1" x14ac:dyDescent="0.2">
      <c r="A4" s="3" t="s">
        <v>4</v>
      </c>
      <c r="B4" s="3"/>
      <c r="C4" s="3"/>
      <c r="D4" s="3"/>
      <c r="E4" s="5" t="s">
        <v>5</v>
      </c>
      <c r="F4" s="5"/>
    </row>
    <row r="5" spans="1:6" ht="17.25" customHeight="1" x14ac:dyDescent="0.2">
      <c r="A5" s="6" t="s">
        <v>6</v>
      </c>
      <c r="B5" s="6"/>
      <c r="C5" s="6"/>
      <c r="D5" s="6"/>
      <c r="E5" s="6"/>
    </row>
    <row r="6" spans="1:6" ht="22.5" customHeight="1" x14ac:dyDescent="0.2">
      <c r="A6" s="3" t="s">
        <v>7</v>
      </c>
      <c r="B6" s="3"/>
      <c r="C6" s="3"/>
      <c r="D6" s="3"/>
      <c r="E6" s="5" t="s">
        <v>5</v>
      </c>
      <c r="F6" s="5"/>
    </row>
    <row r="7" spans="1:6" ht="22.5" customHeight="1" x14ac:dyDescent="0.2">
      <c r="A7" s="7" t="s">
        <v>8</v>
      </c>
      <c r="B7" s="7"/>
      <c r="C7" s="7"/>
      <c r="D7" s="7"/>
      <c r="E7" s="7"/>
    </row>
    <row r="8" spans="1:6" ht="33.75" customHeight="1" x14ac:dyDescent="0.2">
      <c r="A8" s="8" t="s">
        <v>9</v>
      </c>
      <c r="B8" s="8"/>
      <c r="C8" s="8"/>
      <c r="D8" s="9" t="s">
        <v>5</v>
      </c>
      <c r="E8" s="9"/>
      <c r="F8" s="9"/>
    </row>
    <row r="9" spans="1:6" ht="22.35" customHeight="1" x14ac:dyDescent="0.2">
      <c r="A9" s="7" t="s">
        <v>10</v>
      </c>
      <c r="B9" s="7"/>
      <c r="C9" s="7"/>
      <c r="D9" s="7"/>
      <c r="E9" s="7"/>
    </row>
    <row r="10" spans="1:6" ht="11.25" customHeight="1" x14ac:dyDescent="0.2">
      <c r="A10" s="5" t="s">
        <v>11</v>
      </c>
      <c r="B10" s="5"/>
      <c r="C10" s="5"/>
      <c r="D10" s="5"/>
      <c r="E10" s="5"/>
      <c r="F10" s="5"/>
    </row>
    <row r="11" spans="1:6" ht="17.25" customHeight="1" x14ac:dyDescent="0.2">
      <c r="A11" s="6" t="s">
        <v>12</v>
      </c>
      <c r="B11" s="6"/>
      <c r="C11" s="6"/>
      <c r="D11" s="6"/>
      <c r="E11" s="6"/>
    </row>
    <row r="12" spans="1:6" ht="11.25" customHeight="1" x14ac:dyDescent="0.2">
      <c r="A12" s="5" t="s">
        <v>13</v>
      </c>
      <c r="B12" s="5"/>
      <c r="C12" s="5"/>
      <c r="D12" s="5"/>
      <c r="E12" s="5"/>
      <c r="F12" s="5"/>
    </row>
    <row r="13" spans="1:6" ht="17.25" customHeight="1" x14ac:dyDescent="0.2">
      <c r="A13" s="6" t="s">
        <v>14</v>
      </c>
      <c r="B13" s="6"/>
      <c r="C13" s="6"/>
      <c r="D13" s="6"/>
      <c r="E13" s="6"/>
    </row>
    <row r="14" spans="1:6" ht="27.2" customHeight="1" x14ac:dyDescent="0.2">
      <c r="A14" s="8" t="s">
        <v>15</v>
      </c>
      <c r="B14" s="8"/>
      <c r="C14" s="8"/>
      <c r="D14" s="8"/>
      <c r="E14" s="8"/>
      <c r="F14" s="8"/>
    </row>
    <row r="15" spans="1:6" ht="33.75" customHeight="1" x14ac:dyDescent="0.2">
      <c r="A15" s="7" t="s">
        <v>16</v>
      </c>
      <c r="B15" s="7"/>
      <c r="C15" s="7"/>
      <c r="D15" s="7"/>
      <c r="E15" s="7"/>
    </row>
    <row r="16" spans="1:6" ht="11.25" customHeight="1" x14ac:dyDescent="0.2">
      <c r="A16" s="5" t="s">
        <v>17</v>
      </c>
      <c r="B16" s="5"/>
      <c r="C16" s="5"/>
      <c r="D16" s="5"/>
      <c r="E16" s="5"/>
      <c r="F16" s="5"/>
    </row>
    <row r="17" spans="1:6" ht="17.25" customHeight="1" x14ac:dyDescent="0.2">
      <c r="A17" s="6" t="s">
        <v>18</v>
      </c>
      <c r="B17" s="6"/>
      <c r="C17" s="6"/>
      <c r="D17" s="6"/>
      <c r="E17" s="6"/>
    </row>
    <row r="18" spans="1:6" ht="22.5" customHeight="1" x14ac:dyDescent="0.2">
      <c r="A18" s="3" t="s">
        <v>19</v>
      </c>
      <c r="B18" s="3"/>
      <c r="C18" s="3"/>
      <c r="D18" s="3"/>
      <c r="E18" s="5" t="s">
        <v>20</v>
      </c>
      <c r="F18" s="5"/>
    </row>
    <row r="19" spans="1:6" ht="31.5" customHeight="1" x14ac:dyDescent="0.2">
      <c r="A19" s="7" t="s">
        <v>21</v>
      </c>
      <c r="B19" s="7"/>
      <c r="C19" s="7"/>
      <c r="D19" s="7"/>
      <c r="E19" s="7"/>
    </row>
    <row r="20" spans="1:6" ht="11.25" customHeight="1" x14ac:dyDescent="0.2">
      <c r="A20" s="5" t="s">
        <v>22</v>
      </c>
      <c r="B20" s="5"/>
      <c r="C20" s="5"/>
      <c r="D20" s="5"/>
      <c r="E20" s="5"/>
      <c r="F2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All</vt:lpstr>
      <vt:lpstr>Table</vt:lpstr>
      <vt:lpstr>Analysis</vt:lpstr>
      <vt:lpstr>Sheet2</vt:lpstr>
      <vt:lpstr>Sheet3</vt:lpstr>
      <vt:lpstr>Sheet4</vt:lpstr>
      <vt:lpstr>Sheet5</vt:lpstr>
      <vt:lpstr>Sheet6</vt:lpstr>
      <vt:lpstr>Table 1</vt:lpstr>
      <vt:lpstr>Table 2</vt:lpstr>
      <vt:lpstr>Table 3</vt:lpstr>
      <vt:lpstr>Table 4</vt:lpstr>
      <vt:lpstr>Table 5</vt:lpstr>
      <vt:lpstr>Table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martina morris</cp:lastModifiedBy>
  <dcterms:created xsi:type="dcterms:W3CDTF">2023-12-01T01:47:20Z</dcterms:created>
  <dcterms:modified xsi:type="dcterms:W3CDTF">2024-01-22T01:51:40Z</dcterms:modified>
</cp:coreProperties>
</file>