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PoliceReform\"/>
    </mc:Choice>
  </mc:AlternateContent>
  <xr:revisionPtr revIDLastSave="0" documentId="13_ncr:1_{74DFAA9A-C7FF-419E-BD9F-FAF6A9147518}" xr6:coauthVersionLast="47" xr6:coauthVersionMax="47" xr10:uidLastSave="{00000000-0000-0000-0000-000000000000}"/>
  <bookViews>
    <workbookView xWindow="-110" yWindow="-110" windowWidth="19420" windowHeight="11500" activeTab="1" xr2:uid="{B7A28C67-1EAF-4FE7-BDE3-DC85E5FCBBB0}"/>
  </bookViews>
  <sheets>
    <sheet name="incidents" sheetId="2" r:id="rId1"/>
    <sheet name="Table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2" l="1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</calcChain>
</file>

<file path=xl/sharedStrings.xml><?xml version="1.0" encoding="utf-8"?>
<sst xmlns="http://schemas.openxmlformats.org/spreadsheetml/2006/main" count="178" uniqueCount="69">
  <si>
    <t>Year</t>
  </si>
  <si>
    <t>Month</t>
  </si>
  <si>
    <t>S19-03128</t>
  </si>
  <si>
    <t>Check Welfare 1 BRICK MILL RD; EB APPROA AE</t>
  </si>
  <si>
    <t>S19-03594</t>
  </si>
  <si>
    <t>Agency Assist I 90 EB MP 38, CLE ELUM, W AEO</t>
  </si>
  <si>
    <t>S20-03089</t>
  </si>
  <si>
    <t>Driving 700 BLK WESTSIDE RD, CLE E CEU</t>
  </si>
  <si>
    <t>S20-12028</t>
  </si>
  <si>
    <t>Traffic Stop REECER CREEK RD &amp; W UNIVER CE</t>
  </si>
  <si>
    <t>S21-05351</t>
  </si>
  <si>
    <t>Traffic Stop I 90 EB MP 102, THORP, WA A13 AE</t>
  </si>
  <si>
    <t>S21-10928</t>
  </si>
  <si>
    <t>Driving SB SR 903 MP 9, UNKNOWN, W CH</t>
  </si>
  <si>
    <t>S21-13552</t>
  </si>
  <si>
    <t>Traffic Stop I 90 WB MP 74, CLE ELUM, W CE</t>
  </si>
  <si>
    <t>S21-14261</t>
  </si>
  <si>
    <t>Vehicle Contact OWENS RD &amp; E FIRST ST; 76 CLE CE</t>
  </si>
  <si>
    <t>S22-05353</t>
  </si>
  <si>
    <t>Traffic Stop W RAILROAD; EB BEHIND SHOE AE</t>
  </si>
  <si>
    <t>S22-07563</t>
  </si>
  <si>
    <t>Traffic Stop I 90 EB MP 85, CLE ELUM, W AEO</t>
  </si>
  <si>
    <t>S22-08019</t>
  </si>
  <si>
    <t>Traffic Stop SALMON LA SAC RD &amp; WISHPOO CE9</t>
  </si>
  <si>
    <t>S22-08851</t>
  </si>
  <si>
    <t>Assault KACHESS DAM RD MP .5, EAST CE</t>
  </si>
  <si>
    <t>S22-08939</t>
  </si>
  <si>
    <t>Traffic Stop 1001 E FIRST ST; 76 STATIO CLE CE</t>
  </si>
  <si>
    <t>S22-10723</t>
  </si>
  <si>
    <t>Agency Assist I 82 WB MP 20; WB, YAKIMA, CHR</t>
  </si>
  <si>
    <t>S22-13375</t>
  </si>
  <si>
    <t>Agency Assist I 90 EB MP 92; APPROACHING CE</t>
  </si>
  <si>
    <t>S22-13549</t>
  </si>
  <si>
    <t>Unwanted Person 211 W UMPTANUM RD; BEST WE A11 CE</t>
  </si>
  <si>
    <t>S23-10915</t>
  </si>
  <si>
    <t>Traffic Stop E KACHESS DAM RD, UNKNOWN, AE9</t>
  </si>
  <si>
    <t>clearance code eluding</t>
  </si>
  <si>
    <t>S20-09942</t>
  </si>
  <si>
    <t>PURSUIT W SECOND ST &amp; N OAKES AVE, CLE CE</t>
  </si>
  <si>
    <t>S21-07226</t>
  </si>
  <si>
    <t>PURSUIT BETTAS RD &amp; SR 97, CLE ELU CE</t>
  </si>
  <si>
    <t>pursuit</t>
  </si>
  <si>
    <t>CHECK WELFARE 1 BRICK MILL RD; EB APPROA AE</t>
  </si>
  <si>
    <t>AGENCY ASSIST I 90 EB MP 38, CLE ELUM, W AEO</t>
  </si>
  <si>
    <t>DRIVING 700 BLK WESTSIDE RD, CLE E CEU</t>
  </si>
  <si>
    <t>S20-10909</t>
  </si>
  <si>
    <t>TRESPASS 7421 TEANAWAY RD, CLE ELUM AEO</t>
  </si>
  <si>
    <t>TRAFFIC STOP REECER CREEK RD &amp; W UNIVER CE</t>
  </si>
  <si>
    <t>TRAFFIC STOP I 90 EB MP 102, THORP, WA A13 AE</t>
  </si>
  <si>
    <t>VEHICLE CONTACT OWENS RD &amp; E FIRST ST; 76 CLE CE</t>
  </si>
  <si>
    <t>TRAFFIC STOP W RAILROAD; EB BEHIND SHOE AE</t>
  </si>
  <si>
    <t>ASSAULT KACHESS DAM RD MP .5, EAST CE</t>
  </si>
  <si>
    <t>S23-05078</t>
  </si>
  <si>
    <t>TRAFFIC STOP 1001 E FIRST ST; TRAVELERS CLE AE</t>
  </si>
  <si>
    <t>S23-06861</t>
  </si>
  <si>
    <t>TRAFFIC STOP REECER CREEK RD &amp; W DRY CR A23 CER</t>
  </si>
  <si>
    <t>TRAFFIC STOP E KACHESS DAM RD, UNKNOWN, AE9</t>
  </si>
  <si>
    <t>felony eluding</t>
  </si>
  <si>
    <t>code</t>
  </si>
  <si>
    <t>time</t>
  </si>
  <si>
    <t>date</t>
  </si>
  <si>
    <t>incinum</t>
  </si>
  <si>
    <t>info</t>
  </si>
  <si>
    <t>With Dupes</t>
  </si>
  <si>
    <t>Without dupes</t>
  </si>
  <si>
    <t>month</t>
  </si>
  <si>
    <t>year</t>
  </si>
  <si>
    <t>Grand Total</t>
  </si>
  <si>
    <t>Count of incinum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</si>
</sst>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1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8">
    <dxf>
      <numFmt numFmtId="1" formatCode="0"/>
      <alignment horizontal="right" vertical="bottom" textRotation="0" wrapText="0" indent="0" justifyLastLine="0" shrinkToFit="0" readingOrder="0"/>
    </dxf>
    <dxf>
      <numFmt numFmtId="1" formatCode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26" formatCode="h:mm:ss"/>
    </dxf>
    <dxf>
      <alignment horizontal="center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a.morris martina.morris" refreshedDate="45285.660275347225" createdVersion="8" refreshedVersion="8" minRefreshableVersion="3" recordCount="22" xr:uid="{ED23F25D-26B7-4948-A959-8B38A010ECCE}">
  <cacheSource type="worksheet">
    <worksheetSource name="Table13"/>
  </cacheSource>
  <cacheFields count="7">
    <cacheField name="code" numFmtId="0">
      <sharedItems/>
    </cacheField>
    <cacheField name="time" numFmtId="21">
      <sharedItems containsSemiMixedTypes="0" containsNonDate="0" containsDate="1" containsString="0" minDate="1899-12-30T00:52:16" maxDate="1899-12-30T23:24:56"/>
    </cacheField>
    <cacheField name="date" numFmtId="14">
      <sharedItems containsSemiMixedTypes="0" containsNonDate="0" containsDate="1" containsString="0" minDate="2019-04-03T00:00:00" maxDate="2023-09-03T00:00:00"/>
    </cacheField>
    <cacheField name="month" numFmtId="1">
      <sharedItems containsSemiMixedTypes="0" containsString="0" containsNumber="1" containsInteger="1" minValue="4" maxValue="12" count="8">
        <n v="4"/>
        <n v="10"/>
        <n v="11"/>
        <n v="12"/>
        <n v="6"/>
        <n v="9"/>
        <n v="5"/>
        <n v="7"/>
      </sharedItems>
    </cacheField>
    <cacheField name="year" numFmtId="1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incinum" numFmtId="0">
      <sharedItems/>
    </cacheField>
    <cacheField name="inf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felony eluding"/>
    <d v="1899-12-30T05:55:44"/>
    <d v="2019-04-03T00:00:00"/>
    <x v="0"/>
    <x v="0"/>
    <s v="S19-03128"/>
    <s v="CHECK WELFARE 1 BRICK MILL RD; EB APPROA AE"/>
  </r>
  <r>
    <s v="clearance code eluding"/>
    <d v="1899-12-30T23:24:56"/>
    <d v="2019-04-14T00:00:00"/>
    <x v="0"/>
    <x v="0"/>
    <s v="S19-03594"/>
    <s v="Agency Assist I 90 EB MP 38, CLE ELUM, W AEO"/>
  </r>
  <r>
    <s v="clearance code eluding"/>
    <d v="1899-12-30T18:44:34"/>
    <d v="2020-04-05T00:00:00"/>
    <x v="0"/>
    <x v="1"/>
    <s v="S20-03089"/>
    <s v="Driving 700 BLK WESTSIDE RD, CLE E CEU"/>
  </r>
  <r>
    <s v="pursuit"/>
    <d v="1899-12-30T22:45:25"/>
    <d v="2020-10-08T00:00:00"/>
    <x v="1"/>
    <x v="1"/>
    <s v="S20-09942"/>
    <s v="PURSUIT W SECOND ST &amp; N OAKES AVE, CLE CE"/>
  </r>
  <r>
    <s v="felony eluding"/>
    <d v="1899-12-30T17:18:24"/>
    <d v="2020-11-04T00:00:00"/>
    <x v="2"/>
    <x v="1"/>
    <s v="S20-10909"/>
    <s v="TRESPASS 7421 TEANAWAY RD, CLE ELUM AEO"/>
  </r>
  <r>
    <s v="clearance code eluding"/>
    <d v="1899-12-30T03:25:43"/>
    <d v="2020-12-11T00:00:00"/>
    <x v="3"/>
    <x v="1"/>
    <s v="S20-12028"/>
    <s v="Traffic Stop REECER CREEK RD &amp; W UNIVER CE"/>
  </r>
  <r>
    <s v="clearance code eluding"/>
    <d v="1899-12-30T17:03:35"/>
    <d v="2021-04-30T00:00:00"/>
    <x v="0"/>
    <x v="2"/>
    <s v="S21-05351"/>
    <s v="Traffic Stop I 90 EB MP 102, THORP, WA A13 AE"/>
  </r>
  <r>
    <s v="pursuit"/>
    <d v="1899-12-30T15:08:41"/>
    <d v="2021-06-14T00:00:00"/>
    <x v="4"/>
    <x v="2"/>
    <s v="S21-07226"/>
    <s v="PURSUIT BETTAS RD &amp; SR 97, CLE ELU CE"/>
  </r>
  <r>
    <s v="clearance code eluding"/>
    <d v="1899-12-30T23:16:28"/>
    <d v="2021-09-03T00:00:00"/>
    <x v="5"/>
    <x v="2"/>
    <s v="S21-10928"/>
    <s v="Driving SB SR 903 MP 9, UNKNOWN, W CH"/>
  </r>
  <r>
    <s v="clearance code eluding"/>
    <d v="1899-12-30T20:58:46"/>
    <d v="2021-11-09T00:00:00"/>
    <x v="2"/>
    <x v="2"/>
    <s v="S21-13552"/>
    <s v="Traffic Stop I 90 WB MP 74, CLE ELUM, W CE"/>
  </r>
  <r>
    <s v="clearance code eluding"/>
    <d v="1899-12-30T12:02:16"/>
    <d v="2021-12-01T00:00:00"/>
    <x v="3"/>
    <x v="2"/>
    <s v="S21-14261"/>
    <s v="Vehicle Contact OWENS RD &amp; E FIRST ST; 76 CLE CE"/>
  </r>
  <r>
    <s v="clearance code eluding"/>
    <d v="1899-12-30T08:10:27"/>
    <d v="2022-05-06T00:00:00"/>
    <x v="6"/>
    <x v="3"/>
    <s v="S22-05353"/>
    <s v="Traffic Stop W RAILROAD; EB BEHIND SHOE AE"/>
  </r>
  <r>
    <s v="clearance code eluding"/>
    <d v="1899-12-30T21:00:40"/>
    <d v="2022-06-24T00:00:00"/>
    <x v="4"/>
    <x v="3"/>
    <s v="S22-07563"/>
    <s v="Traffic Stop I 90 EB MP 85, CLE ELUM, W AEO"/>
  </r>
  <r>
    <s v="clearance code eluding"/>
    <d v="1899-12-30T16:58:59"/>
    <d v="2022-07-03T00:00:00"/>
    <x v="7"/>
    <x v="3"/>
    <s v="S22-08019"/>
    <s v="Traffic Stop SALMON LA SAC RD &amp; WISHPOO CE9"/>
  </r>
  <r>
    <s v="clearance code eluding"/>
    <d v="1899-12-30T19:24:16"/>
    <d v="2022-07-23T00:00:00"/>
    <x v="7"/>
    <x v="3"/>
    <s v="S22-08851"/>
    <s v="Assault KACHESS DAM RD MP .5, EAST CE"/>
  </r>
  <r>
    <s v="clearance code eluding"/>
    <d v="1899-12-30T00:59:40"/>
    <d v="2022-07-26T00:00:00"/>
    <x v="7"/>
    <x v="3"/>
    <s v="S22-08939"/>
    <s v="Traffic Stop 1001 E FIRST ST; 76 STATIO CLE CE"/>
  </r>
  <r>
    <s v="clearance code eluding"/>
    <d v="1899-12-30T00:52:16"/>
    <d v="2022-09-08T00:00:00"/>
    <x v="5"/>
    <x v="3"/>
    <s v="S22-10723"/>
    <s v="Agency Assist I 82 WB MP 20; WB, YAKIMA, CHR"/>
  </r>
  <r>
    <s v="clearance code eluding"/>
    <d v="1899-12-30T18:57:57"/>
    <d v="2022-11-19T00:00:00"/>
    <x v="2"/>
    <x v="3"/>
    <s v="S22-13375"/>
    <s v="Agency Assist I 90 EB MP 92; APPROACHING CE"/>
  </r>
  <r>
    <s v="clearance code eluding"/>
    <d v="1899-12-30T03:36:41"/>
    <d v="2022-11-25T00:00:00"/>
    <x v="2"/>
    <x v="3"/>
    <s v="S22-13549"/>
    <s v="Unwanted Person 211 W UMPTANUM RD; BEST WE A11 CE"/>
  </r>
  <r>
    <s v="felony eluding"/>
    <d v="1899-12-30T22:48:22"/>
    <d v="2023-04-22T00:00:00"/>
    <x v="0"/>
    <x v="4"/>
    <s v="S23-05078"/>
    <s v="TRAFFIC STOP 1001 E FIRST ST; TRAVELERS CLE AE"/>
  </r>
  <r>
    <s v="felony eluding"/>
    <d v="1899-12-30T01:56:27"/>
    <d v="2023-06-08T00:00:00"/>
    <x v="4"/>
    <x v="4"/>
    <s v="S23-06861"/>
    <s v="TRAFFIC STOP REECER CREEK RD &amp; W DRY CR A23 CER"/>
  </r>
  <r>
    <s v="clearance code eluding"/>
    <d v="1899-12-30T18:51:45"/>
    <d v="2023-09-02T00:00:00"/>
    <x v="5"/>
    <x v="4"/>
    <s v="S23-10915"/>
    <s v="Traffic Stop E KACHESS DAM RD, UNKNOWN, AE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60B45-1C6E-4D14-A2B0-724139B2F1C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 colHeaderCaption="Month">
  <location ref="C3:L10" firstHeaderRow="1" firstDataRow="2" firstDataCol="1"/>
  <pivotFields count="7">
    <pivotField showAll="0"/>
    <pivotField numFmtId="21" showAll="0"/>
    <pivotField numFmtId="14" showAll="0"/>
    <pivotField axis="axisCol" numFmtId="1" showAll="0">
      <items count="9">
        <item x="0"/>
        <item x="6"/>
        <item x="4"/>
        <item x="7"/>
        <item x="5"/>
        <item x="1"/>
        <item x="2"/>
        <item x="3"/>
        <item t="default"/>
      </items>
    </pivotField>
    <pivotField axis="axisRow" numFmtId="1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incinum" fld="5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43B72-E5F4-40BF-AA5A-E24CACAE31B1}" name="Table1" displayName="Table1" ref="A4:E35" totalsRowShown="0">
  <autoFilter ref="A4:E35" xr:uid="{B8F43B72-E5F4-40BF-AA5A-E24CACAE31B1}"/>
  <sortState xmlns:xlrd2="http://schemas.microsoft.com/office/spreadsheetml/2017/richdata2" ref="A5:E35">
    <sortCondition ref="D4:D35"/>
  </sortState>
  <tableColumns count="5">
    <tableColumn id="1" xr3:uid="{54A69A47-6153-4FC7-AC20-8340D2F46D58}" name="code"/>
    <tableColumn id="2" xr3:uid="{AB65ACAA-D81D-4C59-BE15-427AD0E9175E}" name="time" dataDxfId="7"/>
    <tableColumn id="3" xr3:uid="{1295A26B-8B3C-4FBB-B02D-4400EF101CE0}" name="date" dataDxfId="6"/>
    <tableColumn id="4" xr3:uid="{6517A3CB-C266-4D78-98A1-BD295B455A28}" name="incinum" dataDxfId="5"/>
    <tableColumn id="5" xr3:uid="{2703A4BB-81A6-4FDA-8680-F947748317CA}" name="info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BECC89-E207-40BC-9CF4-398C239DD25B}" name="Table13" displayName="Table13" ref="A38:G60" totalsRowShown="0">
  <autoFilter ref="A38:G60" xr:uid="{F4BECC89-E207-40BC-9CF4-398C239DD25B}"/>
  <sortState xmlns:xlrd2="http://schemas.microsoft.com/office/spreadsheetml/2017/richdata2" ref="A39:G60">
    <sortCondition ref="E38:E60"/>
  </sortState>
  <tableColumns count="7">
    <tableColumn id="1" xr3:uid="{BC61BD27-78C1-405C-9DBA-0584B471AA95}" name="code"/>
    <tableColumn id="2" xr3:uid="{1DDB1591-7FE2-4679-B4EF-DBFA4DEC07E9}" name="time" dataDxfId="4"/>
    <tableColumn id="7" xr3:uid="{F278F892-60B4-454D-85F6-9422BA113005}" name="date" dataDxfId="3"/>
    <tableColumn id="6" xr3:uid="{BC4037FE-941D-499A-8A99-A90C3FB4A26E}" name="month" dataDxfId="1">
      <calculatedColumnFormula>MONTH(Table13[[#This Row],[date]])</calculatedColumnFormula>
    </tableColumn>
    <tableColumn id="3" xr3:uid="{3484246E-38D6-4502-BF8B-C4D55EA6C975}" name="year" dataDxfId="0">
      <calculatedColumnFormula>YEAR(Table13[[#This Row],[date]])</calculatedColumnFormula>
    </tableColumn>
    <tableColumn id="4" xr3:uid="{CBC3E063-EDC4-4CEE-B412-F5D463A16334}" name="incinum" dataDxfId="2"/>
    <tableColumn id="5" xr3:uid="{4DEF6BED-AA47-4339-A262-24ABE8C2AEF9}" name="info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05E3-CEF9-4C90-95D0-EEDC95982BBB}">
  <dimension ref="A2:G60"/>
  <sheetViews>
    <sheetView topLeftCell="A37" workbookViewId="0">
      <selection activeCell="E40" sqref="E40"/>
    </sheetView>
  </sheetViews>
  <sheetFormatPr defaultRowHeight="14.5" outlineLevelRow="1" x14ac:dyDescent="0.35"/>
  <cols>
    <col min="1" max="1" width="21.7265625" customWidth="1"/>
    <col min="2" max="3" width="14" customWidth="1"/>
    <col min="4" max="4" width="14" style="4" customWidth="1"/>
    <col min="5" max="5" width="16.7265625" customWidth="1"/>
    <col min="6" max="6" width="13.7265625" customWidth="1"/>
    <col min="7" max="7" width="49.6328125" customWidth="1"/>
  </cols>
  <sheetData>
    <row r="2" spans="1:5" x14ac:dyDescent="0.35">
      <c r="A2" t="s">
        <v>63</v>
      </c>
    </row>
    <row r="4" spans="1:5" x14ac:dyDescent="0.35">
      <c r="A4" t="s">
        <v>58</v>
      </c>
      <c r="B4" t="s">
        <v>59</v>
      </c>
      <c r="C4" t="s">
        <v>60</v>
      </c>
      <c r="D4" s="4" t="s">
        <v>61</v>
      </c>
      <c r="E4" t="s">
        <v>62</v>
      </c>
    </row>
    <row r="5" spans="1:5" outlineLevel="1" x14ac:dyDescent="0.35">
      <c r="A5" t="s">
        <v>36</v>
      </c>
      <c r="B5" s="1">
        <v>0.24703703703703703</v>
      </c>
      <c r="C5" s="2">
        <v>43558</v>
      </c>
      <c r="D5" s="4" t="s">
        <v>2</v>
      </c>
      <c r="E5" t="s">
        <v>3</v>
      </c>
    </row>
    <row r="6" spans="1:5" outlineLevel="1" x14ac:dyDescent="0.35">
      <c r="A6" t="s">
        <v>57</v>
      </c>
      <c r="B6" s="1">
        <v>0.24703703703703703</v>
      </c>
      <c r="C6" s="3">
        <v>43558</v>
      </c>
      <c r="D6" s="4" t="s">
        <v>2</v>
      </c>
      <c r="E6" t="s">
        <v>42</v>
      </c>
    </row>
    <row r="7" spans="1:5" x14ac:dyDescent="0.35">
      <c r="A7" t="s">
        <v>36</v>
      </c>
      <c r="B7" s="1">
        <v>0.97564814814814815</v>
      </c>
      <c r="C7" s="2">
        <v>43569</v>
      </c>
      <c r="D7" s="4" t="s">
        <v>4</v>
      </c>
      <c r="E7" t="s">
        <v>5</v>
      </c>
    </row>
    <row r="8" spans="1:5" x14ac:dyDescent="0.35">
      <c r="A8" t="s">
        <v>57</v>
      </c>
      <c r="B8" s="1">
        <v>0.97564814814814815</v>
      </c>
      <c r="C8" s="3">
        <v>43569</v>
      </c>
      <c r="D8" s="4" t="s">
        <v>4</v>
      </c>
      <c r="E8" t="s">
        <v>43</v>
      </c>
    </row>
    <row r="9" spans="1:5" x14ac:dyDescent="0.35">
      <c r="A9" t="s">
        <v>36</v>
      </c>
      <c r="B9" s="1">
        <v>0.7809490740740741</v>
      </c>
      <c r="C9" s="2">
        <v>43926</v>
      </c>
      <c r="D9" s="4" t="s">
        <v>6</v>
      </c>
      <c r="E9" t="s">
        <v>7</v>
      </c>
    </row>
    <row r="10" spans="1:5" x14ac:dyDescent="0.35">
      <c r="A10" t="s">
        <v>57</v>
      </c>
      <c r="B10" s="1">
        <v>0.7809490740740741</v>
      </c>
      <c r="C10" s="3">
        <v>43926</v>
      </c>
      <c r="D10" s="4" t="s">
        <v>6</v>
      </c>
      <c r="E10" t="s">
        <v>44</v>
      </c>
    </row>
    <row r="11" spans="1:5" x14ac:dyDescent="0.35">
      <c r="A11" t="s">
        <v>41</v>
      </c>
      <c r="B11" s="1">
        <v>0.94820601851851849</v>
      </c>
      <c r="C11" s="3">
        <v>44112</v>
      </c>
      <c r="D11" s="4" t="s">
        <v>37</v>
      </c>
      <c r="E11" t="s">
        <v>38</v>
      </c>
    </row>
    <row r="12" spans="1:5" x14ac:dyDescent="0.35">
      <c r="A12" t="s">
        <v>57</v>
      </c>
      <c r="B12" s="1">
        <v>0.72111111111111104</v>
      </c>
      <c r="C12" s="3">
        <v>44139</v>
      </c>
      <c r="D12" s="4" t="s">
        <v>45</v>
      </c>
      <c r="E12" t="s">
        <v>46</v>
      </c>
    </row>
    <row r="13" spans="1:5" x14ac:dyDescent="0.35">
      <c r="A13" t="s">
        <v>36</v>
      </c>
      <c r="B13" s="1">
        <v>0.1428587962962963</v>
      </c>
      <c r="C13" s="2">
        <v>44176</v>
      </c>
      <c r="D13" s="4" t="s">
        <v>8</v>
      </c>
      <c r="E13" t="s">
        <v>9</v>
      </c>
    </row>
    <row r="14" spans="1:5" x14ac:dyDescent="0.35">
      <c r="A14" t="s">
        <v>57</v>
      </c>
      <c r="B14" s="1">
        <v>0.1428587962962963</v>
      </c>
      <c r="C14" s="3">
        <v>44176</v>
      </c>
      <c r="D14" s="4" t="s">
        <v>8</v>
      </c>
      <c r="E14" t="s">
        <v>47</v>
      </c>
    </row>
    <row r="15" spans="1:5" x14ac:dyDescent="0.35">
      <c r="A15" t="s">
        <v>36</v>
      </c>
      <c r="B15" s="1">
        <v>0.71082175925925928</v>
      </c>
      <c r="C15" s="2">
        <v>44316</v>
      </c>
      <c r="D15" s="4" t="s">
        <v>10</v>
      </c>
      <c r="E15" t="s">
        <v>11</v>
      </c>
    </row>
    <row r="16" spans="1:5" x14ac:dyDescent="0.35">
      <c r="A16" t="s">
        <v>57</v>
      </c>
      <c r="B16" s="1">
        <v>0.71082175925925928</v>
      </c>
      <c r="C16" s="3">
        <v>44316</v>
      </c>
      <c r="D16" s="4" t="s">
        <v>10</v>
      </c>
      <c r="E16" t="s">
        <v>48</v>
      </c>
    </row>
    <row r="17" spans="1:5" x14ac:dyDescent="0.35">
      <c r="A17" t="s">
        <v>41</v>
      </c>
      <c r="B17" s="1">
        <v>0.63103009259259257</v>
      </c>
      <c r="C17" s="3">
        <v>44361</v>
      </c>
      <c r="D17" s="4" t="s">
        <v>39</v>
      </c>
      <c r="E17" t="s">
        <v>40</v>
      </c>
    </row>
    <row r="18" spans="1:5" x14ac:dyDescent="0.35">
      <c r="A18" t="s">
        <v>36</v>
      </c>
      <c r="B18" s="1">
        <v>0.96976851851851853</v>
      </c>
      <c r="C18" s="2">
        <v>44442</v>
      </c>
      <c r="D18" s="4" t="s">
        <v>12</v>
      </c>
      <c r="E18" t="s">
        <v>13</v>
      </c>
    </row>
    <row r="19" spans="1:5" x14ac:dyDescent="0.35">
      <c r="A19" t="s">
        <v>36</v>
      </c>
      <c r="B19" s="1">
        <v>0.87414351851851846</v>
      </c>
      <c r="C19" s="2">
        <v>44509</v>
      </c>
      <c r="D19" s="4" t="s">
        <v>14</v>
      </c>
      <c r="E19" t="s">
        <v>15</v>
      </c>
    </row>
    <row r="20" spans="1:5" x14ac:dyDescent="0.35">
      <c r="A20" t="s">
        <v>36</v>
      </c>
      <c r="B20" s="1">
        <v>0.50157407407407406</v>
      </c>
      <c r="C20" s="2">
        <v>44531</v>
      </c>
      <c r="D20" s="4" t="s">
        <v>16</v>
      </c>
      <c r="E20" t="s">
        <v>17</v>
      </c>
    </row>
    <row r="21" spans="1:5" x14ac:dyDescent="0.35">
      <c r="A21" t="s">
        <v>57</v>
      </c>
      <c r="B21" s="1">
        <v>0.50157407407407406</v>
      </c>
      <c r="C21" s="3">
        <v>44531</v>
      </c>
      <c r="D21" s="4" t="s">
        <v>16</v>
      </c>
      <c r="E21" t="s">
        <v>49</v>
      </c>
    </row>
    <row r="22" spans="1:5" x14ac:dyDescent="0.35">
      <c r="A22" t="s">
        <v>36</v>
      </c>
      <c r="B22" s="1">
        <v>0.34059027777777778</v>
      </c>
      <c r="C22" s="2">
        <v>44687</v>
      </c>
      <c r="D22" s="4" t="s">
        <v>18</v>
      </c>
      <c r="E22" t="s">
        <v>19</v>
      </c>
    </row>
    <row r="23" spans="1:5" x14ac:dyDescent="0.35">
      <c r="A23" t="s">
        <v>57</v>
      </c>
      <c r="B23" s="1">
        <v>0.34059027777777778</v>
      </c>
      <c r="C23" s="3">
        <v>44687</v>
      </c>
      <c r="D23" s="4" t="s">
        <v>18</v>
      </c>
      <c r="E23" t="s">
        <v>50</v>
      </c>
    </row>
    <row r="24" spans="1:5" x14ac:dyDescent="0.35">
      <c r="A24" t="s">
        <v>36</v>
      </c>
      <c r="B24" s="1">
        <v>0.875462962962963</v>
      </c>
      <c r="C24" s="2">
        <v>44736</v>
      </c>
      <c r="D24" s="4" t="s">
        <v>20</v>
      </c>
      <c r="E24" t="s">
        <v>21</v>
      </c>
    </row>
    <row r="25" spans="1:5" x14ac:dyDescent="0.35">
      <c r="A25" t="s">
        <v>36</v>
      </c>
      <c r="B25" s="1">
        <v>0.70762731481481478</v>
      </c>
      <c r="C25" s="2">
        <v>44745</v>
      </c>
      <c r="D25" s="4" t="s">
        <v>22</v>
      </c>
      <c r="E25" t="s">
        <v>23</v>
      </c>
    </row>
    <row r="26" spans="1:5" x14ac:dyDescent="0.35">
      <c r="A26" t="s">
        <v>36</v>
      </c>
      <c r="B26" s="1">
        <v>0.80851851851851853</v>
      </c>
      <c r="C26" s="2">
        <v>44765</v>
      </c>
      <c r="D26" s="4" t="s">
        <v>24</v>
      </c>
      <c r="E26" t="s">
        <v>25</v>
      </c>
    </row>
    <row r="27" spans="1:5" x14ac:dyDescent="0.35">
      <c r="A27" t="s">
        <v>57</v>
      </c>
      <c r="B27" s="1">
        <v>0.80851851851851853</v>
      </c>
      <c r="C27" s="3">
        <v>44765</v>
      </c>
      <c r="D27" s="4" t="s">
        <v>24</v>
      </c>
      <c r="E27" t="s">
        <v>51</v>
      </c>
    </row>
    <row r="28" spans="1:5" x14ac:dyDescent="0.35">
      <c r="A28" t="s">
        <v>36</v>
      </c>
      <c r="B28" s="1">
        <v>4.1435185185185179E-2</v>
      </c>
      <c r="C28" s="2">
        <v>44768</v>
      </c>
      <c r="D28" s="4" t="s">
        <v>26</v>
      </c>
      <c r="E28" t="s">
        <v>27</v>
      </c>
    </row>
    <row r="29" spans="1:5" x14ac:dyDescent="0.35">
      <c r="A29" t="s">
        <v>36</v>
      </c>
      <c r="B29" s="1">
        <v>3.6296296296296292E-2</v>
      </c>
      <c r="C29" s="2">
        <v>44812</v>
      </c>
      <c r="D29" s="4" t="s">
        <v>28</v>
      </c>
      <c r="E29" t="s">
        <v>29</v>
      </c>
    </row>
    <row r="30" spans="1:5" x14ac:dyDescent="0.35">
      <c r="A30" t="s">
        <v>36</v>
      </c>
      <c r="B30" s="1">
        <v>0.79024305555555552</v>
      </c>
      <c r="C30" s="2">
        <v>44884</v>
      </c>
      <c r="D30" s="4" t="s">
        <v>30</v>
      </c>
      <c r="E30" t="s">
        <v>31</v>
      </c>
    </row>
    <row r="31" spans="1:5" x14ac:dyDescent="0.35">
      <c r="A31" t="s">
        <v>36</v>
      </c>
      <c r="B31" s="1">
        <v>0.15047453703703703</v>
      </c>
      <c r="C31" s="2">
        <v>44890</v>
      </c>
      <c r="D31" s="4" t="s">
        <v>32</v>
      </c>
      <c r="E31" t="s">
        <v>33</v>
      </c>
    </row>
    <row r="32" spans="1:5" x14ac:dyDescent="0.35">
      <c r="A32" t="s">
        <v>57</v>
      </c>
      <c r="B32" s="1">
        <v>0.95025462962962959</v>
      </c>
      <c r="C32" s="3">
        <v>45038</v>
      </c>
      <c r="D32" s="4" t="s">
        <v>52</v>
      </c>
      <c r="E32" t="s">
        <v>53</v>
      </c>
    </row>
    <row r="33" spans="1:7" x14ac:dyDescent="0.35">
      <c r="A33" t="s">
        <v>57</v>
      </c>
      <c r="B33" s="1">
        <v>8.0868055555555554E-2</v>
      </c>
      <c r="C33" s="3">
        <v>45085</v>
      </c>
      <c r="D33" s="4" t="s">
        <v>54</v>
      </c>
      <c r="E33" t="s">
        <v>55</v>
      </c>
    </row>
    <row r="34" spans="1:7" x14ac:dyDescent="0.35">
      <c r="A34" t="s">
        <v>36</v>
      </c>
      <c r="B34" s="1">
        <v>0.78593750000000007</v>
      </c>
      <c r="C34" s="2">
        <v>45171</v>
      </c>
      <c r="D34" s="4" t="s">
        <v>34</v>
      </c>
      <c r="E34" t="s">
        <v>35</v>
      </c>
    </row>
    <row r="35" spans="1:7" x14ac:dyDescent="0.35">
      <c r="A35" t="s">
        <v>57</v>
      </c>
      <c r="B35" s="1">
        <v>0.78593750000000007</v>
      </c>
      <c r="C35" s="3">
        <v>45171</v>
      </c>
      <c r="D35" s="4" t="s">
        <v>34</v>
      </c>
      <c r="E35" t="s">
        <v>56</v>
      </c>
    </row>
    <row r="37" spans="1:7" x14ac:dyDescent="0.35">
      <c r="A37" t="s">
        <v>64</v>
      </c>
    </row>
    <row r="38" spans="1:7" x14ac:dyDescent="0.35">
      <c r="A38" t="s">
        <v>58</v>
      </c>
      <c r="B38" t="s">
        <v>59</v>
      </c>
      <c r="C38" t="s">
        <v>60</v>
      </c>
      <c r="D38" t="s">
        <v>65</v>
      </c>
      <c r="E38" t="s">
        <v>66</v>
      </c>
      <c r="F38" s="4" t="s">
        <v>61</v>
      </c>
      <c r="G38" t="s">
        <v>62</v>
      </c>
    </row>
    <row r="39" spans="1:7" x14ac:dyDescent="0.35">
      <c r="A39" t="s">
        <v>57</v>
      </c>
      <c r="B39" s="1">
        <v>0.24703703703703703</v>
      </c>
      <c r="C39" s="3">
        <v>43558</v>
      </c>
      <c r="D39" s="5">
        <f>MONTH(Table13[[#This Row],[date]])</f>
        <v>4</v>
      </c>
      <c r="E39" s="6">
        <f>YEAR(Table13[[#This Row],[date]])</f>
        <v>2019</v>
      </c>
      <c r="F39" s="4" t="s">
        <v>2</v>
      </c>
      <c r="G39" t="s">
        <v>42</v>
      </c>
    </row>
    <row r="40" spans="1:7" x14ac:dyDescent="0.35">
      <c r="A40" t="s">
        <v>36</v>
      </c>
      <c r="B40" s="1">
        <v>0.97564814814814815</v>
      </c>
      <c r="C40" s="2">
        <v>43569</v>
      </c>
      <c r="D40" s="5">
        <f>MONTH(Table13[[#This Row],[date]])</f>
        <v>4</v>
      </c>
      <c r="E40" s="6">
        <f>YEAR(Table13[[#This Row],[date]])</f>
        <v>2019</v>
      </c>
      <c r="F40" s="4" t="s">
        <v>4</v>
      </c>
      <c r="G40" t="s">
        <v>5</v>
      </c>
    </row>
    <row r="41" spans="1:7" x14ac:dyDescent="0.35">
      <c r="A41" t="s">
        <v>36</v>
      </c>
      <c r="B41" s="1">
        <v>0.7809490740740741</v>
      </c>
      <c r="C41" s="2">
        <v>43926</v>
      </c>
      <c r="D41" s="5">
        <f>MONTH(Table13[[#This Row],[date]])</f>
        <v>4</v>
      </c>
      <c r="E41" s="6">
        <f>YEAR(Table13[[#This Row],[date]])</f>
        <v>2020</v>
      </c>
      <c r="F41" s="4" t="s">
        <v>6</v>
      </c>
      <c r="G41" t="s">
        <v>7</v>
      </c>
    </row>
    <row r="42" spans="1:7" x14ac:dyDescent="0.35">
      <c r="A42" t="s">
        <v>41</v>
      </c>
      <c r="B42" s="1">
        <v>0.94820601851851849</v>
      </c>
      <c r="C42" s="3">
        <v>44112</v>
      </c>
      <c r="D42" s="5">
        <f>MONTH(Table13[[#This Row],[date]])</f>
        <v>10</v>
      </c>
      <c r="E42" s="6">
        <f>YEAR(Table13[[#This Row],[date]])</f>
        <v>2020</v>
      </c>
      <c r="F42" s="4" t="s">
        <v>37</v>
      </c>
      <c r="G42" t="s">
        <v>38</v>
      </c>
    </row>
    <row r="43" spans="1:7" x14ac:dyDescent="0.35">
      <c r="A43" t="s">
        <v>57</v>
      </c>
      <c r="B43" s="1">
        <v>0.72111111111111104</v>
      </c>
      <c r="C43" s="3">
        <v>44139</v>
      </c>
      <c r="D43" s="5">
        <f>MONTH(Table13[[#This Row],[date]])</f>
        <v>11</v>
      </c>
      <c r="E43" s="6">
        <f>YEAR(Table13[[#This Row],[date]])</f>
        <v>2020</v>
      </c>
      <c r="F43" s="4" t="s">
        <v>45</v>
      </c>
      <c r="G43" t="s">
        <v>46</v>
      </c>
    </row>
    <row r="44" spans="1:7" x14ac:dyDescent="0.35">
      <c r="A44" t="s">
        <v>36</v>
      </c>
      <c r="B44" s="1">
        <v>0.1428587962962963</v>
      </c>
      <c r="C44" s="2">
        <v>44176</v>
      </c>
      <c r="D44" s="5">
        <f>MONTH(Table13[[#This Row],[date]])</f>
        <v>12</v>
      </c>
      <c r="E44" s="6">
        <f>YEAR(Table13[[#This Row],[date]])</f>
        <v>2020</v>
      </c>
      <c r="F44" s="4" t="s">
        <v>8</v>
      </c>
      <c r="G44" t="s">
        <v>9</v>
      </c>
    </row>
    <row r="45" spans="1:7" x14ac:dyDescent="0.35">
      <c r="A45" t="s">
        <v>36</v>
      </c>
      <c r="B45" s="1">
        <v>0.71082175925925928</v>
      </c>
      <c r="C45" s="2">
        <v>44316</v>
      </c>
      <c r="D45" s="5">
        <f>MONTH(Table13[[#This Row],[date]])</f>
        <v>4</v>
      </c>
      <c r="E45" s="6">
        <f>YEAR(Table13[[#This Row],[date]])</f>
        <v>2021</v>
      </c>
      <c r="F45" s="4" t="s">
        <v>10</v>
      </c>
      <c r="G45" t="s">
        <v>11</v>
      </c>
    </row>
    <row r="46" spans="1:7" x14ac:dyDescent="0.35">
      <c r="A46" t="s">
        <v>41</v>
      </c>
      <c r="B46" s="1">
        <v>0.63103009259259257</v>
      </c>
      <c r="C46" s="3">
        <v>44361</v>
      </c>
      <c r="D46" s="5">
        <f>MONTH(Table13[[#This Row],[date]])</f>
        <v>6</v>
      </c>
      <c r="E46" s="6">
        <f>YEAR(Table13[[#This Row],[date]])</f>
        <v>2021</v>
      </c>
      <c r="F46" s="4" t="s">
        <v>39</v>
      </c>
      <c r="G46" t="s">
        <v>40</v>
      </c>
    </row>
    <row r="47" spans="1:7" x14ac:dyDescent="0.35">
      <c r="A47" t="s">
        <v>36</v>
      </c>
      <c r="B47" s="1">
        <v>0.96976851851851853</v>
      </c>
      <c r="C47" s="2">
        <v>44442</v>
      </c>
      <c r="D47" s="5">
        <f>MONTH(Table13[[#This Row],[date]])</f>
        <v>9</v>
      </c>
      <c r="E47" s="6">
        <f>YEAR(Table13[[#This Row],[date]])</f>
        <v>2021</v>
      </c>
      <c r="F47" s="4" t="s">
        <v>12</v>
      </c>
      <c r="G47" t="s">
        <v>13</v>
      </c>
    </row>
    <row r="48" spans="1:7" x14ac:dyDescent="0.35">
      <c r="A48" t="s">
        <v>36</v>
      </c>
      <c r="B48" s="1">
        <v>0.87414351851851846</v>
      </c>
      <c r="C48" s="2">
        <v>44509</v>
      </c>
      <c r="D48" s="5">
        <f>MONTH(Table13[[#This Row],[date]])</f>
        <v>11</v>
      </c>
      <c r="E48" s="6">
        <f>YEAR(Table13[[#This Row],[date]])</f>
        <v>2021</v>
      </c>
      <c r="F48" s="4" t="s">
        <v>14</v>
      </c>
      <c r="G48" t="s">
        <v>15</v>
      </c>
    </row>
    <row r="49" spans="1:7" x14ac:dyDescent="0.35">
      <c r="A49" t="s">
        <v>36</v>
      </c>
      <c r="B49" s="1">
        <v>0.50157407407407406</v>
      </c>
      <c r="C49" s="2">
        <v>44531</v>
      </c>
      <c r="D49" s="5">
        <f>MONTH(Table13[[#This Row],[date]])</f>
        <v>12</v>
      </c>
      <c r="E49" s="6">
        <f>YEAR(Table13[[#This Row],[date]])</f>
        <v>2021</v>
      </c>
      <c r="F49" s="4" t="s">
        <v>16</v>
      </c>
      <c r="G49" t="s">
        <v>17</v>
      </c>
    </row>
    <row r="50" spans="1:7" x14ac:dyDescent="0.35">
      <c r="A50" t="s">
        <v>36</v>
      </c>
      <c r="B50" s="1">
        <v>0.34059027777777778</v>
      </c>
      <c r="C50" s="2">
        <v>44687</v>
      </c>
      <c r="D50" s="5">
        <f>MONTH(Table13[[#This Row],[date]])</f>
        <v>5</v>
      </c>
      <c r="E50" s="6">
        <f>YEAR(Table13[[#This Row],[date]])</f>
        <v>2022</v>
      </c>
      <c r="F50" s="4" t="s">
        <v>18</v>
      </c>
      <c r="G50" t="s">
        <v>19</v>
      </c>
    </row>
    <row r="51" spans="1:7" x14ac:dyDescent="0.35">
      <c r="A51" t="s">
        <v>36</v>
      </c>
      <c r="B51" s="1">
        <v>0.875462962962963</v>
      </c>
      <c r="C51" s="2">
        <v>44736</v>
      </c>
      <c r="D51" s="5">
        <f>MONTH(Table13[[#This Row],[date]])</f>
        <v>6</v>
      </c>
      <c r="E51" s="6">
        <f>YEAR(Table13[[#This Row],[date]])</f>
        <v>2022</v>
      </c>
      <c r="F51" s="4" t="s">
        <v>20</v>
      </c>
      <c r="G51" t="s">
        <v>21</v>
      </c>
    </row>
    <row r="52" spans="1:7" x14ac:dyDescent="0.35">
      <c r="A52" t="s">
        <v>36</v>
      </c>
      <c r="B52" s="1">
        <v>0.70762731481481478</v>
      </c>
      <c r="C52" s="2">
        <v>44745</v>
      </c>
      <c r="D52" s="5">
        <f>MONTH(Table13[[#This Row],[date]])</f>
        <v>7</v>
      </c>
      <c r="E52" s="6">
        <f>YEAR(Table13[[#This Row],[date]])</f>
        <v>2022</v>
      </c>
      <c r="F52" s="4" t="s">
        <v>22</v>
      </c>
      <c r="G52" t="s">
        <v>23</v>
      </c>
    </row>
    <row r="53" spans="1:7" x14ac:dyDescent="0.35">
      <c r="A53" t="s">
        <v>36</v>
      </c>
      <c r="B53" s="1">
        <v>0.80851851851851853</v>
      </c>
      <c r="C53" s="2">
        <v>44765</v>
      </c>
      <c r="D53" s="5">
        <f>MONTH(Table13[[#This Row],[date]])</f>
        <v>7</v>
      </c>
      <c r="E53" s="6">
        <f>YEAR(Table13[[#This Row],[date]])</f>
        <v>2022</v>
      </c>
      <c r="F53" s="4" t="s">
        <v>24</v>
      </c>
      <c r="G53" t="s">
        <v>25</v>
      </c>
    </row>
    <row r="54" spans="1:7" x14ac:dyDescent="0.35">
      <c r="A54" t="s">
        <v>36</v>
      </c>
      <c r="B54" s="1">
        <v>4.1435185185185179E-2</v>
      </c>
      <c r="C54" s="2">
        <v>44768</v>
      </c>
      <c r="D54" s="5">
        <f>MONTH(Table13[[#This Row],[date]])</f>
        <v>7</v>
      </c>
      <c r="E54" s="6">
        <f>YEAR(Table13[[#This Row],[date]])</f>
        <v>2022</v>
      </c>
      <c r="F54" s="4" t="s">
        <v>26</v>
      </c>
      <c r="G54" t="s">
        <v>27</v>
      </c>
    </row>
    <row r="55" spans="1:7" x14ac:dyDescent="0.35">
      <c r="A55" t="s">
        <v>36</v>
      </c>
      <c r="B55" s="1">
        <v>3.6296296296296292E-2</v>
      </c>
      <c r="C55" s="2">
        <v>44812</v>
      </c>
      <c r="D55" s="5">
        <f>MONTH(Table13[[#This Row],[date]])</f>
        <v>9</v>
      </c>
      <c r="E55" s="6">
        <f>YEAR(Table13[[#This Row],[date]])</f>
        <v>2022</v>
      </c>
      <c r="F55" s="4" t="s">
        <v>28</v>
      </c>
      <c r="G55" t="s">
        <v>29</v>
      </c>
    </row>
    <row r="56" spans="1:7" x14ac:dyDescent="0.35">
      <c r="A56" t="s">
        <v>36</v>
      </c>
      <c r="B56" s="1">
        <v>0.79024305555555552</v>
      </c>
      <c r="C56" s="2">
        <v>44884</v>
      </c>
      <c r="D56" s="5">
        <f>MONTH(Table13[[#This Row],[date]])</f>
        <v>11</v>
      </c>
      <c r="E56" s="6">
        <f>YEAR(Table13[[#This Row],[date]])</f>
        <v>2022</v>
      </c>
      <c r="F56" s="4" t="s">
        <v>30</v>
      </c>
      <c r="G56" t="s">
        <v>31</v>
      </c>
    </row>
    <row r="57" spans="1:7" x14ac:dyDescent="0.35">
      <c r="A57" t="s">
        <v>36</v>
      </c>
      <c r="B57" s="1">
        <v>0.15047453703703703</v>
      </c>
      <c r="C57" s="2">
        <v>44890</v>
      </c>
      <c r="D57" s="5">
        <f>MONTH(Table13[[#This Row],[date]])</f>
        <v>11</v>
      </c>
      <c r="E57" s="6">
        <f>YEAR(Table13[[#This Row],[date]])</f>
        <v>2022</v>
      </c>
      <c r="F57" s="4" t="s">
        <v>32</v>
      </c>
      <c r="G57" t="s">
        <v>33</v>
      </c>
    </row>
    <row r="58" spans="1:7" x14ac:dyDescent="0.35">
      <c r="A58" t="s">
        <v>57</v>
      </c>
      <c r="B58" s="1">
        <v>0.95025462962962959</v>
      </c>
      <c r="C58" s="3">
        <v>45038</v>
      </c>
      <c r="D58" s="5">
        <f>MONTH(Table13[[#This Row],[date]])</f>
        <v>4</v>
      </c>
      <c r="E58" s="6">
        <f>YEAR(Table13[[#This Row],[date]])</f>
        <v>2023</v>
      </c>
      <c r="F58" s="4" t="s">
        <v>52</v>
      </c>
      <c r="G58" t="s">
        <v>53</v>
      </c>
    </row>
    <row r="59" spans="1:7" x14ac:dyDescent="0.35">
      <c r="A59" t="s">
        <v>57</v>
      </c>
      <c r="B59" s="1">
        <v>8.0868055555555554E-2</v>
      </c>
      <c r="C59" s="3">
        <v>45085</v>
      </c>
      <c r="D59" s="5">
        <f>MONTH(Table13[[#This Row],[date]])</f>
        <v>6</v>
      </c>
      <c r="E59" s="6">
        <f>YEAR(Table13[[#This Row],[date]])</f>
        <v>2023</v>
      </c>
      <c r="F59" s="4" t="s">
        <v>54</v>
      </c>
      <c r="G59" t="s">
        <v>55</v>
      </c>
    </row>
    <row r="60" spans="1:7" x14ac:dyDescent="0.35">
      <c r="A60" t="s">
        <v>36</v>
      </c>
      <c r="B60" s="1">
        <v>0.78593750000000007</v>
      </c>
      <c r="C60" s="2">
        <v>45171</v>
      </c>
      <c r="D60" s="5">
        <f>MONTH(Table13[[#This Row],[date]])</f>
        <v>9</v>
      </c>
      <c r="E60" s="6">
        <f>YEAR(Table13[[#This Row],[date]])</f>
        <v>2023</v>
      </c>
      <c r="F60" s="4" t="s">
        <v>34</v>
      </c>
      <c r="G60" t="s">
        <v>35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4CD01-C4EB-483D-ACB2-93F5E97238AB}">
  <dimension ref="C3:L10"/>
  <sheetViews>
    <sheetView tabSelected="1" workbookViewId="0">
      <selection activeCell="C3" sqref="C3:L10"/>
      <pivotSelection pane="bottomRight" showHeader="1" activeRow="2" activeCol="2" previousRow="2" previousCol="2" click="1" r:id="rId1">
        <pivotArea type="all" dataOnly="0" outline="0" fieldPosition="0"/>
      </pivotSelection>
    </sheetView>
  </sheetViews>
  <sheetFormatPr defaultRowHeight="14.5" x14ac:dyDescent="0.35"/>
  <cols>
    <col min="3" max="3" width="15.26953125" bestFit="1" customWidth="1"/>
    <col min="4" max="12" width="8.81640625" customWidth="1"/>
  </cols>
  <sheetData>
    <row r="3" spans="3:12" x14ac:dyDescent="0.35">
      <c r="C3" s="7" t="s">
        <v>68</v>
      </c>
      <c r="D3" s="7" t="s">
        <v>1</v>
      </c>
      <c r="L3" s="10"/>
    </row>
    <row r="4" spans="3:12" ht="29" x14ac:dyDescent="0.35">
      <c r="C4" s="7" t="s">
        <v>0</v>
      </c>
      <c r="D4" s="5">
        <v>4</v>
      </c>
      <c r="E4" s="5">
        <v>5</v>
      </c>
      <c r="F4" s="5">
        <v>6</v>
      </c>
      <c r="G4" s="5">
        <v>7</v>
      </c>
      <c r="H4" s="5">
        <v>9</v>
      </c>
      <c r="I4" s="5">
        <v>10</v>
      </c>
      <c r="J4" s="5">
        <v>11</v>
      </c>
      <c r="K4" s="5">
        <v>12</v>
      </c>
      <c r="L4" s="11" t="s">
        <v>67</v>
      </c>
    </row>
    <row r="5" spans="3:12" x14ac:dyDescent="0.35">
      <c r="C5" s="8">
        <v>2019</v>
      </c>
      <c r="D5" s="9">
        <v>2</v>
      </c>
      <c r="E5" s="9"/>
      <c r="F5" s="9"/>
      <c r="G5" s="9"/>
      <c r="H5" s="9"/>
      <c r="I5" s="9"/>
      <c r="J5" s="9"/>
      <c r="K5" s="9"/>
      <c r="L5" s="9">
        <v>2</v>
      </c>
    </row>
    <row r="6" spans="3:12" x14ac:dyDescent="0.35">
      <c r="C6" s="8">
        <v>2020</v>
      </c>
      <c r="D6" s="9">
        <v>1</v>
      </c>
      <c r="E6" s="9"/>
      <c r="F6" s="9"/>
      <c r="G6" s="9"/>
      <c r="H6" s="9"/>
      <c r="I6" s="9">
        <v>1</v>
      </c>
      <c r="J6" s="9">
        <v>1</v>
      </c>
      <c r="K6" s="9">
        <v>1</v>
      </c>
      <c r="L6" s="9">
        <v>4</v>
      </c>
    </row>
    <row r="7" spans="3:12" x14ac:dyDescent="0.35">
      <c r="C7" s="8">
        <v>2021</v>
      </c>
      <c r="D7" s="9">
        <v>1</v>
      </c>
      <c r="E7" s="9"/>
      <c r="F7" s="9">
        <v>1</v>
      </c>
      <c r="G7" s="9"/>
      <c r="H7" s="9">
        <v>1</v>
      </c>
      <c r="I7" s="9"/>
      <c r="J7" s="9">
        <v>1</v>
      </c>
      <c r="K7" s="9">
        <v>1</v>
      </c>
      <c r="L7" s="9">
        <v>5</v>
      </c>
    </row>
    <row r="8" spans="3:12" x14ac:dyDescent="0.35">
      <c r="C8" s="8">
        <v>2022</v>
      </c>
      <c r="D8" s="9"/>
      <c r="E8" s="9">
        <v>1</v>
      </c>
      <c r="F8" s="9">
        <v>1</v>
      </c>
      <c r="G8" s="9">
        <v>3</v>
      </c>
      <c r="H8" s="9">
        <v>1</v>
      </c>
      <c r="I8" s="9"/>
      <c r="J8" s="9">
        <v>2</v>
      </c>
      <c r="K8" s="9"/>
      <c r="L8" s="9">
        <v>8</v>
      </c>
    </row>
    <row r="9" spans="3:12" x14ac:dyDescent="0.35">
      <c r="C9" s="8">
        <v>2023</v>
      </c>
      <c r="D9" s="9">
        <v>1</v>
      </c>
      <c r="E9" s="9"/>
      <c r="F9" s="9">
        <v>1</v>
      </c>
      <c r="G9" s="9"/>
      <c r="H9" s="9">
        <v>1</v>
      </c>
      <c r="I9" s="9"/>
      <c r="J9" s="9"/>
      <c r="K9" s="9"/>
      <c r="L9" s="9">
        <v>3</v>
      </c>
    </row>
    <row r="10" spans="3:12" x14ac:dyDescent="0.35">
      <c r="C10" s="8" t="s">
        <v>67</v>
      </c>
      <c r="D10" s="9">
        <v>5</v>
      </c>
      <c r="E10" s="9">
        <v>1</v>
      </c>
      <c r="F10" s="9">
        <v>3</v>
      </c>
      <c r="G10" s="9">
        <v>3</v>
      </c>
      <c r="H10" s="9">
        <v>3</v>
      </c>
      <c r="I10" s="9">
        <v>1</v>
      </c>
      <c r="J10" s="9">
        <v>4</v>
      </c>
      <c r="K10" s="9">
        <v>2</v>
      </c>
      <c r="L10" s="9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incidents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morris</dc:creator>
  <cp:lastModifiedBy>martina morris</cp:lastModifiedBy>
  <dcterms:created xsi:type="dcterms:W3CDTF">2023-12-25T22:00:31Z</dcterms:created>
  <dcterms:modified xsi:type="dcterms:W3CDTF">2023-12-26T00:00:38Z</dcterms:modified>
</cp:coreProperties>
</file>