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13_ncr:1_{61688A27-C510-41B9-A8D8-FAA9B3C717CF}" xr6:coauthVersionLast="47" xr6:coauthVersionMax="47" xr10:uidLastSave="{00000000-0000-0000-0000-000000000000}"/>
  <bookViews>
    <workbookView xWindow="-110" yWindow="-110" windowWidth="19420" windowHeight="11500" activeTab="1" xr2:uid="{8723B421-A0A8-47BC-8179-C4FCD50130A9}"/>
  </bookViews>
  <sheets>
    <sheet name="Incidents" sheetId="1" r:id="rId1"/>
    <sheet name="Table" sheetId="2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2" l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<sst xmlns="http://schemas.openxmlformats.org/spreadsheetml/2006/main" count="439" uniqueCount="117">
  <si>
    <t>Incident</t>
  </si>
  <si>
    <t>Nature</t>
  </si>
  <si>
    <t>Area</t>
  </si>
  <si>
    <t>Agency</t>
  </si>
  <si>
    <t>Reported</t>
  </si>
  <si>
    <t>Disposition</t>
  </si>
  <si>
    <t>Complainant</t>
  </si>
  <si>
    <t>S17-06326</t>
  </si>
  <si>
    <t>PURSUIT</t>
  </si>
  <si>
    <t>LMS</t>
  </si>
  <si>
    <t>OCSO</t>
  </si>
  <si>
    <t>SPR</t>
  </si>
  <si>
    <t>OKANOGAN COUNTY SHERIFF,</t>
  </si>
  <si>
    <t>S17-06450</t>
  </si>
  <si>
    <t>LMK</t>
  </si>
  <si>
    <t>CLO</t>
  </si>
  <si>
    <t>OMAK POLICE DEPARTMENT,</t>
  </si>
  <si>
    <t>S17-06905</t>
  </si>
  <si>
    <t>S17-07218</t>
  </si>
  <si>
    <t>CAA</t>
  </si>
  <si>
    <t>S17-07264</t>
  </si>
  <si>
    <t>S18-01112</t>
  </si>
  <si>
    <t>S18-01209</t>
  </si>
  <si>
    <t>S18-01399</t>
  </si>
  <si>
    <t>LMSN</t>
  </si>
  <si>
    <t>S18-01922</t>
  </si>
  <si>
    <t>ANONYMOUS R/P,</t>
  </si>
  <si>
    <t>S18-02036</t>
  </si>
  <si>
    <t>LMS9</t>
  </si>
  <si>
    <t>S18-02250</t>
  </si>
  <si>
    <t>S18-02762</t>
  </si>
  <si>
    <t>S18-02966</t>
  </si>
  <si>
    <t>LNS</t>
  </si>
  <si>
    <t>S18-02983</t>
  </si>
  <si>
    <t>S18-02994</t>
  </si>
  <si>
    <t>S18-03105</t>
  </si>
  <si>
    <t>LNT</t>
  </si>
  <si>
    <t>PEN</t>
  </si>
  <si>
    <t>S18-03140</t>
  </si>
  <si>
    <t>LSS</t>
  </si>
  <si>
    <t>S18-03344</t>
  </si>
  <si>
    <t>S18-04069</t>
  </si>
  <si>
    <t>TRA</t>
  </si>
  <si>
    <t>S18-04418</t>
  </si>
  <si>
    <t>S18-04432</t>
  </si>
  <si>
    <t>CJA</t>
  </si>
  <si>
    <t>S18-05103</t>
  </si>
  <si>
    <t>S18-06190</t>
  </si>
  <si>
    <t>S18-06493</t>
  </si>
  <si>
    <t>S18-06554</t>
  </si>
  <si>
    <t>MCKELLAR, ROBERT</t>
  </si>
  <si>
    <t>S18-06715</t>
  </si>
  <si>
    <t>S18-06890</t>
  </si>
  <si>
    <t>S18-07033</t>
  </si>
  <si>
    <t>S18-07115</t>
  </si>
  <si>
    <t>S18-07558</t>
  </si>
  <si>
    <t>S19-00074</t>
  </si>
  <si>
    <t>S19-00108</t>
  </si>
  <si>
    <t>S19-00557</t>
  </si>
  <si>
    <t>S19-00944</t>
  </si>
  <si>
    <t>CAM</t>
  </si>
  <si>
    <t>S19-03656</t>
  </si>
  <si>
    <t>S19-04327</t>
  </si>
  <si>
    <t>S19-04830</t>
  </si>
  <si>
    <t>S19-05234</t>
  </si>
  <si>
    <t>S19-06913</t>
  </si>
  <si>
    <t>S19-07225</t>
  </si>
  <si>
    <t>OCSO,</t>
  </si>
  <si>
    <t>S19-07254</t>
  </si>
  <si>
    <t>S19-07405</t>
  </si>
  <si>
    <t>S19-07407</t>
  </si>
  <si>
    <t>INF</t>
  </si>
  <si>
    <t>COLVILLE TRIBAL POLICE DEPART,</t>
  </si>
  <si>
    <t>S19-07436</t>
  </si>
  <si>
    <t>S19-07906</t>
  </si>
  <si>
    <t>S20-00023</t>
  </si>
  <si>
    <t>S20-00382</t>
  </si>
  <si>
    <t>S20-01188</t>
  </si>
  <si>
    <t>LNR</t>
  </si>
  <si>
    <t>S20-02113</t>
  </si>
  <si>
    <t>S20-02170</t>
  </si>
  <si>
    <t>S20-02522</t>
  </si>
  <si>
    <t>S20-02874</t>
  </si>
  <si>
    <t>S20-03068</t>
  </si>
  <si>
    <t>S20-03206</t>
  </si>
  <si>
    <t>month</t>
  </si>
  <si>
    <t>year</t>
  </si>
  <si>
    <t>Grand Total</t>
  </si>
  <si>
    <t>Count of Incident</t>
  </si>
  <si>
    <t/>
  </si>
  <si>
    <t>S20-03755</t>
  </si>
  <si>
    <t>S20-04214</t>
  </si>
  <si>
    <t>WASHINGTON STATE PATROL,</t>
  </si>
  <si>
    <t>S20-05356</t>
  </si>
  <si>
    <t>S20-06356</t>
  </si>
  <si>
    <t>S20-06489</t>
  </si>
  <si>
    <t>S20-06644</t>
  </si>
  <si>
    <t>FERRY COUNTY SHERIFF'S OFFICE,</t>
  </si>
  <si>
    <t>S20-06984</t>
  </si>
  <si>
    <t>S20-07178</t>
  </si>
  <si>
    <t>S20-07327</t>
  </si>
  <si>
    <t>TURNER, SCOTT A</t>
  </si>
  <si>
    <t>S20-08326</t>
  </si>
  <si>
    <t>LSB</t>
  </si>
  <si>
    <t>S20-08545</t>
  </si>
  <si>
    <t>S20-08851</t>
  </si>
  <si>
    <t>S21-00206</t>
  </si>
  <si>
    <t>S21-00466</t>
  </si>
  <si>
    <t>S21-02113</t>
  </si>
  <si>
    <t>S21-02233</t>
  </si>
  <si>
    <t>S21-04222</t>
  </si>
  <si>
    <t>S21-07306</t>
  </si>
  <si>
    <t>S22-05946</t>
  </si>
  <si>
    <t>S22-06356</t>
  </si>
  <si>
    <t>S23-02727</t>
  </si>
  <si>
    <t>S23-05369</t>
  </si>
  <si>
    <t>start of second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</si>
</sst>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22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2" fontId="0" fillId="0" borderId="8" xfId="0" applyNumberFormat="1" applyBorder="1" applyAlignment="1">
      <alignment wrapText="1"/>
    </xf>
    <xf numFmtId="0" fontId="0" fillId="0" borderId="9" xfId="0" applyBorder="1" applyAlignment="1">
      <alignment wrapText="1"/>
    </xf>
    <xf numFmtId="1" fontId="1" fillId="0" borderId="5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1" fontId="0" fillId="0" borderId="8" xfId="0" applyNumberFormat="1" applyBorder="1" applyAlignment="1">
      <alignment wrapText="1"/>
    </xf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1" formatCode="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27" formatCode="m/d/yyyy\ h:mm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3.782185532407" createdVersion="8" refreshedVersion="8" minRefreshableVersion="3" recordCount="76" xr:uid="{9CC74535-46A1-4160-B9AF-A7F5385D3867}">
  <cacheSource type="worksheet">
    <worksheetSource name="Table1"/>
  </cacheSource>
  <cacheFields count="9">
    <cacheField name="Incident" numFmtId="0">
      <sharedItems/>
    </cacheField>
    <cacheField name="Nature" numFmtId="0">
      <sharedItems/>
    </cacheField>
    <cacheField name="Area" numFmtId="0">
      <sharedItems containsBlank="1"/>
    </cacheField>
    <cacheField name="Agency" numFmtId="0">
      <sharedItems/>
    </cacheField>
    <cacheField name="Reported" numFmtId="22">
      <sharedItems containsSemiMixedTypes="0" containsNonDate="0" containsDate="1" containsString="0" minDate="2017-11-08T20:20:50" maxDate="2023-08-16T18:55:47"/>
    </cacheField>
    <cacheField name="month" numFmtId="1">
      <sharedItems containsSemiMixedTypes="0" containsString="0" containsNumber="1" containsInteger="1" minValue="1" maxValue="12" count="12">
        <n v="11"/>
        <n v="12"/>
        <n v="3"/>
        <n v="4"/>
        <n v="5"/>
        <n v="6"/>
        <n v="7"/>
        <n v="8"/>
        <n v="10"/>
        <n v="1"/>
        <n v="2"/>
        <n v="9"/>
      </sharedItems>
    </cacheField>
    <cacheField name="year" numFmtId="1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Disposition" numFmtId="0">
      <sharedItems containsBlank="1"/>
    </cacheField>
    <cacheField name="Complaina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S17-06326"/>
    <s v="PURSUIT"/>
    <s v="LMS"/>
    <s v="OCSO"/>
    <d v="2017-11-08T20:20:50"/>
    <x v="0"/>
    <x v="0"/>
    <s v="SPR"/>
    <s v="OKANOGAN COUNTY SHERIFF,"/>
  </r>
  <r>
    <s v="S17-06450"/>
    <s v="PURSUIT"/>
    <s v="LMK"/>
    <s v="OCSO"/>
    <d v="2017-11-15T03:25:23"/>
    <x v="0"/>
    <x v="0"/>
    <s v="CLO"/>
    <s v="OMAK POLICE DEPARTMENT,"/>
  </r>
  <r>
    <s v="S17-06905"/>
    <s v="PURSUIT"/>
    <s v="LMK"/>
    <s v="OCSO"/>
    <d v="2017-12-09T09:28:46"/>
    <x v="1"/>
    <x v="0"/>
    <s v="CLO"/>
    <m/>
  </r>
  <r>
    <s v="S17-07218"/>
    <s v="PURSUIT"/>
    <s v="LMK"/>
    <s v="OCSO"/>
    <d v="2017-12-29T02:19:26"/>
    <x v="1"/>
    <x v="0"/>
    <s v="CAA"/>
    <s v="OKANOGAN COUNTY SHERIFF,"/>
  </r>
  <r>
    <s v="S17-07264"/>
    <s v="PURSUIT"/>
    <s v="LMK"/>
    <s v="OCSO"/>
    <d v="2017-12-31T16:50:22"/>
    <x v="1"/>
    <x v="0"/>
    <s v="CLO"/>
    <m/>
  </r>
  <r>
    <s v="S18-01112"/>
    <s v="PURSUIT"/>
    <s v="LMK"/>
    <s v="OCSO"/>
    <d v="2018-03-07T10:16:50"/>
    <x v="2"/>
    <x v="1"/>
    <s v="CLO"/>
    <m/>
  </r>
  <r>
    <s v="S18-01209"/>
    <s v="PURSUIT"/>
    <s v="LMK"/>
    <s v="OCSO"/>
    <d v="2018-03-12T13:17:51"/>
    <x v="2"/>
    <x v="1"/>
    <s v="CLO"/>
    <m/>
  </r>
  <r>
    <s v="S18-01399"/>
    <s v="PURSUIT"/>
    <s v="LMSN"/>
    <s v="OCSO"/>
    <d v="2018-03-20T23:04:03"/>
    <x v="2"/>
    <x v="1"/>
    <s v="CLO"/>
    <s v="OKANOGAN COUNTY SHERIFF,"/>
  </r>
  <r>
    <s v="S18-01922"/>
    <s v="PURSUIT"/>
    <s v="LMS"/>
    <s v="OCSO"/>
    <d v="2018-04-16T17:30:54"/>
    <x v="3"/>
    <x v="1"/>
    <s v="CLO"/>
    <s v="ANONYMOUS R/P,"/>
  </r>
  <r>
    <s v="S18-02036"/>
    <s v="PURSUIT"/>
    <s v="LMS9"/>
    <s v="OCSO"/>
    <d v="2018-04-21T18:56:19"/>
    <x v="3"/>
    <x v="1"/>
    <s v="CLO"/>
    <m/>
  </r>
  <r>
    <s v="S18-02250"/>
    <s v="PURSUIT"/>
    <s v="LMK"/>
    <s v="OCSO"/>
    <d v="2018-04-30T22:05:58"/>
    <x v="3"/>
    <x v="1"/>
    <s v="CLO"/>
    <s v="OMAK POLICE DEPARTMENT,"/>
  </r>
  <r>
    <s v="S18-02762"/>
    <s v="PURSUIT"/>
    <s v="LMSN"/>
    <s v="OCSO"/>
    <d v="2018-05-23T02:21:33"/>
    <x v="4"/>
    <x v="1"/>
    <s v="CLO"/>
    <m/>
  </r>
  <r>
    <s v="S18-02966"/>
    <s v="PURSUIT"/>
    <s v="LNS"/>
    <s v="OCSO"/>
    <d v="2018-05-30T22:14:08"/>
    <x v="4"/>
    <x v="1"/>
    <s v="CAA"/>
    <s v="OKANOGAN COUNTY SHERIFF,"/>
  </r>
  <r>
    <s v="S18-02983"/>
    <s v="PURSUIT"/>
    <s v="LMK"/>
    <s v="OCSO"/>
    <d v="2018-05-31T16:11:48"/>
    <x v="4"/>
    <x v="1"/>
    <s v="CLO"/>
    <m/>
  </r>
  <r>
    <s v="S18-02994"/>
    <s v="PURSUIT"/>
    <s v="LNS"/>
    <s v="OCSO"/>
    <d v="2018-05-31T23:18:55"/>
    <x v="4"/>
    <x v="1"/>
    <s v="CAA"/>
    <s v="OKANOGAN COUNTY SHERIFF,"/>
  </r>
  <r>
    <s v="S18-03105"/>
    <s v="PURSUIT"/>
    <s v="LNT"/>
    <s v="OCSO"/>
    <d v="2018-06-06T08:50:26"/>
    <x v="5"/>
    <x v="1"/>
    <s v="PEN"/>
    <s v="OKANOGAN COUNTY SHERIFF,"/>
  </r>
  <r>
    <s v="S18-03140"/>
    <s v="PURSUIT"/>
    <s v="LSS"/>
    <s v="OCSO"/>
    <d v="2018-06-07T15:36:59"/>
    <x v="5"/>
    <x v="1"/>
    <s v="CAA"/>
    <s v="OKANOGAN COUNTY SHERIFF,"/>
  </r>
  <r>
    <s v="S18-03344"/>
    <s v="PURSUIT"/>
    <s v="LSS"/>
    <s v="OCSO"/>
    <d v="2018-06-16T14:16:15"/>
    <x v="5"/>
    <x v="1"/>
    <s v="CLO"/>
    <m/>
  </r>
  <r>
    <s v="S18-04069"/>
    <s v="PURSUIT"/>
    <m/>
    <s v="OCSO"/>
    <d v="2018-07-11T15:33:52"/>
    <x v="6"/>
    <x v="1"/>
    <s v="TRA"/>
    <s v="OKANOGAN COUNTY SHERIFF,"/>
  </r>
  <r>
    <s v="S18-04418"/>
    <s v="PURSUIT"/>
    <s v="LMK"/>
    <s v="OCSO"/>
    <d v="2018-07-24T12:37:16"/>
    <x v="6"/>
    <x v="1"/>
    <s v="CLO"/>
    <m/>
  </r>
  <r>
    <s v="S18-04432"/>
    <s v="PURSUIT"/>
    <s v="LMS"/>
    <s v="OCSO"/>
    <d v="2018-07-25T02:44:15"/>
    <x v="6"/>
    <x v="1"/>
    <s v="CJA"/>
    <s v="OKANOGAN COUNTY SHERIFF,"/>
  </r>
  <r>
    <s v="S18-05103"/>
    <s v="PURSUIT"/>
    <s v="LMS"/>
    <s v="OCSO"/>
    <d v="2018-08-22T15:19:34"/>
    <x v="7"/>
    <x v="1"/>
    <s v="CLO"/>
    <m/>
  </r>
  <r>
    <s v="S18-06190"/>
    <s v="PURSUIT"/>
    <s v="LMK"/>
    <s v="OCSO"/>
    <d v="2018-10-06T21:35:11"/>
    <x v="8"/>
    <x v="1"/>
    <s v="CLO"/>
    <m/>
  </r>
  <r>
    <s v="S18-06493"/>
    <s v="PURSUIT"/>
    <s v="LMS9"/>
    <s v="OCSO"/>
    <d v="2018-10-19T21:25:18"/>
    <x v="8"/>
    <x v="1"/>
    <s v="CLO"/>
    <m/>
  </r>
  <r>
    <s v="S18-06554"/>
    <s v="PURSUIT"/>
    <s v="LSS"/>
    <s v="OCSO"/>
    <d v="2018-10-22T15:39:47"/>
    <x v="8"/>
    <x v="1"/>
    <s v="CLO"/>
    <s v="MCKELLAR, ROBERT"/>
  </r>
  <r>
    <s v="S18-06715"/>
    <s v="PURSUIT"/>
    <s v="LMS"/>
    <s v="OCSO"/>
    <d v="2018-10-29T09:05:11"/>
    <x v="8"/>
    <x v="1"/>
    <s v="CLO"/>
    <s v="OMAK POLICE DEPARTMENT,"/>
  </r>
  <r>
    <s v="S18-06890"/>
    <s v="PURSUIT"/>
    <s v="LMK"/>
    <s v="OCSO"/>
    <d v="2018-11-08T02:25:23"/>
    <x v="0"/>
    <x v="1"/>
    <s v="CLO"/>
    <m/>
  </r>
  <r>
    <s v="S18-07033"/>
    <s v="PURSUIT"/>
    <s v="LMK"/>
    <s v="OCSO"/>
    <d v="2018-11-15T20:11:22"/>
    <x v="0"/>
    <x v="1"/>
    <s v="CLO"/>
    <m/>
  </r>
  <r>
    <s v="S18-07115"/>
    <s v="PURSUIT"/>
    <s v="LMK"/>
    <s v="OCSO"/>
    <d v="2018-11-20T23:23:45"/>
    <x v="0"/>
    <x v="1"/>
    <s v="CLO"/>
    <m/>
  </r>
  <r>
    <s v="S18-07558"/>
    <s v="PURSUIT"/>
    <s v="LMK"/>
    <s v="OCSO"/>
    <d v="2018-12-13T15:39:17"/>
    <x v="1"/>
    <x v="1"/>
    <s v="CAA"/>
    <m/>
  </r>
  <r>
    <s v="S19-00074"/>
    <s v="PURSUIT"/>
    <s v="LMS9"/>
    <s v="OCSO"/>
    <d v="2019-01-04T23:47:20"/>
    <x v="9"/>
    <x v="2"/>
    <m/>
    <m/>
  </r>
  <r>
    <s v="S19-00108"/>
    <s v="PURSUIT"/>
    <s v="LMSN"/>
    <s v="OCSO"/>
    <d v="2019-01-07T09:52:29"/>
    <x v="9"/>
    <x v="2"/>
    <s v="CAA"/>
    <m/>
  </r>
  <r>
    <s v="S19-00557"/>
    <s v="PURSUIT"/>
    <s v="LMK"/>
    <s v="OCSO"/>
    <d v="2019-01-31T22:59:02"/>
    <x v="9"/>
    <x v="2"/>
    <s v="CLO"/>
    <s v="OMAK POLICE DEPARTMENT,"/>
  </r>
  <r>
    <s v="S19-00944"/>
    <s v="PURSUIT"/>
    <s v="LMK"/>
    <s v="OCSO"/>
    <d v="2019-02-25T03:30:32"/>
    <x v="10"/>
    <x v="2"/>
    <s v="CAM"/>
    <s v="OKANOGAN COUNTY SHERIFF,"/>
  </r>
  <r>
    <s v="S19-03656"/>
    <s v="PURSUIT"/>
    <s v="LMK"/>
    <s v="OCSO"/>
    <d v="2019-06-26T02:46:41"/>
    <x v="5"/>
    <x v="2"/>
    <s v="CAA"/>
    <m/>
  </r>
  <r>
    <s v="S19-04327"/>
    <s v="PURSUIT"/>
    <s v="LMS9"/>
    <s v="OCSO"/>
    <d v="2019-07-23T10:18:51"/>
    <x v="6"/>
    <x v="2"/>
    <s v="TRA"/>
    <m/>
  </r>
  <r>
    <s v="S19-04830"/>
    <s v="PURSUIT"/>
    <s v="LMK"/>
    <s v="OCSO"/>
    <d v="2019-08-11T03:49:11"/>
    <x v="7"/>
    <x v="2"/>
    <s v="CLO"/>
    <m/>
  </r>
  <r>
    <s v="S19-05234"/>
    <s v="PURSUIT"/>
    <s v="LMS9"/>
    <s v="OCSO"/>
    <d v="2019-08-25T23:40:21"/>
    <x v="7"/>
    <x v="2"/>
    <s v="CAA"/>
    <m/>
  </r>
  <r>
    <s v="S19-06913"/>
    <s v="PURSUIT"/>
    <s v="LMK"/>
    <s v="OCSO"/>
    <d v="2019-11-05T07:42:28"/>
    <x v="0"/>
    <x v="2"/>
    <s v="CLO"/>
    <m/>
  </r>
  <r>
    <s v="S19-07225"/>
    <s v="PURSUIT"/>
    <s v="LMS9"/>
    <s v="OCSO"/>
    <d v="2019-11-17T23:41:38"/>
    <x v="0"/>
    <x v="2"/>
    <s v="CAA"/>
    <s v="OCSO,"/>
  </r>
  <r>
    <s v="S19-07254"/>
    <s v="PURSUIT"/>
    <s v="LMS9"/>
    <s v="OCSO"/>
    <d v="2019-11-19T01:58:55"/>
    <x v="0"/>
    <x v="2"/>
    <s v="CLO"/>
    <m/>
  </r>
  <r>
    <s v="S19-07405"/>
    <s v="PURSUIT"/>
    <s v="LMS9"/>
    <s v="OCSO"/>
    <d v="2019-11-25T21:33:47"/>
    <x v="0"/>
    <x v="2"/>
    <s v="CLO"/>
    <s v="OKANOGAN COUNTY SHERIFF,"/>
  </r>
  <r>
    <s v="S19-07407"/>
    <s v="PURSUIT"/>
    <s v="LMS9"/>
    <s v="OCSO"/>
    <d v="2019-11-25T22:52:11"/>
    <x v="0"/>
    <x v="2"/>
    <s v="INF"/>
    <s v="COLVILLE TRIBAL POLICE DEPART,"/>
  </r>
  <r>
    <s v="S19-07436"/>
    <s v="PURSUIT"/>
    <s v="LMK"/>
    <s v="OCSO"/>
    <d v="2019-11-27T01:07:34"/>
    <x v="0"/>
    <x v="2"/>
    <s v="CLO"/>
    <m/>
  </r>
  <r>
    <s v="S19-07906"/>
    <s v="PURSUIT"/>
    <s v="LMSN"/>
    <s v="OCSO"/>
    <d v="2019-12-20T13:25:00"/>
    <x v="1"/>
    <x v="2"/>
    <s v="CAA"/>
    <s v="OKANOGAN COUNTY SHERIFF,"/>
  </r>
  <r>
    <s v="S20-00023"/>
    <s v="PURSUIT"/>
    <s v="LMK"/>
    <s v="OCSO"/>
    <d v="2020-01-01T15:54:10"/>
    <x v="9"/>
    <x v="3"/>
    <s v="SPR"/>
    <m/>
  </r>
  <r>
    <s v="S20-00382"/>
    <s v="PURSUIT"/>
    <s v="LMK"/>
    <s v="OCSO"/>
    <d v="2020-01-16T17:09:09"/>
    <x v="9"/>
    <x v="3"/>
    <s v="CAA"/>
    <m/>
  </r>
  <r>
    <s v="S20-01188"/>
    <s v="PURSUIT"/>
    <s v="LNR"/>
    <s v="OCSO"/>
    <d v="2020-02-22T15:27:05"/>
    <x v="10"/>
    <x v="3"/>
    <s v="CAA"/>
    <s v="OKANOGAN COUNTY SHERIFF,"/>
  </r>
  <r>
    <s v="S20-02113"/>
    <s v="PURSUIT"/>
    <s v="LMK"/>
    <s v="OCSO"/>
    <d v="2020-04-05T10:18:43"/>
    <x v="3"/>
    <x v="3"/>
    <s v="CAA"/>
    <s v="OKANOGAN COUNTY SHERIFF,"/>
  </r>
  <r>
    <s v="S20-02170"/>
    <s v="PURSUIT"/>
    <s v="LNS"/>
    <s v="OCSO"/>
    <d v="2020-04-07T18:19:55"/>
    <x v="3"/>
    <x v="3"/>
    <s v="CLO"/>
    <m/>
  </r>
  <r>
    <s v="S20-02522"/>
    <s v="PURSUIT"/>
    <s v="LMS9"/>
    <s v="OCSO"/>
    <d v="2020-04-21T16:25:02"/>
    <x v="3"/>
    <x v="3"/>
    <s v="CLO"/>
    <s v="OCSO,"/>
  </r>
  <r>
    <s v="S20-02874"/>
    <s v="PURSUIT"/>
    <s v="LMS"/>
    <s v="OCSO"/>
    <d v="2020-05-07T02:52:20"/>
    <x v="4"/>
    <x v="3"/>
    <s v="CAA"/>
    <m/>
  </r>
  <r>
    <s v="S20-03068"/>
    <s v="PURSUIT"/>
    <s v="LMK"/>
    <s v="OCSO"/>
    <d v="2020-05-14T03:03:28"/>
    <x v="4"/>
    <x v="3"/>
    <s v="CLO"/>
    <m/>
  </r>
  <r>
    <s v="S20-03206"/>
    <s v="PURSUIT"/>
    <s v="LMK"/>
    <s v="OCSO"/>
    <d v="2020-05-18T17:22:57"/>
    <x v="4"/>
    <x v="3"/>
    <s v="CLO"/>
    <s v="OKANOGAN COUNTY SHERIFF,"/>
  </r>
  <r>
    <s v="S20-03755"/>
    <s v="PURSUIT"/>
    <s v="LMS9"/>
    <s v="OCSO"/>
    <d v="2020-06-08T21:14:13"/>
    <x v="5"/>
    <x v="3"/>
    <s v="CLO"/>
    <s v=""/>
  </r>
  <r>
    <s v="S20-04214"/>
    <s v="PURSUIT"/>
    <s v="LMS9"/>
    <s v="OCSO"/>
    <d v="2020-06-25T11:30:18"/>
    <x v="5"/>
    <x v="3"/>
    <s v="TRA"/>
    <s v="WASHINGTON STATE PATROL,"/>
  </r>
  <r>
    <s v="S20-05356"/>
    <s v="PURSUIT"/>
    <s v="LMS"/>
    <s v="OCSO"/>
    <d v="2020-08-03T21:54:29"/>
    <x v="7"/>
    <x v="3"/>
    <s v="CLO"/>
    <s v=""/>
  </r>
  <r>
    <s v="S20-06356"/>
    <s v="PURSUIT"/>
    <s v="LMK"/>
    <s v="OCSO"/>
    <d v="2020-09-06T11:43:13"/>
    <x v="11"/>
    <x v="3"/>
    <s v="CLO"/>
    <s v=""/>
  </r>
  <r>
    <s v="S20-06489"/>
    <s v="PURSUIT"/>
    <s v="LMSN"/>
    <s v="OCSO"/>
    <d v="2020-09-10T14:30:59"/>
    <x v="11"/>
    <x v="3"/>
    <s v="CAA"/>
    <s v="OKANOGAN COUNTY SHERIFF,"/>
  </r>
  <r>
    <s v="S20-06644"/>
    <s v="PURSUIT"/>
    <s v=""/>
    <s v="OCSO"/>
    <d v="2020-09-15T16:53:31"/>
    <x v="11"/>
    <x v="3"/>
    <s v="CAA"/>
    <s v="FERRY COUNTY SHERIFF'S OFFICE,"/>
  </r>
  <r>
    <s v="S20-06984"/>
    <s v="PURSUIT"/>
    <s v="LMK"/>
    <s v="OCSO"/>
    <d v="2020-09-27T20:47:49"/>
    <x v="11"/>
    <x v="3"/>
    <s v="CLO"/>
    <s v=""/>
  </r>
  <r>
    <s v="S20-07178"/>
    <s v="PURSUIT"/>
    <s v="LMSN"/>
    <s v="OCSO"/>
    <d v="2020-10-05T16:39:34"/>
    <x v="8"/>
    <x v="3"/>
    <s v="SPR"/>
    <s v=""/>
  </r>
  <r>
    <s v="S20-07327"/>
    <s v="PURSUIT"/>
    <s v="LMS9"/>
    <s v="OCSO"/>
    <d v="2020-10-11T22:50:16"/>
    <x v="8"/>
    <x v="3"/>
    <s v="CAA"/>
    <s v="TURNER, SCOTT A"/>
  </r>
  <r>
    <s v="S20-08326"/>
    <s v="PURSUIT"/>
    <s v="LSB"/>
    <s v="OCSO"/>
    <d v="2020-11-25T08:01:46"/>
    <x v="0"/>
    <x v="3"/>
    <s v="CAA"/>
    <s v=""/>
  </r>
  <r>
    <s v="S20-08545"/>
    <s v="PURSUIT"/>
    <s v="LMS9"/>
    <s v="OCSO"/>
    <d v="2020-12-05T21:42:36"/>
    <x v="1"/>
    <x v="3"/>
    <s v="CAA"/>
    <s v=""/>
  </r>
  <r>
    <s v="S20-08851"/>
    <s v="PURSUIT"/>
    <s v="LMS9"/>
    <s v="OCSO"/>
    <d v="2020-12-21T01:41:24"/>
    <x v="1"/>
    <x v="3"/>
    <s v="CAA"/>
    <s v=""/>
  </r>
  <r>
    <s v="S21-00206"/>
    <s v="PURSUIT"/>
    <s v="LMS9"/>
    <s v="OCSO"/>
    <d v="2021-01-09T23:08:48"/>
    <x v="9"/>
    <x v="4"/>
    <s v="CJA"/>
    <s v="OKANOGAN COUNTY SHERIFF,"/>
  </r>
  <r>
    <s v="S21-00466"/>
    <s v="PURSUIT"/>
    <s v="LSS"/>
    <s v="OCSO"/>
    <d v="2021-01-23T15:51:03"/>
    <x v="9"/>
    <x v="4"/>
    <s v="CAA"/>
    <s v="OKANOGAN COUNTY SHERIFF,"/>
  </r>
  <r>
    <s v="S21-02113"/>
    <s v="PURSUIT"/>
    <s v="LMK"/>
    <s v="OCSO"/>
    <d v="2021-04-18T13:00:50"/>
    <x v="3"/>
    <x v="4"/>
    <s v="CAA"/>
    <s v=""/>
  </r>
  <r>
    <s v="S21-02233"/>
    <s v="PURSUIT"/>
    <s v="LMS9"/>
    <s v="OCSO"/>
    <d v="2021-04-23T19:07:08"/>
    <x v="3"/>
    <x v="4"/>
    <s v="CAA"/>
    <s v=""/>
  </r>
  <r>
    <s v="S21-04222"/>
    <s v="PURSUIT"/>
    <s v="LMK"/>
    <s v="OCSO"/>
    <d v="2021-07-09T11:34:29"/>
    <x v="6"/>
    <x v="4"/>
    <s v="CLO"/>
    <s v=""/>
  </r>
  <r>
    <s v="S21-07306"/>
    <s v="PURSUIT"/>
    <s v="LMK"/>
    <s v="OCSO"/>
    <d v="2021-11-09T16:45:08"/>
    <x v="0"/>
    <x v="4"/>
    <s v="CLO"/>
    <s v=""/>
  </r>
  <r>
    <s v="S22-05946"/>
    <s v="PURSUIT"/>
    <s v="LNT"/>
    <s v="OCSO"/>
    <d v="2022-09-05T17:39:45"/>
    <x v="11"/>
    <x v="5"/>
    <s v="CAA"/>
    <s v=""/>
  </r>
  <r>
    <s v="S22-06356"/>
    <s v="PURSUIT"/>
    <s v="LMS"/>
    <s v="OCSO"/>
    <d v="2022-09-20T17:11:39"/>
    <x v="11"/>
    <x v="5"/>
    <s v="CAA"/>
    <s v="OKANOGAN COUNTY SHERIFF,"/>
  </r>
  <r>
    <s v="S23-02727"/>
    <s v="PURSUIT"/>
    <s v="LMK"/>
    <s v="OCSO"/>
    <d v="2023-05-09T14:46:03"/>
    <x v="4"/>
    <x v="6"/>
    <s v="SPR"/>
    <s v="OKANOGAN COUNTY SHERIFF,"/>
  </r>
  <r>
    <s v="S23-05369"/>
    <s v="PURSUIT"/>
    <s v="LMSN"/>
    <s v="OCSO"/>
    <d v="2023-08-16T18:55:47"/>
    <x v="7"/>
    <x v="6"/>
    <s v="CJA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D1801-EF47-4259-B697-9E7789B72218}" name="PivotTable1" cacheId="1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year" colHeaderCaption="month">
  <location ref="B4:O13" firstHeaderRow="1" firstDataRow="2" firstDataCol="1"/>
  <pivotFields count="9">
    <pivotField dataField="1" showAll="0"/>
    <pivotField showAll="0"/>
    <pivotField showAll="0"/>
    <pivotField showAll="0"/>
    <pivotField numFmtId="22" showAll="0"/>
    <pivotField axis="axisCol" numFmtId="1" showAll="0" sortType="ascending">
      <items count="13">
        <item x="9"/>
        <item x="10"/>
        <item x="2"/>
        <item x="3"/>
        <item x="4"/>
        <item x="5"/>
        <item x="6"/>
        <item x="7"/>
        <item x="11"/>
        <item x="8"/>
        <item x="0"/>
        <item x="1"/>
        <item t="default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ncident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E4D25-75A8-40C5-B280-BC5A7EE19731}" name="Table1" displayName="Table1" ref="A1:I77" totalsRowShown="0" headerRowDxfId="13" dataDxfId="12" headerRowBorderDxfId="10" tableBorderDxfId="11" totalsRowBorderDxfId="9">
  <autoFilter ref="A1:I77" xr:uid="{A48E4D25-75A8-40C5-B280-BC5A7EE19731}"/>
  <tableColumns count="9">
    <tableColumn id="1" xr3:uid="{036CA37E-7097-4BE3-A02D-A3D02B000433}" name="Incident" dataDxfId="8"/>
    <tableColumn id="2" xr3:uid="{94438839-66C4-4020-A998-C48EDA9239B7}" name="Nature" dataDxfId="7"/>
    <tableColumn id="3" xr3:uid="{8063593B-FD65-4FEA-8C55-D7BBFE8CD912}" name="Area" dataDxfId="6"/>
    <tableColumn id="4" xr3:uid="{B6AA4305-DCE9-4D94-BDBA-427E1C7F34A3}" name="Agency" dataDxfId="5"/>
    <tableColumn id="5" xr3:uid="{CC03519E-11FF-4583-AD4C-01C46AC32BD3}" name="Reported" dataDxfId="4"/>
    <tableColumn id="9" xr3:uid="{675CA3EC-2E32-4C10-9F9E-3A40BB8B87DE}" name="month" dataDxfId="1">
      <calculatedColumnFormula>MONTH(Table1[[#This Row],[Reported]])</calculatedColumnFormula>
    </tableColumn>
    <tableColumn id="8" xr3:uid="{53000E18-9350-493C-9F93-303802E9C0C7}" name="year" dataDxfId="0">
      <calculatedColumnFormula>YEAR(Table1[[#This Row],[Reported]])</calculatedColumnFormula>
    </tableColumn>
    <tableColumn id="6" xr3:uid="{E0610D14-607F-4289-9E22-C353CB5FD43C}" name="Disposition" dataDxfId="3"/>
    <tableColumn id="7" xr3:uid="{67B91CEF-B3B6-4574-AC96-68E8E1FD1A2A}" name="Complainant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4E7C-3DD3-48E9-A34C-4193392BB73E}">
  <dimension ref="A1:K77"/>
  <sheetViews>
    <sheetView topLeftCell="A54" workbookViewId="0">
      <selection activeCell="K57" sqref="K57"/>
    </sheetView>
  </sheetViews>
  <sheetFormatPr defaultRowHeight="14.5" x14ac:dyDescent="0.35"/>
  <cols>
    <col min="1" max="4" width="13" customWidth="1"/>
    <col min="5" max="5" width="19.6328125" customWidth="1"/>
    <col min="6" max="7" width="11.26953125" style="15" customWidth="1"/>
    <col min="8" max="8" width="12.453125" customWidth="1"/>
    <col min="9" max="9" width="37.6328125" customWidth="1"/>
  </cols>
  <sheetData>
    <row r="1" spans="1:9" ht="15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2" t="s">
        <v>85</v>
      </c>
      <c r="G1" s="12" t="s">
        <v>86</v>
      </c>
      <c r="H1" s="6" t="s">
        <v>5</v>
      </c>
      <c r="I1" s="7" t="s">
        <v>6</v>
      </c>
    </row>
    <row r="2" spans="1:9" ht="15" thickBot="1" x14ac:dyDescent="0.4">
      <c r="A2" s="3" t="s">
        <v>7</v>
      </c>
      <c r="B2" s="1" t="s">
        <v>8</v>
      </c>
      <c r="C2" s="1" t="s">
        <v>9</v>
      </c>
      <c r="D2" s="1" t="s">
        <v>10</v>
      </c>
      <c r="E2" s="2">
        <v>43047.847800925927</v>
      </c>
      <c r="F2" s="13">
        <f>MONTH(Table1[[#This Row],[Reported]])</f>
        <v>11</v>
      </c>
      <c r="G2" s="13">
        <f>YEAR(Table1[[#This Row],[Reported]])</f>
        <v>2017</v>
      </c>
      <c r="H2" s="1" t="s">
        <v>11</v>
      </c>
      <c r="I2" s="4" t="s">
        <v>12</v>
      </c>
    </row>
    <row r="3" spans="1:9" ht="15" thickBot="1" x14ac:dyDescent="0.4">
      <c r="A3" s="3" t="s">
        <v>13</v>
      </c>
      <c r="B3" s="1" t="s">
        <v>8</v>
      </c>
      <c r="C3" s="1" t="s">
        <v>14</v>
      </c>
      <c r="D3" s="1" t="s">
        <v>10</v>
      </c>
      <c r="E3" s="2">
        <v>43054.142627314817</v>
      </c>
      <c r="F3" s="13">
        <f>MONTH(Table1[[#This Row],[Reported]])</f>
        <v>11</v>
      </c>
      <c r="G3" s="13">
        <f>YEAR(Table1[[#This Row],[Reported]])</f>
        <v>2017</v>
      </c>
      <c r="H3" s="1" t="s">
        <v>15</v>
      </c>
      <c r="I3" s="4" t="s">
        <v>16</v>
      </c>
    </row>
    <row r="4" spans="1:9" ht="15" thickBot="1" x14ac:dyDescent="0.4">
      <c r="A4" s="3" t="s">
        <v>17</v>
      </c>
      <c r="B4" s="1" t="s">
        <v>8</v>
      </c>
      <c r="C4" s="1" t="s">
        <v>14</v>
      </c>
      <c r="D4" s="1" t="s">
        <v>10</v>
      </c>
      <c r="E4" s="2">
        <v>43078.394976851851</v>
      </c>
      <c r="F4" s="13">
        <f>MONTH(Table1[[#This Row],[Reported]])</f>
        <v>12</v>
      </c>
      <c r="G4" s="13">
        <f>YEAR(Table1[[#This Row],[Reported]])</f>
        <v>2017</v>
      </c>
      <c r="H4" s="1" t="s">
        <v>15</v>
      </c>
      <c r="I4" s="4"/>
    </row>
    <row r="5" spans="1:9" ht="15" thickBot="1" x14ac:dyDescent="0.4">
      <c r="A5" s="3" t="s">
        <v>18</v>
      </c>
      <c r="B5" s="1" t="s">
        <v>8</v>
      </c>
      <c r="C5" s="1" t="s">
        <v>14</v>
      </c>
      <c r="D5" s="1" t="s">
        <v>10</v>
      </c>
      <c r="E5" s="2">
        <v>43098.096828703703</v>
      </c>
      <c r="F5" s="13">
        <f>MONTH(Table1[[#This Row],[Reported]])</f>
        <v>12</v>
      </c>
      <c r="G5" s="13">
        <f>YEAR(Table1[[#This Row],[Reported]])</f>
        <v>2017</v>
      </c>
      <c r="H5" s="1" t="s">
        <v>19</v>
      </c>
      <c r="I5" s="4" t="s">
        <v>12</v>
      </c>
    </row>
    <row r="6" spans="1:9" ht="15" thickBot="1" x14ac:dyDescent="0.4">
      <c r="A6" s="3" t="s">
        <v>20</v>
      </c>
      <c r="B6" s="1" t="s">
        <v>8</v>
      </c>
      <c r="C6" s="1" t="s">
        <v>14</v>
      </c>
      <c r="D6" s="1" t="s">
        <v>10</v>
      </c>
      <c r="E6" s="2">
        <v>43100.701643518521</v>
      </c>
      <c r="F6" s="13">
        <f>MONTH(Table1[[#This Row],[Reported]])</f>
        <v>12</v>
      </c>
      <c r="G6" s="13">
        <f>YEAR(Table1[[#This Row],[Reported]])</f>
        <v>2017</v>
      </c>
      <c r="H6" s="1" t="s">
        <v>15</v>
      </c>
      <c r="I6" s="4"/>
    </row>
    <row r="7" spans="1:9" ht="15" thickBot="1" x14ac:dyDescent="0.4">
      <c r="A7" s="3" t="s">
        <v>21</v>
      </c>
      <c r="B7" s="1" t="s">
        <v>8</v>
      </c>
      <c r="C7" s="1" t="s">
        <v>14</v>
      </c>
      <c r="D7" s="1" t="s">
        <v>10</v>
      </c>
      <c r="E7" s="2">
        <v>43166.428356481483</v>
      </c>
      <c r="F7" s="13">
        <f>MONTH(Table1[[#This Row],[Reported]])</f>
        <v>3</v>
      </c>
      <c r="G7" s="13">
        <f>YEAR(Table1[[#This Row],[Reported]])</f>
        <v>2018</v>
      </c>
      <c r="H7" s="1" t="s">
        <v>15</v>
      </c>
      <c r="I7" s="4"/>
    </row>
    <row r="8" spans="1:9" ht="15" thickBot="1" x14ac:dyDescent="0.4">
      <c r="A8" s="3" t="s">
        <v>22</v>
      </c>
      <c r="B8" s="1" t="s">
        <v>8</v>
      </c>
      <c r="C8" s="1" t="s">
        <v>14</v>
      </c>
      <c r="D8" s="1" t="s">
        <v>10</v>
      </c>
      <c r="E8" s="2">
        <v>43171.554062499999</v>
      </c>
      <c r="F8" s="13">
        <f>MONTH(Table1[[#This Row],[Reported]])</f>
        <v>3</v>
      </c>
      <c r="G8" s="13">
        <f>YEAR(Table1[[#This Row],[Reported]])</f>
        <v>2018</v>
      </c>
      <c r="H8" s="1" t="s">
        <v>15</v>
      </c>
      <c r="I8" s="4"/>
    </row>
    <row r="9" spans="1:9" ht="15" thickBot="1" x14ac:dyDescent="0.4">
      <c r="A9" s="3" t="s">
        <v>23</v>
      </c>
      <c r="B9" s="1" t="s">
        <v>8</v>
      </c>
      <c r="C9" s="1" t="s">
        <v>24</v>
      </c>
      <c r="D9" s="1" t="s">
        <v>10</v>
      </c>
      <c r="E9" s="2">
        <v>43179.961145833331</v>
      </c>
      <c r="F9" s="13">
        <f>MONTH(Table1[[#This Row],[Reported]])</f>
        <v>3</v>
      </c>
      <c r="G9" s="13">
        <f>YEAR(Table1[[#This Row],[Reported]])</f>
        <v>2018</v>
      </c>
      <c r="H9" s="1" t="s">
        <v>15</v>
      </c>
      <c r="I9" s="4" t="s">
        <v>12</v>
      </c>
    </row>
    <row r="10" spans="1:9" ht="15" thickBot="1" x14ac:dyDescent="0.4">
      <c r="A10" s="3" t="s">
        <v>25</v>
      </c>
      <c r="B10" s="1" t="s">
        <v>8</v>
      </c>
      <c r="C10" s="1" t="s">
        <v>9</v>
      </c>
      <c r="D10" s="1" t="s">
        <v>10</v>
      </c>
      <c r="E10" s="2">
        <v>43206.729791666665</v>
      </c>
      <c r="F10" s="13">
        <f>MONTH(Table1[[#This Row],[Reported]])</f>
        <v>4</v>
      </c>
      <c r="G10" s="13">
        <f>YEAR(Table1[[#This Row],[Reported]])</f>
        <v>2018</v>
      </c>
      <c r="H10" s="1" t="s">
        <v>15</v>
      </c>
      <c r="I10" s="4" t="s">
        <v>26</v>
      </c>
    </row>
    <row r="11" spans="1:9" ht="15" thickBot="1" x14ac:dyDescent="0.4">
      <c r="A11" s="3" t="s">
        <v>27</v>
      </c>
      <c r="B11" s="1" t="s">
        <v>8</v>
      </c>
      <c r="C11" s="1" t="s">
        <v>28</v>
      </c>
      <c r="D11" s="1" t="s">
        <v>10</v>
      </c>
      <c r="E11" s="2">
        <v>43211.7891087963</v>
      </c>
      <c r="F11" s="13">
        <f>MONTH(Table1[[#This Row],[Reported]])</f>
        <v>4</v>
      </c>
      <c r="G11" s="13">
        <f>YEAR(Table1[[#This Row],[Reported]])</f>
        <v>2018</v>
      </c>
      <c r="H11" s="1" t="s">
        <v>15</v>
      </c>
      <c r="I11" s="4"/>
    </row>
    <row r="12" spans="1:9" ht="15" thickBot="1" x14ac:dyDescent="0.4">
      <c r="A12" s="3" t="s">
        <v>29</v>
      </c>
      <c r="B12" s="1" t="s">
        <v>8</v>
      </c>
      <c r="C12" s="1" t="s">
        <v>14</v>
      </c>
      <c r="D12" s="1" t="s">
        <v>10</v>
      </c>
      <c r="E12" s="2">
        <v>43220.920810185184</v>
      </c>
      <c r="F12" s="13">
        <f>MONTH(Table1[[#This Row],[Reported]])</f>
        <v>4</v>
      </c>
      <c r="G12" s="13">
        <f>YEAR(Table1[[#This Row],[Reported]])</f>
        <v>2018</v>
      </c>
      <c r="H12" s="1" t="s">
        <v>15</v>
      </c>
      <c r="I12" s="4" t="s">
        <v>16</v>
      </c>
    </row>
    <row r="13" spans="1:9" ht="15" thickBot="1" x14ac:dyDescent="0.4">
      <c r="A13" s="3" t="s">
        <v>30</v>
      </c>
      <c r="B13" s="1" t="s">
        <v>8</v>
      </c>
      <c r="C13" s="1" t="s">
        <v>24</v>
      </c>
      <c r="D13" s="1" t="s">
        <v>10</v>
      </c>
      <c r="E13" s="2">
        <v>43243.098298611112</v>
      </c>
      <c r="F13" s="13">
        <f>MONTH(Table1[[#This Row],[Reported]])</f>
        <v>5</v>
      </c>
      <c r="G13" s="13">
        <f>YEAR(Table1[[#This Row],[Reported]])</f>
        <v>2018</v>
      </c>
      <c r="H13" s="1" t="s">
        <v>15</v>
      </c>
      <c r="I13" s="4"/>
    </row>
    <row r="14" spans="1:9" ht="15" thickBot="1" x14ac:dyDescent="0.4">
      <c r="A14" s="3" t="s">
        <v>31</v>
      </c>
      <c r="B14" s="1" t="s">
        <v>8</v>
      </c>
      <c r="C14" s="1" t="s">
        <v>32</v>
      </c>
      <c r="D14" s="1" t="s">
        <v>10</v>
      </c>
      <c r="E14" s="2">
        <v>43250.926481481481</v>
      </c>
      <c r="F14" s="13">
        <f>MONTH(Table1[[#This Row],[Reported]])</f>
        <v>5</v>
      </c>
      <c r="G14" s="13">
        <f>YEAR(Table1[[#This Row],[Reported]])</f>
        <v>2018</v>
      </c>
      <c r="H14" s="1" t="s">
        <v>19</v>
      </c>
      <c r="I14" s="4" t="s">
        <v>12</v>
      </c>
    </row>
    <row r="15" spans="1:9" ht="15" thickBot="1" x14ac:dyDescent="0.4">
      <c r="A15" s="3" t="s">
        <v>33</v>
      </c>
      <c r="B15" s="1" t="s">
        <v>8</v>
      </c>
      <c r="C15" s="1" t="s">
        <v>14</v>
      </c>
      <c r="D15" s="1" t="s">
        <v>10</v>
      </c>
      <c r="E15" s="2">
        <v>43251.674861111111</v>
      </c>
      <c r="F15" s="13">
        <f>MONTH(Table1[[#This Row],[Reported]])</f>
        <v>5</v>
      </c>
      <c r="G15" s="13">
        <f>YEAR(Table1[[#This Row],[Reported]])</f>
        <v>2018</v>
      </c>
      <c r="H15" s="1" t="s">
        <v>15</v>
      </c>
      <c r="I15" s="4"/>
    </row>
    <row r="16" spans="1:9" ht="15" thickBot="1" x14ac:dyDescent="0.4">
      <c r="A16" s="3" t="s">
        <v>34</v>
      </c>
      <c r="B16" s="1" t="s">
        <v>8</v>
      </c>
      <c r="C16" s="1" t="s">
        <v>32</v>
      </c>
      <c r="D16" s="1" t="s">
        <v>10</v>
      </c>
      <c r="E16" s="2">
        <v>43251.97146990741</v>
      </c>
      <c r="F16" s="13">
        <f>MONTH(Table1[[#This Row],[Reported]])</f>
        <v>5</v>
      </c>
      <c r="G16" s="13">
        <f>YEAR(Table1[[#This Row],[Reported]])</f>
        <v>2018</v>
      </c>
      <c r="H16" s="1" t="s">
        <v>19</v>
      </c>
      <c r="I16" s="4" t="s">
        <v>12</v>
      </c>
    </row>
    <row r="17" spans="1:9" ht="15" thickBot="1" x14ac:dyDescent="0.4">
      <c r="A17" s="3" t="s">
        <v>35</v>
      </c>
      <c r="B17" s="1" t="s">
        <v>8</v>
      </c>
      <c r="C17" s="1" t="s">
        <v>36</v>
      </c>
      <c r="D17" s="1" t="s">
        <v>10</v>
      </c>
      <c r="E17" s="2">
        <v>43257.368356481478</v>
      </c>
      <c r="F17" s="13">
        <f>MONTH(Table1[[#This Row],[Reported]])</f>
        <v>6</v>
      </c>
      <c r="G17" s="13">
        <f>YEAR(Table1[[#This Row],[Reported]])</f>
        <v>2018</v>
      </c>
      <c r="H17" s="1" t="s">
        <v>37</v>
      </c>
      <c r="I17" s="4" t="s">
        <v>12</v>
      </c>
    </row>
    <row r="18" spans="1:9" ht="15" thickBot="1" x14ac:dyDescent="0.4">
      <c r="A18" s="3" t="s">
        <v>38</v>
      </c>
      <c r="B18" s="1" t="s">
        <v>8</v>
      </c>
      <c r="C18" s="1" t="s">
        <v>39</v>
      </c>
      <c r="D18" s="1" t="s">
        <v>10</v>
      </c>
      <c r="E18" s="2">
        <v>43258.650682870371</v>
      </c>
      <c r="F18" s="13">
        <f>MONTH(Table1[[#This Row],[Reported]])</f>
        <v>6</v>
      </c>
      <c r="G18" s="13">
        <f>YEAR(Table1[[#This Row],[Reported]])</f>
        <v>2018</v>
      </c>
      <c r="H18" s="1" t="s">
        <v>19</v>
      </c>
      <c r="I18" s="4" t="s">
        <v>12</v>
      </c>
    </row>
    <row r="19" spans="1:9" ht="15" thickBot="1" x14ac:dyDescent="0.4">
      <c r="A19" s="3" t="s">
        <v>40</v>
      </c>
      <c r="B19" s="1" t="s">
        <v>8</v>
      </c>
      <c r="C19" s="1" t="s">
        <v>39</v>
      </c>
      <c r="D19" s="1" t="s">
        <v>10</v>
      </c>
      <c r="E19" s="2">
        <v>43267.594618055555</v>
      </c>
      <c r="F19" s="13">
        <f>MONTH(Table1[[#This Row],[Reported]])</f>
        <v>6</v>
      </c>
      <c r="G19" s="13">
        <f>YEAR(Table1[[#This Row],[Reported]])</f>
        <v>2018</v>
      </c>
      <c r="H19" s="1" t="s">
        <v>15</v>
      </c>
      <c r="I19" s="4"/>
    </row>
    <row r="20" spans="1:9" ht="15" thickBot="1" x14ac:dyDescent="0.4">
      <c r="A20" s="3" t="s">
        <v>41</v>
      </c>
      <c r="B20" s="1" t="s">
        <v>8</v>
      </c>
      <c r="C20" s="1"/>
      <c r="D20" s="1" t="s">
        <v>10</v>
      </c>
      <c r="E20" s="2">
        <v>43292.648518518516</v>
      </c>
      <c r="F20" s="13">
        <f>MONTH(Table1[[#This Row],[Reported]])</f>
        <v>7</v>
      </c>
      <c r="G20" s="13">
        <f>YEAR(Table1[[#This Row],[Reported]])</f>
        <v>2018</v>
      </c>
      <c r="H20" s="1" t="s">
        <v>42</v>
      </c>
      <c r="I20" s="4" t="s">
        <v>12</v>
      </c>
    </row>
    <row r="21" spans="1:9" ht="15" thickBot="1" x14ac:dyDescent="0.4">
      <c r="A21" s="3" t="s">
        <v>43</v>
      </c>
      <c r="B21" s="1" t="s">
        <v>8</v>
      </c>
      <c r="C21" s="1" t="s">
        <v>14</v>
      </c>
      <c r="D21" s="1" t="s">
        <v>10</v>
      </c>
      <c r="E21" s="2">
        <v>43305.525879629633</v>
      </c>
      <c r="F21" s="13">
        <f>MONTH(Table1[[#This Row],[Reported]])</f>
        <v>7</v>
      </c>
      <c r="G21" s="13">
        <f>YEAR(Table1[[#This Row],[Reported]])</f>
        <v>2018</v>
      </c>
      <c r="H21" s="1" t="s">
        <v>15</v>
      </c>
      <c r="I21" s="4"/>
    </row>
    <row r="22" spans="1:9" ht="15" thickBot="1" x14ac:dyDescent="0.4">
      <c r="A22" s="3" t="s">
        <v>44</v>
      </c>
      <c r="B22" s="1" t="s">
        <v>8</v>
      </c>
      <c r="C22" s="1" t="s">
        <v>9</v>
      </c>
      <c r="D22" s="1" t="s">
        <v>10</v>
      </c>
      <c r="E22" s="2">
        <v>43306.114062499997</v>
      </c>
      <c r="F22" s="13">
        <f>MONTH(Table1[[#This Row],[Reported]])</f>
        <v>7</v>
      </c>
      <c r="G22" s="13">
        <f>YEAR(Table1[[#This Row],[Reported]])</f>
        <v>2018</v>
      </c>
      <c r="H22" s="1" t="s">
        <v>45</v>
      </c>
      <c r="I22" s="4" t="s">
        <v>12</v>
      </c>
    </row>
    <row r="23" spans="1:9" ht="15" thickBot="1" x14ac:dyDescent="0.4">
      <c r="A23" s="3" t="s">
        <v>46</v>
      </c>
      <c r="B23" s="1" t="s">
        <v>8</v>
      </c>
      <c r="C23" s="1" t="s">
        <v>9</v>
      </c>
      <c r="D23" s="1" t="s">
        <v>10</v>
      </c>
      <c r="E23" s="2">
        <v>43334.63858796296</v>
      </c>
      <c r="F23" s="13">
        <f>MONTH(Table1[[#This Row],[Reported]])</f>
        <v>8</v>
      </c>
      <c r="G23" s="13">
        <f>YEAR(Table1[[#This Row],[Reported]])</f>
        <v>2018</v>
      </c>
      <c r="H23" s="1" t="s">
        <v>15</v>
      </c>
      <c r="I23" s="4"/>
    </row>
    <row r="24" spans="1:9" ht="15" thickBot="1" x14ac:dyDescent="0.4">
      <c r="A24" s="3" t="s">
        <v>47</v>
      </c>
      <c r="B24" s="1" t="s">
        <v>8</v>
      </c>
      <c r="C24" s="1" t="s">
        <v>14</v>
      </c>
      <c r="D24" s="1" t="s">
        <v>10</v>
      </c>
      <c r="E24" s="2">
        <v>43379.89943287037</v>
      </c>
      <c r="F24" s="13">
        <f>MONTH(Table1[[#This Row],[Reported]])</f>
        <v>10</v>
      </c>
      <c r="G24" s="13">
        <f>YEAR(Table1[[#This Row],[Reported]])</f>
        <v>2018</v>
      </c>
      <c r="H24" s="1" t="s">
        <v>15</v>
      </c>
      <c r="I24" s="4"/>
    </row>
    <row r="25" spans="1:9" ht="15" thickBot="1" x14ac:dyDescent="0.4">
      <c r="A25" s="3" t="s">
        <v>48</v>
      </c>
      <c r="B25" s="1" t="s">
        <v>8</v>
      </c>
      <c r="C25" s="1" t="s">
        <v>28</v>
      </c>
      <c r="D25" s="1" t="s">
        <v>10</v>
      </c>
      <c r="E25" s="2">
        <v>43392.892569444448</v>
      </c>
      <c r="F25" s="13">
        <f>MONTH(Table1[[#This Row],[Reported]])</f>
        <v>10</v>
      </c>
      <c r="G25" s="13">
        <f>YEAR(Table1[[#This Row],[Reported]])</f>
        <v>2018</v>
      </c>
      <c r="H25" s="1" t="s">
        <v>15</v>
      </c>
      <c r="I25" s="4"/>
    </row>
    <row r="26" spans="1:9" ht="15" thickBot="1" x14ac:dyDescent="0.4">
      <c r="A26" s="3" t="s">
        <v>49</v>
      </c>
      <c r="B26" s="1" t="s">
        <v>8</v>
      </c>
      <c r="C26" s="1" t="s">
        <v>39</v>
      </c>
      <c r="D26" s="1" t="s">
        <v>10</v>
      </c>
      <c r="E26" s="2">
        <v>43395.652627314812</v>
      </c>
      <c r="F26" s="13">
        <f>MONTH(Table1[[#This Row],[Reported]])</f>
        <v>10</v>
      </c>
      <c r="G26" s="13">
        <f>YEAR(Table1[[#This Row],[Reported]])</f>
        <v>2018</v>
      </c>
      <c r="H26" s="1" t="s">
        <v>15</v>
      </c>
      <c r="I26" s="4" t="s">
        <v>50</v>
      </c>
    </row>
    <row r="27" spans="1:9" ht="15" thickBot="1" x14ac:dyDescent="0.4">
      <c r="A27" s="3" t="s">
        <v>51</v>
      </c>
      <c r="B27" s="1" t="s">
        <v>8</v>
      </c>
      <c r="C27" s="1" t="s">
        <v>9</v>
      </c>
      <c r="D27" s="1" t="s">
        <v>10</v>
      </c>
      <c r="E27" s="2">
        <v>43402.378599537034</v>
      </c>
      <c r="F27" s="13">
        <f>MONTH(Table1[[#This Row],[Reported]])</f>
        <v>10</v>
      </c>
      <c r="G27" s="13">
        <f>YEAR(Table1[[#This Row],[Reported]])</f>
        <v>2018</v>
      </c>
      <c r="H27" s="1" t="s">
        <v>15</v>
      </c>
      <c r="I27" s="4" t="s">
        <v>16</v>
      </c>
    </row>
    <row r="28" spans="1:9" ht="15" thickBot="1" x14ac:dyDescent="0.4">
      <c r="A28" s="3" t="s">
        <v>52</v>
      </c>
      <c r="B28" s="1" t="s">
        <v>8</v>
      </c>
      <c r="C28" s="1" t="s">
        <v>14</v>
      </c>
      <c r="D28" s="1" t="s">
        <v>10</v>
      </c>
      <c r="E28" s="2">
        <v>43412.100960648146</v>
      </c>
      <c r="F28" s="13">
        <f>MONTH(Table1[[#This Row],[Reported]])</f>
        <v>11</v>
      </c>
      <c r="G28" s="13">
        <f>YEAR(Table1[[#This Row],[Reported]])</f>
        <v>2018</v>
      </c>
      <c r="H28" s="1" t="s">
        <v>15</v>
      </c>
      <c r="I28" s="4"/>
    </row>
    <row r="29" spans="1:9" ht="15" thickBot="1" x14ac:dyDescent="0.4">
      <c r="A29" s="3" t="s">
        <v>53</v>
      </c>
      <c r="B29" s="1" t="s">
        <v>8</v>
      </c>
      <c r="C29" s="1" t="s">
        <v>14</v>
      </c>
      <c r="D29" s="1" t="s">
        <v>10</v>
      </c>
      <c r="E29" s="2">
        <v>43419.841226851851</v>
      </c>
      <c r="F29" s="13">
        <f>MONTH(Table1[[#This Row],[Reported]])</f>
        <v>11</v>
      </c>
      <c r="G29" s="13">
        <f>YEAR(Table1[[#This Row],[Reported]])</f>
        <v>2018</v>
      </c>
      <c r="H29" s="1" t="s">
        <v>15</v>
      </c>
      <c r="I29" s="4"/>
    </row>
    <row r="30" spans="1:9" ht="15" thickBot="1" x14ac:dyDescent="0.4">
      <c r="A30" s="3" t="s">
        <v>54</v>
      </c>
      <c r="B30" s="1" t="s">
        <v>8</v>
      </c>
      <c r="C30" s="1" t="s">
        <v>14</v>
      </c>
      <c r="D30" s="1" t="s">
        <v>10</v>
      </c>
      <c r="E30" s="2">
        <v>43424.974826388891</v>
      </c>
      <c r="F30" s="13">
        <f>MONTH(Table1[[#This Row],[Reported]])</f>
        <v>11</v>
      </c>
      <c r="G30" s="13">
        <f>YEAR(Table1[[#This Row],[Reported]])</f>
        <v>2018</v>
      </c>
      <c r="H30" s="1" t="s">
        <v>15</v>
      </c>
      <c r="I30" s="4"/>
    </row>
    <row r="31" spans="1:9" ht="15" thickBot="1" x14ac:dyDescent="0.4">
      <c r="A31" s="3" t="s">
        <v>55</v>
      </c>
      <c r="B31" s="1" t="s">
        <v>8</v>
      </c>
      <c r="C31" s="1" t="s">
        <v>14</v>
      </c>
      <c r="D31" s="1" t="s">
        <v>10</v>
      </c>
      <c r="E31" s="2">
        <v>43447.652280092596</v>
      </c>
      <c r="F31" s="13">
        <f>MONTH(Table1[[#This Row],[Reported]])</f>
        <v>12</v>
      </c>
      <c r="G31" s="13">
        <f>YEAR(Table1[[#This Row],[Reported]])</f>
        <v>2018</v>
      </c>
      <c r="H31" s="1" t="s">
        <v>19</v>
      </c>
      <c r="I31" s="4"/>
    </row>
    <row r="32" spans="1:9" ht="15" thickBot="1" x14ac:dyDescent="0.4">
      <c r="A32" s="3" t="s">
        <v>56</v>
      </c>
      <c r="B32" s="1" t="s">
        <v>8</v>
      </c>
      <c r="C32" s="1" t="s">
        <v>28</v>
      </c>
      <c r="D32" s="1" t="s">
        <v>10</v>
      </c>
      <c r="E32" s="2">
        <v>43469.991203703707</v>
      </c>
      <c r="F32" s="13">
        <f>MONTH(Table1[[#This Row],[Reported]])</f>
        <v>1</v>
      </c>
      <c r="G32" s="13">
        <f>YEAR(Table1[[#This Row],[Reported]])</f>
        <v>2019</v>
      </c>
      <c r="H32" s="1"/>
      <c r="I32" s="4"/>
    </row>
    <row r="33" spans="1:9" ht="15" thickBot="1" x14ac:dyDescent="0.4">
      <c r="A33" s="3" t="s">
        <v>57</v>
      </c>
      <c r="B33" s="1" t="s">
        <v>8</v>
      </c>
      <c r="C33" s="1" t="s">
        <v>24</v>
      </c>
      <c r="D33" s="1" t="s">
        <v>10</v>
      </c>
      <c r="E33" s="2">
        <v>43472.411446759259</v>
      </c>
      <c r="F33" s="13">
        <f>MONTH(Table1[[#This Row],[Reported]])</f>
        <v>1</v>
      </c>
      <c r="G33" s="13">
        <f>YEAR(Table1[[#This Row],[Reported]])</f>
        <v>2019</v>
      </c>
      <c r="H33" s="1" t="s">
        <v>19</v>
      </c>
      <c r="I33" s="4"/>
    </row>
    <row r="34" spans="1:9" ht="15" thickBot="1" x14ac:dyDescent="0.4">
      <c r="A34" s="3" t="s">
        <v>58</v>
      </c>
      <c r="B34" s="1" t="s">
        <v>8</v>
      </c>
      <c r="C34" s="1" t="s">
        <v>14</v>
      </c>
      <c r="D34" s="1" t="s">
        <v>10</v>
      </c>
      <c r="E34" s="2">
        <v>43496.957662037035</v>
      </c>
      <c r="F34" s="13">
        <f>MONTH(Table1[[#This Row],[Reported]])</f>
        <v>1</v>
      </c>
      <c r="G34" s="13">
        <f>YEAR(Table1[[#This Row],[Reported]])</f>
        <v>2019</v>
      </c>
      <c r="H34" s="1" t="s">
        <v>15</v>
      </c>
      <c r="I34" s="4" t="s">
        <v>16</v>
      </c>
    </row>
    <row r="35" spans="1:9" ht="15" thickBot="1" x14ac:dyDescent="0.4">
      <c r="A35" s="3" t="s">
        <v>59</v>
      </c>
      <c r="B35" s="1" t="s">
        <v>8</v>
      </c>
      <c r="C35" s="1" t="s">
        <v>14</v>
      </c>
      <c r="D35" s="1" t="s">
        <v>10</v>
      </c>
      <c r="E35" s="2">
        <v>43521.146203703705</v>
      </c>
      <c r="F35" s="13">
        <f>MONTH(Table1[[#This Row],[Reported]])</f>
        <v>2</v>
      </c>
      <c r="G35" s="13">
        <f>YEAR(Table1[[#This Row],[Reported]])</f>
        <v>2019</v>
      </c>
      <c r="H35" s="1" t="s">
        <v>60</v>
      </c>
      <c r="I35" s="4" t="s">
        <v>12</v>
      </c>
    </row>
    <row r="36" spans="1:9" ht="15" thickBot="1" x14ac:dyDescent="0.4">
      <c r="A36" s="3" t="s">
        <v>61</v>
      </c>
      <c r="B36" s="1" t="s">
        <v>8</v>
      </c>
      <c r="C36" s="1" t="s">
        <v>14</v>
      </c>
      <c r="D36" s="1" t="s">
        <v>10</v>
      </c>
      <c r="E36" s="2">
        <v>43642.115752314814</v>
      </c>
      <c r="F36" s="13">
        <f>MONTH(Table1[[#This Row],[Reported]])</f>
        <v>6</v>
      </c>
      <c r="G36" s="13">
        <f>YEAR(Table1[[#This Row],[Reported]])</f>
        <v>2019</v>
      </c>
      <c r="H36" s="1" t="s">
        <v>19</v>
      </c>
      <c r="I36" s="4"/>
    </row>
    <row r="37" spans="1:9" ht="15" thickBot="1" x14ac:dyDescent="0.4">
      <c r="A37" s="3" t="s">
        <v>62</v>
      </c>
      <c r="B37" s="1" t="s">
        <v>8</v>
      </c>
      <c r="C37" s="1" t="s">
        <v>28</v>
      </c>
      <c r="D37" s="1" t="s">
        <v>10</v>
      </c>
      <c r="E37" s="2">
        <v>43669.429756944446</v>
      </c>
      <c r="F37" s="13">
        <f>MONTH(Table1[[#This Row],[Reported]])</f>
        <v>7</v>
      </c>
      <c r="G37" s="13">
        <f>YEAR(Table1[[#This Row],[Reported]])</f>
        <v>2019</v>
      </c>
      <c r="H37" s="1" t="s">
        <v>42</v>
      </c>
      <c r="I37" s="4"/>
    </row>
    <row r="38" spans="1:9" ht="15" thickBot="1" x14ac:dyDescent="0.4">
      <c r="A38" s="3" t="s">
        <v>63</v>
      </c>
      <c r="B38" s="1" t="s">
        <v>8</v>
      </c>
      <c r="C38" s="1" t="s">
        <v>14</v>
      </c>
      <c r="D38" s="1" t="s">
        <v>10</v>
      </c>
      <c r="E38" s="2">
        <v>43688.159155092595</v>
      </c>
      <c r="F38" s="13">
        <f>MONTH(Table1[[#This Row],[Reported]])</f>
        <v>8</v>
      </c>
      <c r="G38" s="13">
        <f>YEAR(Table1[[#This Row],[Reported]])</f>
        <v>2019</v>
      </c>
      <c r="H38" s="1" t="s">
        <v>15</v>
      </c>
      <c r="I38" s="4"/>
    </row>
    <row r="39" spans="1:9" ht="15" thickBot="1" x14ac:dyDescent="0.4">
      <c r="A39" s="3" t="s">
        <v>64</v>
      </c>
      <c r="B39" s="1" t="s">
        <v>8</v>
      </c>
      <c r="C39" s="1" t="s">
        <v>28</v>
      </c>
      <c r="D39" s="1" t="s">
        <v>10</v>
      </c>
      <c r="E39" s="2">
        <v>43702.986354166664</v>
      </c>
      <c r="F39" s="13">
        <f>MONTH(Table1[[#This Row],[Reported]])</f>
        <v>8</v>
      </c>
      <c r="G39" s="13">
        <f>YEAR(Table1[[#This Row],[Reported]])</f>
        <v>2019</v>
      </c>
      <c r="H39" s="1" t="s">
        <v>19</v>
      </c>
      <c r="I39" s="4"/>
    </row>
    <row r="40" spans="1:9" ht="15" thickBot="1" x14ac:dyDescent="0.4">
      <c r="A40" s="3" t="s">
        <v>65</v>
      </c>
      <c r="B40" s="1" t="s">
        <v>8</v>
      </c>
      <c r="C40" s="1" t="s">
        <v>14</v>
      </c>
      <c r="D40" s="1" t="s">
        <v>10</v>
      </c>
      <c r="E40" s="2">
        <v>43774.321157407408</v>
      </c>
      <c r="F40" s="13">
        <f>MONTH(Table1[[#This Row],[Reported]])</f>
        <v>11</v>
      </c>
      <c r="G40" s="13">
        <f>YEAR(Table1[[#This Row],[Reported]])</f>
        <v>2019</v>
      </c>
      <c r="H40" s="1" t="s">
        <v>15</v>
      </c>
      <c r="I40" s="4"/>
    </row>
    <row r="41" spans="1:9" ht="15" thickBot="1" x14ac:dyDescent="0.4">
      <c r="A41" s="3" t="s">
        <v>66</v>
      </c>
      <c r="B41" s="1" t="s">
        <v>8</v>
      </c>
      <c r="C41" s="1" t="s">
        <v>28</v>
      </c>
      <c r="D41" s="1" t="s">
        <v>10</v>
      </c>
      <c r="E41" s="2">
        <v>43786.987245370372</v>
      </c>
      <c r="F41" s="13">
        <f>MONTH(Table1[[#This Row],[Reported]])</f>
        <v>11</v>
      </c>
      <c r="G41" s="13">
        <f>YEAR(Table1[[#This Row],[Reported]])</f>
        <v>2019</v>
      </c>
      <c r="H41" s="1" t="s">
        <v>19</v>
      </c>
      <c r="I41" s="4" t="s">
        <v>67</v>
      </c>
    </row>
    <row r="42" spans="1:9" ht="15" thickBot="1" x14ac:dyDescent="0.4">
      <c r="A42" s="3" t="s">
        <v>68</v>
      </c>
      <c r="B42" s="1" t="s">
        <v>8</v>
      </c>
      <c r="C42" s="1" t="s">
        <v>28</v>
      </c>
      <c r="D42" s="1" t="s">
        <v>10</v>
      </c>
      <c r="E42" s="2">
        <v>43788.08258101852</v>
      </c>
      <c r="F42" s="13">
        <f>MONTH(Table1[[#This Row],[Reported]])</f>
        <v>11</v>
      </c>
      <c r="G42" s="13">
        <f>YEAR(Table1[[#This Row],[Reported]])</f>
        <v>2019</v>
      </c>
      <c r="H42" s="1" t="s">
        <v>15</v>
      </c>
      <c r="I42" s="4"/>
    </row>
    <row r="43" spans="1:9" ht="15" thickBot="1" x14ac:dyDescent="0.4">
      <c r="A43" s="3" t="s">
        <v>69</v>
      </c>
      <c r="B43" s="1" t="s">
        <v>8</v>
      </c>
      <c r="C43" s="1" t="s">
        <v>28</v>
      </c>
      <c r="D43" s="1" t="s">
        <v>10</v>
      </c>
      <c r="E43" s="2">
        <v>43794.898460648146</v>
      </c>
      <c r="F43" s="13">
        <f>MONTH(Table1[[#This Row],[Reported]])</f>
        <v>11</v>
      </c>
      <c r="G43" s="13">
        <f>YEAR(Table1[[#This Row],[Reported]])</f>
        <v>2019</v>
      </c>
      <c r="H43" s="1" t="s">
        <v>15</v>
      </c>
      <c r="I43" s="4" t="s">
        <v>12</v>
      </c>
    </row>
    <row r="44" spans="1:9" ht="15" thickBot="1" x14ac:dyDescent="0.4">
      <c r="A44" s="3" t="s">
        <v>70</v>
      </c>
      <c r="B44" s="1" t="s">
        <v>8</v>
      </c>
      <c r="C44" s="1" t="s">
        <v>28</v>
      </c>
      <c r="D44" s="1" t="s">
        <v>10</v>
      </c>
      <c r="E44" s="2">
        <v>43794.952905092592</v>
      </c>
      <c r="F44" s="13">
        <f>MONTH(Table1[[#This Row],[Reported]])</f>
        <v>11</v>
      </c>
      <c r="G44" s="13">
        <f>YEAR(Table1[[#This Row],[Reported]])</f>
        <v>2019</v>
      </c>
      <c r="H44" s="1" t="s">
        <v>71</v>
      </c>
      <c r="I44" s="4" t="s">
        <v>72</v>
      </c>
    </row>
    <row r="45" spans="1:9" ht="15" thickBot="1" x14ac:dyDescent="0.4">
      <c r="A45" s="3" t="s">
        <v>73</v>
      </c>
      <c r="B45" s="1" t="s">
        <v>8</v>
      </c>
      <c r="C45" s="1" t="s">
        <v>14</v>
      </c>
      <c r="D45" s="1" t="s">
        <v>10</v>
      </c>
      <c r="E45" s="2">
        <v>43796.0469212963</v>
      </c>
      <c r="F45" s="13">
        <f>MONTH(Table1[[#This Row],[Reported]])</f>
        <v>11</v>
      </c>
      <c r="G45" s="13">
        <f>YEAR(Table1[[#This Row],[Reported]])</f>
        <v>2019</v>
      </c>
      <c r="H45" s="1" t="s">
        <v>15</v>
      </c>
      <c r="I45" s="4"/>
    </row>
    <row r="46" spans="1:9" ht="15" thickBot="1" x14ac:dyDescent="0.4">
      <c r="A46" s="3" t="s">
        <v>74</v>
      </c>
      <c r="B46" s="1" t="s">
        <v>8</v>
      </c>
      <c r="C46" s="1" t="s">
        <v>24</v>
      </c>
      <c r="D46" s="1" t="s">
        <v>10</v>
      </c>
      <c r="E46" s="2">
        <v>43819.559027777781</v>
      </c>
      <c r="F46" s="13">
        <f>MONTH(Table1[[#This Row],[Reported]])</f>
        <v>12</v>
      </c>
      <c r="G46" s="13">
        <f>YEAR(Table1[[#This Row],[Reported]])</f>
        <v>2019</v>
      </c>
      <c r="H46" s="1" t="s">
        <v>19</v>
      </c>
      <c r="I46" s="4" t="s">
        <v>12</v>
      </c>
    </row>
    <row r="47" spans="1:9" ht="15" thickBot="1" x14ac:dyDescent="0.4">
      <c r="A47" s="3" t="s">
        <v>75</v>
      </c>
      <c r="B47" s="1" t="s">
        <v>8</v>
      </c>
      <c r="C47" s="1" t="s">
        <v>14</v>
      </c>
      <c r="D47" s="1" t="s">
        <v>10</v>
      </c>
      <c r="E47" s="2">
        <v>43831.662615740737</v>
      </c>
      <c r="F47" s="13">
        <f>MONTH(Table1[[#This Row],[Reported]])</f>
        <v>1</v>
      </c>
      <c r="G47" s="13">
        <f>YEAR(Table1[[#This Row],[Reported]])</f>
        <v>2020</v>
      </c>
      <c r="H47" s="1" t="s">
        <v>11</v>
      </c>
      <c r="I47" s="4"/>
    </row>
    <row r="48" spans="1:9" ht="15" thickBot="1" x14ac:dyDescent="0.4">
      <c r="A48" s="3" t="s">
        <v>76</v>
      </c>
      <c r="B48" s="1" t="s">
        <v>8</v>
      </c>
      <c r="C48" s="1" t="s">
        <v>14</v>
      </c>
      <c r="D48" s="1" t="s">
        <v>10</v>
      </c>
      <c r="E48" s="2">
        <v>43846.714687500003</v>
      </c>
      <c r="F48" s="13">
        <f>MONTH(Table1[[#This Row],[Reported]])</f>
        <v>1</v>
      </c>
      <c r="G48" s="13">
        <f>YEAR(Table1[[#This Row],[Reported]])</f>
        <v>2020</v>
      </c>
      <c r="H48" s="1" t="s">
        <v>19</v>
      </c>
      <c r="I48" s="4"/>
    </row>
    <row r="49" spans="1:11" ht="15" thickBot="1" x14ac:dyDescent="0.4">
      <c r="A49" s="3" t="s">
        <v>77</v>
      </c>
      <c r="B49" s="1" t="s">
        <v>8</v>
      </c>
      <c r="C49" s="1" t="s">
        <v>78</v>
      </c>
      <c r="D49" s="1" t="s">
        <v>10</v>
      </c>
      <c r="E49" s="2">
        <v>43883.643807870372</v>
      </c>
      <c r="F49" s="13">
        <f>MONTH(Table1[[#This Row],[Reported]])</f>
        <v>2</v>
      </c>
      <c r="G49" s="13">
        <f>YEAR(Table1[[#This Row],[Reported]])</f>
        <v>2020</v>
      </c>
      <c r="H49" s="1" t="s">
        <v>19</v>
      </c>
      <c r="I49" s="4" t="s">
        <v>12</v>
      </c>
    </row>
    <row r="50" spans="1:11" ht="15" thickBot="1" x14ac:dyDescent="0.4">
      <c r="A50" s="3" t="s">
        <v>79</v>
      </c>
      <c r="B50" s="1" t="s">
        <v>8</v>
      </c>
      <c r="C50" s="1" t="s">
        <v>14</v>
      </c>
      <c r="D50" s="1" t="s">
        <v>10</v>
      </c>
      <c r="E50" s="2">
        <v>43926.429664351854</v>
      </c>
      <c r="F50" s="13">
        <f>MONTH(Table1[[#This Row],[Reported]])</f>
        <v>4</v>
      </c>
      <c r="G50" s="13">
        <f>YEAR(Table1[[#This Row],[Reported]])</f>
        <v>2020</v>
      </c>
      <c r="H50" s="1" t="s">
        <v>19</v>
      </c>
      <c r="I50" s="4" t="s">
        <v>12</v>
      </c>
    </row>
    <row r="51" spans="1:11" ht="15" thickBot="1" x14ac:dyDescent="0.4">
      <c r="A51" s="3" t="s">
        <v>80</v>
      </c>
      <c r="B51" s="1" t="s">
        <v>8</v>
      </c>
      <c r="C51" s="1" t="s">
        <v>32</v>
      </c>
      <c r="D51" s="1" t="s">
        <v>10</v>
      </c>
      <c r="E51" s="2">
        <v>43928.763831018521</v>
      </c>
      <c r="F51" s="13">
        <f>MONTH(Table1[[#This Row],[Reported]])</f>
        <v>4</v>
      </c>
      <c r="G51" s="13">
        <f>YEAR(Table1[[#This Row],[Reported]])</f>
        <v>2020</v>
      </c>
      <c r="H51" s="1" t="s">
        <v>15</v>
      </c>
      <c r="I51" s="4"/>
    </row>
    <row r="52" spans="1:11" ht="15" thickBot="1" x14ac:dyDescent="0.4">
      <c r="A52" s="3" t="s">
        <v>81</v>
      </c>
      <c r="B52" s="1" t="s">
        <v>8</v>
      </c>
      <c r="C52" s="1" t="s">
        <v>28</v>
      </c>
      <c r="D52" s="1" t="s">
        <v>10</v>
      </c>
      <c r="E52" s="2">
        <v>43942.684050925927</v>
      </c>
      <c r="F52" s="13">
        <f>MONTH(Table1[[#This Row],[Reported]])</f>
        <v>4</v>
      </c>
      <c r="G52" s="13">
        <f>YEAR(Table1[[#This Row],[Reported]])</f>
        <v>2020</v>
      </c>
      <c r="H52" s="1" t="s">
        <v>15</v>
      </c>
      <c r="I52" s="4" t="s">
        <v>67</v>
      </c>
    </row>
    <row r="53" spans="1:11" ht="15" thickBot="1" x14ac:dyDescent="0.4">
      <c r="A53" s="3" t="s">
        <v>82</v>
      </c>
      <c r="B53" s="1" t="s">
        <v>8</v>
      </c>
      <c r="C53" s="1" t="s">
        <v>9</v>
      </c>
      <c r="D53" s="1" t="s">
        <v>10</v>
      </c>
      <c r="E53" s="2">
        <v>43958.119675925926</v>
      </c>
      <c r="F53" s="13">
        <f>MONTH(Table1[[#This Row],[Reported]])</f>
        <v>5</v>
      </c>
      <c r="G53" s="13">
        <f>YEAR(Table1[[#This Row],[Reported]])</f>
        <v>2020</v>
      </c>
      <c r="H53" s="1" t="s">
        <v>19</v>
      </c>
      <c r="I53" s="4"/>
    </row>
    <row r="54" spans="1:11" ht="15" thickBot="1" x14ac:dyDescent="0.4">
      <c r="A54" s="3" t="s">
        <v>83</v>
      </c>
      <c r="B54" s="1" t="s">
        <v>8</v>
      </c>
      <c r="C54" s="1" t="s">
        <v>14</v>
      </c>
      <c r="D54" s="1" t="s">
        <v>10</v>
      </c>
      <c r="E54" s="2">
        <v>43965.12740740741</v>
      </c>
      <c r="F54" s="13">
        <f>MONTH(Table1[[#This Row],[Reported]])</f>
        <v>5</v>
      </c>
      <c r="G54" s="13">
        <f>YEAR(Table1[[#This Row],[Reported]])</f>
        <v>2020</v>
      </c>
      <c r="H54" s="1" t="s">
        <v>15</v>
      </c>
      <c r="I54" s="4"/>
    </row>
    <row r="55" spans="1:11" ht="15" thickBot="1" x14ac:dyDescent="0.4">
      <c r="A55" s="8" t="s">
        <v>84</v>
      </c>
      <c r="B55" s="9" t="s">
        <v>8</v>
      </c>
      <c r="C55" s="9" t="s">
        <v>14</v>
      </c>
      <c r="D55" s="9" t="s">
        <v>10</v>
      </c>
      <c r="E55" s="10">
        <v>43969.724270833336</v>
      </c>
      <c r="F55" s="14">
        <f>MONTH(Table1[[#This Row],[Reported]])</f>
        <v>5</v>
      </c>
      <c r="G55" s="14">
        <f>YEAR(Table1[[#This Row],[Reported]])</f>
        <v>2020</v>
      </c>
      <c r="H55" s="9" t="s">
        <v>15</v>
      </c>
      <c r="I55" s="11" t="s">
        <v>12</v>
      </c>
    </row>
    <row r="56" spans="1:11" ht="15" thickBot="1" x14ac:dyDescent="0.4">
      <c r="A56" s="3" t="s">
        <v>90</v>
      </c>
      <c r="B56" s="1" t="s">
        <v>8</v>
      </c>
      <c r="C56" s="1" t="s">
        <v>28</v>
      </c>
      <c r="D56" s="1" t="s">
        <v>10</v>
      </c>
      <c r="E56" s="2">
        <v>43990.884872685187</v>
      </c>
      <c r="F56" s="13">
        <f>MONTH(Table1[[#This Row],[Reported]])</f>
        <v>6</v>
      </c>
      <c r="G56" s="13">
        <f>YEAR(Table1[[#This Row],[Reported]])</f>
        <v>2020</v>
      </c>
      <c r="H56" s="1" t="s">
        <v>15</v>
      </c>
      <c r="I56" s="4" t="s">
        <v>89</v>
      </c>
      <c r="K56" t="s">
        <v>116</v>
      </c>
    </row>
    <row r="57" spans="1:11" ht="15" thickBot="1" x14ac:dyDescent="0.4">
      <c r="A57" s="3" t="s">
        <v>91</v>
      </c>
      <c r="B57" s="1" t="s">
        <v>8</v>
      </c>
      <c r="C57" s="1" t="s">
        <v>28</v>
      </c>
      <c r="D57" s="1" t="s">
        <v>10</v>
      </c>
      <c r="E57" s="2">
        <v>44007.479375000003</v>
      </c>
      <c r="F57" s="13">
        <f>MONTH(Table1[[#This Row],[Reported]])</f>
        <v>6</v>
      </c>
      <c r="G57" s="13">
        <f>YEAR(Table1[[#This Row],[Reported]])</f>
        <v>2020</v>
      </c>
      <c r="H57" s="1" t="s">
        <v>42</v>
      </c>
      <c r="I57" s="4" t="s">
        <v>92</v>
      </c>
    </row>
    <row r="58" spans="1:11" ht="15" thickBot="1" x14ac:dyDescent="0.4">
      <c r="A58" s="3" t="s">
        <v>93</v>
      </c>
      <c r="B58" s="1" t="s">
        <v>8</v>
      </c>
      <c r="C58" s="1" t="s">
        <v>9</v>
      </c>
      <c r="D58" s="1" t="s">
        <v>10</v>
      </c>
      <c r="E58" s="2">
        <v>44046.912835648145</v>
      </c>
      <c r="F58" s="13">
        <f>MONTH(Table1[[#This Row],[Reported]])</f>
        <v>8</v>
      </c>
      <c r="G58" s="13">
        <f>YEAR(Table1[[#This Row],[Reported]])</f>
        <v>2020</v>
      </c>
      <c r="H58" s="1" t="s">
        <v>15</v>
      </c>
      <c r="I58" s="4" t="s">
        <v>89</v>
      </c>
    </row>
    <row r="59" spans="1:11" ht="15" thickBot="1" x14ac:dyDescent="0.4">
      <c r="A59" s="3" t="s">
        <v>94</v>
      </c>
      <c r="B59" s="1" t="s">
        <v>8</v>
      </c>
      <c r="C59" s="1" t="s">
        <v>14</v>
      </c>
      <c r="D59" s="1" t="s">
        <v>10</v>
      </c>
      <c r="E59" s="2">
        <v>44080.488344907404</v>
      </c>
      <c r="F59" s="13">
        <f>MONTH(Table1[[#This Row],[Reported]])</f>
        <v>9</v>
      </c>
      <c r="G59" s="13">
        <f>YEAR(Table1[[#This Row],[Reported]])</f>
        <v>2020</v>
      </c>
      <c r="H59" s="1" t="s">
        <v>15</v>
      </c>
      <c r="I59" s="4" t="s">
        <v>89</v>
      </c>
    </row>
    <row r="60" spans="1:11" ht="15" thickBot="1" x14ac:dyDescent="0.4">
      <c r="A60" s="3" t="s">
        <v>95</v>
      </c>
      <c r="B60" s="1" t="s">
        <v>8</v>
      </c>
      <c r="C60" s="1" t="s">
        <v>24</v>
      </c>
      <c r="D60" s="1" t="s">
        <v>10</v>
      </c>
      <c r="E60" s="2">
        <v>44084.604849537034</v>
      </c>
      <c r="F60" s="13">
        <f>MONTH(Table1[[#This Row],[Reported]])</f>
        <v>9</v>
      </c>
      <c r="G60" s="13">
        <f>YEAR(Table1[[#This Row],[Reported]])</f>
        <v>2020</v>
      </c>
      <c r="H60" s="1" t="s">
        <v>19</v>
      </c>
      <c r="I60" s="4" t="s">
        <v>12</v>
      </c>
    </row>
    <row r="61" spans="1:11" ht="15" thickBot="1" x14ac:dyDescent="0.4">
      <c r="A61" s="3" t="s">
        <v>96</v>
      </c>
      <c r="B61" s="1" t="s">
        <v>8</v>
      </c>
      <c r="C61" s="1" t="s">
        <v>89</v>
      </c>
      <c r="D61" s="1" t="s">
        <v>10</v>
      </c>
      <c r="E61" s="2">
        <v>44089.703831018516</v>
      </c>
      <c r="F61" s="13">
        <f>MONTH(Table1[[#This Row],[Reported]])</f>
        <v>9</v>
      </c>
      <c r="G61" s="13">
        <f>YEAR(Table1[[#This Row],[Reported]])</f>
        <v>2020</v>
      </c>
      <c r="H61" s="1" t="s">
        <v>19</v>
      </c>
      <c r="I61" s="4" t="s">
        <v>97</v>
      </c>
    </row>
    <row r="62" spans="1:11" ht="15" thickBot="1" x14ac:dyDescent="0.4">
      <c r="A62" s="3" t="s">
        <v>98</v>
      </c>
      <c r="B62" s="1" t="s">
        <v>8</v>
      </c>
      <c r="C62" s="1" t="s">
        <v>14</v>
      </c>
      <c r="D62" s="1" t="s">
        <v>10</v>
      </c>
      <c r="E62" s="2">
        <v>44101.866539351853</v>
      </c>
      <c r="F62" s="13">
        <f>MONTH(Table1[[#This Row],[Reported]])</f>
        <v>9</v>
      </c>
      <c r="G62" s="13">
        <f>YEAR(Table1[[#This Row],[Reported]])</f>
        <v>2020</v>
      </c>
      <c r="H62" s="1" t="s">
        <v>15</v>
      </c>
      <c r="I62" s="4" t="s">
        <v>89</v>
      </c>
    </row>
    <row r="63" spans="1:11" ht="15" thickBot="1" x14ac:dyDescent="0.4">
      <c r="A63" s="3" t="s">
        <v>99</v>
      </c>
      <c r="B63" s="1" t="s">
        <v>8</v>
      </c>
      <c r="C63" s="1" t="s">
        <v>24</v>
      </c>
      <c r="D63" s="1" t="s">
        <v>10</v>
      </c>
      <c r="E63" s="2">
        <v>44109.694143518522</v>
      </c>
      <c r="F63" s="13">
        <f>MONTH(Table1[[#This Row],[Reported]])</f>
        <v>10</v>
      </c>
      <c r="G63" s="13">
        <f>YEAR(Table1[[#This Row],[Reported]])</f>
        <v>2020</v>
      </c>
      <c r="H63" s="1" t="s">
        <v>11</v>
      </c>
      <c r="I63" s="4" t="s">
        <v>89</v>
      </c>
    </row>
    <row r="64" spans="1:11" ht="15" thickBot="1" x14ac:dyDescent="0.4">
      <c r="A64" s="3" t="s">
        <v>100</v>
      </c>
      <c r="B64" s="1" t="s">
        <v>8</v>
      </c>
      <c r="C64" s="1" t="s">
        <v>28</v>
      </c>
      <c r="D64" s="1" t="s">
        <v>10</v>
      </c>
      <c r="E64" s="2">
        <v>44115.951574074075</v>
      </c>
      <c r="F64" s="13">
        <f>MONTH(Table1[[#This Row],[Reported]])</f>
        <v>10</v>
      </c>
      <c r="G64" s="13">
        <f>YEAR(Table1[[#This Row],[Reported]])</f>
        <v>2020</v>
      </c>
      <c r="H64" s="1" t="s">
        <v>19</v>
      </c>
      <c r="I64" s="4" t="s">
        <v>101</v>
      </c>
    </row>
    <row r="65" spans="1:9" ht="15" thickBot="1" x14ac:dyDescent="0.4">
      <c r="A65" s="3" t="s">
        <v>102</v>
      </c>
      <c r="B65" s="1" t="s">
        <v>8</v>
      </c>
      <c r="C65" s="1" t="s">
        <v>103</v>
      </c>
      <c r="D65" s="1" t="s">
        <v>10</v>
      </c>
      <c r="E65" s="2">
        <v>44160.334560185183</v>
      </c>
      <c r="F65" s="13">
        <f>MONTH(Table1[[#This Row],[Reported]])</f>
        <v>11</v>
      </c>
      <c r="G65" s="13">
        <f>YEAR(Table1[[#This Row],[Reported]])</f>
        <v>2020</v>
      </c>
      <c r="H65" s="1" t="s">
        <v>19</v>
      </c>
      <c r="I65" s="4" t="s">
        <v>89</v>
      </c>
    </row>
    <row r="66" spans="1:9" ht="15" thickBot="1" x14ac:dyDescent="0.4">
      <c r="A66" s="3" t="s">
        <v>104</v>
      </c>
      <c r="B66" s="1" t="s">
        <v>8</v>
      </c>
      <c r="C66" s="1" t="s">
        <v>28</v>
      </c>
      <c r="D66" s="1" t="s">
        <v>10</v>
      </c>
      <c r="E66" s="2">
        <v>44170.904583333337</v>
      </c>
      <c r="F66" s="13">
        <f>MONTH(Table1[[#This Row],[Reported]])</f>
        <v>12</v>
      </c>
      <c r="G66" s="13">
        <f>YEAR(Table1[[#This Row],[Reported]])</f>
        <v>2020</v>
      </c>
      <c r="H66" s="1" t="s">
        <v>19</v>
      </c>
      <c r="I66" s="4" t="s">
        <v>89</v>
      </c>
    </row>
    <row r="67" spans="1:9" ht="15" thickBot="1" x14ac:dyDescent="0.4">
      <c r="A67" s="3" t="s">
        <v>105</v>
      </c>
      <c r="B67" s="1" t="s">
        <v>8</v>
      </c>
      <c r="C67" s="1" t="s">
        <v>28</v>
      </c>
      <c r="D67" s="1" t="s">
        <v>10</v>
      </c>
      <c r="E67" s="2">
        <v>44186.070416666669</v>
      </c>
      <c r="F67" s="13">
        <f>MONTH(Table1[[#This Row],[Reported]])</f>
        <v>12</v>
      </c>
      <c r="G67" s="13">
        <f>YEAR(Table1[[#This Row],[Reported]])</f>
        <v>2020</v>
      </c>
      <c r="H67" s="1" t="s">
        <v>19</v>
      </c>
      <c r="I67" s="4" t="s">
        <v>89</v>
      </c>
    </row>
    <row r="68" spans="1:9" ht="15" thickBot="1" x14ac:dyDescent="0.4">
      <c r="A68" s="3" t="s">
        <v>106</v>
      </c>
      <c r="B68" s="1" t="s">
        <v>8</v>
      </c>
      <c r="C68" s="1" t="s">
        <v>28</v>
      </c>
      <c r="D68" s="1" t="s">
        <v>10</v>
      </c>
      <c r="E68" s="2">
        <v>44205.964444444442</v>
      </c>
      <c r="F68" s="13">
        <f>MONTH(Table1[[#This Row],[Reported]])</f>
        <v>1</v>
      </c>
      <c r="G68" s="13">
        <f>YEAR(Table1[[#This Row],[Reported]])</f>
        <v>2021</v>
      </c>
      <c r="H68" s="1" t="s">
        <v>45</v>
      </c>
      <c r="I68" s="4" t="s">
        <v>12</v>
      </c>
    </row>
    <row r="69" spans="1:9" ht="15" thickBot="1" x14ac:dyDescent="0.4">
      <c r="A69" s="3" t="s">
        <v>107</v>
      </c>
      <c r="B69" s="1" t="s">
        <v>8</v>
      </c>
      <c r="C69" s="1" t="s">
        <v>39</v>
      </c>
      <c r="D69" s="1" t="s">
        <v>10</v>
      </c>
      <c r="E69" s="2">
        <v>44219.660451388889</v>
      </c>
      <c r="F69" s="13">
        <f>MONTH(Table1[[#This Row],[Reported]])</f>
        <v>1</v>
      </c>
      <c r="G69" s="13">
        <f>YEAR(Table1[[#This Row],[Reported]])</f>
        <v>2021</v>
      </c>
      <c r="H69" s="1" t="s">
        <v>19</v>
      </c>
      <c r="I69" s="4" t="s">
        <v>12</v>
      </c>
    </row>
    <row r="70" spans="1:9" ht="15" thickBot="1" x14ac:dyDescent="0.4">
      <c r="A70" s="3" t="s">
        <v>108</v>
      </c>
      <c r="B70" s="1" t="s">
        <v>8</v>
      </c>
      <c r="C70" s="1" t="s">
        <v>14</v>
      </c>
      <c r="D70" s="1" t="s">
        <v>10</v>
      </c>
      <c r="E70" s="2">
        <v>44304.542245370372</v>
      </c>
      <c r="F70" s="13">
        <f>MONTH(Table1[[#This Row],[Reported]])</f>
        <v>4</v>
      </c>
      <c r="G70" s="13">
        <f>YEAR(Table1[[#This Row],[Reported]])</f>
        <v>2021</v>
      </c>
      <c r="H70" s="1" t="s">
        <v>19</v>
      </c>
      <c r="I70" s="4" t="s">
        <v>89</v>
      </c>
    </row>
    <row r="71" spans="1:9" ht="15" thickBot="1" x14ac:dyDescent="0.4">
      <c r="A71" s="3" t="s">
        <v>109</v>
      </c>
      <c r="B71" s="1" t="s">
        <v>8</v>
      </c>
      <c r="C71" s="1" t="s">
        <v>28</v>
      </c>
      <c r="D71" s="1" t="s">
        <v>10</v>
      </c>
      <c r="E71" s="2">
        <v>44309.796620370369</v>
      </c>
      <c r="F71" s="13">
        <f>MONTH(Table1[[#This Row],[Reported]])</f>
        <v>4</v>
      </c>
      <c r="G71" s="13">
        <f>YEAR(Table1[[#This Row],[Reported]])</f>
        <v>2021</v>
      </c>
      <c r="H71" s="1" t="s">
        <v>19</v>
      </c>
      <c r="I71" s="4" t="s">
        <v>89</v>
      </c>
    </row>
    <row r="72" spans="1:9" ht="15" thickBot="1" x14ac:dyDescent="0.4">
      <c r="A72" s="3" t="s">
        <v>110</v>
      </c>
      <c r="B72" s="1" t="s">
        <v>8</v>
      </c>
      <c r="C72" s="1" t="s">
        <v>14</v>
      </c>
      <c r="D72" s="1" t="s">
        <v>10</v>
      </c>
      <c r="E72" s="2">
        <v>44386.48228009259</v>
      </c>
      <c r="F72" s="13">
        <f>MONTH(Table1[[#This Row],[Reported]])</f>
        <v>7</v>
      </c>
      <c r="G72" s="13">
        <f>YEAR(Table1[[#This Row],[Reported]])</f>
        <v>2021</v>
      </c>
      <c r="H72" s="1" t="s">
        <v>15</v>
      </c>
      <c r="I72" s="4" t="s">
        <v>89</v>
      </c>
    </row>
    <row r="73" spans="1:9" ht="15" thickBot="1" x14ac:dyDescent="0.4">
      <c r="A73" s="3" t="s">
        <v>111</v>
      </c>
      <c r="B73" s="1" t="s">
        <v>8</v>
      </c>
      <c r="C73" s="1" t="s">
        <v>14</v>
      </c>
      <c r="D73" s="1" t="s">
        <v>10</v>
      </c>
      <c r="E73" s="2">
        <v>44509.698009259257</v>
      </c>
      <c r="F73" s="13">
        <f>MONTH(Table1[[#This Row],[Reported]])</f>
        <v>11</v>
      </c>
      <c r="G73" s="13">
        <f>YEAR(Table1[[#This Row],[Reported]])</f>
        <v>2021</v>
      </c>
      <c r="H73" s="1" t="s">
        <v>15</v>
      </c>
      <c r="I73" s="4" t="s">
        <v>89</v>
      </c>
    </row>
    <row r="74" spans="1:9" ht="15" thickBot="1" x14ac:dyDescent="0.4">
      <c r="A74" s="3" t="s">
        <v>112</v>
      </c>
      <c r="B74" s="1" t="s">
        <v>8</v>
      </c>
      <c r="C74" s="1" t="s">
        <v>36</v>
      </c>
      <c r="D74" s="1" t="s">
        <v>10</v>
      </c>
      <c r="E74" s="2">
        <v>44809.735937500001</v>
      </c>
      <c r="F74" s="13">
        <f>MONTH(Table1[[#This Row],[Reported]])</f>
        <v>9</v>
      </c>
      <c r="G74" s="13">
        <f>YEAR(Table1[[#This Row],[Reported]])</f>
        <v>2022</v>
      </c>
      <c r="H74" s="1" t="s">
        <v>19</v>
      </c>
      <c r="I74" s="4" t="s">
        <v>89</v>
      </c>
    </row>
    <row r="75" spans="1:9" ht="15" thickBot="1" x14ac:dyDescent="0.4">
      <c r="A75" s="3" t="s">
        <v>113</v>
      </c>
      <c r="B75" s="1" t="s">
        <v>8</v>
      </c>
      <c r="C75" s="1" t="s">
        <v>9</v>
      </c>
      <c r="D75" s="1" t="s">
        <v>10</v>
      </c>
      <c r="E75" s="2">
        <v>44824.716423611113</v>
      </c>
      <c r="F75" s="13">
        <f>MONTH(Table1[[#This Row],[Reported]])</f>
        <v>9</v>
      </c>
      <c r="G75" s="13">
        <f>YEAR(Table1[[#This Row],[Reported]])</f>
        <v>2022</v>
      </c>
      <c r="H75" s="1" t="s">
        <v>19</v>
      </c>
      <c r="I75" s="4" t="s">
        <v>12</v>
      </c>
    </row>
    <row r="76" spans="1:9" ht="15" thickBot="1" x14ac:dyDescent="0.4">
      <c r="A76" s="3" t="s">
        <v>114</v>
      </c>
      <c r="B76" s="1" t="s">
        <v>8</v>
      </c>
      <c r="C76" s="1" t="s">
        <v>14</v>
      </c>
      <c r="D76" s="1" t="s">
        <v>10</v>
      </c>
      <c r="E76" s="2">
        <v>45055.615312499998</v>
      </c>
      <c r="F76" s="13">
        <f>MONTH(Table1[[#This Row],[Reported]])</f>
        <v>5</v>
      </c>
      <c r="G76" s="13">
        <f>YEAR(Table1[[#This Row],[Reported]])</f>
        <v>2023</v>
      </c>
      <c r="H76" s="1" t="s">
        <v>11</v>
      </c>
      <c r="I76" s="4" t="s">
        <v>12</v>
      </c>
    </row>
    <row r="77" spans="1:9" x14ac:dyDescent="0.35">
      <c r="A77" s="8" t="s">
        <v>115</v>
      </c>
      <c r="B77" s="9" t="s">
        <v>8</v>
      </c>
      <c r="C77" s="9" t="s">
        <v>24</v>
      </c>
      <c r="D77" s="9" t="s">
        <v>10</v>
      </c>
      <c r="E77" s="10">
        <v>45154.788738425923</v>
      </c>
      <c r="F77" s="14">
        <f>MONTH(Table1[[#This Row],[Reported]])</f>
        <v>8</v>
      </c>
      <c r="G77" s="14">
        <f>YEAR(Table1[[#This Row],[Reported]])</f>
        <v>2023</v>
      </c>
      <c r="H77" s="9" t="s">
        <v>45</v>
      </c>
      <c r="I77" s="11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0E3C-C4ED-47C6-AEAF-03CD63CE8820}">
  <dimension ref="B4:Q13"/>
  <sheetViews>
    <sheetView tabSelected="1" workbookViewId="0">
      <selection activeCell="Q13" sqref="Q13"/>
    </sheetView>
  </sheetViews>
  <sheetFormatPr defaultRowHeight="14.5" x14ac:dyDescent="0.35"/>
  <cols>
    <col min="2" max="2" width="15.453125" bestFit="1" customWidth="1"/>
    <col min="3" max="14" width="8.26953125" customWidth="1"/>
    <col min="15" max="15" width="10.7265625" bestFit="1" customWidth="1"/>
  </cols>
  <sheetData>
    <row r="4" spans="2:17" x14ac:dyDescent="0.35">
      <c r="B4" s="16" t="s">
        <v>88</v>
      </c>
      <c r="C4" s="16" t="s">
        <v>85</v>
      </c>
    </row>
    <row r="5" spans="2:17" x14ac:dyDescent="0.35">
      <c r="B5" s="16" t="s">
        <v>86</v>
      </c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11</v>
      </c>
      <c r="N5" s="15">
        <v>12</v>
      </c>
      <c r="O5" s="15" t="s">
        <v>87</v>
      </c>
    </row>
    <row r="6" spans="2:17" x14ac:dyDescent="0.35">
      <c r="B6" s="17">
        <v>2017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>
        <v>2</v>
      </c>
      <c r="N6" s="18">
        <v>3</v>
      </c>
      <c r="O6" s="18">
        <v>5</v>
      </c>
    </row>
    <row r="7" spans="2:17" x14ac:dyDescent="0.35">
      <c r="B7" s="17">
        <v>2018</v>
      </c>
      <c r="C7" s="18"/>
      <c r="D7" s="18"/>
      <c r="E7" s="18">
        <v>3</v>
      </c>
      <c r="F7" s="18">
        <v>3</v>
      </c>
      <c r="G7" s="18">
        <v>4</v>
      </c>
      <c r="H7" s="18">
        <v>3</v>
      </c>
      <c r="I7" s="18">
        <v>3</v>
      </c>
      <c r="J7" s="18">
        <v>1</v>
      </c>
      <c r="K7" s="18"/>
      <c r="L7" s="18">
        <v>4</v>
      </c>
      <c r="M7" s="18">
        <v>3</v>
      </c>
      <c r="N7" s="18">
        <v>1</v>
      </c>
      <c r="O7" s="18">
        <v>25</v>
      </c>
    </row>
    <row r="8" spans="2:17" x14ac:dyDescent="0.35">
      <c r="B8" s="17">
        <v>2019</v>
      </c>
      <c r="C8" s="18">
        <v>3</v>
      </c>
      <c r="D8" s="18">
        <v>1</v>
      </c>
      <c r="E8" s="18"/>
      <c r="F8" s="18"/>
      <c r="G8" s="18"/>
      <c r="H8" s="18">
        <v>1</v>
      </c>
      <c r="I8" s="18">
        <v>1</v>
      </c>
      <c r="J8" s="18">
        <v>2</v>
      </c>
      <c r="K8" s="18"/>
      <c r="L8" s="18"/>
      <c r="M8" s="18">
        <v>6</v>
      </c>
      <c r="N8" s="18">
        <v>1</v>
      </c>
      <c r="O8" s="18">
        <v>15</v>
      </c>
    </row>
    <row r="9" spans="2:17" x14ac:dyDescent="0.35">
      <c r="B9" s="17">
        <v>2020</v>
      </c>
      <c r="C9" s="18">
        <v>2</v>
      </c>
      <c r="D9" s="18">
        <v>1</v>
      </c>
      <c r="E9" s="18"/>
      <c r="F9" s="18">
        <v>3</v>
      </c>
      <c r="G9" s="18">
        <v>3</v>
      </c>
      <c r="H9" s="18">
        <v>2</v>
      </c>
      <c r="I9" s="18"/>
      <c r="J9" s="18">
        <v>1</v>
      </c>
      <c r="K9" s="18">
        <v>4</v>
      </c>
      <c r="L9" s="18">
        <v>2</v>
      </c>
      <c r="M9" s="18">
        <v>1</v>
      </c>
      <c r="N9" s="18">
        <v>2</v>
      </c>
      <c r="O9" s="18">
        <v>21</v>
      </c>
    </row>
    <row r="10" spans="2:17" x14ac:dyDescent="0.35">
      <c r="B10" s="17">
        <v>2021</v>
      </c>
      <c r="C10" s="18">
        <v>2</v>
      </c>
      <c r="D10" s="18"/>
      <c r="E10" s="18"/>
      <c r="F10" s="18">
        <v>2</v>
      </c>
      <c r="G10" s="18"/>
      <c r="H10" s="18"/>
      <c r="I10" s="18">
        <v>1</v>
      </c>
      <c r="J10" s="18"/>
      <c r="K10" s="18"/>
      <c r="L10" s="18"/>
      <c r="M10" s="18">
        <v>1</v>
      </c>
      <c r="N10" s="18"/>
      <c r="O10" s="18">
        <v>6</v>
      </c>
    </row>
    <row r="11" spans="2:17" x14ac:dyDescent="0.35">
      <c r="B11" s="17">
        <v>2022</v>
      </c>
      <c r="C11" s="18"/>
      <c r="D11" s="18"/>
      <c r="E11" s="18"/>
      <c r="F11" s="18"/>
      <c r="G11" s="18"/>
      <c r="H11" s="18"/>
      <c r="I11" s="18"/>
      <c r="J11" s="18"/>
      <c r="K11" s="18">
        <v>2</v>
      </c>
      <c r="L11" s="18"/>
      <c r="M11" s="18"/>
      <c r="N11" s="18"/>
      <c r="O11" s="18">
        <v>2</v>
      </c>
    </row>
    <row r="12" spans="2:17" x14ac:dyDescent="0.35">
      <c r="B12" s="17">
        <v>2023</v>
      </c>
      <c r="C12" s="18"/>
      <c r="D12" s="18"/>
      <c r="E12" s="18"/>
      <c r="F12" s="18"/>
      <c r="G12" s="18">
        <v>1</v>
      </c>
      <c r="H12" s="18"/>
      <c r="I12" s="18"/>
      <c r="J12" s="18">
        <v>1</v>
      </c>
      <c r="K12" s="18"/>
      <c r="L12" s="18"/>
      <c r="M12" s="18"/>
      <c r="N12" s="18"/>
      <c r="O12" s="18">
        <v>2</v>
      </c>
      <c r="Q12">
        <f>SUM(O8:O12)</f>
        <v>46</v>
      </c>
    </row>
    <row r="13" spans="2:17" x14ac:dyDescent="0.35">
      <c r="B13" s="17" t="s">
        <v>87</v>
      </c>
      <c r="C13" s="18">
        <v>7</v>
      </c>
      <c r="D13" s="18">
        <v>2</v>
      </c>
      <c r="E13" s="18">
        <v>3</v>
      </c>
      <c r="F13" s="18">
        <v>8</v>
      </c>
      <c r="G13" s="18">
        <v>8</v>
      </c>
      <c r="H13" s="18">
        <v>6</v>
      </c>
      <c r="I13" s="18">
        <v>5</v>
      </c>
      <c r="J13" s="18">
        <v>5</v>
      </c>
      <c r="K13" s="18">
        <v>6</v>
      </c>
      <c r="L13" s="18">
        <v>6</v>
      </c>
      <c r="M13" s="18">
        <v>13</v>
      </c>
      <c r="N13" s="18">
        <v>7</v>
      </c>
      <c r="O13" s="18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2023-12-26T00:04:43Z</dcterms:created>
  <dcterms:modified xsi:type="dcterms:W3CDTF">2024-01-03T02:50:37Z</dcterms:modified>
</cp:coreProperties>
</file>