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D90B470-3DE7-4815-8192-9902CBE46120}" xr6:coauthVersionLast="36" xr6:coauthVersionMax="36" xr10:uidLastSave="{00000000-0000-0000-0000-000000000000}"/>
  <bookViews>
    <workbookView xWindow="120" yWindow="15" windowWidth="18960" windowHeight="11325" activeTab="1" xr2:uid="{00000000-000D-0000-FFFF-FFFF00000000}"/>
  </bookViews>
  <sheets>
    <sheet name="Incidents" sheetId="6" r:id="rId1"/>
    <sheet name="Table" sheetId="7" r:id="rId2"/>
  </sheets>
  <calcPr calcId="191029"/>
  <pivotCaches>
    <pivotCache cacheId="5" r:id="rId3"/>
  </pivotCaches>
</workbook>
</file>

<file path=xl/calcChain.xml><?xml version="1.0" encoding="utf-8"?>
<calcChain xmlns="http://schemas.openxmlformats.org/spreadsheetml/2006/main">
  <c r="E2" i="6" l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</calcChain>
</file>

<file path=xl/sharedStrings.xml><?xml version="1.0" encoding="utf-8"?>
<sst xmlns="http://schemas.openxmlformats.org/spreadsheetml/2006/main" count="1107" uniqueCount="475">
  <si>
    <t>IncidentNo</t>
  </si>
  <si>
    <t>CallDate</t>
  </si>
  <si>
    <t>CallTime</t>
  </si>
  <si>
    <t>CB</t>
  </si>
  <si>
    <t>Dist</t>
  </si>
  <si>
    <t>Type</t>
  </si>
  <si>
    <t>Disp</t>
  </si>
  <si>
    <t>Unit</t>
  </si>
  <si>
    <t>Name</t>
  </si>
  <si>
    <t>End Location</t>
  </si>
  <si>
    <t>Common Name</t>
  </si>
  <si>
    <t>14:25</t>
  </si>
  <si>
    <t>PC03</t>
  </si>
  <si>
    <t>TP</t>
  </si>
  <si>
    <t>F</t>
  </si>
  <si>
    <t>19011 PACIFIC AVE S</t>
  </si>
  <si>
    <t>RAINIER VILLA MHP</t>
  </si>
  <si>
    <t>17:02</t>
  </si>
  <si>
    <t>PC07</t>
  </si>
  <si>
    <t>R</t>
  </si>
  <si>
    <t>176TH ST E/44TH AVE E</t>
  </si>
  <si>
    <t>14:59</t>
  </si>
  <si>
    <t>PC02</t>
  </si>
  <si>
    <t>133RD ST E/A ST S</t>
  </si>
  <si>
    <t>21:02</t>
  </si>
  <si>
    <t>RY4</t>
  </si>
  <si>
    <t>STATE ROUTE 507 S/8TH AVE S</t>
  </si>
  <si>
    <t>alias SR507 S/8TH AVE S JBLM</t>
  </si>
  <si>
    <t>22:59</t>
  </si>
  <si>
    <t>PC06</t>
  </si>
  <si>
    <t>176TH ST E/78TH AVE E</t>
  </si>
  <si>
    <t>10:46</t>
  </si>
  <si>
    <t>PC04</t>
  </si>
  <si>
    <t>PORTLAND AVE E/90TH ST E</t>
  </si>
  <si>
    <t>0:32</t>
  </si>
  <si>
    <t>PC12</t>
  </si>
  <si>
    <t>23400 ENTWHISTLE RD E</t>
  </si>
  <si>
    <t>12:02</t>
  </si>
  <si>
    <t>S</t>
  </si>
  <si>
    <t>176TH ST E/MERIDIAN E</t>
  </si>
  <si>
    <t>10:20</t>
  </si>
  <si>
    <t>7105 166TH AVE E</t>
  </si>
  <si>
    <t>12:40</t>
  </si>
  <si>
    <t>20307 MOUNTAIN HWY E</t>
  </si>
  <si>
    <t>WALMART</t>
  </si>
  <si>
    <t>0:37</t>
  </si>
  <si>
    <t>149TH ST E/MERIDIAN E</t>
  </si>
  <si>
    <t>23:58</t>
  </si>
  <si>
    <t>CAN</t>
  </si>
  <si>
    <t>129TH ST S/PACIFIC AVE S</t>
  </si>
  <si>
    <t>11:54</t>
  </si>
  <si>
    <t>PC05</t>
  </si>
  <si>
    <t>176TH ST E/CANYON RD E</t>
  </si>
  <si>
    <t>20:16</t>
  </si>
  <si>
    <t>PC01</t>
  </si>
  <si>
    <t>WSPE</t>
  </si>
  <si>
    <t>96TH ST S/PACIFIC AVE</t>
  </si>
  <si>
    <t>5:01</t>
  </si>
  <si>
    <t>PC10</t>
  </si>
  <si>
    <t>T-MOBILE USA</t>
  </si>
  <si>
    <t>232ND ST E/MOUNTAIN HWY E</t>
  </si>
  <si>
    <t>0:45</t>
  </si>
  <si>
    <t>123RD STCT E/MERIDIAN E</t>
  </si>
  <si>
    <t>9:06</t>
  </si>
  <si>
    <t>102ND ST S/8TH AVCT S</t>
  </si>
  <si>
    <t>23:16</t>
  </si>
  <si>
    <t>238TH ST E/MOUNTAIN HWY E</t>
  </si>
  <si>
    <t>7:08</t>
  </si>
  <si>
    <t>0:11</t>
  </si>
  <si>
    <t>STATE ROUTE 167 S/STATE ROUTE 410 W</t>
  </si>
  <si>
    <t>alias SR167 S/SR410 W PCO</t>
  </si>
  <si>
    <t>10:24</t>
  </si>
  <si>
    <t>112TH ST S/STEELE ST S</t>
  </si>
  <si>
    <t>1:06</t>
  </si>
  <si>
    <t>SOUTH TAPPS DR E/SUMNER TAPPS HWY E</t>
  </si>
  <si>
    <t>15:10</t>
  </si>
  <si>
    <t>M</t>
  </si>
  <si>
    <t>140TH AVE E/240TH ST E</t>
  </si>
  <si>
    <t>0:05</t>
  </si>
  <si>
    <t>VALLEY AVE E/109TH AVCT E</t>
  </si>
  <si>
    <t>23:12</t>
  </si>
  <si>
    <t>PC15</t>
  </si>
  <si>
    <t>137TH AVCT NW/KEY PENINSULA HWY NW</t>
  </si>
  <si>
    <t>1:55</t>
  </si>
  <si>
    <t>112TH ST E/VICKERY AVE E</t>
  </si>
  <si>
    <t>16:07</t>
  </si>
  <si>
    <t>14024 97TH AVE NW</t>
  </si>
  <si>
    <t>14:24</t>
  </si>
  <si>
    <t>MILITARY RD E/A ST S</t>
  </si>
  <si>
    <t>ALASKA ST S/106TH ST S</t>
  </si>
  <si>
    <t>3:22</t>
  </si>
  <si>
    <t>224TH ST E/82ND AVE E</t>
  </si>
  <si>
    <t>17:51</t>
  </si>
  <si>
    <t>MCRR</t>
  </si>
  <si>
    <t>11529 240TH AVCT E</t>
  </si>
  <si>
    <t>4:11</t>
  </si>
  <si>
    <t>17208 MERIDIAN E</t>
  </si>
  <si>
    <t>COLUMBIA BANK PCO</t>
  </si>
  <si>
    <t>23:27</t>
  </si>
  <si>
    <t>STATE ROUTE 702 S/23RD AVE S</t>
  </si>
  <si>
    <t>alias SR702 S/23RD AVE S PCO</t>
  </si>
  <si>
    <t>23:17</t>
  </si>
  <si>
    <t>TULE LAKE RD S/PACIFIC AVE S</t>
  </si>
  <si>
    <t>8:01</t>
  </si>
  <si>
    <t>1624 72ND ST E</t>
  </si>
  <si>
    <t>SAFEWAY PCO</t>
  </si>
  <si>
    <t>10:26</t>
  </si>
  <si>
    <t>CANCELEV</t>
  </si>
  <si>
    <t>23:07</t>
  </si>
  <si>
    <t>85TH ST E/PORTLAND AVE E</t>
  </si>
  <si>
    <t>1:32</t>
  </si>
  <si>
    <t>128TH ST E/CANYON RD E</t>
  </si>
  <si>
    <t>0:34</t>
  </si>
  <si>
    <t>21000 MOUNTAIN HWY E</t>
  </si>
  <si>
    <t>8:37</t>
  </si>
  <si>
    <t>99TH STCT E/A ST S</t>
  </si>
  <si>
    <t>14:31</t>
  </si>
  <si>
    <t>50TH ST NW/LACKEY RD NW</t>
  </si>
  <si>
    <t>7:39</t>
  </si>
  <si>
    <t>153RD ST E/18TH AVCT E</t>
  </si>
  <si>
    <t>8:55</t>
  </si>
  <si>
    <t>203RD STCT E/51ST AVE E</t>
  </si>
  <si>
    <t>1:30</t>
  </si>
  <si>
    <t>224TH ST E/MOUNTAIN HWY E</t>
  </si>
  <si>
    <t>6:40</t>
  </si>
  <si>
    <t>T293</t>
  </si>
  <si>
    <t>10716 PACIFIC AVE S</t>
  </si>
  <si>
    <t>SHELL GAS PCO</t>
  </si>
  <si>
    <t>21:56</t>
  </si>
  <si>
    <t>216TH ST E/62ND AVE E</t>
  </si>
  <si>
    <t>0:24</t>
  </si>
  <si>
    <t>MATHIAS RD E/70TH AVE E</t>
  </si>
  <si>
    <t>7:40</t>
  </si>
  <si>
    <t>BINGHAM AVE E/112TH ST E</t>
  </si>
  <si>
    <t>0:36</t>
  </si>
  <si>
    <t>PORTLAND AVE E/104TH ST E</t>
  </si>
  <si>
    <t>17:53</t>
  </si>
  <si>
    <t>G</t>
  </si>
  <si>
    <t>112TH ST E/WALLER RD E</t>
  </si>
  <si>
    <t>11:39</t>
  </si>
  <si>
    <t>131ST ST S/SPANAWAY LOOP RD S</t>
  </si>
  <si>
    <t>20:45</t>
  </si>
  <si>
    <t>PC14</t>
  </si>
  <si>
    <t>FIR</t>
  </si>
  <si>
    <t>BETTERBED, TOM</t>
  </si>
  <si>
    <t>690 9TH AVE</t>
  </si>
  <si>
    <t>FOX ISLAND COMMUNITY CENTER</t>
  </si>
  <si>
    <t>6:09</t>
  </si>
  <si>
    <t>PY314</t>
  </si>
  <si>
    <t>160TH ST E/CANYON RD E</t>
  </si>
  <si>
    <t>2:38</t>
  </si>
  <si>
    <t>198TH AVE E/CASCADIA BLVD E</t>
  </si>
  <si>
    <t>12:27</t>
  </si>
  <si>
    <t>84TH ST E/24TH AVE E</t>
  </si>
  <si>
    <t>21:47</t>
  </si>
  <si>
    <t>97TH AVE NW/STATE ROUTE 302 NW</t>
  </si>
  <si>
    <t>alias 97TH AVE NW/SR302 NW PCO</t>
  </si>
  <si>
    <t>16:23</t>
  </si>
  <si>
    <t>48TH AVE E/104TH ST E</t>
  </si>
  <si>
    <t>3:04</t>
  </si>
  <si>
    <t>ACBE</t>
  </si>
  <si>
    <t>271 JOHN BANANOLA WAY E</t>
  </si>
  <si>
    <t>PCSD EAST PCT</t>
  </si>
  <si>
    <t>5:48</t>
  </si>
  <si>
    <t>PIONEER WAY/BROWNING ST</t>
  </si>
  <si>
    <t>2:07</t>
  </si>
  <si>
    <t>168TH ST E/GEM HEIGHTS DR E</t>
  </si>
  <si>
    <t>0:53</t>
  </si>
  <si>
    <t>10600 PACIFIC AVE S</t>
  </si>
  <si>
    <t>15:16</t>
  </si>
  <si>
    <t>8700 GOLDEN GIVEN RD E</t>
  </si>
  <si>
    <t>21:00</t>
  </si>
  <si>
    <t>FEMALE CALLER</t>
  </si>
  <si>
    <t>4603 S MERIDIAN</t>
  </si>
  <si>
    <t>MCDONALDS PUY</t>
  </si>
  <si>
    <t>1:45</t>
  </si>
  <si>
    <t>STATE ROUTE 512 E/PORTLAND AVE E</t>
  </si>
  <si>
    <t>alias SR512 E/PORTLAND AVE E PCO</t>
  </si>
  <si>
    <t>19:12</t>
  </si>
  <si>
    <t>138TH ST S/SPANAWAY LOOP RD S</t>
  </si>
  <si>
    <t>0:59</t>
  </si>
  <si>
    <t>96TH ST S/STEELE ST S</t>
  </si>
  <si>
    <t>23:03</t>
  </si>
  <si>
    <t>KEY PENINSULA HWY NW/6TH AVE NW</t>
  </si>
  <si>
    <t>13:24</t>
  </si>
  <si>
    <t>P363</t>
  </si>
  <si>
    <t>208TH ST E/WRIGHT RD E</t>
  </si>
  <si>
    <t>216TH STCT E/92ND AVE E</t>
  </si>
  <si>
    <t>13:10</t>
  </si>
  <si>
    <t>94TH AVE NW/STATE ROUTE 302 NW</t>
  </si>
  <si>
    <t>alias 94TH/SR302</t>
  </si>
  <si>
    <t>1:09</t>
  </si>
  <si>
    <t>72ND ST E/WALLER RD E</t>
  </si>
  <si>
    <t>14:50</t>
  </si>
  <si>
    <t>2800 158TH AVE SW</t>
  </si>
  <si>
    <t>0:29</t>
  </si>
  <si>
    <t>16900 PACIFIC AVE S</t>
  </si>
  <si>
    <t>20:56</t>
  </si>
  <si>
    <t>16:36</t>
  </si>
  <si>
    <t>RIVER RD E/GAY RD E</t>
  </si>
  <si>
    <t>18:44</t>
  </si>
  <si>
    <t>120TH ST E/WALLER RD E</t>
  </si>
  <si>
    <t>0:31</t>
  </si>
  <si>
    <t>20TH AVE E/80TH ST E</t>
  </si>
  <si>
    <t>U067</t>
  </si>
  <si>
    <t>76TH STCT E/GOLDEN GIVEN RD E</t>
  </si>
  <si>
    <t>alias 76TH/GG</t>
  </si>
  <si>
    <t>13:41</t>
  </si>
  <si>
    <t>128TH ST E/AQUEDUCT DR E</t>
  </si>
  <si>
    <t>22:24</t>
  </si>
  <si>
    <t>STATE ROUTE 512 W/PACIFIC AVE S</t>
  </si>
  <si>
    <t>alias SR512 W/PACIFIC AVE S PCO</t>
  </si>
  <si>
    <t>23:36</t>
  </si>
  <si>
    <t>13818 PURDY DR NW</t>
  </si>
  <si>
    <t>UNION 76 PCO</t>
  </si>
  <si>
    <t>18:38</t>
  </si>
  <si>
    <t>EB 112TH/APPR PORTLAND</t>
  </si>
  <si>
    <t>3:34</t>
  </si>
  <si>
    <t>96TH ST E/WALLER RD E</t>
  </si>
  <si>
    <t>2:41</t>
  </si>
  <si>
    <t>96TH ST S/AINSWORTH AVE S</t>
  </si>
  <si>
    <t>2:06</t>
  </si>
  <si>
    <t>112TH ST E/WOODLAND AVE E</t>
  </si>
  <si>
    <t>5:07</t>
  </si>
  <si>
    <t>MALE</t>
  </si>
  <si>
    <t>16411 264TH ST E</t>
  </si>
  <si>
    <t>0:48</t>
  </si>
  <si>
    <t>94TH AVE E/144TH ST E</t>
  </si>
  <si>
    <t>SUP</t>
  </si>
  <si>
    <t>299TH ST E/MERIDIAN E</t>
  </si>
  <si>
    <t>12:36</t>
  </si>
  <si>
    <t>BROWN, LARRY R.</t>
  </si>
  <si>
    <t>80TH ST E/CANYON RD E</t>
  </si>
  <si>
    <t>23:34</t>
  </si>
  <si>
    <t>PY21</t>
  </si>
  <si>
    <t>12410 MERIDIAN E</t>
  </si>
  <si>
    <t>DISCOUNT TIRE</t>
  </si>
  <si>
    <t>21:45</t>
  </si>
  <si>
    <t>14400 WOODLAND AVE E</t>
  </si>
  <si>
    <t>174TH ST E/B ST E</t>
  </si>
  <si>
    <t>22:14</t>
  </si>
  <si>
    <t>96TH ST E/262ND AVE E</t>
  </si>
  <si>
    <t>SUNRISE BLVD E/MERIDIAN E</t>
  </si>
  <si>
    <t>7:22</t>
  </si>
  <si>
    <t>4608 128TH ST E</t>
  </si>
  <si>
    <t>COLLINS ELEMENTARY SCHOOL</t>
  </si>
  <si>
    <t>22:26</t>
  </si>
  <si>
    <t>VICKERY AVE E/112TH ST E</t>
  </si>
  <si>
    <t>21:09</t>
  </si>
  <si>
    <t>100TH STCT E/WALLER RD E</t>
  </si>
  <si>
    <t>14:55</t>
  </si>
  <si>
    <t>PURDY LN NW/144TH ST NW</t>
  </si>
  <si>
    <t>23:49</t>
  </si>
  <si>
    <t>104TH ST E/VICKERY AVE E</t>
  </si>
  <si>
    <t>3:08</t>
  </si>
  <si>
    <t>9800 PARK AVE S</t>
  </si>
  <si>
    <t>23:38</t>
  </si>
  <si>
    <t>96TH ST S/PACIFIC AVE S</t>
  </si>
  <si>
    <t>2:11</t>
  </si>
  <si>
    <t>224TH ST E/62ND AVE E</t>
  </si>
  <si>
    <t>23:06</t>
  </si>
  <si>
    <t>170TH ST E/B ST E</t>
  </si>
  <si>
    <t>3:30</t>
  </si>
  <si>
    <t>MILITARY RD S/PACIFIC AVE S</t>
  </si>
  <si>
    <t>alias 152/PAC AVE</t>
  </si>
  <si>
    <t>15:38</t>
  </si>
  <si>
    <t>PT571</t>
  </si>
  <si>
    <t>11400 74TH AVE E</t>
  </si>
  <si>
    <t>15:51</t>
  </si>
  <si>
    <t>187TH ST E/99TH AVCT E</t>
  </si>
  <si>
    <t>21:41</t>
  </si>
  <si>
    <t>PT585</t>
  </si>
  <si>
    <t>112TH ST S/AINSWORTH AVE S</t>
  </si>
  <si>
    <t>20:40</t>
  </si>
  <si>
    <t>SUNRISE BLVD E/128TH AVE E</t>
  </si>
  <si>
    <t>PARK AVE S/104TH ST S</t>
  </si>
  <si>
    <t>21:50</t>
  </si>
  <si>
    <t>100TH ST S/PACIFIC AVE S</t>
  </si>
  <si>
    <t>1:33</t>
  </si>
  <si>
    <t>72ND ST E/PORTLAND AVE E</t>
  </si>
  <si>
    <t>17:49</t>
  </si>
  <si>
    <t>19:56</t>
  </si>
  <si>
    <t>128TH ST E/WALLER RD E</t>
  </si>
  <si>
    <t>1:34</t>
  </si>
  <si>
    <t>72ND ST E/MCKINLEY AVE E</t>
  </si>
  <si>
    <t>0:18</t>
  </si>
  <si>
    <t>220TH STCT E/58TH AVE E</t>
  </si>
  <si>
    <t>208TH ST E/34TH AVE E</t>
  </si>
  <si>
    <t>0:44</t>
  </si>
  <si>
    <t>9200 WALLER RD E</t>
  </si>
  <si>
    <t>4:49</t>
  </si>
  <si>
    <t>8800 GOLDEN GIVEN RD E</t>
  </si>
  <si>
    <t>alias 8800 GG</t>
  </si>
  <si>
    <t>22:09</t>
  </si>
  <si>
    <t>7015 345TH ST S</t>
  </si>
  <si>
    <t>224TH ST E/124TH AVE E</t>
  </si>
  <si>
    <t>22:27</t>
  </si>
  <si>
    <t>112TH ST E/PORTLAND AVE E</t>
  </si>
  <si>
    <t>2:03</t>
  </si>
  <si>
    <t>224TH ST E/90TH AVE E</t>
  </si>
  <si>
    <t>23:11</t>
  </si>
  <si>
    <t>K922</t>
  </si>
  <si>
    <t>10800 VALLEY AVE E</t>
  </si>
  <si>
    <t>23:25</t>
  </si>
  <si>
    <t>22:17</t>
  </si>
  <si>
    <t>112TH ST S/PACIFIC AVE S</t>
  </si>
  <si>
    <t>23:35</t>
  </si>
  <si>
    <t>8:51</t>
  </si>
  <si>
    <t>129TH ST E/B ST E</t>
  </si>
  <si>
    <t>14:39</t>
  </si>
  <si>
    <t>11012 CANYON RD E</t>
  </si>
  <si>
    <t>ALBERTSONS</t>
  </si>
  <si>
    <t>14:04</t>
  </si>
  <si>
    <t>PACIFIC AVE S/173RD ST S</t>
  </si>
  <si>
    <t>9:22</t>
  </si>
  <si>
    <t>WALLER RD E/100TH STCT E</t>
  </si>
  <si>
    <t>15:05</t>
  </si>
  <si>
    <t>23:26</t>
  </si>
  <si>
    <t>187TH ST E/MERIDIAN E</t>
  </si>
  <si>
    <t>123RD ST S/PACIFIC AVE S</t>
  </si>
  <si>
    <t>3:18</t>
  </si>
  <si>
    <t>12918 PACIFIC AVE S</t>
  </si>
  <si>
    <t>MAXX AUTO PLUS</t>
  </si>
  <si>
    <t>2:47</t>
  </si>
  <si>
    <t>DAN/PASSERBY</t>
  </si>
  <si>
    <t>118TH ST E/120TH AVE E</t>
  </si>
  <si>
    <t>23:02</t>
  </si>
  <si>
    <t>140TH ST S/PACIFIC AVE S</t>
  </si>
  <si>
    <t>1:25</t>
  </si>
  <si>
    <t>SMOKEY</t>
  </si>
  <si>
    <t>9500 STATE ROUTE 302 NW</t>
  </si>
  <si>
    <t>alias 9500 SR302</t>
  </si>
  <si>
    <t>2:35</t>
  </si>
  <si>
    <t>SPRINT</t>
  </si>
  <si>
    <t>JACKSONS FOOD</t>
  </si>
  <si>
    <t>22:36</t>
  </si>
  <si>
    <t>K933</t>
  </si>
  <si>
    <t>STATE ROUTE 512 W/CANYON RD E</t>
  </si>
  <si>
    <t>alias SR512 W/CANYON RD E PCO</t>
  </si>
  <si>
    <t>14:57</t>
  </si>
  <si>
    <t>B ST E/168TH ST E</t>
  </si>
  <si>
    <t>20:10</t>
  </si>
  <si>
    <t>14000 SPANAWAY LOOP RD S</t>
  </si>
  <si>
    <t>20:48</t>
  </si>
  <si>
    <t>MALE CALLER</t>
  </si>
  <si>
    <t>7509 139TH STCT E</t>
  </si>
  <si>
    <t>21:27</t>
  </si>
  <si>
    <t>352ND ST E/EATONVILLE CUTOFF RD E</t>
  </si>
  <si>
    <t>13:00</t>
  </si>
  <si>
    <t>AUDI EMER OP #SHANDY</t>
  </si>
  <si>
    <t>761 LAFAYETTE ST S</t>
  </si>
  <si>
    <t>15:43</t>
  </si>
  <si>
    <t>CALLISON, BRUCE</t>
  </si>
  <si>
    <t>72ND AVCT E/163RD ST E</t>
  </si>
  <si>
    <t>23:37</t>
  </si>
  <si>
    <t>CANYON RD E/122ND ST E</t>
  </si>
  <si>
    <t>7:54</t>
  </si>
  <si>
    <t>PORTLAND AVE E/72ND ST E</t>
  </si>
  <si>
    <t>0:56</t>
  </si>
  <si>
    <t>125TH ST E/214TH AVE E</t>
  </si>
  <si>
    <t>21:29</t>
  </si>
  <si>
    <t>173RD ST E/B ST E</t>
  </si>
  <si>
    <t>1:22</t>
  </si>
  <si>
    <t>A ST S/99TH ST E</t>
  </si>
  <si>
    <t>8:20</t>
  </si>
  <si>
    <t>106TH ST S/AINSWORTH AVE S</t>
  </si>
  <si>
    <t>21:18</t>
  </si>
  <si>
    <t>267TH ST E/MOUNTAIN HWY E</t>
  </si>
  <si>
    <t>22:30</t>
  </si>
  <si>
    <t>8400 224TH AVE E</t>
  </si>
  <si>
    <t>2:50</t>
  </si>
  <si>
    <t>BARNEY LARSON RD E/MERIDIAN E</t>
  </si>
  <si>
    <t>OREILLY AUTO PARTS PCO</t>
  </si>
  <si>
    <t>21:59</t>
  </si>
  <si>
    <t>11441 PARK AVE S #4</t>
  </si>
  <si>
    <t>LK142</t>
  </si>
  <si>
    <t>US AIRFORCE</t>
  </si>
  <si>
    <t>2206 96TH ST S</t>
  </si>
  <si>
    <t>DETAIL EXPRESS</t>
  </si>
  <si>
    <t>MERIDIAN E/168TH ST E</t>
  </si>
  <si>
    <t>15:27</t>
  </si>
  <si>
    <t>17404 MERIDIAN E</t>
  </si>
  <si>
    <t>FRED MEYER</t>
  </si>
  <si>
    <t>23:04</t>
  </si>
  <si>
    <t>0:28</t>
  </si>
  <si>
    <t>STEELE ST S/102ND ST S</t>
  </si>
  <si>
    <t>4:06</t>
  </si>
  <si>
    <t>9500 168TH ST E</t>
  </si>
  <si>
    <t>3:36</t>
  </si>
  <si>
    <t>224TH ST E/70TH AVE E</t>
  </si>
  <si>
    <t>0:39</t>
  </si>
  <si>
    <t>MOUNTAIN HWY E/260TH ST E</t>
  </si>
  <si>
    <t>17:04</t>
  </si>
  <si>
    <t>MATHIAS RD E/240TH ST E</t>
  </si>
  <si>
    <t>8:06</t>
  </si>
  <si>
    <t>CLARK, DEBRA L/NEI</t>
  </si>
  <si>
    <t>10310 244TH ST E</t>
  </si>
  <si>
    <t>0:04</t>
  </si>
  <si>
    <t>PACIFIC AVE S/112TH ST S</t>
  </si>
  <si>
    <t>10400 PORTLAND AVE E</t>
  </si>
  <si>
    <t>10:11</t>
  </si>
  <si>
    <t>2110 164TH STCT E</t>
  </si>
  <si>
    <t>U156</t>
  </si>
  <si>
    <t>MCKINLEY AVE E/72ND ST E</t>
  </si>
  <si>
    <t>11:06</t>
  </si>
  <si>
    <t>2100 152ND ST E</t>
  </si>
  <si>
    <t>1:17</t>
  </si>
  <si>
    <t>7600 GOLDEN GIVEN RD E</t>
  </si>
  <si>
    <t>alias 7600 GG</t>
  </si>
  <si>
    <t>8:48</t>
  </si>
  <si>
    <t>108TH ST S/PACIFIC AVE S</t>
  </si>
  <si>
    <t>2:43</t>
  </si>
  <si>
    <t>208TH ST E/58TH AVE E</t>
  </si>
  <si>
    <t>0:10</t>
  </si>
  <si>
    <t>70TH AVE E/232ND ST E</t>
  </si>
  <si>
    <t>7:48</t>
  </si>
  <si>
    <t>PACIFIC AVE S/108TH ST S</t>
  </si>
  <si>
    <t>5:53</t>
  </si>
  <si>
    <t>12:01</t>
  </si>
  <si>
    <t>UTP</t>
  </si>
  <si>
    <t>D232</t>
  </si>
  <si>
    <t>112TH ST S/10TH AVE S</t>
  </si>
  <si>
    <t>10:28</t>
  </si>
  <si>
    <t>PC25</t>
  </si>
  <si>
    <t>WSPL</t>
  </si>
  <si>
    <t>I5 HWY N/MOUNTS RD SW</t>
  </si>
  <si>
    <t>15:13</t>
  </si>
  <si>
    <t>LAMBING, WARD/RESD</t>
  </si>
  <si>
    <t>19:36</t>
  </si>
  <si>
    <t>146TH ST S/C ST S</t>
  </si>
  <si>
    <t>UTC</t>
  </si>
  <si>
    <t>18200 B ST E</t>
  </si>
  <si>
    <t>8:26</t>
  </si>
  <si>
    <t>86TH AVE E/168TH ST E</t>
  </si>
  <si>
    <t>23:50</t>
  </si>
  <si>
    <t>EATONVILLE CUTOFF RD E/MOUNTAIN HWY E</t>
  </si>
  <si>
    <t>0:03</t>
  </si>
  <si>
    <t>AGE</t>
  </si>
  <si>
    <t>WSP</t>
  </si>
  <si>
    <t>154TH ST S/SPANAWAY LOOP RD S</t>
  </si>
  <si>
    <t>0:35</t>
  </si>
  <si>
    <t>SM5</t>
  </si>
  <si>
    <t>10649 108TH AVE SW</t>
  </si>
  <si>
    <t>7ELEVEN PCO</t>
  </si>
  <si>
    <t>LK156</t>
  </si>
  <si>
    <t>STEELE ST S/96TH ST S</t>
  </si>
  <si>
    <t>2:39</t>
  </si>
  <si>
    <t>138TH ST S/C ST S</t>
  </si>
  <si>
    <t>23:01</t>
  </si>
  <si>
    <t>ORTING KAPOWSIN HWY E/241ST STCT E</t>
  </si>
  <si>
    <t>alias OK/241ST</t>
  </si>
  <si>
    <t>14:26</t>
  </si>
  <si>
    <t>2:00</t>
  </si>
  <si>
    <t>17:47</t>
  </si>
  <si>
    <t>SPANAWAY LOOP RD S/TULE LAKE RD S</t>
  </si>
  <si>
    <t>23:29</t>
  </si>
  <si>
    <t>MOUNTAIN HWY E/PETERSON RD E</t>
  </si>
  <si>
    <t>alias SR7/PETERSON</t>
  </si>
  <si>
    <t>6:05</t>
  </si>
  <si>
    <t>160TH ST S/PACIFIC AVE S</t>
  </si>
  <si>
    <t>20:19</t>
  </si>
  <si>
    <t>21:33</t>
  </si>
  <si>
    <t>224TH ST E/52ND AVCT E</t>
  </si>
  <si>
    <t>22:18</t>
  </si>
  <si>
    <t>19:26</t>
  </si>
  <si>
    <t>KIMBERELY/TOYT CONNECTED SERVICES</t>
  </si>
  <si>
    <t>10611 15TH AVCT S</t>
  </si>
  <si>
    <t>PURDY DR NW/PURDY LN NW</t>
  </si>
  <si>
    <t>alias SR302/PURDY LN NW PCO</t>
  </si>
  <si>
    <t>21:26</t>
  </si>
  <si>
    <t>SOUTH PRAIRIE RD E/214TH AVE E</t>
  </si>
  <si>
    <t>Month</t>
  </si>
  <si>
    <t>Year</t>
  </si>
  <si>
    <t>Grand Total</t>
  </si>
  <si>
    <t>Count of IncidentNo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</si>
</sst>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0"/>
      <name val="Calibri"/>
      <family val="2"/>
      <scheme val="minor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NumberFormat="1" applyFont="1" applyFill="1" applyBorder="1" applyAlignment="1">
      <alignment horizontal="left" vertical="top"/>
    </xf>
    <xf numFmtId="14" fontId="2" fillId="0" borderId="0" xfId="0" applyNumberFormat="1" applyFont="1" applyFill="1" applyBorder="1" applyAlignment="1">
      <alignment horizontal="left" vertical="center"/>
    </xf>
    <xf numFmtId="0" fontId="0" fillId="0" borderId="0" xfId="0" pivotButton="1" applyFill="1" applyBorder="1" applyAlignment="1">
      <alignment horizontal="left" vertical="top"/>
    </xf>
    <xf numFmtId="0" fontId="0" fillId="0" borderId="0" xfId="0" applyFill="1" applyBorder="1" applyAlignment="1">
      <alignment horizontal="right" vertical="top"/>
    </xf>
    <xf numFmtId="0" fontId="0" fillId="0" borderId="0" xfId="0" applyNumberFormat="1" applyFill="1" applyBorder="1" applyAlignment="1">
      <alignment horizontal="right" vertical="top"/>
    </xf>
    <xf numFmtId="0" fontId="0" fillId="0" borderId="0" xfId="0" pivotButton="1" applyFill="1" applyBorder="1" applyAlignment="1">
      <alignment horizontal="center" vertical="top"/>
    </xf>
  </cellXfs>
  <cellStyles count="1">
    <cellStyle name="Normal" xfId="0" builtinId="0"/>
  </cellStyles>
  <dxfs count="27"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/>
    </dxf>
    <dxf>
      <alignment horizontal="left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a Morris" refreshedDate="45301.720666666668" createdVersion="6" refreshedVersion="6" minRefreshableVersion="3" recordCount="203" xr:uid="{A1007106-CCE2-41FB-9712-35D1BF145AA6}">
  <cacheSource type="worksheet">
    <worksheetSource name="Table1"/>
  </cacheSource>
  <cacheFields count="13">
    <cacheField name="IncidentNo" numFmtId="0">
      <sharedItems containsSemiMixedTypes="0" containsString="0" containsNumber="1" containsInteger="1" minValue="1901601205" maxValue="2332201966"/>
    </cacheField>
    <cacheField name="CallDate" numFmtId="14">
      <sharedItems containsSemiMixedTypes="0" containsNonDate="0" containsDate="1" containsString="0" minDate="2019-01-16T00:00:00" maxDate="2023-11-19T00:00:00"/>
    </cacheField>
    <cacheField name="CallTime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Year" numFmtId="0">
      <sharedItems containsSemiMixedTypes="0" containsString="0" containsNumber="1" containsInteger="1" minValue="2019" maxValue="2023" count="5">
        <n v="2019"/>
        <n v="2020"/>
        <n v="2021"/>
        <n v="2022"/>
        <n v="2023"/>
      </sharedItems>
    </cacheField>
    <cacheField name="CB" numFmtId="0">
      <sharedItems containsSemiMixedTypes="0" containsString="0" containsNumber="1" containsInteger="1" minValue="268" maxValue="682"/>
    </cacheField>
    <cacheField name="Dist" numFmtId="0">
      <sharedItems/>
    </cacheField>
    <cacheField name="Type" numFmtId="0">
      <sharedItems/>
    </cacheField>
    <cacheField name="Disp" numFmtId="0">
      <sharedItems/>
    </cacheField>
    <cacheField name="Unit" numFmtId="0">
      <sharedItems containsMixedTypes="1" containsNumber="1" containsInteger="1" minValue="57" maxValue="1326"/>
    </cacheField>
    <cacheField name="Name" numFmtId="0">
      <sharedItems containsBlank="1"/>
    </cacheField>
    <cacheField name="End Location" numFmtId="0">
      <sharedItems/>
    </cacheField>
    <cacheField name="Common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n v="1901601205"/>
    <d v="2019-01-16T00:00:00"/>
    <s v="14:25"/>
    <x v="0"/>
    <x v="0"/>
    <n v="661"/>
    <s v="PC03"/>
    <s v="TP"/>
    <s v="F"/>
    <n v="570"/>
    <m/>
    <s v="19011 PACIFIC AVE S"/>
    <s v="RAINIER VILLA MHP"/>
  </r>
  <r>
    <n v="1902001269"/>
    <d v="2019-01-20T00:00:00"/>
    <s v="17:02"/>
    <x v="0"/>
    <x v="0"/>
    <n v="658"/>
    <s v="PC07"/>
    <s v="TP"/>
    <s v="R"/>
    <n v="553"/>
    <m/>
    <s v="176TH ST E/44TH AVE E"/>
    <m/>
  </r>
  <r>
    <n v="1902301229"/>
    <d v="2019-01-23T00:00:00"/>
    <s v="14:59"/>
    <x v="0"/>
    <x v="0"/>
    <n v="640"/>
    <s v="PC02"/>
    <s v="TP"/>
    <s v="F"/>
    <n v="473"/>
    <m/>
    <s v="133RD ST E/A ST S"/>
    <m/>
  </r>
  <r>
    <n v="1902301976"/>
    <d v="2019-01-23T00:00:00"/>
    <s v="21:02"/>
    <x v="0"/>
    <x v="0"/>
    <n v="661"/>
    <s v="PC03"/>
    <s v="TP"/>
    <s v="F"/>
    <s v="RY4"/>
    <m/>
    <s v="STATE ROUTE 507 S/8TH AVE S"/>
    <s v="alias SR507 S/8TH AVE S JBLM"/>
  </r>
  <r>
    <n v="1903702146"/>
    <d v="2019-02-06T00:00:00"/>
    <s v="22:59"/>
    <x v="1"/>
    <x v="0"/>
    <n v="659"/>
    <s v="PC06"/>
    <s v="TP"/>
    <s v="F"/>
    <n v="503"/>
    <m/>
    <s v="176TH ST E/78TH AVE E"/>
    <m/>
  </r>
  <r>
    <n v="1905000697"/>
    <d v="2019-02-19T00:00:00"/>
    <s v="10:46"/>
    <x v="1"/>
    <x v="0"/>
    <n v="531"/>
    <s v="PC04"/>
    <s v="TP"/>
    <s v="F"/>
    <n v="381"/>
    <m/>
    <s v="PORTLAND AVE E/90TH ST E"/>
    <m/>
  </r>
  <r>
    <n v="1906100051"/>
    <d v="2019-03-02T00:00:00"/>
    <s v="0:32"/>
    <x v="2"/>
    <x v="0"/>
    <n v="607"/>
    <s v="PC12"/>
    <s v="TP"/>
    <s v="F"/>
    <n v="500"/>
    <m/>
    <s v="23400 ENTWHISTLE RD E"/>
    <m/>
  </r>
  <r>
    <n v="1909800864"/>
    <d v="2019-04-08T00:00:00"/>
    <s v="12:02"/>
    <x v="3"/>
    <x v="0"/>
    <n v="659"/>
    <s v="PC06"/>
    <s v="TP"/>
    <s v="S"/>
    <n v="431"/>
    <m/>
    <s v="176TH ST E/MERIDIAN E"/>
    <m/>
  </r>
  <r>
    <n v="1909900721"/>
    <d v="2019-04-09T00:00:00"/>
    <s v="10:20"/>
    <x v="3"/>
    <x v="0"/>
    <n v="603"/>
    <s v="PC12"/>
    <s v="TP"/>
    <s v="F"/>
    <n v="578"/>
    <m/>
    <s v="7105 166TH AVE E"/>
    <m/>
  </r>
  <r>
    <n v="1910100939"/>
    <d v="2019-04-11T00:00:00"/>
    <s v="12:40"/>
    <x v="3"/>
    <x v="0"/>
    <n v="661"/>
    <s v="PC03"/>
    <s v="TP"/>
    <s v="F"/>
    <n v="578"/>
    <m/>
    <s v="20307 MOUNTAIN HWY E"/>
    <s v="WALMART"/>
  </r>
  <r>
    <n v="1910800028"/>
    <d v="2019-04-18T00:00:00"/>
    <s v="0:37"/>
    <x v="3"/>
    <x v="0"/>
    <n v="660"/>
    <s v="PC06"/>
    <s v="TP"/>
    <s v="F"/>
    <n v="518"/>
    <m/>
    <s v="149TH ST E/MERIDIAN E"/>
    <m/>
  </r>
  <r>
    <n v="1911402271"/>
    <d v="2019-04-24T00:00:00"/>
    <s v="23:58"/>
    <x v="3"/>
    <x v="0"/>
    <n v="636"/>
    <s v="PC02"/>
    <s v="TP"/>
    <s v="CAN"/>
    <n v="434"/>
    <m/>
    <s v="129TH ST S/PACIFIC AVE S"/>
    <m/>
  </r>
  <r>
    <n v="1911600896"/>
    <d v="2019-04-26T00:00:00"/>
    <s v="11:54"/>
    <x v="3"/>
    <x v="0"/>
    <n v="651"/>
    <s v="PC05"/>
    <s v="TP"/>
    <s v="R"/>
    <n v="520"/>
    <m/>
    <s v="176TH ST E/CANYON RD E"/>
    <m/>
  </r>
  <r>
    <n v="1911801625"/>
    <d v="2019-04-28T00:00:00"/>
    <s v="20:16"/>
    <x v="3"/>
    <x v="0"/>
    <n v="539"/>
    <s v="PC01"/>
    <s v="TP"/>
    <s v="S"/>
    <s v="WSPE"/>
    <m/>
    <s v="96TH ST S/PACIFIC AVE"/>
    <m/>
  </r>
  <r>
    <n v="1912200209"/>
    <d v="2019-05-02T00:00:00"/>
    <s v="5:01"/>
    <x v="4"/>
    <x v="0"/>
    <n v="667"/>
    <s v="PC10"/>
    <s v="TP"/>
    <s v="S"/>
    <n v="552"/>
    <s v="T-MOBILE USA"/>
    <s v="232ND ST E/MOUNTAIN HWY E"/>
    <m/>
  </r>
  <r>
    <n v="1912900056"/>
    <d v="2019-05-09T00:00:00"/>
    <s v="0:45"/>
    <x v="4"/>
    <x v="0"/>
    <n v="624"/>
    <s v="PC05"/>
    <s v="TP"/>
    <s v="F"/>
    <n v="583"/>
    <m/>
    <s v="123RD STCT E/MERIDIAN E"/>
    <m/>
  </r>
  <r>
    <n v="1913400481"/>
    <d v="2019-05-14T00:00:00"/>
    <s v="9:06"/>
    <x v="4"/>
    <x v="0"/>
    <n v="537"/>
    <s v="PC01"/>
    <s v="TP"/>
    <s v="F"/>
    <n v="575"/>
    <m/>
    <s v="102ND ST S/8TH AVCT S"/>
    <m/>
  </r>
  <r>
    <n v="1914102232"/>
    <d v="2019-05-21T00:00:00"/>
    <s v="23:16"/>
    <x v="4"/>
    <x v="0"/>
    <n v="667"/>
    <s v="PC10"/>
    <s v="TP"/>
    <s v="F"/>
    <n v="529"/>
    <m/>
    <s v="238TH ST E/MOUNTAIN HWY E"/>
    <m/>
  </r>
  <r>
    <n v="1914400381"/>
    <d v="2019-05-24T00:00:00"/>
    <s v="7:08"/>
    <x v="4"/>
    <x v="0"/>
    <n v="659"/>
    <s v="PC06"/>
    <s v="TP"/>
    <s v="F"/>
    <n v="473"/>
    <m/>
    <s v="176TH ST E/MERIDIAN E"/>
    <m/>
  </r>
  <r>
    <n v="1915000022"/>
    <d v="2019-05-30T00:00:00"/>
    <s v="0:11"/>
    <x v="4"/>
    <x v="0"/>
    <n v="522"/>
    <s v="PC04"/>
    <s v="TP"/>
    <s v="R"/>
    <n v="577"/>
    <m/>
    <s v="STATE ROUTE 167 S/STATE ROUTE 410 W"/>
    <s v="alias SR167 S/SR410 W PCO"/>
  </r>
  <r>
    <n v="1915500761"/>
    <d v="2019-06-04T00:00:00"/>
    <s v="10:24"/>
    <x v="5"/>
    <x v="0"/>
    <n v="608"/>
    <s v="PC01"/>
    <s v="TP"/>
    <s v="F"/>
    <n v="592"/>
    <m/>
    <s v="112TH ST S/STEELE ST S"/>
    <m/>
  </r>
  <r>
    <n v="1915600077"/>
    <d v="2019-06-05T00:00:00"/>
    <s v="1:06"/>
    <x v="5"/>
    <x v="0"/>
    <n v="515"/>
    <s v="PC12"/>
    <s v="TP"/>
    <s v="R"/>
    <n v="439"/>
    <m/>
    <s v="SOUTH TAPPS DR E/SUMNER TAPPS HWY E"/>
    <m/>
  </r>
  <r>
    <n v="1915901222"/>
    <d v="2019-06-08T00:00:00"/>
    <s v="15:10"/>
    <x v="5"/>
    <x v="0"/>
    <n v="669"/>
    <s v="PC10"/>
    <s v="TP"/>
    <s v="M"/>
    <n v="517"/>
    <m/>
    <s v="140TH AVE E/240TH ST E"/>
    <m/>
  </r>
  <r>
    <n v="1916700015"/>
    <d v="2019-06-16T00:00:00"/>
    <s v="0:05"/>
    <x v="5"/>
    <x v="0"/>
    <n v="522"/>
    <s v="PC04"/>
    <s v="TP"/>
    <s v="F"/>
    <n v="550"/>
    <m/>
    <s v="VALLEY AVE E/109TH AVCT E"/>
    <m/>
  </r>
  <r>
    <n v="1917102354"/>
    <d v="2019-06-20T00:00:00"/>
    <s v="23:12"/>
    <x v="5"/>
    <x v="0"/>
    <n v="301"/>
    <s v="PC15"/>
    <s v="TP"/>
    <s v="F"/>
    <n v="461"/>
    <m/>
    <s v="137TH AVCT NW/KEY PENINSULA HWY NW"/>
    <m/>
  </r>
  <r>
    <n v="1917800134"/>
    <d v="2019-06-27T00:00:00"/>
    <s v="1:55"/>
    <x v="5"/>
    <x v="0"/>
    <n v="615"/>
    <s v="PC05"/>
    <s v="TP"/>
    <s v="F"/>
    <n v="518"/>
    <m/>
    <s v="112TH ST E/VICKERY AVE E"/>
    <m/>
  </r>
  <r>
    <n v="1917801523"/>
    <d v="2019-06-27T00:00:00"/>
    <s v="16:07"/>
    <x v="5"/>
    <x v="0"/>
    <n v="302"/>
    <s v="PC15"/>
    <s v="TP"/>
    <s v="R"/>
    <n v="392"/>
    <m/>
    <s v="14024 97TH AVE NW"/>
    <m/>
  </r>
  <r>
    <n v="1918001168"/>
    <d v="2019-06-29T00:00:00"/>
    <s v="14:24"/>
    <x v="5"/>
    <x v="0"/>
    <n v="649"/>
    <s v="PC03"/>
    <s v="TP"/>
    <s v="S"/>
    <n v="570"/>
    <m/>
    <s v="MILITARY RD E/A ST S"/>
    <m/>
  </r>
  <r>
    <n v="1918900131"/>
    <d v="2019-07-08T00:00:00"/>
    <s v="1:55"/>
    <x v="6"/>
    <x v="0"/>
    <n v="536"/>
    <s v="PC01"/>
    <s v="TP"/>
    <s v="R"/>
    <n v="433"/>
    <m/>
    <s v="ALASKA ST S/106TH ST S"/>
    <m/>
  </r>
  <r>
    <n v="1920400186"/>
    <d v="2019-07-23T00:00:00"/>
    <s v="3:22"/>
    <x v="6"/>
    <x v="0"/>
    <n v="663"/>
    <s v="PC07"/>
    <s v="TP"/>
    <s v="F"/>
    <n v="579"/>
    <m/>
    <s v="224TH ST E/82ND AVE E"/>
    <m/>
  </r>
  <r>
    <n v="1920501736"/>
    <d v="2019-07-24T00:00:00"/>
    <s v="17:51"/>
    <x v="6"/>
    <x v="0"/>
    <n v="607"/>
    <s v="PC12"/>
    <s v="TP"/>
    <s v="MCRR"/>
    <n v="377"/>
    <m/>
    <s v="11529 240TH AVCT E"/>
    <m/>
  </r>
  <r>
    <n v="1920900334"/>
    <d v="2019-07-28T00:00:00"/>
    <s v="4:11"/>
    <x v="6"/>
    <x v="0"/>
    <n v="659"/>
    <s v="PC06"/>
    <s v="TP"/>
    <s v="F"/>
    <n v="582"/>
    <m/>
    <s v="17208 MERIDIAN E"/>
    <s v="COLUMBIA BANK PCO"/>
  </r>
  <r>
    <n v="1921602218"/>
    <d v="2019-08-04T00:00:00"/>
    <s v="23:27"/>
    <x v="7"/>
    <x v="0"/>
    <n v="677"/>
    <s v="PC10"/>
    <s v="TP"/>
    <s v="R"/>
    <n v="562"/>
    <m/>
    <s v="STATE ROUTE 702 S/23RD AVE S"/>
    <s v="alias SR702 S/23RD AVE S PCO"/>
  </r>
  <r>
    <n v="1922102384"/>
    <d v="2019-08-09T00:00:00"/>
    <s v="23:17"/>
    <x v="7"/>
    <x v="0"/>
    <n v="636"/>
    <s v="PC02"/>
    <s v="TP"/>
    <s v="R"/>
    <n v="551"/>
    <m/>
    <s v="TULE LAKE RD S/PACIFIC AVE S"/>
    <m/>
  </r>
  <r>
    <n v="1923600460"/>
    <d v="2019-08-24T00:00:00"/>
    <s v="8:01"/>
    <x v="7"/>
    <x v="0"/>
    <n v="525"/>
    <s v="PC04"/>
    <s v="TP"/>
    <s v="F"/>
    <n v="473"/>
    <m/>
    <s v="1624 72ND ST E"/>
    <s v="SAFEWAY PCO"/>
  </r>
  <r>
    <n v="1923600683"/>
    <d v="2019-08-24T00:00:00"/>
    <s v="10:26"/>
    <x v="7"/>
    <x v="0"/>
    <n v="525"/>
    <s v="PC04"/>
    <s v="TP"/>
    <s v="CANCELEV"/>
    <n v="395"/>
    <m/>
    <s v="1624 72ND ST E"/>
    <s v="SAFEWAY PCO"/>
  </r>
  <r>
    <n v="1924102275"/>
    <d v="2019-08-29T00:00:00"/>
    <s v="23:07"/>
    <x v="7"/>
    <x v="0"/>
    <n v="525"/>
    <s v="PC04"/>
    <s v="TP"/>
    <s v="F"/>
    <n v="488"/>
    <m/>
    <s v="85TH ST E/PORTLAND AVE E"/>
    <m/>
  </r>
  <r>
    <n v="1924800082"/>
    <d v="2019-09-05T00:00:00"/>
    <s v="1:32"/>
    <x v="8"/>
    <x v="0"/>
    <n v="643"/>
    <s v="PC05"/>
    <s v="TP"/>
    <s v="R"/>
    <n v="541"/>
    <m/>
    <s v="128TH ST E/CANYON RD E"/>
    <m/>
  </r>
  <r>
    <n v="1926400051"/>
    <d v="2019-09-21T00:00:00"/>
    <s v="0:34"/>
    <x v="8"/>
    <x v="0"/>
    <n v="661"/>
    <s v="PC03"/>
    <s v="TP"/>
    <s v="F"/>
    <n v="590"/>
    <m/>
    <s v="21000 MOUNTAIN HWY E"/>
    <m/>
  </r>
  <r>
    <n v="1926800492"/>
    <d v="2019-09-25T00:00:00"/>
    <s v="8:37"/>
    <x v="8"/>
    <x v="0"/>
    <n v="539"/>
    <s v="PC01"/>
    <s v="TP"/>
    <s v="F"/>
    <n v="588"/>
    <m/>
    <s v="99TH STCT E/A ST S"/>
    <m/>
  </r>
  <r>
    <n v="1928401150"/>
    <d v="2019-10-11T00:00:00"/>
    <s v="14:31"/>
    <x v="9"/>
    <x v="0"/>
    <n v="306"/>
    <s v="PC15"/>
    <s v="TP"/>
    <s v="R"/>
    <n v="350"/>
    <m/>
    <s v="50TH ST NW/LACKEY RD NW"/>
    <m/>
  </r>
  <r>
    <n v="1929700387"/>
    <d v="2019-10-24T00:00:00"/>
    <s v="7:39"/>
    <x v="9"/>
    <x v="0"/>
    <n v="650"/>
    <s v="PC02"/>
    <s v="TP"/>
    <s v="F"/>
    <n v="446"/>
    <m/>
    <s v="153RD ST E/18TH AVCT E"/>
    <m/>
  </r>
  <r>
    <n v="1930000474"/>
    <d v="2019-10-27T00:00:00"/>
    <s v="8:55"/>
    <x v="9"/>
    <x v="0"/>
    <n v="662"/>
    <s v="PC07"/>
    <s v="TP"/>
    <s v="F"/>
    <n v="473"/>
    <m/>
    <s v="203RD STCT E/51ST AVE E"/>
    <m/>
  </r>
  <r>
    <n v="1930600132"/>
    <d v="2019-11-02T00:00:00"/>
    <s v="1:30"/>
    <x v="10"/>
    <x v="0"/>
    <n v="667"/>
    <s v="PC10"/>
    <s v="TP"/>
    <s v="F"/>
    <n v="508"/>
    <m/>
    <s v="224TH ST E/MOUNTAIN HWY E"/>
    <m/>
  </r>
  <r>
    <n v="1931600315"/>
    <d v="2019-11-12T00:00:00"/>
    <s v="6:40"/>
    <x v="10"/>
    <x v="0"/>
    <n v="538"/>
    <s v="PC01"/>
    <s v="TP"/>
    <s v="F"/>
    <s v="T293"/>
    <m/>
    <s v="10716 PACIFIC AVE S"/>
    <s v="SHELL GAS PCO"/>
  </r>
  <r>
    <n v="1932101651"/>
    <d v="2019-11-17T00:00:00"/>
    <s v="21:56"/>
    <x v="10"/>
    <x v="0"/>
    <n v="663"/>
    <s v="PC07"/>
    <s v="TP"/>
    <s v="F"/>
    <n v="530"/>
    <m/>
    <s v="216TH ST E/62ND AVE E"/>
    <m/>
  </r>
  <r>
    <n v="1933000033"/>
    <d v="2019-11-26T00:00:00"/>
    <s v="0:24"/>
    <x v="10"/>
    <x v="0"/>
    <n v="667"/>
    <s v="PC10"/>
    <s v="TP"/>
    <s v="R"/>
    <n v="530"/>
    <m/>
    <s v="MATHIAS RD E/70TH AVE E"/>
    <m/>
  </r>
  <r>
    <n v="1933500372"/>
    <d v="2019-12-01T00:00:00"/>
    <s v="7:40"/>
    <x v="11"/>
    <x v="0"/>
    <n v="622"/>
    <s v="PC05"/>
    <s v="TP"/>
    <s v="F"/>
    <n v="582"/>
    <m/>
    <s v="BINGHAM AVE E/112TH ST E"/>
    <m/>
  </r>
  <r>
    <n v="1935900050"/>
    <d v="2019-12-25T00:00:00"/>
    <s v="0:36"/>
    <x v="11"/>
    <x v="0"/>
    <n v="541"/>
    <s v="PC04"/>
    <s v="TP"/>
    <s v="F"/>
    <n v="521"/>
    <m/>
    <s v="PORTLAND AVE E/104TH ST E"/>
    <m/>
  </r>
  <r>
    <n v="1936001472"/>
    <d v="2019-12-26T00:00:00"/>
    <s v="17:53"/>
    <x v="11"/>
    <x v="0"/>
    <n v="615"/>
    <s v="PC05"/>
    <s v="TP"/>
    <s v="G"/>
    <n v="523"/>
    <m/>
    <s v="112TH ST E/WALLER RD E"/>
    <m/>
  </r>
  <r>
    <n v="1936100750"/>
    <d v="2019-12-27T00:00:00"/>
    <s v="11:39"/>
    <x v="11"/>
    <x v="0"/>
    <n v="638"/>
    <s v="PC02"/>
    <s v="TP"/>
    <s v="F"/>
    <n v="1326"/>
    <m/>
    <s v="131ST ST S/SPANAWAY LOOP RD S"/>
    <m/>
  </r>
  <r>
    <n v="1936501732"/>
    <d v="2019-12-31T00:00:00"/>
    <s v="20:45"/>
    <x v="11"/>
    <x v="0"/>
    <n v="312"/>
    <s v="PC14"/>
    <s v="TP"/>
    <s v="FIR"/>
    <n v="426"/>
    <s v="BETTERBED, TOM"/>
    <s v="690 9TH AVE"/>
    <s v="FOX ISLAND COMMUNITY CENTER"/>
  </r>
  <r>
    <n v="2002000301"/>
    <d v="2020-01-20T00:00:00"/>
    <s v="6:09"/>
    <x v="0"/>
    <x v="1"/>
    <n v="651"/>
    <s v="PC05"/>
    <s v="TP"/>
    <s v="R"/>
    <s v="PY314"/>
    <m/>
    <s v="160TH ST E/CANYON RD E"/>
    <m/>
  </r>
  <r>
    <n v="2002400160"/>
    <d v="2020-01-24T00:00:00"/>
    <s v="2:38"/>
    <x v="0"/>
    <x v="1"/>
    <n v="629"/>
    <s v="PC12"/>
    <s v="TP"/>
    <s v="F"/>
    <n v="439"/>
    <s v="T-MOBILE USA"/>
    <s v="198TH AVE E/CASCADIA BLVD E"/>
    <m/>
  </r>
  <r>
    <n v="2003100939"/>
    <d v="2020-01-31T00:00:00"/>
    <s v="12:27"/>
    <x v="0"/>
    <x v="1"/>
    <n v="526"/>
    <s v="PC04"/>
    <s v="TP"/>
    <s v="F"/>
    <n v="467"/>
    <m/>
    <s v="84TH ST E/24TH AVE E"/>
    <m/>
  </r>
  <r>
    <n v="2005002211"/>
    <d v="2020-02-19T00:00:00"/>
    <s v="21:47"/>
    <x v="1"/>
    <x v="1"/>
    <n v="302"/>
    <s v="PC15"/>
    <s v="TP"/>
    <s v="R"/>
    <n v="563"/>
    <m/>
    <s v="97TH AVE NW/STATE ROUTE 302 NW"/>
    <s v="alias 97TH AVE NW/SR302 NW PCO"/>
  </r>
  <r>
    <n v="2005901514"/>
    <d v="2020-02-28T00:00:00"/>
    <s v="16:23"/>
    <x v="1"/>
    <x v="1"/>
    <n v="547"/>
    <s v="PC04"/>
    <s v="TP"/>
    <s v="R"/>
    <n v="551"/>
    <m/>
    <s v="48TH AVE E/104TH ST E"/>
    <m/>
  </r>
  <r>
    <n v="2006600133"/>
    <d v="2020-03-06T00:00:00"/>
    <s v="3:04"/>
    <x v="2"/>
    <x v="1"/>
    <n v="660"/>
    <s v="PC06"/>
    <s v="TP"/>
    <s v="CAN"/>
    <s v="ACBE"/>
    <m/>
    <s v="271 JOHN BANANOLA WAY E"/>
    <s v="PCSD EAST PCT"/>
  </r>
  <r>
    <n v="2006800290"/>
    <d v="2020-03-08T00:00:00"/>
    <s v="5:48"/>
    <x v="2"/>
    <x v="1"/>
    <n v="516"/>
    <s v="PC04"/>
    <s v="TP"/>
    <s v="R"/>
    <n v="594"/>
    <m/>
    <s v="PIONEER WAY/BROWNING ST"/>
    <m/>
  </r>
  <r>
    <n v="2007800094"/>
    <d v="2020-03-18T00:00:00"/>
    <s v="2:07"/>
    <x v="2"/>
    <x v="1"/>
    <n v="659"/>
    <s v="PC06"/>
    <s v="TP"/>
    <s v="F"/>
    <n v="599"/>
    <m/>
    <s v="168TH ST E/GEM HEIGHTS DR E"/>
    <m/>
  </r>
  <r>
    <n v="2008400044"/>
    <d v="2020-03-24T00:00:00"/>
    <s v="0:53"/>
    <x v="2"/>
    <x v="1"/>
    <n v="538"/>
    <s v="PC01"/>
    <s v="TP"/>
    <s v="F"/>
    <n v="456"/>
    <m/>
    <s v="10600 PACIFIC AVE S"/>
    <m/>
  </r>
  <r>
    <n v="2008401063"/>
    <d v="2020-03-24T00:00:00"/>
    <s v="15:16"/>
    <x v="2"/>
    <x v="1"/>
    <n v="531"/>
    <s v="PC04"/>
    <s v="TP"/>
    <s v="R"/>
    <n v="499"/>
    <m/>
    <s v="8700 GOLDEN GIVEN RD E"/>
    <m/>
  </r>
  <r>
    <n v="2008901405"/>
    <d v="2020-03-29T00:00:00"/>
    <s v="21:00"/>
    <x v="2"/>
    <x v="1"/>
    <n v="625"/>
    <s v="PC05"/>
    <s v="TP"/>
    <s v="R"/>
    <n v="458"/>
    <s v="FEMALE CALLER"/>
    <s v="4603 S MERIDIAN"/>
    <s v="MCDONALDS PUY"/>
  </r>
  <r>
    <n v="2009200096"/>
    <d v="2020-04-01T00:00:00"/>
    <s v="1:45"/>
    <x v="3"/>
    <x v="1"/>
    <n v="614"/>
    <s v="PC02"/>
    <s v="TP"/>
    <s v="F"/>
    <n v="602"/>
    <m/>
    <s v="STATE ROUTE 512 E/PORTLAND AVE E"/>
    <s v="alias SR512 E/PORTLAND AVE E PCO"/>
  </r>
  <r>
    <n v="2009301531"/>
    <d v="2020-04-02T00:00:00"/>
    <s v="19:12"/>
    <x v="3"/>
    <x v="1"/>
    <n v="638"/>
    <s v="PC02"/>
    <s v="TP"/>
    <s v="R"/>
    <n v="385"/>
    <m/>
    <s v="138TH ST S/SPANAWAY LOOP RD S"/>
    <m/>
  </r>
  <r>
    <n v="2009500079"/>
    <d v="2020-04-04T00:00:00"/>
    <s v="0:59"/>
    <x v="3"/>
    <x v="1"/>
    <n v="535"/>
    <s v="PC01"/>
    <s v="TP"/>
    <s v="F"/>
    <n v="446"/>
    <m/>
    <s v="96TH ST S/STEELE ST S"/>
    <m/>
  </r>
  <r>
    <n v="2009701944"/>
    <d v="2020-04-06T00:00:00"/>
    <s v="23:03"/>
    <x v="3"/>
    <x v="1"/>
    <n v="306"/>
    <s v="PC15"/>
    <s v="TP"/>
    <s v="F"/>
    <n v="563"/>
    <m/>
    <s v="KEY PENINSULA HWY NW/6TH AVE NW"/>
    <m/>
  </r>
  <r>
    <n v="2010000996"/>
    <d v="2020-04-09T00:00:00"/>
    <s v="13:24"/>
    <x v="3"/>
    <x v="1"/>
    <n v="662"/>
    <s v="PC07"/>
    <s v="TP"/>
    <s v="R"/>
    <s v="P363"/>
    <m/>
    <s v="208TH ST E/WRIGHT RD E"/>
    <m/>
  </r>
  <r>
    <n v="2010400063"/>
    <d v="2020-04-13T00:00:00"/>
    <s v="0:53"/>
    <x v="3"/>
    <x v="1"/>
    <n v="664"/>
    <s v="PC07"/>
    <s v="TP"/>
    <s v="F"/>
    <n v="603"/>
    <m/>
    <s v="216TH STCT E/92ND AVE E"/>
    <m/>
  </r>
  <r>
    <n v="2010500868"/>
    <d v="2020-04-14T00:00:00"/>
    <s v="13:10"/>
    <x v="3"/>
    <x v="1"/>
    <n v="302"/>
    <s v="PC15"/>
    <s v="TP"/>
    <s v="F"/>
    <n v="375"/>
    <m/>
    <s v="94TH AVE NW/STATE ROUTE 302 NW"/>
    <s v="alias 94TH/SR302"/>
  </r>
  <r>
    <n v="2011200061"/>
    <d v="2020-04-21T00:00:00"/>
    <s v="1:09"/>
    <x v="3"/>
    <x v="1"/>
    <n v="516"/>
    <s v="PC04"/>
    <s v="TP"/>
    <s v="F"/>
    <n v="569"/>
    <m/>
    <s v="72ND ST E/WALLER RD E"/>
    <m/>
  </r>
  <r>
    <n v="2011201130"/>
    <d v="2020-04-21T00:00:00"/>
    <s v="14:50"/>
    <x v="3"/>
    <x v="1"/>
    <n v="311"/>
    <s v="PC15"/>
    <s v="TP"/>
    <s v="F"/>
    <n v="461"/>
    <m/>
    <s v="2800 158TH AVE SW"/>
    <m/>
  </r>
  <r>
    <n v="2011300032"/>
    <d v="2020-04-22T00:00:00"/>
    <s v="0:29"/>
    <x v="3"/>
    <x v="1"/>
    <n v="654"/>
    <s v="PC03"/>
    <s v="TP"/>
    <s v="F"/>
    <n v="446"/>
    <m/>
    <s v="16900 PACIFIC AVE S"/>
    <m/>
  </r>
  <r>
    <n v="2011701538"/>
    <d v="2020-04-26T00:00:00"/>
    <s v="20:56"/>
    <x v="3"/>
    <x v="1"/>
    <n v="661"/>
    <s v="PC03"/>
    <s v="TP"/>
    <s v="R"/>
    <n v="465"/>
    <m/>
    <s v="20307 MOUNTAIN HWY E"/>
    <s v="WALMART"/>
  </r>
  <r>
    <n v="2012501358"/>
    <d v="2020-05-04T00:00:00"/>
    <s v="16:36"/>
    <x v="4"/>
    <x v="1"/>
    <n v="518"/>
    <s v="PC04"/>
    <s v="TP"/>
    <s v="R"/>
    <n v="551"/>
    <m/>
    <s v="RIVER RD E/GAY RD E"/>
    <m/>
  </r>
  <r>
    <n v="2013101496"/>
    <d v="2020-05-10T00:00:00"/>
    <s v="18:44"/>
    <x v="4"/>
    <x v="1"/>
    <n v="621"/>
    <s v="PC02"/>
    <s v="TP"/>
    <s v="F"/>
    <n v="598"/>
    <m/>
    <s v="120TH ST E/WALLER RD E"/>
    <m/>
  </r>
  <r>
    <n v="2013600051"/>
    <d v="2020-05-15T00:00:00"/>
    <s v="0:31"/>
    <x v="4"/>
    <x v="1"/>
    <n v="525"/>
    <s v="PC04"/>
    <s v="TP"/>
    <s v="F"/>
    <n v="422"/>
    <m/>
    <s v="20TH AVE E/80TH ST E"/>
    <m/>
  </r>
  <r>
    <n v="2014500058"/>
    <d v="2020-05-24T00:00:00"/>
    <s v="0:45"/>
    <x v="4"/>
    <x v="1"/>
    <n v="525"/>
    <s v="PC04"/>
    <s v="TP"/>
    <s v="S"/>
    <s v="U067"/>
    <m/>
    <s v="76TH STCT E/GOLDEN GIVEN RD E"/>
    <s v="alias 76TH/GG"/>
  </r>
  <r>
    <n v="2015100930"/>
    <d v="2020-05-30T00:00:00"/>
    <s v="13:41"/>
    <x v="4"/>
    <x v="1"/>
    <n v="641"/>
    <s v="PC02"/>
    <s v="TP"/>
    <s v="R"/>
    <n v="589"/>
    <m/>
    <s v="128TH ST E/AQUEDUCT DR E"/>
    <m/>
  </r>
  <r>
    <n v="2015402043"/>
    <d v="2020-06-02T00:00:00"/>
    <s v="22:24"/>
    <x v="5"/>
    <x v="1"/>
    <n v="539"/>
    <s v="PC01"/>
    <s v="TP"/>
    <s v="G"/>
    <n v="551"/>
    <m/>
    <s v="STATE ROUTE 512 W/PACIFIC AVE S"/>
    <s v="alias SR512 W/PACIFIC AVE S PCO"/>
  </r>
  <r>
    <n v="2015502054"/>
    <d v="2020-06-03T00:00:00"/>
    <s v="23:36"/>
    <x v="5"/>
    <x v="1"/>
    <n v="305"/>
    <s v="PC14"/>
    <s v="TP"/>
    <s v="R"/>
    <n v="522"/>
    <m/>
    <s v="13818 PURDY DR NW"/>
    <s v="UNION 76 PCO"/>
  </r>
  <r>
    <n v="2015801426"/>
    <d v="2020-06-06T00:00:00"/>
    <s v="18:38"/>
    <x v="5"/>
    <x v="1"/>
    <n v="614"/>
    <s v="PC02"/>
    <s v="TP"/>
    <s v="F"/>
    <n v="466"/>
    <m/>
    <s v="EB 112TH/APPR PORTLAND"/>
    <m/>
  </r>
  <r>
    <n v="2016900183"/>
    <d v="2020-06-17T00:00:00"/>
    <s v="3:34"/>
    <x v="5"/>
    <x v="1"/>
    <n v="542"/>
    <s v="PC04"/>
    <s v="TP"/>
    <s v="R"/>
    <n v="586"/>
    <m/>
    <s v="96TH ST E/WALLER RD E"/>
    <m/>
  </r>
  <r>
    <n v="2017000175"/>
    <d v="2020-06-18T00:00:00"/>
    <s v="2:41"/>
    <x v="5"/>
    <x v="1"/>
    <n v="536"/>
    <s v="PC01"/>
    <s v="TP"/>
    <s v="R"/>
    <n v="422"/>
    <m/>
    <s v="96TH ST S/AINSWORTH AVE S"/>
    <m/>
  </r>
  <r>
    <n v="2017200166"/>
    <d v="2020-06-20T00:00:00"/>
    <s v="2:06"/>
    <x v="5"/>
    <x v="1"/>
    <n v="616"/>
    <s v="PC05"/>
    <s v="TP"/>
    <s v="R"/>
    <n v="540"/>
    <m/>
    <s v="112TH ST E/WOODLAND AVE E"/>
    <m/>
  </r>
  <r>
    <n v="2017400220"/>
    <d v="2020-06-22T00:00:00"/>
    <s v="5:07"/>
    <x v="5"/>
    <x v="1"/>
    <n v="666"/>
    <s v="PC12"/>
    <s v="TP"/>
    <s v="R"/>
    <n v="335"/>
    <s v="MALE"/>
    <s v="16411 264TH ST E"/>
    <m/>
  </r>
  <r>
    <n v="2018300059"/>
    <d v="2020-07-01T00:00:00"/>
    <s v="0:48"/>
    <x v="6"/>
    <x v="1"/>
    <n v="659"/>
    <s v="PC06"/>
    <s v="TP"/>
    <s v="R"/>
    <n v="551"/>
    <m/>
    <s v="94TH AVE E/144TH ST E"/>
    <m/>
  </r>
  <r>
    <n v="2019800083"/>
    <d v="2020-07-16T00:00:00"/>
    <s v="0:36"/>
    <x v="6"/>
    <x v="1"/>
    <n v="667"/>
    <s v="PC10"/>
    <s v="TP"/>
    <s v="SUP"/>
    <n v="530"/>
    <m/>
    <s v="299TH ST E/MERIDIAN E"/>
    <m/>
  </r>
  <r>
    <n v="2020300905"/>
    <d v="2020-07-21T00:00:00"/>
    <s v="12:36"/>
    <x v="6"/>
    <x v="1"/>
    <n v="528"/>
    <s v="PC04"/>
    <s v="TP"/>
    <s v="F"/>
    <n v="385"/>
    <s v="BROWN, LARRY R."/>
    <s v="80TH ST E/CANYON RD E"/>
    <m/>
  </r>
  <r>
    <n v="2020302261"/>
    <d v="2020-07-21T00:00:00"/>
    <s v="23:34"/>
    <x v="6"/>
    <x v="1"/>
    <n v="624"/>
    <s v="PC05"/>
    <s v="TP"/>
    <s v="R"/>
    <s v="PY21"/>
    <m/>
    <s v="12410 MERIDIAN E"/>
    <s v="DISCOUNT TIRE"/>
  </r>
  <r>
    <n v="2021702065"/>
    <d v="2020-08-04T00:00:00"/>
    <s v="21:45"/>
    <x v="7"/>
    <x v="1"/>
    <n v="643"/>
    <s v="PC05"/>
    <s v="TP"/>
    <s v="R"/>
    <n v="545"/>
    <m/>
    <s v="14400 WOODLAND AVE E"/>
    <m/>
  </r>
  <r>
    <n v="2022000047"/>
    <d v="2020-08-07T00:00:00"/>
    <s v="0:37"/>
    <x v="7"/>
    <x v="1"/>
    <n v="655"/>
    <s v="PC03"/>
    <s v="TP"/>
    <s v="R"/>
    <n v="599"/>
    <m/>
    <s v="174TH ST E/B ST E"/>
    <m/>
  </r>
  <r>
    <n v="2022602073"/>
    <d v="2020-08-13T00:00:00"/>
    <s v="22:14"/>
    <x v="7"/>
    <x v="1"/>
    <n v="530"/>
    <s v="PC12"/>
    <s v="TP"/>
    <s v="R"/>
    <n v="504"/>
    <m/>
    <s v="96TH ST E/262ND AVE E"/>
    <m/>
  </r>
  <r>
    <n v="2023200090"/>
    <d v="2020-08-19T00:00:00"/>
    <s v="1:55"/>
    <x v="7"/>
    <x v="1"/>
    <n v="659"/>
    <s v="PC06"/>
    <s v="TP"/>
    <s v="F"/>
    <n v="422"/>
    <m/>
    <s v="SUNRISE BLVD E/MERIDIAN E"/>
    <m/>
  </r>
  <r>
    <n v="2023800346"/>
    <d v="2020-08-25T00:00:00"/>
    <s v="7:22"/>
    <x v="7"/>
    <x v="1"/>
    <n v="642"/>
    <s v="PC05"/>
    <s v="TP"/>
    <s v="F"/>
    <n v="617"/>
    <m/>
    <s v="4608 128TH ST E"/>
    <s v="COLLINS ELEMENTARY SCHOOL"/>
  </r>
  <r>
    <n v="2025502195"/>
    <d v="2020-09-11T00:00:00"/>
    <s v="22:26"/>
    <x v="8"/>
    <x v="1"/>
    <n v="615"/>
    <s v="PC05"/>
    <s v="TP"/>
    <s v="R"/>
    <n v="422"/>
    <m/>
    <s v="VICKERY AVE E/112TH ST E"/>
    <m/>
  </r>
  <r>
    <n v="2025801995"/>
    <d v="2020-09-14T00:00:00"/>
    <s v="21:09"/>
    <x v="8"/>
    <x v="1"/>
    <n v="542"/>
    <s v="PC04"/>
    <s v="TP"/>
    <s v="F"/>
    <n v="561"/>
    <m/>
    <s v="100TH STCT E/WALLER RD E"/>
    <m/>
  </r>
  <r>
    <n v="2026001216"/>
    <d v="2020-09-16T00:00:00"/>
    <s v="14:55"/>
    <x v="8"/>
    <x v="1"/>
    <n v="303"/>
    <s v="PC14"/>
    <s v="TP"/>
    <s v="S"/>
    <n v="617"/>
    <m/>
    <s v="PURDY LN NW/144TH ST NW"/>
    <m/>
  </r>
  <r>
    <n v="2026602226"/>
    <d v="2020-09-22T00:00:00"/>
    <s v="23:49"/>
    <x v="8"/>
    <x v="1"/>
    <n v="547"/>
    <s v="PC04"/>
    <s v="TP"/>
    <s v="R"/>
    <n v="360"/>
    <m/>
    <s v="104TH ST E/VICKERY AVE E"/>
    <m/>
  </r>
  <r>
    <n v="2026700165"/>
    <d v="2020-09-23T00:00:00"/>
    <s v="3:08"/>
    <x v="8"/>
    <x v="1"/>
    <n v="608"/>
    <s v="PC01"/>
    <s v="TP"/>
    <s v="MCRR"/>
    <n v="599"/>
    <m/>
    <s v="112TH ST S/STEELE ST S"/>
    <m/>
  </r>
  <r>
    <n v="2026900121"/>
    <d v="2020-09-25T00:00:00"/>
    <s v="2:06"/>
    <x v="8"/>
    <x v="1"/>
    <n v="538"/>
    <s v="PC01"/>
    <s v="TP"/>
    <s v="F"/>
    <n v="583"/>
    <m/>
    <s v="9800 PARK AVE S"/>
    <m/>
  </r>
  <r>
    <n v="2027102000"/>
    <d v="2020-09-27T00:00:00"/>
    <s v="23:38"/>
    <x v="8"/>
    <x v="1"/>
    <n v="539"/>
    <s v="PC01"/>
    <s v="TP"/>
    <s v="F"/>
    <n v="422"/>
    <m/>
    <s v="96TH ST S/PACIFIC AVE S"/>
    <m/>
  </r>
  <r>
    <n v="2027300140"/>
    <d v="2020-09-29T00:00:00"/>
    <s v="2:11"/>
    <x v="8"/>
    <x v="1"/>
    <n v="663"/>
    <s v="PC07"/>
    <s v="TP"/>
    <s v="F"/>
    <n v="599"/>
    <m/>
    <s v="224TH ST E/62ND AVE E"/>
    <m/>
  </r>
  <r>
    <n v="2027902168"/>
    <d v="2020-10-05T00:00:00"/>
    <s v="23:06"/>
    <x v="9"/>
    <x v="1"/>
    <n v="655"/>
    <s v="PC03"/>
    <s v="TP"/>
    <s v="F"/>
    <n v="602"/>
    <m/>
    <s v="170TH ST E/B ST E"/>
    <m/>
  </r>
  <r>
    <n v="2028000208"/>
    <d v="2020-10-06T00:00:00"/>
    <s v="3:30"/>
    <x v="9"/>
    <x v="1"/>
    <n v="649"/>
    <s v="PC03"/>
    <s v="TP"/>
    <s v="F"/>
    <n v="610"/>
    <m/>
    <s v="MILITARY RD S/PACIFIC AVE S"/>
    <s v="alias 152/PAC AVE"/>
  </r>
  <r>
    <n v="2028301365"/>
    <d v="2020-10-09T00:00:00"/>
    <s v="15:38"/>
    <x v="9"/>
    <x v="1"/>
    <n v="623"/>
    <s v="PC05"/>
    <s v="TP"/>
    <s v="G"/>
    <s v="PT571"/>
    <m/>
    <s v="11400 74TH AVE E"/>
    <m/>
  </r>
  <r>
    <n v="2028701464"/>
    <d v="2020-10-13T00:00:00"/>
    <s v="15:51"/>
    <x v="9"/>
    <x v="1"/>
    <n v="664"/>
    <s v="PC07"/>
    <s v="TP"/>
    <s v="F"/>
    <n v="521"/>
    <m/>
    <s v="187TH ST E/99TH AVCT E"/>
    <m/>
  </r>
  <r>
    <n v="2029001945"/>
    <d v="2020-10-16T00:00:00"/>
    <s v="21:41"/>
    <x v="9"/>
    <x v="1"/>
    <n v="608"/>
    <s v="PC01"/>
    <s v="TP"/>
    <s v="F"/>
    <s v="PT585"/>
    <m/>
    <s v="112TH ST S/AINSWORTH AVE S"/>
    <m/>
  </r>
  <r>
    <n v="2029901590"/>
    <d v="2020-10-25T00:00:00"/>
    <s v="20:40"/>
    <x v="9"/>
    <x v="1"/>
    <n v="665"/>
    <s v="PC07"/>
    <s v="TP"/>
    <s v="R"/>
    <n v="504"/>
    <m/>
    <s v="SUNRISE BLVD E/128TH AVE E"/>
    <m/>
  </r>
  <r>
    <n v="2030001558"/>
    <d v="2020-10-26T00:00:00"/>
    <s v="18:44"/>
    <x v="9"/>
    <x v="1"/>
    <n v="538"/>
    <s v="PC01"/>
    <s v="TP"/>
    <s v="F"/>
    <n v="618"/>
    <m/>
    <s v="PARK AVE S/104TH ST S"/>
    <m/>
  </r>
  <r>
    <n v="2030201785"/>
    <d v="2020-10-28T00:00:00"/>
    <s v="21:50"/>
    <x v="9"/>
    <x v="1"/>
    <n v="538"/>
    <s v="PC01"/>
    <s v="TP"/>
    <s v="R"/>
    <s v="PT585"/>
    <m/>
    <s v="100TH ST S/PACIFIC AVE S"/>
    <m/>
  </r>
  <r>
    <n v="2030400101"/>
    <d v="2020-10-30T00:00:00"/>
    <s v="1:33"/>
    <x v="9"/>
    <x v="1"/>
    <n v="525"/>
    <s v="PC04"/>
    <s v="TP"/>
    <s v="F"/>
    <n v="583"/>
    <m/>
    <s v="72ND ST E/PORTLAND AVE E"/>
    <m/>
  </r>
  <r>
    <n v="2030501445"/>
    <d v="2020-10-31T00:00:00"/>
    <s v="17:49"/>
    <x v="9"/>
    <x v="1"/>
    <n v="651"/>
    <s v="PC05"/>
    <s v="TP"/>
    <s v="R"/>
    <n v="545"/>
    <m/>
    <s v="176TH ST E/CANYON RD E"/>
    <m/>
  </r>
  <r>
    <n v="2030901785"/>
    <d v="2020-11-04T00:00:00"/>
    <s v="19:56"/>
    <x v="10"/>
    <x v="1"/>
    <n v="641"/>
    <s v="PC02"/>
    <s v="TP"/>
    <s v="R"/>
    <n v="544"/>
    <m/>
    <s v="128TH ST E/WALLER RD E"/>
    <m/>
  </r>
  <r>
    <n v="2032700096"/>
    <d v="2020-11-22T00:00:00"/>
    <s v="1:34"/>
    <x v="10"/>
    <x v="1"/>
    <n v="525"/>
    <s v="PC04"/>
    <s v="TP"/>
    <s v="F"/>
    <n v="458"/>
    <m/>
    <s v="72ND ST E/MCKINLEY AVE E"/>
    <m/>
  </r>
  <r>
    <n v="2033200024"/>
    <d v="2020-11-27T00:00:00"/>
    <s v="0:18"/>
    <x v="10"/>
    <x v="1"/>
    <n v="663"/>
    <s v="PC07"/>
    <s v="TP"/>
    <s v="F"/>
    <n v="604"/>
    <m/>
    <s v="220TH STCT E/58TH AVE E"/>
    <m/>
  </r>
  <r>
    <n v="2033200074"/>
    <d v="2020-11-27T00:00:00"/>
    <s v="1:06"/>
    <x v="10"/>
    <x v="1"/>
    <n v="662"/>
    <s v="PC07"/>
    <s v="TP"/>
    <s v="F"/>
    <n v="609"/>
    <m/>
    <s v="208TH ST E/34TH AVE E"/>
    <m/>
  </r>
  <r>
    <n v="2033500047"/>
    <d v="2020-11-30T00:00:00"/>
    <s v="0:44"/>
    <x v="10"/>
    <x v="1"/>
    <n v="532"/>
    <s v="PC04"/>
    <s v="TP"/>
    <s v="R"/>
    <n v="599"/>
    <m/>
    <s v="9200 WALLER RD E"/>
    <m/>
  </r>
  <r>
    <n v="2033800244"/>
    <d v="2020-12-03T00:00:00"/>
    <s v="4:49"/>
    <x v="11"/>
    <x v="1"/>
    <n v="531"/>
    <s v="PC04"/>
    <s v="TP"/>
    <s v="R"/>
    <n v="519"/>
    <m/>
    <s v="8800 GOLDEN GIVEN RD E"/>
    <s v="alias 8800 GG"/>
  </r>
  <r>
    <n v="2033901921"/>
    <d v="2020-12-04T00:00:00"/>
    <s v="22:09"/>
    <x v="11"/>
    <x v="1"/>
    <n v="671"/>
    <s v="PC10"/>
    <s v="TP"/>
    <s v="F"/>
    <n v="365"/>
    <m/>
    <s v="7015 345TH ST S"/>
    <m/>
  </r>
  <r>
    <n v="2034100108"/>
    <d v="2020-12-06T00:00:00"/>
    <s v="1:32"/>
    <x v="11"/>
    <x v="1"/>
    <n v="668"/>
    <s v="PC10"/>
    <s v="TP"/>
    <s v="R"/>
    <n v="451"/>
    <m/>
    <s v="224TH ST E/124TH AVE E"/>
    <m/>
  </r>
  <r>
    <n v="2034801545"/>
    <d v="2020-12-13T00:00:00"/>
    <s v="22:27"/>
    <x v="11"/>
    <x v="1"/>
    <n v="614"/>
    <s v="PC02"/>
    <s v="TP"/>
    <s v="R"/>
    <n v="513"/>
    <m/>
    <s v="112TH ST E/PORTLAND AVE E"/>
    <m/>
  </r>
  <r>
    <n v="2035900120"/>
    <d v="2020-12-24T00:00:00"/>
    <s v="2:03"/>
    <x v="11"/>
    <x v="1"/>
    <n v="664"/>
    <s v="PC07"/>
    <s v="TP"/>
    <s v="F"/>
    <n v="475"/>
    <m/>
    <s v="224TH ST E/90TH AVE E"/>
    <m/>
  </r>
  <r>
    <n v="2100301764"/>
    <d v="2021-01-03T00:00:00"/>
    <s v="23:11"/>
    <x v="0"/>
    <x v="2"/>
    <n v="522"/>
    <s v="PC04"/>
    <s v="TP"/>
    <s v="F"/>
    <s v="K922"/>
    <m/>
    <s v="10800 VALLEY AVE E"/>
    <m/>
  </r>
  <r>
    <n v="2102002024"/>
    <d v="2021-01-20T00:00:00"/>
    <s v="23:25"/>
    <x v="0"/>
    <x v="2"/>
    <n v="535"/>
    <s v="PC01"/>
    <s v="TP"/>
    <s v="F"/>
    <n v="447"/>
    <m/>
    <s v="96TH ST S/STEELE ST S"/>
    <m/>
  </r>
  <r>
    <n v="2103201854"/>
    <d v="2021-02-01T00:00:00"/>
    <s v="22:17"/>
    <x v="1"/>
    <x v="2"/>
    <n v="611"/>
    <s v="PC01"/>
    <s v="TP"/>
    <s v="F"/>
    <n v="439"/>
    <m/>
    <s v="112TH ST S/PACIFIC AVE S"/>
    <m/>
  </r>
  <r>
    <n v="2104002321"/>
    <d v="2021-02-09T00:00:00"/>
    <s v="23:35"/>
    <x v="1"/>
    <x v="2"/>
    <n v="663"/>
    <s v="PC07"/>
    <s v="TP"/>
    <s v="R"/>
    <n v="461"/>
    <m/>
    <s v="224TH ST E/82ND AVE E"/>
    <m/>
  </r>
  <r>
    <n v="2105700489"/>
    <d v="2021-02-26T00:00:00"/>
    <s v="8:51"/>
    <x v="1"/>
    <x v="2"/>
    <n v="639"/>
    <s v="PC02"/>
    <s v="TP"/>
    <s v="R"/>
    <n v="425"/>
    <m/>
    <s v="129TH ST E/B ST E"/>
    <m/>
  </r>
  <r>
    <n v="2105801068"/>
    <d v="2021-02-27T00:00:00"/>
    <s v="14:39"/>
    <x v="1"/>
    <x v="2"/>
    <n v="615"/>
    <s v="PC05"/>
    <s v="TP"/>
    <s v="F"/>
    <n v="425"/>
    <m/>
    <s v="11012 CANYON RD E"/>
    <s v="ALBERTSONS"/>
  </r>
  <r>
    <n v="2106001197"/>
    <d v="2021-03-01T00:00:00"/>
    <s v="14:04"/>
    <x v="2"/>
    <x v="2"/>
    <n v="654"/>
    <s v="PC03"/>
    <s v="TP"/>
    <s v="F"/>
    <n v="424"/>
    <m/>
    <s v="PACIFIC AVE S/173RD ST S"/>
    <m/>
  </r>
  <r>
    <n v="2106600532"/>
    <d v="2021-03-07T00:00:00"/>
    <s v="9:22"/>
    <x v="2"/>
    <x v="2"/>
    <n v="542"/>
    <s v="PC04"/>
    <s v="TP"/>
    <s v="R"/>
    <n v="425"/>
    <m/>
    <s v="WALLER RD E/100TH STCT E"/>
    <m/>
  </r>
  <r>
    <n v="2106901260"/>
    <d v="2021-03-10T00:00:00"/>
    <s v="15:05"/>
    <x v="2"/>
    <x v="2"/>
    <n v="614"/>
    <s v="PC02"/>
    <s v="TP"/>
    <s v="R"/>
    <n v="425"/>
    <m/>
    <s v="112TH ST E/PORTLAND AVE E"/>
    <m/>
  </r>
  <r>
    <n v="2107002345"/>
    <d v="2021-03-11T00:00:00"/>
    <s v="23:26"/>
    <x v="2"/>
    <x v="2"/>
    <n v="664"/>
    <s v="PC07"/>
    <s v="TP"/>
    <s v="F"/>
    <n v="461"/>
    <m/>
    <s v="187TH ST E/MERIDIAN E"/>
    <m/>
  </r>
  <r>
    <n v="2107202226"/>
    <d v="2021-03-13T00:00:00"/>
    <s v="22:26"/>
    <x v="2"/>
    <x v="2"/>
    <n v="636"/>
    <s v="PC02"/>
    <s v="TP"/>
    <s v="R"/>
    <n v="57"/>
    <m/>
    <s v="123RD ST S/PACIFIC AVE S"/>
    <m/>
  </r>
  <r>
    <n v="2107800194"/>
    <d v="2021-03-19T00:00:00"/>
    <s v="3:18"/>
    <x v="2"/>
    <x v="2"/>
    <n v="636"/>
    <s v="PC02"/>
    <s v="TP"/>
    <s v="R"/>
    <n v="497"/>
    <m/>
    <s v="12918 PACIFIC AVE S"/>
    <s v="MAXX AUTO PLUS"/>
  </r>
  <r>
    <n v="2108400136"/>
    <d v="2021-03-25T00:00:00"/>
    <s v="2:47"/>
    <x v="2"/>
    <x v="2"/>
    <n v="626"/>
    <s v="PC06"/>
    <s v="TP"/>
    <s v="R"/>
    <n v="537"/>
    <s v="DAN/PASSERBY"/>
    <s v="118TH ST E/120TH AVE E"/>
    <m/>
  </r>
  <r>
    <n v="2109102352"/>
    <d v="2021-04-01T00:00:00"/>
    <s v="23:02"/>
    <x v="3"/>
    <x v="2"/>
    <n v="645"/>
    <s v="PC02"/>
    <s v="TP"/>
    <s v="F"/>
    <n v="539"/>
    <m/>
    <s v="140TH ST S/PACIFIC AVE S"/>
    <m/>
  </r>
  <r>
    <n v="2109200097"/>
    <d v="2021-04-02T00:00:00"/>
    <s v="1:25"/>
    <x v="3"/>
    <x v="2"/>
    <n v="615"/>
    <s v="PC05"/>
    <s v="TP"/>
    <s v="F"/>
    <n v="497"/>
    <m/>
    <s v="112TH ST E/WALLER RD E"/>
    <m/>
  </r>
  <r>
    <n v="2109802238"/>
    <d v="2021-04-08T00:00:00"/>
    <s v="23:03"/>
    <x v="3"/>
    <x v="2"/>
    <n v="302"/>
    <s v="PC15"/>
    <s v="TP"/>
    <s v="R"/>
    <s v="SMOKEY"/>
    <m/>
    <s v="9500 STATE ROUTE 302 NW"/>
    <s v="alias 9500 SR302"/>
  </r>
  <r>
    <n v="2110300132"/>
    <d v="2021-04-13T00:00:00"/>
    <s v="2:35"/>
    <x v="3"/>
    <x v="2"/>
    <n v="538"/>
    <s v="PC01"/>
    <s v="TP"/>
    <s v="R"/>
    <n v="434"/>
    <s v="SPRINT"/>
    <s v="10716 PACIFIC AVE S"/>
    <s v="JACKSONS FOOD"/>
  </r>
  <r>
    <n v="2110502281"/>
    <d v="2021-04-15T00:00:00"/>
    <s v="22:36"/>
    <x v="3"/>
    <x v="2"/>
    <n v="544"/>
    <s v="PC04"/>
    <s v="TP"/>
    <s v="R"/>
    <s v="K933"/>
    <m/>
    <s v="STATE ROUTE 512 W/CANYON RD E"/>
    <s v="alias SR512 W/CANYON RD E PCO"/>
  </r>
  <r>
    <n v="2110701158"/>
    <d v="2021-04-17T00:00:00"/>
    <s v="14:57"/>
    <x v="3"/>
    <x v="2"/>
    <n v="655"/>
    <s v="PC03"/>
    <s v="TP"/>
    <s v="R"/>
    <n v="373"/>
    <m/>
    <s v="B ST E/168TH ST E"/>
    <m/>
  </r>
  <r>
    <n v="2112601926"/>
    <d v="2021-05-06T00:00:00"/>
    <s v="20:10"/>
    <x v="4"/>
    <x v="2"/>
    <n v="644"/>
    <s v="PC02"/>
    <s v="TP"/>
    <s v="F"/>
    <n v="359"/>
    <m/>
    <s v="14000 SPANAWAY LOOP RD S"/>
    <m/>
  </r>
  <r>
    <n v="2114901844"/>
    <d v="2021-05-29T00:00:00"/>
    <s v="20:48"/>
    <x v="4"/>
    <x v="2"/>
    <n v="643"/>
    <s v="PC05"/>
    <s v="TP"/>
    <s v="F"/>
    <n v="481"/>
    <s v="MALE CALLER"/>
    <s v="7509 139TH STCT E"/>
    <m/>
  </r>
  <r>
    <n v="2118902166"/>
    <d v="2021-07-08T00:00:00"/>
    <s v="21:27"/>
    <x v="6"/>
    <x v="2"/>
    <n v="679"/>
    <s v="PC10"/>
    <s v="TP"/>
    <s v="F"/>
    <n v="468"/>
    <m/>
    <s v="352ND ST E/EATONVILLE CUTOFF RD E"/>
    <m/>
  </r>
  <r>
    <n v="2130001014"/>
    <d v="2021-10-27T00:00:00"/>
    <s v="13:00"/>
    <x v="9"/>
    <x v="2"/>
    <n v="610"/>
    <s v="PC01"/>
    <s v="TP"/>
    <s v="F"/>
    <n v="232"/>
    <s v="AUDI EMER OP #SHANDY"/>
    <s v="761 LAFAYETTE ST S"/>
    <m/>
  </r>
  <r>
    <n v="2201101493"/>
    <d v="2022-01-11T00:00:00"/>
    <s v="15:43"/>
    <x v="0"/>
    <x v="3"/>
    <n v="659"/>
    <s v="PC06"/>
    <s v="TP"/>
    <s v="R"/>
    <n v="489"/>
    <s v="CALLISON, BRUCE"/>
    <s v="72ND AVCT E/163RD ST E"/>
    <m/>
  </r>
  <r>
    <n v="2205402351"/>
    <d v="2022-02-23T00:00:00"/>
    <s v="23:37"/>
    <x v="1"/>
    <x v="3"/>
    <n v="622"/>
    <s v="PC05"/>
    <s v="TP"/>
    <s v="F"/>
    <n v="508"/>
    <m/>
    <s v="CANYON RD E/122ND ST E"/>
    <m/>
  </r>
  <r>
    <n v="2206100459"/>
    <d v="2022-03-02T00:00:00"/>
    <s v="7:54"/>
    <x v="2"/>
    <x v="3"/>
    <n v="525"/>
    <s v="PC04"/>
    <s v="TP"/>
    <s v="R"/>
    <n v="479"/>
    <m/>
    <s v="PORTLAND AVE E/72ND ST E"/>
    <m/>
  </r>
  <r>
    <n v="2206300064"/>
    <d v="2022-03-04T00:00:00"/>
    <s v="0:56"/>
    <x v="2"/>
    <x v="3"/>
    <n v="629"/>
    <s v="PC12"/>
    <s v="TP"/>
    <s v="F"/>
    <n v="364"/>
    <m/>
    <s v="125TH ST E/214TH AVE E"/>
    <m/>
  </r>
  <r>
    <n v="2206402067"/>
    <d v="2022-03-05T00:00:00"/>
    <s v="21:29"/>
    <x v="2"/>
    <x v="3"/>
    <n v="655"/>
    <s v="PC03"/>
    <s v="TP"/>
    <s v="F"/>
    <n v="518"/>
    <m/>
    <s v="173RD ST E/B ST E"/>
    <m/>
  </r>
  <r>
    <n v="2206402278"/>
    <d v="2022-03-05T00:00:00"/>
    <s v="23:07"/>
    <x v="2"/>
    <x v="3"/>
    <n v="525"/>
    <s v="PC04"/>
    <s v="TP"/>
    <s v="F"/>
    <n v="561"/>
    <m/>
    <s v="72ND ST E/PORTLAND AVE E"/>
    <m/>
  </r>
  <r>
    <n v="2208800096"/>
    <d v="2022-03-29T00:00:00"/>
    <s v="1:22"/>
    <x v="2"/>
    <x v="3"/>
    <n v="540"/>
    <s v="PC01"/>
    <s v="TP"/>
    <s v="F"/>
    <n v="394"/>
    <m/>
    <s v="A ST S/99TH ST E"/>
    <m/>
  </r>
  <r>
    <n v="2209300481"/>
    <d v="2022-04-03T00:00:00"/>
    <s v="8:20"/>
    <x v="3"/>
    <x v="3"/>
    <n v="536"/>
    <s v="PC01"/>
    <s v="TP"/>
    <s v="M"/>
    <n v="498"/>
    <m/>
    <s v="106TH ST S/AINSWORTH AVE S"/>
    <m/>
  </r>
  <r>
    <n v="2210402114"/>
    <d v="2022-04-14T00:00:00"/>
    <s v="21:18"/>
    <x v="3"/>
    <x v="3"/>
    <n v="667"/>
    <s v="PC10"/>
    <s v="TP"/>
    <s v="R"/>
    <n v="513"/>
    <m/>
    <s v="267TH ST E/MOUNTAIN HWY E"/>
    <m/>
  </r>
  <r>
    <n v="2210402232"/>
    <d v="2022-04-14T00:00:00"/>
    <s v="22:30"/>
    <x v="3"/>
    <x v="3"/>
    <n v="529"/>
    <s v="PC12"/>
    <s v="TP"/>
    <s v="R"/>
    <n v="77"/>
    <m/>
    <s v="8400 224TH AVE E"/>
    <m/>
  </r>
  <r>
    <n v="2211100159"/>
    <d v="2022-04-21T00:00:00"/>
    <s v="2:50"/>
    <x v="3"/>
    <x v="3"/>
    <n v="673"/>
    <s v="PC10"/>
    <s v="TP"/>
    <s v="F"/>
    <n v="513"/>
    <m/>
    <s v="BARNEY LARSON RD E/MERIDIAN E"/>
    <m/>
  </r>
  <r>
    <n v="2211600791"/>
    <d v="2022-04-26T00:00:00"/>
    <s v="10:24"/>
    <x v="3"/>
    <x v="3"/>
    <n v="615"/>
    <s v="PC05"/>
    <s v="TP"/>
    <s v="F"/>
    <n v="479"/>
    <m/>
    <s v="11012 CANYON RD E"/>
    <s v="OREILLY AUTO PARTS PCO"/>
  </r>
  <r>
    <n v="2211602188"/>
    <d v="2022-04-26T00:00:00"/>
    <s v="21:59"/>
    <x v="3"/>
    <x v="3"/>
    <n v="611"/>
    <s v="PC01"/>
    <s v="TP"/>
    <s v="F"/>
    <n v="558"/>
    <m/>
    <s v="11441 PARK AVE S #4"/>
    <m/>
  </r>
  <r>
    <n v="2211701328"/>
    <d v="2022-04-27T00:00:00"/>
    <s v="14:04"/>
    <x v="3"/>
    <x v="3"/>
    <n v="535"/>
    <s v="PC01"/>
    <s v="TP"/>
    <s v="R"/>
    <s v="LK142"/>
    <s v="US AIRFORCE"/>
    <s v="2206 96TH ST S"/>
    <s v="DETAIL EXPRESS"/>
  </r>
  <r>
    <n v="2212702045"/>
    <d v="2022-05-07T00:00:00"/>
    <s v="21:41"/>
    <x v="4"/>
    <x v="3"/>
    <n v="659"/>
    <s v="PC06"/>
    <s v="TP"/>
    <s v="F"/>
    <n v="535"/>
    <m/>
    <s v="MERIDIAN E/168TH ST E"/>
    <m/>
  </r>
  <r>
    <n v="2213301370"/>
    <d v="2022-05-13T00:00:00"/>
    <s v="15:27"/>
    <x v="4"/>
    <x v="3"/>
    <n v="659"/>
    <s v="PC06"/>
    <s v="TP"/>
    <s v="F"/>
    <n v="553"/>
    <m/>
    <s v="17404 MERIDIAN E"/>
    <s v="FRED MEYER"/>
  </r>
  <r>
    <n v="2213402232"/>
    <d v="2022-05-14T00:00:00"/>
    <s v="23:04"/>
    <x v="4"/>
    <x v="3"/>
    <n v="643"/>
    <s v="PC05"/>
    <s v="TP"/>
    <s v="F"/>
    <n v="83"/>
    <m/>
    <s v="128TH ST E/CANYON RD E"/>
    <m/>
  </r>
  <r>
    <n v="2214800050"/>
    <d v="2022-05-28T00:00:00"/>
    <s v="0:28"/>
    <x v="4"/>
    <x v="3"/>
    <n v="535"/>
    <s v="PC01"/>
    <s v="TP"/>
    <s v="R"/>
    <n v="561"/>
    <m/>
    <s v="STEELE ST S/102ND ST S"/>
    <m/>
  </r>
  <r>
    <n v="2215200234"/>
    <d v="2022-06-01T00:00:00"/>
    <s v="4:06"/>
    <x v="5"/>
    <x v="3"/>
    <n v="659"/>
    <s v="PC06"/>
    <s v="TP"/>
    <s v="F"/>
    <n v="549"/>
    <m/>
    <s v="9500 168TH ST E"/>
    <m/>
  </r>
  <r>
    <n v="2219100276"/>
    <d v="2022-07-10T00:00:00"/>
    <s v="3:36"/>
    <x v="6"/>
    <x v="3"/>
    <n v="663"/>
    <s v="PC07"/>
    <s v="TP"/>
    <s v="R"/>
    <n v="513"/>
    <m/>
    <s v="224TH ST E/70TH AVE E"/>
    <m/>
  </r>
  <r>
    <n v="2219900051"/>
    <d v="2022-07-18T00:00:00"/>
    <s v="0:39"/>
    <x v="6"/>
    <x v="3"/>
    <n v="667"/>
    <s v="PC10"/>
    <s v="TP"/>
    <s v="R"/>
    <n v="513"/>
    <m/>
    <s v="MOUNTAIN HWY E/260TH ST E"/>
    <m/>
  </r>
  <r>
    <n v="2219901753"/>
    <d v="2022-07-18T00:00:00"/>
    <s v="17:04"/>
    <x v="6"/>
    <x v="3"/>
    <n v="667"/>
    <s v="PC10"/>
    <s v="TP"/>
    <s v="S"/>
    <n v="459"/>
    <m/>
    <s v="MATHIAS RD E/240TH ST E"/>
    <m/>
  </r>
  <r>
    <n v="2220200531"/>
    <d v="2022-07-21T00:00:00"/>
    <s v="8:06"/>
    <x v="6"/>
    <x v="3"/>
    <n v="668"/>
    <s v="PC10"/>
    <s v="TP"/>
    <s v="F"/>
    <n v="457"/>
    <s v="CLARK, DEBRA L/NEI"/>
    <s v="10310 244TH ST E"/>
    <m/>
  </r>
  <r>
    <n v="2220500011"/>
    <d v="2022-07-24T00:00:00"/>
    <s v="0:04"/>
    <x v="6"/>
    <x v="3"/>
    <n v="611"/>
    <s v="PC01"/>
    <s v="TP"/>
    <s v="R"/>
    <n v="558"/>
    <m/>
    <s v="PACIFIC AVE S/112TH ST S"/>
    <m/>
  </r>
  <r>
    <n v="2222700237"/>
    <d v="2022-08-15T00:00:00"/>
    <s v="3:30"/>
    <x v="7"/>
    <x v="3"/>
    <n v="541"/>
    <s v="PC04"/>
    <s v="TP"/>
    <s v="F"/>
    <n v="435"/>
    <m/>
    <s v="10400 PORTLAND AVE E"/>
    <m/>
  </r>
  <r>
    <n v="2222800850"/>
    <d v="2022-08-16T00:00:00"/>
    <s v="10:11"/>
    <x v="7"/>
    <x v="3"/>
    <n v="656"/>
    <s v="PC03"/>
    <s v="TP"/>
    <s v="F"/>
    <n v="538"/>
    <s v="T-MOBILE USA"/>
    <s v="2110 164TH STCT E"/>
    <m/>
  </r>
  <r>
    <n v="2225502497"/>
    <d v="2022-09-12T00:00:00"/>
    <s v="23:34"/>
    <x v="8"/>
    <x v="3"/>
    <n v="525"/>
    <s v="PC04"/>
    <s v="TP"/>
    <s v="F"/>
    <s v="U156"/>
    <m/>
    <s v="MCKINLEY AVE E/72ND ST E"/>
    <m/>
  </r>
  <r>
    <n v="2227000872"/>
    <d v="2022-09-27T00:00:00"/>
    <s v="11:06"/>
    <x v="8"/>
    <x v="3"/>
    <n v="650"/>
    <s v="PC02"/>
    <s v="TP"/>
    <s v="R"/>
    <n v="300"/>
    <m/>
    <s v="2100 152ND ST E"/>
    <m/>
  </r>
  <r>
    <n v="2228000109"/>
    <d v="2022-10-07T00:00:00"/>
    <s v="1:17"/>
    <x v="9"/>
    <x v="3"/>
    <n v="525"/>
    <s v="PC04"/>
    <s v="TP"/>
    <s v="F"/>
    <n v="427"/>
    <m/>
    <s v="7600 GOLDEN GIVEN RD E"/>
    <s v="alias 7600 GG"/>
  </r>
  <r>
    <n v="2228200583"/>
    <d v="2022-10-09T00:00:00"/>
    <s v="8:48"/>
    <x v="9"/>
    <x v="3"/>
    <n v="539"/>
    <s v="PC01"/>
    <s v="TP"/>
    <s v="R"/>
    <n v="561"/>
    <m/>
    <s v="108TH ST S/PACIFIC AVE S"/>
    <m/>
  </r>
  <r>
    <n v="2228700169"/>
    <d v="2022-10-14T00:00:00"/>
    <s v="2:43"/>
    <x v="9"/>
    <x v="3"/>
    <n v="663"/>
    <s v="PC07"/>
    <s v="TP"/>
    <s v="F"/>
    <n v="508"/>
    <m/>
    <s v="208TH ST E/58TH AVE E"/>
    <m/>
  </r>
  <r>
    <n v="2229700022"/>
    <d v="2022-10-24T00:00:00"/>
    <s v="0:10"/>
    <x v="9"/>
    <x v="3"/>
    <n v="667"/>
    <s v="PC10"/>
    <s v="TP"/>
    <s v="F"/>
    <n v="568"/>
    <m/>
    <s v="70TH AVE E/232ND ST E"/>
    <m/>
  </r>
  <r>
    <n v="2236000471"/>
    <d v="2022-12-26T00:00:00"/>
    <s v="7:48"/>
    <x v="11"/>
    <x v="3"/>
    <n v="539"/>
    <s v="PC01"/>
    <s v="TP"/>
    <s v="R"/>
    <n v="561"/>
    <m/>
    <s v="PACIFIC AVE S/108TH ST S"/>
    <m/>
  </r>
  <r>
    <n v="2303500360"/>
    <d v="2023-02-04T00:00:00"/>
    <s v="5:53"/>
    <x v="1"/>
    <x v="4"/>
    <n v="636"/>
    <s v="PC02"/>
    <s v="TP"/>
    <s v="R"/>
    <n v="383"/>
    <m/>
    <s v="TULE LAKE RD S/PACIFIC AVE S"/>
    <m/>
  </r>
  <r>
    <n v="2303901060"/>
    <d v="2023-02-08T00:00:00"/>
    <s v="12:01"/>
    <x v="1"/>
    <x v="4"/>
    <n v="609"/>
    <s v="PC01"/>
    <s v="TP"/>
    <s v="UTP"/>
    <s v="D232"/>
    <m/>
    <s v="112TH ST S/10TH AVE S"/>
    <m/>
  </r>
  <r>
    <n v="2304100800"/>
    <d v="2023-02-10T00:00:00"/>
    <s v="10:28"/>
    <x v="1"/>
    <x v="4"/>
    <n v="268"/>
    <s v="PC25"/>
    <s v="TP"/>
    <s v="S"/>
    <s v="WSPL"/>
    <m/>
    <s v="I5 HWY N/MOUNTS RD SW"/>
    <m/>
  </r>
  <r>
    <n v="2304301130"/>
    <d v="2023-02-12T00:00:00"/>
    <s v="15:13"/>
    <x v="1"/>
    <x v="4"/>
    <n v="525"/>
    <s v="PC04"/>
    <s v="TP"/>
    <s v="F"/>
    <n v="415"/>
    <s v="LAMBING, WARD/RESD"/>
    <s v="1624 72ND ST E"/>
    <s v="SAFEWAY PCO"/>
  </r>
  <r>
    <n v="2305802089"/>
    <d v="2023-02-27T00:00:00"/>
    <s v="19:36"/>
    <x v="1"/>
    <x v="4"/>
    <n v="644"/>
    <s v="PC02"/>
    <s v="TP"/>
    <s v="F"/>
    <n v="457"/>
    <m/>
    <s v="146TH ST S/C ST S"/>
    <m/>
  </r>
  <r>
    <n v="2305900438"/>
    <d v="2023-02-28T00:00:00"/>
    <s v="7:22"/>
    <x v="1"/>
    <x v="4"/>
    <n v="661"/>
    <s v="PC03"/>
    <s v="TP"/>
    <s v="UTC"/>
    <n v="361"/>
    <m/>
    <s v="18200 B ST E"/>
    <m/>
  </r>
  <r>
    <n v="2309000513"/>
    <d v="2023-03-31T00:00:00"/>
    <s v="8:26"/>
    <x v="2"/>
    <x v="4"/>
    <n v="659"/>
    <s v="PC06"/>
    <s v="TP"/>
    <s v="F"/>
    <n v="449"/>
    <m/>
    <s v="86TH AVE E/168TH ST E"/>
    <m/>
  </r>
  <r>
    <n v="2310602034"/>
    <d v="2023-04-16T00:00:00"/>
    <s v="23:50"/>
    <x v="3"/>
    <x v="4"/>
    <n v="679"/>
    <s v="PC10"/>
    <s v="TP"/>
    <s v="R"/>
    <n v="451"/>
    <m/>
    <s v="EATONVILLE CUTOFF RD E/MOUNTAIN HWY E"/>
    <m/>
  </r>
  <r>
    <n v="2312800010"/>
    <d v="2023-05-08T00:00:00"/>
    <s v="0:03"/>
    <x v="4"/>
    <x v="4"/>
    <n v="648"/>
    <s v="PC03"/>
    <s v="TP"/>
    <s v="AGE"/>
    <n v="467"/>
    <s v="WSP"/>
    <s v="154TH ST S/SPANAWAY LOOP RD S"/>
    <m/>
  </r>
  <r>
    <n v="2316200073"/>
    <d v="2023-06-11T00:00:00"/>
    <s v="0:35"/>
    <x v="5"/>
    <x v="4"/>
    <n v="272"/>
    <s v="PC25"/>
    <s v="TP"/>
    <s v="R"/>
    <s v="SM5"/>
    <m/>
    <s v="10649 108TH AVE SW"/>
    <s v="7ELEVEN PCO"/>
  </r>
  <r>
    <n v="2316302643"/>
    <d v="2023-06-12T00:00:00"/>
    <s v="21:59"/>
    <x v="5"/>
    <x v="4"/>
    <n v="535"/>
    <s v="PC01"/>
    <s v="TP"/>
    <s v="R"/>
    <s v="LK156"/>
    <m/>
    <s v="STEELE ST S/96TH ST S"/>
    <m/>
  </r>
  <r>
    <n v="2319800187"/>
    <d v="2023-07-17T00:00:00"/>
    <s v="2:39"/>
    <x v="6"/>
    <x v="4"/>
    <n v="644"/>
    <s v="PC02"/>
    <s v="TP"/>
    <s v="R"/>
    <n v="490"/>
    <m/>
    <s v="138TH ST S/C ST S"/>
    <m/>
  </r>
  <r>
    <n v="2321102301"/>
    <d v="2023-07-30T00:00:00"/>
    <s v="23:01"/>
    <x v="6"/>
    <x v="4"/>
    <n v="668"/>
    <s v="PC10"/>
    <s v="TP"/>
    <s v="R"/>
    <n v="438"/>
    <m/>
    <s v="ORTING KAPOWSIN HWY E/241ST STCT E"/>
    <s v="alias OK/241ST"/>
  </r>
  <r>
    <n v="2321301590"/>
    <d v="2023-08-01T00:00:00"/>
    <s v="14:26"/>
    <x v="7"/>
    <x v="4"/>
    <n v="535"/>
    <s v="PC01"/>
    <s v="TP"/>
    <s v="F"/>
    <n v="488"/>
    <m/>
    <s v="96TH ST S/STEELE ST S"/>
    <m/>
  </r>
  <r>
    <n v="2323700129"/>
    <d v="2023-08-25T00:00:00"/>
    <s v="2:00"/>
    <x v="7"/>
    <x v="4"/>
    <n v="615"/>
    <s v="PC05"/>
    <s v="TP"/>
    <s v="R"/>
    <n v="459"/>
    <m/>
    <s v="112TH ST E/WALLER RD E"/>
    <m/>
  </r>
  <r>
    <n v="2327101920"/>
    <d v="2023-09-28T00:00:00"/>
    <s v="17:47"/>
    <x v="8"/>
    <x v="4"/>
    <n v="635"/>
    <s v="PC02"/>
    <s v="TP"/>
    <s v="F"/>
    <n v="488"/>
    <m/>
    <s v="SPANAWAY LOOP RD S/TULE LAKE RD S"/>
    <m/>
  </r>
  <r>
    <n v="2327302247"/>
    <d v="2023-09-30T00:00:00"/>
    <s v="23:29"/>
    <x v="8"/>
    <x v="4"/>
    <n v="682"/>
    <s v="PC10"/>
    <s v="TP"/>
    <s v="R"/>
    <n v="406"/>
    <m/>
    <s v="MOUNTAIN HWY E/PETERSON RD E"/>
    <s v="alias SR7/PETERSON"/>
  </r>
  <r>
    <n v="2327500338"/>
    <d v="2023-10-02T00:00:00"/>
    <s v="6:05"/>
    <x v="9"/>
    <x v="4"/>
    <n v="653"/>
    <s v="PC03"/>
    <s v="TP"/>
    <s v="FIR"/>
    <n v="538"/>
    <m/>
    <s v="160TH ST S/PACIFIC AVE S"/>
    <m/>
  </r>
  <r>
    <n v="2327702304"/>
    <d v="2023-10-04T00:00:00"/>
    <s v="20:19"/>
    <x v="9"/>
    <x v="4"/>
    <n v="525"/>
    <s v="PC04"/>
    <s v="TP"/>
    <s v="F"/>
    <n v="488"/>
    <m/>
    <s v="1624 72ND ST E"/>
    <m/>
  </r>
  <r>
    <n v="2328801915"/>
    <d v="2023-10-15T00:00:00"/>
    <s v="21:33"/>
    <x v="9"/>
    <x v="4"/>
    <n v="662"/>
    <s v="PC07"/>
    <s v="TP"/>
    <s v="F"/>
    <n v="463"/>
    <m/>
    <s v="224TH ST E/52ND AVCT E"/>
    <m/>
  </r>
  <r>
    <n v="2330202174"/>
    <d v="2023-10-29T00:00:00"/>
    <s v="22:18"/>
    <x v="9"/>
    <x v="4"/>
    <n v="644"/>
    <s v="PC02"/>
    <s v="TP"/>
    <s v="R"/>
    <n v="459"/>
    <m/>
    <s v="138TH ST S/C ST S"/>
    <m/>
  </r>
  <r>
    <n v="2330502093"/>
    <d v="2023-11-01T00:00:00"/>
    <s v="19:26"/>
    <x v="10"/>
    <x v="4"/>
    <n v="536"/>
    <s v="PC01"/>
    <s v="TP"/>
    <s v="SUP"/>
    <n v="455"/>
    <s v="KIMBERELY/TOYT CONNECTED SERVICES"/>
    <s v="10611 15TH AVCT S"/>
    <m/>
  </r>
  <r>
    <n v="2330700126"/>
    <d v="2023-11-03T00:00:00"/>
    <s v="1:45"/>
    <x v="10"/>
    <x v="4"/>
    <n v="305"/>
    <s v="PC14"/>
    <s v="TP"/>
    <s v="R"/>
    <n v="521"/>
    <m/>
    <s v="PURDY DR NW/PURDY LN NW"/>
    <s v="alias SR302/PURDY LN NW PCO"/>
  </r>
  <r>
    <n v="2332201966"/>
    <d v="2023-11-18T00:00:00"/>
    <s v="21:26"/>
    <x v="10"/>
    <x v="4"/>
    <n v="605"/>
    <s v="PC12"/>
    <s v="TP"/>
    <s v="UTC"/>
    <n v="313"/>
    <m/>
    <s v="SOUTH PRAIRIE RD E/214TH AVE E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BE1709-CF23-4ABC-B2F8-F997F56DA9F2}" name="PivotTable1" cacheId="5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rowHeaderCaption="Year" colHeaderCaption="Month">
  <location ref="B3:O10" firstHeaderRow="1" firstDataRow="2" firstDataCol="1"/>
  <pivotFields count="13">
    <pivotField dataField="1" showAll="0"/>
    <pivotField numFmtId="14" showAll="0"/>
    <pivotField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IncidentNo" fld="0" subtotal="count" baseField="4" baseItem="0"/>
  </dataFields>
  <formats count="5">
    <format dxfId="11">
      <pivotArea outline="0" collapsedLevelsAreSubtotals="1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3" count="0"/>
        </references>
      </pivotArea>
    </format>
    <format dxfId="8">
      <pivotArea dataOnly="0" labelOnly="1" grandCol="1" outline="0" fieldPosition="0"/>
    </format>
    <format dxfId="6">
      <pivotArea field="3" type="button" dataOnly="0" labelOnly="1" outline="0" axis="axisCol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361BF2-0806-418A-B655-4140206F39A8}" name="Table1" displayName="Table1" ref="A1:M204" totalsRowShown="0" headerRowDxfId="26" dataDxfId="14">
  <autoFilter ref="A1:M204" xr:uid="{88581EA8-56BA-41BB-8326-E50DF53C82C2}"/>
  <tableColumns count="13">
    <tableColumn id="1" xr3:uid="{0019BE68-8B04-4DBA-96E9-6CF4A0D76508}" name="IncidentNo" dataDxfId="25"/>
    <tableColumn id="2" xr3:uid="{9B571F17-D66C-4699-8123-B58FBE8CA071}" name="CallDate" dataDxfId="24"/>
    <tableColumn id="3" xr3:uid="{FD34E079-2E54-4366-A1DB-94F1B53C7160}" name="CallTime" dataDxfId="23"/>
    <tableColumn id="13" xr3:uid="{53FC0648-CE85-48AA-A7AC-BC6141DB19A7}" name="Month" dataDxfId="13">
      <calculatedColumnFormula>MONTH(Table1[[#This Row],[CallDate]])</calculatedColumnFormula>
    </tableColumn>
    <tableColumn id="12" xr3:uid="{8A3B9BBB-2FCB-41CE-A793-420B592C9FD1}" name="Year" dataDxfId="12">
      <calculatedColumnFormula>YEAR(Table1[[#This Row],[CallDate]])</calculatedColumnFormula>
    </tableColumn>
    <tableColumn id="4" xr3:uid="{869C5EB8-9BE2-40F9-B165-84F07C5E622B}" name="CB" dataDxfId="22"/>
    <tableColumn id="5" xr3:uid="{81FCD7AA-3BCA-4434-A376-69F41E0EBF4B}" name="Dist" dataDxfId="21"/>
    <tableColumn id="6" xr3:uid="{C856AF21-EDC3-4020-9986-194890A386A9}" name="Type" dataDxfId="20"/>
    <tableColumn id="7" xr3:uid="{EFB513FC-3EEC-4FF8-B2D8-4FDD256706F9}" name="Disp" dataDxfId="19"/>
    <tableColumn id="8" xr3:uid="{8E96A9DC-24C7-488B-8784-F4360E240C7A}" name="Unit" dataDxfId="18"/>
    <tableColumn id="9" xr3:uid="{7E454E37-D6CF-4608-B219-E1CB0614FE8E}" name="Name" dataDxfId="17"/>
    <tableColumn id="10" xr3:uid="{82CA3FE5-7894-4CA5-9F62-3BFF4C78A2D6}" name="End Location" dataDxfId="16"/>
    <tableColumn id="11" xr3:uid="{1E43ABBE-6AE3-42C0-B838-445E9DBBC04F}" name="Common Name" dataDxfId="1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0D9D-BCBB-409D-8093-C0EBB6B59740}">
  <dimension ref="A1:M204"/>
  <sheetViews>
    <sheetView workbookViewId="0">
      <selection activeCell="E3" sqref="E3"/>
    </sheetView>
  </sheetViews>
  <sheetFormatPr defaultRowHeight="13.15" x14ac:dyDescent="0.4"/>
  <cols>
    <col min="1" max="1" width="13.28515625" style="1" customWidth="1"/>
    <col min="2" max="2" width="18.42578125" style="2" customWidth="1"/>
    <col min="3" max="5" width="12.28515625" style="1" customWidth="1"/>
    <col min="6" max="6" width="9.2109375" style="1" bestFit="1" customWidth="1"/>
    <col min="7" max="9" width="9.140625" style="1"/>
    <col min="10" max="10" width="9.2109375" style="1" bestFit="1" customWidth="1"/>
    <col min="11" max="11" width="9.140625" style="1"/>
    <col min="12" max="12" width="33.5703125" style="1" customWidth="1"/>
    <col min="13" max="13" width="17.78515625" style="1" customWidth="1"/>
    <col min="14" max="16384" width="9.140625" style="1"/>
  </cols>
  <sheetData>
    <row r="1" spans="1:13" x14ac:dyDescent="0.4">
      <c r="A1" s="1" t="s">
        <v>0</v>
      </c>
      <c r="B1" s="2" t="s">
        <v>1</v>
      </c>
      <c r="C1" s="1" t="s">
        <v>2</v>
      </c>
      <c r="D1" s="1" t="s">
        <v>471</v>
      </c>
      <c r="E1" s="1" t="s">
        <v>472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4">
      <c r="A2" s="1">
        <v>1901601205</v>
      </c>
      <c r="B2" s="3">
        <v>43481</v>
      </c>
      <c r="C2" s="1" t="s">
        <v>11</v>
      </c>
      <c r="D2" s="1">
        <f>MONTH(Table1[[#This Row],[CallDate]])</f>
        <v>1</v>
      </c>
      <c r="E2" s="1">
        <f>YEAR(Table1[[#This Row],[CallDate]])</f>
        <v>2019</v>
      </c>
      <c r="F2" s="1">
        <v>661</v>
      </c>
      <c r="G2" s="1" t="s">
        <v>12</v>
      </c>
      <c r="H2" s="1" t="s">
        <v>13</v>
      </c>
      <c r="I2" s="1" t="s">
        <v>14</v>
      </c>
      <c r="J2" s="1">
        <v>570</v>
      </c>
      <c r="L2" s="1" t="s">
        <v>15</v>
      </c>
      <c r="M2" s="1" t="s">
        <v>16</v>
      </c>
    </row>
    <row r="3" spans="1:13" x14ac:dyDescent="0.4">
      <c r="A3" s="1">
        <v>1902001269</v>
      </c>
      <c r="B3" s="3">
        <v>43485</v>
      </c>
      <c r="C3" s="1" t="s">
        <v>17</v>
      </c>
      <c r="D3" s="1">
        <f>MONTH(Table1[[#This Row],[CallDate]])</f>
        <v>1</v>
      </c>
      <c r="E3" s="1">
        <f>YEAR(Table1[[#This Row],[CallDate]])</f>
        <v>2019</v>
      </c>
      <c r="F3" s="1">
        <v>658</v>
      </c>
      <c r="G3" s="1" t="s">
        <v>18</v>
      </c>
      <c r="H3" s="1" t="s">
        <v>13</v>
      </c>
      <c r="I3" s="1" t="s">
        <v>19</v>
      </c>
      <c r="J3" s="1">
        <v>553</v>
      </c>
      <c r="L3" s="1" t="s">
        <v>20</v>
      </c>
    </row>
    <row r="4" spans="1:13" x14ac:dyDescent="0.4">
      <c r="A4" s="1">
        <v>1902301229</v>
      </c>
      <c r="B4" s="3">
        <v>43488</v>
      </c>
      <c r="C4" s="1" t="s">
        <v>21</v>
      </c>
      <c r="D4" s="1">
        <f>MONTH(Table1[[#This Row],[CallDate]])</f>
        <v>1</v>
      </c>
      <c r="E4" s="1">
        <f>YEAR(Table1[[#This Row],[CallDate]])</f>
        <v>2019</v>
      </c>
      <c r="F4" s="1">
        <v>640</v>
      </c>
      <c r="G4" s="1" t="s">
        <v>22</v>
      </c>
      <c r="H4" s="1" t="s">
        <v>13</v>
      </c>
      <c r="I4" s="1" t="s">
        <v>14</v>
      </c>
      <c r="J4" s="1">
        <v>473</v>
      </c>
      <c r="L4" s="1" t="s">
        <v>23</v>
      </c>
    </row>
    <row r="5" spans="1:13" x14ac:dyDescent="0.4">
      <c r="A5" s="1">
        <v>1902301976</v>
      </c>
      <c r="B5" s="3">
        <v>43488</v>
      </c>
      <c r="C5" s="1" t="s">
        <v>24</v>
      </c>
      <c r="D5" s="1">
        <f>MONTH(Table1[[#This Row],[CallDate]])</f>
        <v>1</v>
      </c>
      <c r="E5" s="1">
        <f>YEAR(Table1[[#This Row],[CallDate]])</f>
        <v>2019</v>
      </c>
      <c r="F5" s="1">
        <v>661</v>
      </c>
      <c r="G5" s="1" t="s">
        <v>12</v>
      </c>
      <c r="H5" s="1" t="s">
        <v>13</v>
      </c>
      <c r="I5" s="1" t="s">
        <v>14</v>
      </c>
      <c r="J5" s="1" t="s">
        <v>25</v>
      </c>
      <c r="L5" s="1" t="s">
        <v>26</v>
      </c>
      <c r="M5" s="1" t="s">
        <v>27</v>
      </c>
    </row>
    <row r="6" spans="1:13" x14ac:dyDescent="0.4">
      <c r="A6" s="1">
        <v>1903702146</v>
      </c>
      <c r="B6" s="3">
        <v>43502</v>
      </c>
      <c r="C6" s="1" t="s">
        <v>28</v>
      </c>
      <c r="D6" s="1">
        <f>MONTH(Table1[[#This Row],[CallDate]])</f>
        <v>2</v>
      </c>
      <c r="E6" s="1">
        <f>YEAR(Table1[[#This Row],[CallDate]])</f>
        <v>2019</v>
      </c>
      <c r="F6" s="1">
        <v>659</v>
      </c>
      <c r="G6" s="1" t="s">
        <v>29</v>
      </c>
      <c r="H6" s="1" t="s">
        <v>13</v>
      </c>
      <c r="I6" s="1" t="s">
        <v>14</v>
      </c>
      <c r="J6" s="1">
        <v>503</v>
      </c>
      <c r="L6" s="1" t="s">
        <v>30</v>
      </c>
    </row>
    <row r="7" spans="1:13" x14ac:dyDescent="0.4">
      <c r="A7" s="1">
        <v>1905000697</v>
      </c>
      <c r="B7" s="3">
        <v>43515</v>
      </c>
      <c r="C7" s="1" t="s">
        <v>31</v>
      </c>
      <c r="D7" s="1">
        <f>MONTH(Table1[[#This Row],[CallDate]])</f>
        <v>2</v>
      </c>
      <c r="E7" s="1">
        <f>YEAR(Table1[[#This Row],[CallDate]])</f>
        <v>2019</v>
      </c>
      <c r="F7" s="1">
        <v>531</v>
      </c>
      <c r="G7" s="1" t="s">
        <v>32</v>
      </c>
      <c r="H7" s="1" t="s">
        <v>13</v>
      </c>
      <c r="I7" s="1" t="s">
        <v>14</v>
      </c>
      <c r="J7" s="1">
        <v>381</v>
      </c>
      <c r="L7" s="1" t="s">
        <v>33</v>
      </c>
    </row>
    <row r="8" spans="1:13" x14ac:dyDescent="0.4">
      <c r="A8" s="1">
        <v>1906100051</v>
      </c>
      <c r="B8" s="3">
        <v>43526</v>
      </c>
      <c r="C8" s="1" t="s">
        <v>34</v>
      </c>
      <c r="D8" s="1">
        <f>MONTH(Table1[[#This Row],[CallDate]])</f>
        <v>3</v>
      </c>
      <c r="E8" s="1">
        <f>YEAR(Table1[[#This Row],[CallDate]])</f>
        <v>2019</v>
      </c>
      <c r="F8" s="1">
        <v>607</v>
      </c>
      <c r="G8" s="1" t="s">
        <v>35</v>
      </c>
      <c r="H8" s="1" t="s">
        <v>13</v>
      </c>
      <c r="I8" s="1" t="s">
        <v>14</v>
      </c>
      <c r="J8" s="1">
        <v>500</v>
      </c>
      <c r="L8" s="1" t="s">
        <v>36</v>
      </c>
    </row>
    <row r="9" spans="1:13" x14ac:dyDescent="0.4">
      <c r="A9" s="1">
        <v>1909800864</v>
      </c>
      <c r="B9" s="3">
        <v>43563</v>
      </c>
      <c r="C9" s="1" t="s">
        <v>37</v>
      </c>
      <c r="D9" s="1">
        <f>MONTH(Table1[[#This Row],[CallDate]])</f>
        <v>4</v>
      </c>
      <c r="E9" s="1">
        <f>YEAR(Table1[[#This Row],[CallDate]])</f>
        <v>2019</v>
      </c>
      <c r="F9" s="1">
        <v>659</v>
      </c>
      <c r="G9" s="1" t="s">
        <v>29</v>
      </c>
      <c r="H9" s="1" t="s">
        <v>13</v>
      </c>
      <c r="I9" s="1" t="s">
        <v>38</v>
      </c>
      <c r="J9" s="1">
        <v>431</v>
      </c>
      <c r="L9" s="1" t="s">
        <v>39</v>
      </c>
    </row>
    <row r="10" spans="1:13" x14ac:dyDescent="0.4">
      <c r="A10" s="1">
        <v>1909900721</v>
      </c>
      <c r="B10" s="3">
        <v>43564</v>
      </c>
      <c r="C10" s="1" t="s">
        <v>40</v>
      </c>
      <c r="D10" s="1">
        <f>MONTH(Table1[[#This Row],[CallDate]])</f>
        <v>4</v>
      </c>
      <c r="E10" s="1">
        <f>YEAR(Table1[[#This Row],[CallDate]])</f>
        <v>2019</v>
      </c>
      <c r="F10" s="1">
        <v>603</v>
      </c>
      <c r="G10" s="1" t="s">
        <v>35</v>
      </c>
      <c r="H10" s="1" t="s">
        <v>13</v>
      </c>
      <c r="I10" s="1" t="s">
        <v>14</v>
      </c>
      <c r="J10" s="1">
        <v>578</v>
      </c>
      <c r="L10" s="1" t="s">
        <v>41</v>
      </c>
    </row>
    <row r="11" spans="1:13" x14ac:dyDescent="0.4">
      <c r="A11" s="1">
        <v>1910100939</v>
      </c>
      <c r="B11" s="3">
        <v>43566</v>
      </c>
      <c r="C11" s="1" t="s">
        <v>42</v>
      </c>
      <c r="D11" s="1">
        <f>MONTH(Table1[[#This Row],[CallDate]])</f>
        <v>4</v>
      </c>
      <c r="E11" s="1">
        <f>YEAR(Table1[[#This Row],[CallDate]])</f>
        <v>2019</v>
      </c>
      <c r="F11" s="1">
        <v>661</v>
      </c>
      <c r="G11" s="1" t="s">
        <v>12</v>
      </c>
      <c r="H11" s="1" t="s">
        <v>13</v>
      </c>
      <c r="I11" s="1" t="s">
        <v>14</v>
      </c>
      <c r="J11" s="1">
        <v>578</v>
      </c>
      <c r="L11" s="1" t="s">
        <v>43</v>
      </c>
      <c r="M11" s="1" t="s">
        <v>44</v>
      </c>
    </row>
    <row r="12" spans="1:13" x14ac:dyDescent="0.4">
      <c r="A12" s="1">
        <v>1910800028</v>
      </c>
      <c r="B12" s="3">
        <v>43573</v>
      </c>
      <c r="C12" s="1" t="s">
        <v>45</v>
      </c>
      <c r="D12" s="1">
        <f>MONTH(Table1[[#This Row],[CallDate]])</f>
        <v>4</v>
      </c>
      <c r="E12" s="1">
        <f>YEAR(Table1[[#This Row],[CallDate]])</f>
        <v>2019</v>
      </c>
      <c r="F12" s="1">
        <v>660</v>
      </c>
      <c r="G12" s="1" t="s">
        <v>29</v>
      </c>
      <c r="H12" s="1" t="s">
        <v>13</v>
      </c>
      <c r="I12" s="1" t="s">
        <v>14</v>
      </c>
      <c r="J12" s="1">
        <v>518</v>
      </c>
      <c r="L12" s="1" t="s">
        <v>46</v>
      </c>
    </row>
    <row r="13" spans="1:13" x14ac:dyDescent="0.4">
      <c r="A13" s="1">
        <v>1911402271</v>
      </c>
      <c r="B13" s="3">
        <v>43579</v>
      </c>
      <c r="C13" s="1" t="s">
        <v>47</v>
      </c>
      <c r="D13" s="1">
        <f>MONTH(Table1[[#This Row],[CallDate]])</f>
        <v>4</v>
      </c>
      <c r="E13" s="1">
        <f>YEAR(Table1[[#This Row],[CallDate]])</f>
        <v>2019</v>
      </c>
      <c r="F13" s="1">
        <v>636</v>
      </c>
      <c r="G13" s="1" t="s">
        <v>22</v>
      </c>
      <c r="H13" s="1" t="s">
        <v>13</v>
      </c>
      <c r="I13" s="1" t="s">
        <v>48</v>
      </c>
      <c r="J13" s="1">
        <v>434</v>
      </c>
      <c r="L13" s="1" t="s">
        <v>49</v>
      </c>
    </row>
    <row r="14" spans="1:13" x14ac:dyDescent="0.4">
      <c r="A14" s="1">
        <v>1911600896</v>
      </c>
      <c r="B14" s="3">
        <v>43581</v>
      </c>
      <c r="C14" s="1" t="s">
        <v>50</v>
      </c>
      <c r="D14" s="1">
        <f>MONTH(Table1[[#This Row],[CallDate]])</f>
        <v>4</v>
      </c>
      <c r="E14" s="1">
        <f>YEAR(Table1[[#This Row],[CallDate]])</f>
        <v>2019</v>
      </c>
      <c r="F14" s="1">
        <v>651</v>
      </c>
      <c r="G14" s="1" t="s">
        <v>51</v>
      </c>
      <c r="H14" s="1" t="s">
        <v>13</v>
      </c>
      <c r="I14" s="1" t="s">
        <v>19</v>
      </c>
      <c r="J14" s="1">
        <v>520</v>
      </c>
      <c r="L14" s="1" t="s">
        <v>52</v>
      </c>
    </row>
    <row r="15" spans="1:13" x14ac:dyDescent="0.4">
      <c r="A15" s="1">
        <v>1911801625</v>
      </c>
      <c r="B15" s="3">
        <v>43583</v>
      </c>
      <c r="C15" s="1" t="s">
        <v>53</v>
      </c>
      <c r="D15" s="1">
        <f>MONTH(Table1[[#This Row],[CallDate]])</f>
        <v>4</v>
      </c>
      <c r="E15" s="1">
        <f>YEAR(Table1[[#This Row],[CallDate]])</f>
        <v>2019</v>
      </c>
      <c r="F15" s="1">
        <v>539</v>
      </c>
      <c r="G15" s="1" t="s">
        <v>54</v>
      </c>
      <c r="H15" s="1" t="s">
        <v>13</v>
      </c>
      <c r="I15" s="1" t="s">
        <v>38</v>
      </c>
      <c r="J15" s="1" t="s">
        <v>55</v>
      </c>
      <c r="L15" s="1" t="s">
        <v>56</v>
      </c>
    </row>
    <row r="16" spans="1:13" x14ac:dyDescent="0.4">
      <c r="A16" s="1">
        <v>1912200209</v>
      </c>
      <c r="B16" s="3">
        <v>43587</v>
      </c>
      <c r="C16" s="1" t="s">
        <v>57</v>
      </c>
      <c r="D16" s="1">
        <f>MONTH(Table1[[#This Row],[CallDate]])</f>
        <v>5</v>
      </c>
      <c r="E16" s="1">
        <f>YEAR(Table1[[#This Row],[CallDate]])</f>
        <v>2019</v>
      </c>
      <c r="F16" s="1">
        <v>667</v>
      </c>
      <c r="G16" s="1" t="s">
        <v>58</v>
      </c>
      <c r="H16" s="1" t="s">
        <v>13</v>
      </c>
      <c r="I16" s="1" t="s">
        <v>38</v>
      </c>
      <c r="J16" s="1">
        <v>552</v>
      </c>
      <c r="K16" s="1" t="s">
        <v>59</v>
      </c>
      <c r="L16" s="1" t="s">
        <v>60</v>
      </c>
    </row>
    <row r="17" spans="1:13" x14ac:dyDescent="0.4">
      <c r="A17" s="1">
        <v>1912900056</v>
      </c>
      <c r="B17" s="3">
        <v>43594</v>
      </c>
      <c r="C17" s="1" t="s">
        <v>61</v>
      </c>
      <c r="D17" s="1">
        <f>MONTH(Table1[[#This Row],[CallDate]])</f>
        <v>5</v>
      </c>
      <c r="E17" s="1">
        <f>YEAR(Table1[[#This Row],[CallDate]])</f>
        <v>2019</v>
      </c>
      <c r="F17" s="1">
        <v>624</v>
      </c>
      <c r="G17" s="1" t="s">
        <v>51</v>
      </c>
      <c r="H17" s="1" t="s">
        <v>13</v>
      </c>
      <c r="I17" s="1" t="s">
        <v>14</v>
      </c>
      <c r="J17" s="1">
        <v>583</v>
      </c>
      <c r="L17" s="1" t="s">
        <v>62</v>
      </c>
    </row>
    <row r="18" spans="1:13" x14ac:dyDescent="0.4">
      <c r="A18" s="1">
        <v>1913400481</v>
      </c>
      <c r="B18" s="3">
        <v>43599</v>
      </c>
      <c r="C18" s="1" t="s">
        <v>63</v>
      </c>
      <c r="D18" s="1">
        <f>MONTH(Table1[[#This Row],[CallDate]])</f>
        <v>5</v>
      </c>
      <c r="E18" s="1">
        <f>YEAR(Table1[[#This Row],[CallDate]])</f>
        <v>2019</v>
      </c>
      <c r="F18" s="1">
        <v>537</v>
      </c>
      <c r="G18" s="1" t="s">
        <v>54</v>
      </c>
      <c r="H18" s="1" t="s">
        <v>13</v>
      </c>
      <c r="I18" s="1" t="s">
        <v>14</v>
      </c>
      <c r="J18" s="1">
        <v>575</v>
      </c>
      <c r="L18" s="1" t="s">
        <v>64</v>
      </c>
    </row>
    <row r="19" spans="1:13" x14ac:dyDescent="0.4">
      <c r="A19" s="1">
        <v>1914102232</v>
      </c>
      <c r="B19" s="3">
        <v>43606</v>
      </c>
      <c r="C19" s="1" t="s">
        <v>65</v>
      </c>
      <c r="D19" s="1">
        <f>MONTH(Table1[[#This Row],[CallDate]])</f>
        <v>5</v>
      </c>
      <c r="E19" s="1">
        <f>YEAR(Table1[[#This Row],[CallDate]])</f>
        <v>2019</v>
      </c>
      <c r="F19" s="1">
        <v>667</v>
      </c>
      <c r="G19" s="1" t="s">
        <v>58</v>
      </c>
      <c r="H19" s="1" t="s">
        <v>13</v>
      </c>
      <c r="I19" s="1" t="s">
        <v>14</v>
      </c>
      <c r="J19" s="1">
        <v>529</v>
      </c>
      <c r="L19" s="1" t="s">
        <v>66</v>
      </c>
    </row>
    <row r="20" spans="1:13" x14ac:dyDescent="0.4">
      <c r="A20" s="1">
        <v>1914400381</v>
      </c>
      <c r="B20" s="3">
        <v>43609</v>
      </c>
      <c r="C20" s="1" t="s">
        <v>67</v>
      </c>
      <c r="D20" s="1">
        <f>MONTH(Table1[[#This Row],[CallDate]])</f>
        <v>5</v>
      </c>
      <c r="E20" s="1">
        <f>YEAR(Table1[[#This Row],[CallDate]])</f>
        <v>2019</v>
      </c>
      <c r="F20" s="1">
        <v>659</v>
      </c>
      <c r="G20" s="1" t="s">
        <v>29</v>
      </c>
      <c r="H20" s="1" t="s">
        <v>13</v>
      </c>
      <c r="I20" s="1" t="s">
        <v>14</v>
      </c>
      <c r="J20" s="1">
        <v>473</v>
      </c>
      <c r="L20" s="1" t="s">
        <v>39</v>
      </c>
    </row>
    <row r="21" spans="1:13" x14ac:dyDescent="0.4">
      <c r="A21" s="1">
        <v>1915000022</v>
      </c>
      <c r="B21" s="3">
        <v>43615</v>
      </c>
      <c r="C21" s="1" t="s">
        <v>68</v>
      </c>
      <c r="D21" s="1">
        <f>MONTH(Table1[[#This Row],[CallDate]])</f>
        <v>5</v>
      </c>
      <c r="E21" s="1">
        <f>YEAR(Table1[[#This Row],[CallDate]])</f>
        <v>2019</v>
      </c>
      <c r="F21" s="1">
        <v>522</v>
      </c>
      <c r="G21" s="1" t="s">
        <v>32</v>
      </c>
      <c r="H21" s="1" t="s">
        <v>13</v>
      </c>
      <c r="I21" s="1" t="s">
        <v>19</v>
      </c>
      <c r="J21" s="1">
        <v>577</v>
      </c>
      <c r="L21" s="1" t="s">
        <v>69</v>
      </c>
      <c r="M21" s="1" t="s">
        <v>70</v>
      </c>
    </row>
    <row r="22" spans="1:13" x14ac:dyDescent="0.4">
      <c r="A22" s="1">
        <v>1915500761</v>
      </c>
      <c r="B22" s="3">
        <v>43620</v>
      </c>
      <c r="C22" s="1" t="s">
        <v>71</v>
      </c>
      <c r="D22" s="1">
        <f>MONTH(Table1[[#This Row],[CallDate]])</f>
        <v>6</v>
      </c>
      <c r="E22" s="1">
        <f>YEAR(Table1[[#This Row],[CallDate]])</f>
        <v>2019</v>
      </c>
      <c r="F22" s="1">
        <v>608</v>
      </c>
      <c r="G22" s="1" t="s">
        <v>54</v>
      </c>
      <c r="H22" s="1" t="s">
        <v>13</v>
      </c>
      <c r="I22" s="1" t="s">
        <v>14</v>
      </c>
      <c r="J22" s="1">
        <v>592</v>
      </c>
      <c r="L22" s="1" t="s">
        <v>72</v>
      </c>
    </row>
    <row r="23" spans="1:13" x14ac:dyDescent="0.4">
      <c r="A23" s="1">
        <v>1915600077</v>
      </c>
      <c r="B23" s="3">
        <v>43621</v>
      </c>
      <c r="C23" s="1" t="s">
        <v>73</v>
      </c>
      <c r="D23" s="1">
        <f>MONTH(Table1[[#This Row],[CallDate]])</f>
        <v>6</v>
      </c>
      <c r="E23" s="1">
        <f>YEAR(Table1[[#This Row],[CallDate]])</f>
        <v>2019</v>
      </c>
      <c r="F23" s="1">
        <v>515</v>
      </c>
      <c r="G23" s="1" t="s">
        <v>35</v>
      </c>
      <c r="H23" s="1" t="s">
        <v>13</v>
      </c>
      <c r="I23" s="1" t="s">
        <v>19</v>
      </c>
      <c r="J23" s="1">
        <v>439</v>
      </c>
      <c r="L23" s="1" t="s">
        <v>74</v>
      </c>
    </row>
    <row r="24" spans="1:13" x14ac:dyDescent="0.4">
      <c r="A24" s="1">
        <v>1915901222</v>
      </c>
      <c r="B24" s="3">
        <v>43624</v>
      </c>
      <c r="C24" s="1" t="s">
        <v>75</v>
      </c>
      <c r="D24" s="1">
        <f>MONTH(Table1[[#This Row],[CallDate]])</f>
        <v>6</v>
      </c>
      <c r="E24" s="1">
        <f>YEAR(Table1[[#This Row],[CallDate]])</f>
        <v>2019</v>
      </c>
      <c r="F24" s="1">
        <v>669</v>
      </c>
      <c r="G24" s="1" t="s">
        <v>58</v>
      </c>
      <c r="H24" s="1" t="s">
        <v>13</v>
      </c>
      <c r="I24" s="1" t="s">
        <v>76</v>
      </c>
      <c r="J24" s="1">
        <v>517</v>
      </c>
      <c r="L24" s="1" t="s">
        <v>77</v>
      </c>
    </row>
    <row r="25" spans="1:13" x14ac:dyDescent="0.4">
      <c r="A25" s="1">
        <v>1916700015</v>
      </c>
      <c r="B25" s="3">
        <v>43632</v>
      </c>
      <c r="C25" s="1" t="s">
        <v>78</v>
      </c>
      <c r="D25" s="1">
        <f>MONTH(Table1[[#This Row],[CallDate]])</f>
        <v>6</v>
      </c>
      <c r="E25" s="1">
        <f>YEAR(Table1[[#This Row],[CallDate]])</f>
        <v>2019</v>
      </c>
      <c r="F25" s="1">
        <v>522</v>
      </c>
      <c r="G25" s="1" t="s">
        <v>32</v>
      </c>
      <c r="H25" s="1" t="s">
        <v>13</v>
      </c>
      <c r="I25" s="1" t="s">
        <v>14</v>
      </c>
      <c r="J25" s="1">
        <v>550</v>
      </c>
      <c r="L25" s="1" t="s">
        <v>79</v>
      </c>
    </row>
    <row r="26" spans="1:13" x14ac:dyDescent="0.4">
      <c r="A26" s="1">
        <v>1917102354</v>
      </c>
      <c r="B26" s="3">
        <v>43636</v>
      </c>
      <c r="C26" s="1" t="s">
        <v>80</v>
      </c>
      <c r="D26" s="1">
        <f>MONTH(Table1[[#This Row],[CallDate]])</f>
        <v>6</v>
      </c>
      <c r="E26" s="1">
        <f>YEAR(Table1[[#This Row],[CallDate]])</f>
        <v>2019</v>
      </c>
      <c r="F26" s="1">
        <v>301</v>
      </c>
      <c r="G26" s="1" t="s">
        <v>81</v>
      </c>
      <c r="H26" s="1" t="s">
        <v>13</v>
      </c>
      <c r="I26" s="1" t="s">
        <v>14</v>
      </c>
      <c r="J26" s="1">
        <v>461</v>
      </c>
      <c r="L26" s="1" t="s">
        <v>82</v>
      </c>
    </row>
    <row r="27" spans="1:13" x14ac:dyDescent="0.4">
      <c r="A27" s="1">
        <v>1917800134</v>
      </c>
      <c r="B27" s="3">
        <v>43643</v>
      </c>
      <c r="C27" s="1" t="s">
        <v>83</v>
      </c>
      <c r="D27" s="1">
        <f>MONTH(Table1[[#This Row],[CallDate]])</f>
        <v>6</v>
      </c>
      <c r="E27" s="1">
        <f>YEAR(Table1[[#This Row],[CallDate]])</f>
        <v>2019</v>
      </c>
      <c r="F27" s="1">
        <v>615</v>
      </c>
      <c r="G27" s="1" t="s">
        <v>51</v>
      </c>
      <c r="H27" s="1" t="s">
        <v>13</v>
      </c>
      <c r="I27" s="1" t="s">
        <v>14</v>
      </c>
      <c r="J27" s="1">
        <v>518</v>
      </c>
      <c r="L27" s="1" t="s">
        <v>84</v>
      </c>
    </row>
    <row r="28" spans="1:13" x14ac:dyDescent="0.4">
      <c r="A28" s="1">
        <v>1917801523</v>
      </c>
      <c r="B28" s="3">
        <v>43643</v>
      </c>
      <c r="C28" s="1" t="s">
        <v>85</v>
      </c>
      <c r="D28" s="1">
        <f>MONTH(Table1[[#This Row],[CallDate]])</f>
        <v>6</v>
      </c>
      <c r="E28" s="1">
        <f>YEAR(Table1[[#This Row],[CallDate]])</f>
        <v>2019</v>
      </c>
      <c r="F28" s="1">
        <v>302</v>
      </c>
      <c r="G28" s="1" t="s">
        <v>81</v>
      </c>
      <c r="H28" s="1" t="s">
        <v>13</v>
      </c>
      <c r="I28" s="1" t="s">
        <v>19</v>
      </c>
      <c r="J28" s="1">
        <v>392</v>
      </c>
      <c r="L28" s="1" t="s">
        <v>86</v>
      </c>
    </row>
    <row r="29" spans="1:13" x14ac:dyDescent="0.4">
      <c r="A29" s="1">
        <v>1918001168</v>
      </c>
      <c r="B29" s="3">
        <v>43645</v>
      </c>
      <c r="C29" s="1" t="s">
        <v>87</v>
      </c>
      <c r="D29" s="1">
        <f>MONTH(Table1[[#This Row],[CallDate]])</f>
        <v>6</v>
      </c>
      <c r="E29" s="1">
        <f>YEAR(Table1[[#This Row],[CallDate]])</f>
        <v>2019</v>
      </c>
      <c r="F29" s="1">
        <v>649</v>
      </c>
      <c r="G29" s="1" t="s">
        <v>12</v>
      </c>
      <c r="H29" s="1" t="s">
        <v>13</v>
      </c>
      <c r="I29" s="1" t="s">
        <v>38</v>
      </c>
      <c r="J29" s="1">
        <v>570</v>
      </c>
      <c r="L29" s="1" t="s">
        <v>88</v>
      </c>
    </row>
    <row r="30" spans="1:13" x14ac:dyDescent="0.4">
      <c r="A30" s="1">
        <v>1918900131</v>
      </c>
      <c r="B30" s="3">
        <v>43654</v>
      </c>
      <c r="C30" s="1" t="s">
        <v>83</v>
      </c>
      <c r="D30" s="1">
        <f>MONTH(Table1[[#This Row],[CallDate]])</f>
        <v>7</v>
      </c>
      <c r="E30" s="1">
        <f>YEAR(Table1[[#This Row],[CallDate]])</f>
        <v>2019</v>
      </c>
      <c r="F30" s="1">
        <v>536</v>
      </c>
      <c r="G30" s="1" t="s">
        <v>54</v>
      </c>
      <c r="H30" s="1" t="s">
        <v>13</v>
      </c>
      <c r="I30" s="1" t="s">
        <v>19</v>
      </c>
      <c r="J30" s="1">
        <v>433</v>
      </c>
      <c r="L30" s="1" t="s">
        <v>89</v>
      </c>
    </row>
    <row r="31" spans="1:13" x14ac:dyDescent="0.4">
      <c r="A31" s="1">
        <v>1920400186</v>
      </c>
      <c r="B31" s="3">
        <v>43669</v>
      </c>
      <c r="C31" s="1" t="s">
        <v>90</v>
      </c>
      <c r="D31" s="1">
        <f>MONTH(Table1[[#This Row],[CallDate]])</f>
        <v>7</v>
      </c>
      <c r="E31" s="1">
        <f>YEAR(Table1[[#This Row],[CallDate]])</f>
        <v>2019</v>
      </c>
      <c r="F31" s="1">
        <v>663</v>
      </c>
      <c r="G31" s="1" t="s">
        <v>18</v>
      </c>
      <c r="H31" s="1" t="s">
        <v>13</v>
      </c>
      <c r="I31" s="1" t="s">
        <v>14</v>
      </c>
      <c r="J31" s="1">
        <v>579</v>
      </c>
      <c r="L31" s="1" t="s">
        <v>91</v>
      </c>
    </row>
    <row r="32" spans="1:13" x14ac:dyDescent="0.4">
      <c r="A32" s="1">
        <v>1920501736</v>
      </c>
      <c r="B32" s="3">
        <v>43670</v>
      </c>
      <c r="C32" s="1" t="s">
        <v>92</v>
      </c>
      <c r="D32" s="1">
        <f>MONTH(Table1[[#This Row],[CallDate]])</f>
        <v>7</v>
      </c>
      <c r="E32" s="1">
        <f>YEAR(Table1[[#This Row],[CallDate]])</f>
        <v>2019</v>
      </c>
      <c r="F32" s="1">
        <v>607</v>
      </c>
      <c r="G32" s="1" t="s">
        <v>35</v>
      </c>
      <c r="H32" s="1" t="s">
        <v>13</v>
      </c>
      <c r="I32" s="1" t="s">
        <v>93</v>
      </c>
      <c r="J32" s="1">
        <v>377</v>
      </c>
      <c r="L32" s="1" t="s">
        <v>94</v>
      </c>
    </row>
    <row r="33" spans="1:13" x14ac:dyDescent="0.4">
      <c r="A33" s="1">
        <v>1920900334</v>
      </c>
      <c r="B33" s="3">
        <v>43674</v>
      </c>
      <c r="C33" s="1" t="s">
        <v>95</v>
      </c>
      <c r="D33" s="1">
        <f>MONTH(Table1[[#This Row],[CallDate]])</f>
        <v>7</v>
      </c>
      <c r="E33" s="1">
        <f>YEAR(Table1[[#This Row],[CallDate]])</f>
        <v>2019</v>
      </c>
      <c r="F33" s="1">
        <v>659</v>
      </c>
      <c r="G33" s="1" t="s">
        <v>29</v>
      </c>
      <c r="H33" s="1" t="s">
        <v>13</v>
      </c>
      <c r="I33" s="1" t="s">
        <v>14</v>
      </c>
      <c r="J33" s="1">
        <v>582</v>
      </c>
      <c r="L33" s="1" t="s">
        <v>96</v>
      </c>
      <c r="M33" s="1" t="s">
        <v>97</v>
      </c>
    </row>
    <row r="34" spans="1:13" x14ac:dyDescent="0.4">
      <c r="A34" s="1">
        <v>1921602218</v>
      </c>
      <c r="B34" s="3">
        <v>43681</v>
      </c>
      <c r="C34" s="1" t="s">
        <v>98</v>
      </c>
      <c r="D34" s="1">
        <f>MONTH(Table1[[#This Row],[CallDate]])</f>
        <v>8</v>
      </c>
      <c r="E34" s="1">
        <f>YEAR(Table1[[#This Row],[CallDate]])</f>
        <v>2019</v>
      </c>
      <c r="F34" s="1">
        <v>677</v>
      </c>
      <c r="G34" s="1" t="s">
        <v>58</v>
      </c>
      <c r="H34" s="1" t="s">
        <v>13</v>
      </c>
      <c r="I34" s="1" t="s">
        <v>19</v>
      </c>
      <c r="J34" s="1">
        <v>562</v>
      </c>
      <c r="L34" s="1" t="s">
        <v>99</v>
      </c>
      <c r="M34" s="1" t="s">
        <v>100</v>
      </c>
    </row>
    <row r="35" spans="1:13" x14ac:dyDescent="0.4">
      <c r="A35" s="1">
        <v>1922102384</v>
      </c>
      <c r="B35" s="3">
        <v>43686</v>
      </c>
      <c r="C35" s="1" t="s">
        <v>101</v>
      </c>
      <c r="D35" s="1">
        <f>MONTH(Table1[[#This Row],[CallDate]])</f>
        <v>8</v>
      </c>
      <c r="E35" s="1">
        <f>YEAR(Table1[[#This Row],[CallDate]])</f>
        <v>2019</v>
      </c>
      <c r="F35" s="1">
        <v>636</v>
      </c>
      <c r="G35" s="1" t="s">
        <v>22</v>
      </c>
      <c r="H35" s="1" t="s">
        <v>13</v>
      </c>
      <c r="I35" s="1" t="s">
        <v>19</v>
      </c>
      <c r="J35" s="1">
        <v>551</v>
      </c>
      <c r="L35" s="1" t="s">
        <v>102</v>
      </c>
    </row>
    <row r="36" spans="1:13" x14ac:dyDescent="0.4">
      <c r="A36" s="1">
        <v>1923600460</v>
      </c>
      <c r="B36" s="3">
        <v>43701</v>
      </c>
      <c r="C36" s="1" t="s">
        <v>103</v>
      </c>
      <c r="D36" s="1">
        <f>MONTH(Table1[[#This Row],[CallDate]])</f>
        <v>8</v>
      </c>
      <c r="E36" s="1">
        <f>YEAR(Table1[[#This Row],[CallDate]])</f>
        <v>2019</v>
      </c>
      <c r="F36" s="1">
        <v>525</v>
      </c>
      <c r="G36" s="1" t="s">
        <v>32</v>
      </c>
      <c r="H36" s="1" t="s">
        <v>13</v>
      </c>
      <c r="I36" s="1" t="s">
        <v>14</v>
      </c>
      <c r="J36" s="1">
        <v>473</v>
      </c>
      <c r="L36" s="1" t="s">
        <v>104</v>
      </c>
      <c r="M36" s="1" t="s">
        <v>105</v>
      </c>
    </row>
    <row r="37" spans="1:13" x14ac:dyDescent="0.4">
      <c r="A37" s="1">
        <v>1923600683</v>
      </c>
      <c r="B37" s="3">
        <v>43701</v>
      </c>
      <c r="C37" s="1" t="s">
        <v>106</v>
      </c>
      <c r="D37" s="1">
        <f>MONTH(Table1[[#This Row],[CallDate]])</f>
        <v>8</v>
      </c>
      <c r="E37" s="1">
        <f>YEAR(Table1[[#This Row],[CallDate]])</f>
        <v>2019</v>
      </c>
      <c r="F37" s="1">
        <v>525</v>
      </c>
      <c r="G37" s="1" t="s">
        <v>32</v>
      </c>
      <c r="H37" s="1" t="s">
        <v>13</v>
      </c>
      <c r="I37" s="1" t="s">
        <v>107</v>
      </c>
      <c r="J37" s="1">
        <v>395</v>
      </c>
      <c r="L37" s="1" t="s">
        <v>104</v>
      </c>
      <c r="M37" s="1" t="s">
        <v>105</v>
      </c>
    </row>
    <row r="38" spans="1:13" x14ac:dyDescent="0.4">
      <c r="A38" s="1">
        <v>1924102275</v>
      </c>
      <c r="B38" s="3">
        <v>43706</v>
      </c>
      <c r="C38" s="1" t="s">
        <v>108</v>
      </c>
      <c r="D38" s="1">
        <f>MONTH(Table1[[#This Row],[CallDate]])</f>
        <v>8</v>
      </c>
      <c r="E38" s="1">
        <f>YEAR(Table1[[#This Row],[CallDate]])</f>
        <v>2019</v>
      </c>
      <c r="F38" s="1">
        <v>525</v>
      </c>
      <c r="G38" s="1" t="s">
        <v>32</v>
      </c>
      <c r="H38" s="1" t="s">
        <v>13</v>
      </c>
      <c r="I38" s="1" t="s">
        <v>14</v>
      </c>
      <c r="J38" s="1">
        <v>488</v>
      </c>
      <c r="L38" s="1" t="s">
        <v>109</v>
      </c>
    </row>
    <row r="39" spans="1:13" x14ac:dyDescent="0.4">
      <c r="A39" s="1">
        <v>1924800082</v>
      </c>
      <c r="B39" s="3">
        <v>43713</v>
      </c>
      <c r="C39" s="1" t="s">
        <v>110</v>
      </c>
      <c r="D39" s="1">
        <f>MONTH(Table1[[#This Row],[CallDate]])</f>
        <v>9</v>
      </c>
      <c r="E39" s="1">
        <f>YEAR(Table1[[#This Row],[CallDate]])</f>
        <v>2019</v>
      </c>
      <c r="F39" s="1">
        <v>643</v>
      </c>
      <c r="G39" s="1" t="s">
        <v>51</v>
      </c>
      <c r="H39" s="1" t="s">
        <v>13</v>
      </c>
      <c r="I39" s="1" t="s">
        <v>19</v>
      </c>
      <c r="J39" s="1">
        <v>541</v>
      </c>
      <c r="L39" s="1" t="s">
        <v>111</v>
      </c>
    </row>
    <row r="40" spans="1:13" x14ac:dyDescent="0.4">
      <c r="A40" s="1">
        <v>1926400051</v>
      </c>
      <c r="B40" s="3">
        <v>43729</v>
      </c>
      <c r="C40" s="1" t="s">
        <v>112</v>
      </c>
      <c r="D40" s="1">
        <f>MONTH(Table1[[#This Row],[CallDate]])</f>
        <v>9</v>
      </c>
      <c r="E40" s="1">
        <f>YEAR(Table1[[#This Row],[CallDate]])</f>
        <v>2019</v>
      </c>
      <c r="F40" s="1">
        <v>661</v>
      </c>
      <c r="G40" s="1" t="s">
        <v>12</v>
      </c>
      <c r="H40" s="1" t="s">
        <v>13</v>
      </c>
      <c r="I40" s="1" t="s">
        <v>14</v>
      </c>
      <c r="J40" s="1">
        <v>590</v>
      </c>
      <c r="L40" s="1" t="s">
        <v>113</v>
      </c>
    </row>
    <row r="41" spans="1:13" x14ac:dyDescent="0.4">
      <c r="A41" s="1">
        <v>1926800492</v>
      </c>
      <c r="B41" s="3">
        <v>43733</v>
      </c>
      <c r="C41" s="1" t="s">
        <v>114</v>
      </c>
      <c r="D41" s="1">
        <f>MONTH(Table1[[#This Row],[CallDate]])</f>
        <v>9</v>
      </c>
      <c r="E41" s="1">
        <f>YEAR(Table1[[#This Row],[CallDate]])</f>
        <v>2019</v>
      </c>
      <c r="F41" s="1">
        <v>539</v>
      </c>
      <c r="G41" s="1" t="s">
        <v>54</v>
      </c>
      <c r="H41" s="1" t="s">
        <v>13</v>
      </c>
      <c r="I41" s="1" t="s">
        <v>14</v>
      </c>
      <c r="J41" s="1">
        <v>588</v>
      </c>
      <c r="L41" s="1" t="s">
        <v>115</v>
      </c>
    </row>
    <row r="42" spans="1:13" x14ac:dyDescent="0.4">
      <c r="A42" s="1">
        <v>1928401150</v>
      </c>
      <c r="B42" s="3">
        <v>43749</v>
      </c>
      <c r="C42" s="1" t="s">
        <v>116</v>
      </c>
      <c r="D42" s="1">
        <f>MONTH(Table1[[#This Row],[CallDate]])</f>
        <v>10</v>
      </c>
      <c r="E42" s="1">
        <f>YEAR(Table1[[#This Row],[CallDate]])</f>
        <v>2019</v>
      </c>
      <c r="F42" s="1">
        <v>306</v>
      </c>
      <c r="G42" s="1" t="s">
        <v>81</v>
      </c>
      <c r="H42" s="1" t="s">
        <v>13</v>
      </c>
      <c r="I42" s="1" t="s">
        <v>19</v>
      </c>
      <c r="J42" s="1">
        <v>350</v>
      </c>
      <c r="L42" s="1" t="s">
        <v>117</v>
      </c>
    </row>
    <row r="43" spans="1:13" x14ac:dyDescent="0.4">
      <c r="A43" s="1">
        <v>1929700387</v>
      </c>
      <c r="B43" s="3">
        <v>43762</v>
      </c>
      <c r="C43" s="1" t="s">
        <v>118</v>
      </c>
      <c r="D43" s="1">
        <f>MONTH(Table1[[#This Row],[CallDate]])</f>
        <v>10</v>
      </c>
      <c r="E43" s="1">
        <f>YEAR(Table1[[#This Row],[CallDate]])</f>
        <v>2019</v>
      </c>
      <c r="F43" s="1">
        <v>650</v>
      </c>
      <c r="G43" s="1" t="s">
        <v>22</v>
      </c>
      <c r="H43" s="1" t="s">
        <v>13</v>
      </c>
      <c r="I43" s="1" t="s">
        <v>14</v>
      </c>
      <c r="J43" s="1">
        <v>446</v>
      </c>
      <c r="L43" s="1" t="s">
        <v>119</v>
      </c>
    </row>
    <row r="44" spans="1:13" x14ac:dyDescent="0.4">
      <c r="A44" s="1">
        <v>1930000474</v>
      </c>
      <c r="B44" s="3">
        <v>43765</v>
      </c>
      <c r="C44" s="1" t="s">
        <v>120</v>
      </c>
      <c r="D44" s="1">
        <f>MONTH(Table1[[#This Row],[CallDate]])</f>
        <v>10</v>
      </c>
      <c r="E44" s="1">
        <f>YEAR(Table1[[#This Row],[CallDate]])</f>
        <v>2019</v>
      </c>
      <c r="F44" s="1">
        <v>662</v>
      </c>
      <c r="G44" s="1" t="s">
        <v>18</v>
      </c>
      <c r="H44" s="1" t="s">
        <v>13</v>
      </c>
      <c r="I44" s="1" t="s">
        <v>14</v>
      </c>
      <c r="J44" s="1">
        <v>473</v>
      </c>
      <c r="L44" s="1" t="s">
        <v>121</v>
      </c>
    </row>
    <row r="45" spans="1:13" x14ac:dyDescent="0.4">
      <c r="A45" s="1">
        <v>1930600132</v>
      </c>
      <c r="B45" s="3">
        <v>43771</v>
      </c>
      <c r="C45" s="1" t="s">
        <v>122</v>
      </c>
      <c r="D45" s="1">
        <f>MONTH(Table1[[#This Row],[CallDate]])</f>
        <v>11</v>
      </c>
      <c r="E45" s="1">
        <f>YEAR(Table1[[#This Row],[CallDate]])</f>
        <v>2019</v>
      </c>
      <c r="F45" s="1">
        <v>667</v>
      </c>
      <c r="G45" s="1" t="s">
        <v>58</v>
      </c>
      <c r="H45" s="1" t="s">
        <v>13</v>
      </c>
      <c r="I45" s="1" t="s">
        <v>14</v>
      </c>
      <c r="J45" s="1">
        <v>508</v>
      </c>
      <c r="L45" s="1" t="s">
        <v>123</v>
      </c>
    </row>
    <row r="46" spans="1:13" x14ac:dyDescent="0.4">
      <c r="A46" s="1">
        <v>1931600315</v>
      </c>
      <c r="B46" s="3">
        <v>43781</v>
      </c>
      <c r="C46" s="1" t="s">
        <v>124</v>
      </c>
      <c r="D46" s="1">
        <f>MONTH(Table1[[#This Row],[CallDate]])</f>
        <v>11</v>
      </c>
      <c r="E46" s="1">
        <f>YEAR(Table1[[#This Row],[CallDate]])</f>
        <v>2019</v>
      </c>
      <c r="F46" s="1">
        <v>538</v>
      </c>
      <c r="G46" s="1" t="s">
        <v>54</v>
      </c>
      <c r="H46" s="1" t="s">
        <v>13</v>
      </c>
      <c r="I46" s="1" t="s">
        <v>14</v>
      </c>
      <c r="J46" s="1" t="s">
        <v>125</v>
      </c>
      <c r="L46" s="1" t="s">
        <v>126</v>
      </c>
      <c r="M46" s="1" t="s">
        <v>127</v>
      </c>
    </row>
    <row r="47" spans="1:13" x14ac:dyDescent="0.4">
      <c r="A47" s="1">
        <v>1932101651</v>
      </c>
      <c r="B47" s="3">
        <v>43786</v>
      </c>
      <c r="C47" s="1" t="s">
        <v>128</v>
      </c>
      <c r="D47" s="1">
        <f>MONTH(Table1[[#This Row],[CallDate]])</f>
        <v>11</v>
      </c>
      <c r="E47" s="1">
        <f>YEAR(Table1[[#This Row],[CallDate]])</f>
        <v>2019</v>
      </c>
      <c r="F47" s="1">
        <v>663</v>
      </c>
      <c r="G47" s="1" t="s">
        <v>18</v>
      </c>
      <c r="H47" s="1" t="s">
        <v>13</v>
      </c>
      <c r="I47" s="1" t="s">
        <v>14</v>
      </c>
      <c r="J47" s="1">
        <v>530</v>
      </c>
      <c r="L47" s="1" t="s">
        <v>129</v>
      </c>
    </row>
    <row r="48" spans="1:13" x14ac:dyDescent="0.4">
      <c r="A48" s="1">
        <v>1933000033</v>
      </c>
      <c r="B48" s="3">
        <v>43795</v>
      </c>
      <c r="C48" s="1" t="s">
        <v>130</v>
      </c>
      <c r="D48" s="1">
        <f>MONTH(Table1[[#This Row],[CallDate]])</f>
        <v>11</v>
      </c>
      <c r="E48" s="1">
        <f>YEAR(Table1[[#This Row],[CallDate]])</f>
        <v>2019</v>
      </c>
      <c r="F48" s="1">
        <v>667</v>
      </c>
      <c r="G48" s="1" t="s">
        <v>58</v>
      </c>
      <c r="H48" s="1" t="s">
        <v>13</v>
      </c>
      <c r="I48" s="1" t="s">
        <v>19</v>
      </c>
      <c r="J48" s="1">
        <v>530</v>
      </c>
      <c r="L48" s="1" t="s">
        <v>131</v>
      </c>
    </row>
    <row r="49" spans="1:13" x14ac:dyDescent="0.4">
      <c r="A49" s="1">
        <v>1933500372</v>
      </c>
      <c r="B49" s="3">
        <v>43800</v>
      </c>
      <c r="C49" s="1" t="s">
        <v>132</v>
      </c>
      <c r="D49" s="1">
        <f>MONTH(Table1[[#This Row],[CallDate]])</f>
        <v>12</v>
      </c>
      <c r="E49" s="1">
        <f>YEAR(Table1[[#This Row],[CallDate]])</f>
        <v>2019</v>
      </c>
      <c r="F49" s="1">
        <v>622</v>
      </c>
      <c r="G49" s="1" t="s">
        <v>51</v>
      </c>
      <c r="H49" s="1" t="s">
        <v>13</v>
      </c>
      <c r="I49" s="1" t="s">
        <v>14</v>
      </c>
      <c r="J49" s="1">
        <v>582</v>
      </c>
      <c r="L49" s="1" t="s">
        <v>133</v>
      </c>
    </row>
    <row r="50" spans="1:13" x14ac:dyDescent="0.4">
      <c r="A50" s="1">
        <v>1935900050</v>
      </c>
      <c r="B50" s="3">
        <v>43824</v>
      </c>
      <c r="C50" s="1" t="s">
        <v>134</v>
      </c>
      <c r="D50" s="1">
        <f>MONTH(Table1[[#This Row],[CallDate]])</f>
        <v>12</v>
      </c>
      <c r="E50" s="1">
        <f>YEAR(Table1[[#This Row],[CallDate]])</f>
        <v>2019</v>
      </c>
      <c r="F50" s="1">
        <v>541</v>
      </c>
      <c r="G50" s="1" t="s">
        <v>32</v>
      </c>
      <c r="H50" s="1" t="s">
        <v>13</v>
      </c>
      <c r="I50" s="1" t="s">
        <v>14</v>
      </c>
      <c r="J50" s="1">
        <v>521</v>
      </c>
      <c r="L50" s="1" t="s">
        <v>135</v>
      </c>
    </row>
    <row r="51" spans="1:13" x14ac:dyDescent="0.4">
      <c r="A51" s="1">
        <v>1936001472</v>
      </c>
      <c r="B51" s="3">
        <v>43825</v>
      </c>
      <c r="C51" s="1" t="s">
        <v>136</v>
      </c>
      <c r="D51" s="1">
        <f>MONTH(Table1[[#This Row],[CallDate]])</f>
        <v>12</v>
      </c>
      <c r="E51" s="1">
        <f>YEAR(Table1[[#This Row],[CallDate]])</f>
        <v>2019</v>
      </c>
      <c r="F51" s="1">
        <v>615</v>
      </c>
      <c r="G51" s="1" t="s">
        <v>51</v>
      </c>
      <c r="H51" s="1" t="s">
        <v>13</v>
      </c>
      <c r="I51" s="1" t="s">
        <v>137</v>
      </c>
      <c r="J51" s="1">
        <v>523</v>
      </c>
      <c r="L51" s="1" t="s">
        <v>138</v>
      </c>
    </row>
    <row r="52" spans="1:13" x14ac:dyDescent="0.4">
      <c r="A52" s="1">
        <v>1936100750</v>
      </c>
      <c r="B52" s="3">
        <v>43826</v>
      </c>
      <c r="C52" s="1" t="s">
        <v>139</v>
      </c>
      <c r="D52" s="1">
        <f>MONTH(Table1[[#This Row],[CallDate]])</f>
        <v>12</v>
      </c>
      <c r="E52" s="1">
        <f>YEAR(Table1[[#This Row],[CallDate]])</f>
        <v>2019</v>
      </c>
      <c r="F52" s="1">
        <v>638</v>
      </c>
      <c r="G52" s="1" t="s">
        <v>22</v>
      </c>
      <c r="H52" s="1" t="s">
        <v>13</v>
      </c>
      <c r="I52" s="1" t="s">
        <v>14</v>
      </c>
      <c r="J52" s="1">
        <v>1326</v>
      </c>
      <c r="L52" s="1" t="s">
        <v>140</v>
      </c>
    </row>
    <row r="53" spans="1:13" x14ac:dyDescent="0.4">
      <c r="A53" s="1">
        <v>1936501732</v>
      </c>
      <c r="B53" s="3">
        <v>43830</v>
      </c>
      <c r="C53" s="1" t="s">
        <v>141</v>
      </c>
      <c r="D53" s="1">
        <f>MONTH(Table1[[#This Row],[CallDate]])</f>
        <v>12</v>
      </c>
      <c r="E53" s="1">
        <f>YEAR(Table1[[#This Row],[CallDate]])</f>
        <v>2019</v>
      </c>
      <c r="F53" s="1">
        <v>312</v>
      </c>
      <c r="G53" s="1" t="s">
        <v>142</v>
      </c>
      <c r="H53" s="1" t="s">
        <v>13</v>
      </c>
      <c r="I53" s="1" t="s">
        <v>143</v>
      </c>
      <c r="J53" s="1">
        <v>426</v>
      </c>
      <c r="K53" s="1" t="s">
        <v>144</v>
      </c>
      <c r="L53" s="1" t="s">
        <v>145</v>
      </c>
      <c r="M53" s="1" t="s">
        <v>146</v>
      </c>
    </row>
    <row r="54" spans="1:13" x14ac:dyDescent="0.4">
      <c r="A54" s="1">
        <v>2002000301</v>
      </c>
      <c r="B54" s="3">
        <v>43850</v>
      </c>
      <c r="C54" s="1" t="s">
        <v>147</v>
      </c>
      <c r="D54" s="1">
        <f>MONTH(Table1[[#This Row],[CallDate]])</f>
        <v>1</v>
      </c>
      <c r="E54" s="1">
        <f>YEAR(Table1[[#This Row],[CallDate]])</f>
        <v>2020</v>
      </c>
      <c r="F54" s="1">
        <v>651</v>
      </c>
      <c r="G54" s="1" t="s">
        <v>51</v>
      </c>
      <c r="H54" s="1" t="s">
        <v>13</v>
      </c>
      <c r="I54" s="1" t="s">
        <v>19</v>
      </c>
      <c r="J54" s="1" t="s">
        <v>148</v>
      </c>
      <c r="L54" s="1" t="s">
        <v>149</v>
      </c>
    </row>
    <row r="55" spans="1:13" x14ac:dyDescent="0.4">
      <c r="A55" s="1">
        <v>2002400160</v>
      </c>
      <c r="B55" s="3">
        <v>43854</v>
      </c>
      <c r="C55" s="1" t="s">
        <v>150</v>
      </c>
      <c r="D55" s="1">
        <f>MONTH(Table1[[#This Row],[CallDate]])</f>
        <v>1</v>
      </c>
      <c r="E55" s="1">
        <f>YEAR(Table1[[#This Row],[CallDate]])</f>
        <v>2020</v>
      </c>
      <c r="F55" s="1">
        <v>629</v>
      </c>
      <c r="G55" s="1" t="s">
        <v>35</v>
      </c>
      <c r="H55" s="1" t="s">
        <v>13</v>
      </c>
      <c r="I55" s="1" t="s">
        <v>14</v>
      </c>
      <c r="J55" s="1">
        <v>439</v>
      </c>
      <c r="K55" s="1" t="s">
        <v>59</v>
      </c>
      <c r="L55" s="1" t="s">
        <v>151</v>
      </c>
    </row>
    <row r="56" spans="1:13" x14ac:dyDescent="0.4">
      <c r="A56" s="1">
        <v>2003100939</v>
      </c>
      <c r="B56" s="3">
        <v>43861</v>
      </c>
      <c r="C56" s="1" t="s">
        <v>152</v>
      </c>
      <c r="D56" s="1">
        <f>MONTH(Table1[[#This Row],[CallDate]])</f>
        <v>1</v>
      </c>
      <c r="E56" s="1">
        <f>YEAR(Table1[[#This Row],[CallDate]])</f>
        <v>2020</v>
      </c>
      <c r="F56" s="1">
        <v>526</v>
      </c>
      <c r="G56" s="1" t="s">
        <v>32</v>
      </c>
      <c r="H56" s="1" t="s">
        <v>13</v>
      </c>
      <c r="I56" s="1" t="s">
        <v>14</v>
      </c>
      <c r="J56" s="1">
        <v>467</v>
      </c>
      <c r="L56" s="1" t="s">
        <v>153</v>
      </c>
    </row>
    <row r="57" spans="1:13" x14ac:dyDescent="0.4">
      <c r="A57" s="1">
        <v>2005002211</v>
      </c>
      <c r="B57" s="3">
        <v>43880</v>
      </c>
      <c r="C57" s="1" t="s">
        <v>154</v>
      </c>
      <c r="D57" s="1">
        <f>MONTH(Table1[[#This Row],[CallDate]])</f>
        <v>2</v>
      </c>
      <c r="E57" s="1">
        <f>YEAR(Table1[[#This Row],[CallDate]])</f>
        <v>2020</v>
      </c>
      <c r="F57" s="1">
        <v>302</v>
      </c>
      <c r="G57" s="1" t="s">
        <v>81</v>
      </c>
      <c r="H57" s="1" t="s">
        <v>13</v>
      </c>
      <c r="I57" s="1" t="s">
        <v>19</v>
      </c>
      <c r="J57" s="1">
        <v>563</v>
      </c>
      <c r="L57" s="1" t="s">
        <v>155</v>
      </c>
      <c r="M57" s="1" t="s">
        <v>156</v>
      </c>
    </row>
    <row r="58" spans="1:13" x14ac:dyDescent="0.4">
      <c r="A58" s="1">
        <v>2005901514</v>
      </c>
      <c r="B58" s="3">
        <v>43889</v>
      </c>
      <c r="C58" s="1" t="s">
        <v>157</v>
      </c>
      <c r="D58" s="1">
        <f>MONTH(Table1[[#This Row],[CallDate]])</f>
        <v>2</v>
      </c>
      <c r="E58" s="1">
        <f>YEAR(Table1[[#This Row],[CallDate]])</f>
        <v>2020</v>
      </c>
      <c r="F58" s="1">
        <v>547</v>
      </c>
      <c r="G58" s="1" t="s">
        <v>32</v>
      </c>
      <c r="H58" s="1" t="s">
        <v>13</v>
      </c>
      <c r="I58" s="1" t="s">
        <v>19</v>
      </c>
      <c r="J58" s="1">
        <v>551</v>
      </c>
      <c r="L58" s="1" t="s">
        <v>158</v>
      </c>
    </row>
    <row r="59" spans="1:13" x14ac:dyDescent="0.4">
      <c r="A59" s="1">
        <v>2006600133</v>
      </c>
      <c r="B59" s="3">
        <v>43896</v>
      </c>
      <c r="C59" s="1" t="s">
        <v>159</v>
      </c>
      <c r="D59" s="1">
        <f>MONTH(Table1[[#This Row],[CallDate]])</f>
        <v>3</v>
      </c>
      <c r="E59" s="1">
        <f>YEAR(Table1[[#This Row],[CallDate]])</f>
        <v>2020</v>
      </c>
      <c r="F59" s="1">
        <v>660</v>
      </c>
      <c r="G59" s="1" t="s">
        <v>29</v>
      </c>
      <c r="H59" s="1" t="s">
        <v>13</v>
      </c>
      <c r="I59" s="1" t="s">
        <v>48</v>
      </c>
      <c r="J59" s="1" t="s">
        <v>160</v>
      </c>
      <c r="L59" s="1" t="s">
        <v>161</v>
      </c>
      <c r="M59" s="1" t="s">
        <v>162</v>
      </c>
    </row>
    <row r="60" spans="1:13" x14ac:dyDescent="0.4">
      <c r="A60" s="1">
        <v>2006800290</v>
      </c>
      <c r="B60" s="3">
        <v>43898</v>
      </c>
      <c r="C60" s="1" t="s">
        <v>163</v>
      </c>
      <c r="D60" s="1">
        <f>MONTH(Table1[[#This Row],[CallDate]])</f>
        <v>3</v>
      </c>
      <c r="E60" s="1">
        <f>YEAR(Table1[[#This Row],[CallDate]])</f>
        <v>2020</v>
      </c>
      <c r="F60" s="1">
        <v>516</v>
      </c>
      <c r="G60" s="1" t="s">
        <v>32</v>
      </c>
      <c r="H60" s="1" t="s">
        <v>13</v>
      </c>
      <c r="I60" s="1" t="s">
        <v>19</v>
      </c>
      <c r="J60" s="1">
        <v>594</v>
      </c>
      <c r="L60" s="1" t="s">
        <v>164</v>
      </c>
    </row>
    <row r="61" spans="1:13" x14ac:dyDescent="0.4">
      <c r="A61" s="1">
        <v>2007800094</v>
      </c>
      <c r="B61" s="3">
        <v>43908</v>
      </c>
      <c r="C61" s="1" t="s">
        <v>165</v>
      </c>
      <c r="D61" s="1">
        <f>MONTH(Table1[[#This Row],[CallDate]])</f>
        <v>3</v>
      </c>
      <c r="E61" s="1">
        <f>YEAR(Table1[[#This Row],[CallDate]])</f>
        <v>2020</v>
      </c>
      <c r="F61" s="1">
        <v>659</v>
      </c>
      <c r="G61" s="1" t="s">
        <v>29</v>
      </c>
      <c r="H61" s="1" t="s">
        <v>13</v>
      </c>
      <c r="I61" s="1" t="s">
        <v>14</v>
      </c>
      <c r="J61" s="1">
        <v>599</v>
      </c>
      <c r="L61" s="1" t="s">
        <v>166</v>
      </c>
    </row>
    <row r="62" spans="1:13" x14ac:dyDescent="0.4">
      <c r="A62" s="1">
        <v>2008400044</v>
      </c>
      <c r="B62" s="3">
        <v>43914</v>
      </c>
      <c r="C62" s="1" t="s">
        <v>167</v>
      </c>
      <c r="D62" s="1">
        <f>MONTH(Table1[[#This Row],[CallDate]])</f>
        <v>3</v>
      </c>
      <c r="E62" s="1">
        <f>YEAR(Table1[[#This Row],[CallDate]])</f>
        <v>2020</v>
      </c>
      <c r="F62" s="1">
        <v>538</v>
      </c>
      <c r="G62" s="1" t="s">
        <v>54</v>
      </c>
      <c r="H62" s="1" t="s">
        <v>13</v>
      </c>
      <c r="I62" s="1" t="s">
        <v>14</v>
      </c>
      <c r="J62" s="1">
        <v>456</v>
      </c>
      <c r="L62" s="1" t="s">
        <v>168</v>
      </c>
    </row>
    <row r="63" spans="1:13" x14ac:dyDescent="0.4">
      <c r="A63" s="1">
        <v>2008401063</v>
      </c>
      <c r="B63" s="3">
        <v>43914</v>
      </c>
      <c r="C63" s="1" t="s">
        <v>169</v>
      </c>
      <c r="D63" s="1">
        <f>MONTH(Table1[[#This Row],[CallDate]])</f>
        <v>3</v>
      </c>
      <c r="E63" s="1">
        <f>YEAR(Table1[[#This Row],[CallDate]])</f>
        <v>2020</v>
      </c>
      <c r="F63" s="1">
        <v>531</v>
      </c>
      <c r="G63" s="1" t="s">
        <v>32</v>
      </c>
      <c r="H63" s="1" t="s">
        <v>13</v>
      </c>
      <c r="I63" s="1" t="s">
        <v>19</v>
      </c>
      <c r="J63" s="1">
        <v>499</v>
      </c>
      <c r="L63" s="1" t="s">
        <v>170</v>
      </c>
    </row>
    <row r="64" spans="1:13" x14ac:dyDescent="0.4">
      <c r="A64" s="1">
        <v>2008901405</v>
      </c>
      <c r="B64" s="3">
        <v>43919</v>
      </c>
      <c r="C64" s="1" t="s">
        <v>171</v>
      </c>
      <c r="D64" s="1">
        <f>MONTH(Table1[[#This Row],[CallDate]])</f>
        <v>3</v>
      </c>
      <c r="E64" s="1">
        <f>YEAR(Table1[[#This Row],[CallDate]])</f>
        <v>2020</v>
      </c>
      <c r="F64" s="1">
        <v>625</v>
      </c>
      <c r="G64" s="1" t="s">
        <v>51</v>
      </c>
      <c r="H64" s="1" t="s">
        <v>13</v>
      </c>
      <c r="I64" s="1" t="s">
        <v>19</v>
      </c>
      <c r="J64" s="1">
        <v>458</v>
      </c>
      <c r="K64" s="1" t="s">
        <v>172</v>
      </c>
      <c r="L64" s="1" t="s">
        <v>173</v>
      </c>
      <c r="M64" s="1" t="s">
        <v>174</v>
      </c>
    </row>
    <row r="65" spans="1:13" x14ac:dyDescent="0.4">
      <c r="A65" s="1">
        <v>2009200096</v>
      </c>
      <c r="B65" s="3">
        <v>43922</v>
      </c>
      <c r="C65" s="1" t="s">
        <v>175</v>
      </c>
      <c r="D65" s="1">
        <f>MONTH(Table1[[#This Row],[CallDate]])</f>
        <v>4</v>
      </c>
      <c r="E65" s="1">
        <f>YEAR(Table1[[#This Row],[CallDate]])</f>
        <v>2020</v>
      </c>
      <c r="F65" s="1">
        <v>614</v>
      </c>
      <c r="G65" s="1" t="s">
        <v>22</v>
      </c>
      <c r="H65" s="1" t="s">
        <v>13</v>
      </c>
      <c r="I65" s="1" t="s">
        <v>14</v>
      </c>
      <c r="J65" s="1">
        <v>602</v>
      </c>
      <c r="L65" s="1" t="s">
        <v>176</v>
      </c>
      <c r="M65" s="1" t="s">
        <v>177</v>
      </c>
    </row>
    <row r="66" spans="1:13" x14ac:dyDescent="0.4">
      <c r="A66" s="1">
        <v>2009301531</v>
      </c>
      <c r="B66" s="3">
        <v>43923</v>
      </c>
      <c r="C66" s="1" t="s">
        <v>178</v>
      </c>
      <c r="D66" s="1">
        <f>MONTH(Table1[[#This Row],[CallDate]])</f>
        <v>4</v>
      </c>
      <c r="E66" s="1">
        <f>YEAR(Table1[[#This Row],[CallDate]])</f>
        <v>2020</v>
      </c>
      <c r="F66" s="1">
        <v>638</v>
      </c>
      <c r="G66" s="1" t="s">
        <v>22</v>
      </c>
      <c r="H66" s="1" t="s">
        <v>13</v>
      </c>
      <c r="I66" s="1" t="s">
        <v>19</v>
      </c>
      <c r="J66" s="1">
        <v>385</v>
      </c>
      <c r="L66" s="1" t="s">
        <v>179</v>
      </c>
    </row>
    <row r="67" spans="1:13" x14ac:dyDescent="0.4">
      <c r="A67" s="1">
        <v>2009500079</v>
      </c>
      <c r="B67" s="3">
        <v>43925</v>
      </c>
      <c r="C67" s="1" t="s">
        <v>180</v>
      </c>
      <c r="D67" s="1">
        <f>MONTH(Table1[[#This Row],[CallDate]])</f>
        <v>4</v>
      </c>
      <c r="E67" s="1">
        <f>YEAR(Table1[[#This Row],[CallDate]])</f>
        <v>2020</v>
      </c>
      <c r="F67" s="1">
        <v>535</v>
      </c>
      <c r="G67" s="1" t="s">
        <v>54</v>
      </c>
      <c r="H67" s="1" t="s">
        <v>13</v>
      </c>
      <c r="I67" s="1" t="s">
        <v>14</v>
      </c>
      <c r="J67" s="1">
        <v>446</v>
      </c>
      <c r="L67" s="1" t="s">
        <v>181</v>
      </c>
    </row>
    <row r="68" spans="1:13" x14ac:dyDescent="0.4">
      <c r="A68" s="1">
        <v>2009701944</v>
      </c>
      <c r="B68" s="3">
        <v>43927</v>
      </c>
      <c r="C68" s="1" t="s">
        <v>182</v>
      </c>
      <c r="D68" s="1">
        <f>MONTH(Table1[[#This Row],[CallDate]])</f>
        <v>4</v>
      </c>
      <c r="E68" s="1">
        <f>YEAR(Table1[[#This Row],[CallDate]])</f>
        <v>2020</v>
      </c>
      <c r="F68" s="1">
        <v>306</v>
      </c>
      <c r="G68" s="1" t="s">
        <v>81</v>
      </c>
      <c r="H68" s="1" t="s">
        <v>13</v>
      </c>
      <c r="I68" s="1" t="s">
        <v>14</v>
      </c>
      <c r="J68" s="1">
        <v>563</v>
      </c>
      <c r="L68" s="1" t="s">
        <v>183</v>
      </c>
    </row>
    <row r="69" spans="1:13" x14ac:dyDescent="0.4">
      <c r="A69" s="1">
        <v>2010000996</v>
      </c>
      <c r="B69" s="3">
        <v>43930</v>
      </c>
      <c r="C69" s="1" t="s">
        <v>184</v>
      </c>
      <c r="D69" s="1">
        <f>MONTH(Table1[[#This Row],[CallDate]])</f>
        <v>4</v>
      </c>
      <c r="E69" s="1">
        <f>YEAR(Table1[[#This Row],[CallDate]])</f>
        <v>2020</v>
      </c>
      <c r="F69" s="1">
        <v>662</v>
      </c>
      <c r="G69" s="1" t="s">
        <v>18</v>
      </c>
      <c r="H69" s="1" t="s">
        <v>13</v>
      </c>
      <c r="I69" s="1" t="s">
        <v>19</v>
      </c>
      <c r="J69" s="1" t="s">
        <v>185</v>
      </c>
      <c r="L69" s="1" t="s">
        <v>186</v>
      </c>
    </row>
    <row r="70" spans="1:13" x14ac:dyDescent="0.4">
      <c r="A70" s="1">
        <v>2010400063</v>
      </c>
      <c r="B70" s="3">
        <v>43934</v>
      </c>
      <c r="C70" s="1" t="s">
        <v>167</v>
      </c>
      <c r="D70" s="1">
        <f>MONTH(Table1[[#This Row],[CallDate]])</f>
        <v>4</v>
      </c>
      <c r="E70" s="1">
        <f>YEAR(Table1[[#This Row],[CallDate]])</f>
        <v>2020</v>
      </c>
      <c r="F70" s="1">
        <v>664</v>
      </c>
      <c r="G70" s="1" t="s">
        <v>18</v>
      </c>
      <c r="H70" s="1" t="s">
        <v>13</v>
      </c>
      <c r="I70" s="1" t="s">
        <v>14</v>
      </c>
      <c r="J70" s="1">
        <v>603</v>
      </c>
      <c r="L70" s="1" t="s">
        <v>187</v>
      </c>
    </row>
    <row r="71" spans="1:13" x14ac:dyDescent="0.4">
      <c r="A71" s="1">
        <v>2010500868</v>
      </c>
      <c r="B71" s="3">
        <v>43935</v>
      </c>
      <c r="C71" s="1" t="s">
        <v>188</v>
      </c>
      <c r="D71" s="1">
        <f>MONTH(Table1[[#This Row],[CallDate]])</f>
        <v>4</v>
      </c>
      <c r="E71" s="1">
        <f>YEAR(Table1[[#This Row],[CallDate]])</f>
        <v>2020</v>
      </c>
      <c r="F71" s="1">
        <v>302</v>
      </c>
      <c r="G71" s="1" t="s">
        <v>81</v>
      </c>
      <c r="H71" s="1" t="s">
        <v>13</v>
      </c>
      <c r="I71" s="1" t="s">
        <v>14</v>
      </c>
      <c r="J71" s="1">
        <v>375</v>
      </c>
      <c r="L71" s="1" t="s">
        <v>189</v>
      </c>
      <c r="M71" s="1" t="s">
        <v>190</v>
      </c>
    </row>
    <row r="72" spans="1:13" x14ac:dyDescent="0.4">
      <c r="A72" s="1">
        <v>2011200061</v>
      </c>
      <c r="B72" s="3">
        <v>43942</v>
      </c>
      <c r="C72" s="1" t="s">
        <v>191</v>
      </c>
      <c r="D72" s="1">
        <f>MONTH(Table1[[#This Row],[CallDate]])</f>
        <v>4</v>
      </c>
      <c r="E72" s="1">
        <f>YEAR(Table1[[#This Row],[CallDate]])</f>
        <v>2020</v>
      </c>
      <c r="F72" s="1">
        <v>516</v>
      </c>
      <c r="G72" s="1" t="s">
        <v>32</v>
      </c>
      <c r="H72" s="1" t="s">
        <v>13</v>
      </c>
      <c r="I72" s="1" t="s">
        <v>14</v>
      </c>
      <c r="J72" s="1">
        <v>569</v>
      </c>
      <c r="L72" s="1" t="s">
        <v>192</v>
      </c>
    </row>
    <row r="73" spans="1:13" x14ac:dyDescent="0.4">
      <c r="A73" s="1">
        <v>2011201130</v>
      </c>
      <c r="B73" s="3">
        <v>43942</v>
      </c>
      <c r="C73" s="1" t="s">
        <v>193</v>
      </c>
      <c r="D73" s="1">
        <f>MONTH(Table1[[#This Row],[CallDate]])</f>
        <v>4</v>
      </c>
      <c r="E73" s="1">
        <f>YEAR(Table1[[#This Row],[CallDate]])</f>
        <v>2020</v>
      </c>
      <c r="F73" s="1">
        <v>311</v>
      </c>
      <c r="G73" s="1" t="s">
        <v>81</v>
      </c>
      <c r="H73" s="1" t="s">
        <v>13</v>
      </c>
      <c r="I73" s="1" t="s">
        <v>14</v>
      </c>
      <c r="J73" s="1">
        <v>461</v>
      </c>
      <c r="L73" s="1" t="s">
        <v>194</v>
      </c>
    </row>
    <row r="74" spans="1:13" x14ac:dyDescent="0.4">
      <c r="A74" s="1">
        <v>2011300032</v>
      </c>
      <c r="B74" s="3">
        <v>43943</v>
      </c>
      <c r="C74" s="1" t="s">
        <v>195</v>
      </c>
      <c r="D74" s="1">
        <f>MONTH(Table1[[#This Row],[CallDate]])</f>
        <v>4</v>
      </c>
      <c r="E74" s="1">
        <f>YEAR(Table1[[#This Row],[CallDate]])</f>
        <v>2020</v>
      </c>
      <c r="F74" s="1">
        <v>654</v>
      </c>
      <c r="G74" s="1" t="s">
        <v>12</v>
      </c>
      <c r="H74" s="1" t="s">
        <v>13</v>
      </c>
      <c r="I74" s="1" t="s">
        <v>14</v>
      </c>
      <c r="J74" s="1">
        <v>446</v>
      </c>
      <c r="L74" s="1" t="s">
        <v>196</v>
      </c>
    </row>
    <row r="75" spans="1:13" x14ac:dyDescent="0.4">
      <c r="A75" s="1">
        <v>2011701538</v>
      </c>
      <c r="B75" s="3">
        <v>43947</v>
      </c>
      <c r="C75" s="1" t="s">
        <v>197</v>
      </c>
      <c r="D75" s="1">
        <f>MONTH(Table1[[#This Row],[CallDate]])</f>
        <v>4</v>
      </c>
      <c r="E75" s="1">
        <f>YEAR(Table1[[#This Row],[CallDate]])</f>
        <v>2020</v>
      </c>
      <c r="F75" s="1">
        <v>661</v>
      </c>
      <c r="G75" s="1" t="s">
        <v>12</v>
      </c>
      <c r="H75" s="1" t="s">
        <v>13</v>
      </c>
      <c r="I75" s="1" t="s">
        <v>19</v>
      </c>
      <c r="J75" s="1">
        <v>465</v>
      </c>
      <c r="L75" s="1" t="s">
        <v>43</v>
      </c>
      <c r="M75" s="1" t="s">
        <v>44</v>
      </c>
    </row>
    <row r="76" spans="1:13" x14ac:dyDescent="0.4">
      <c r="A76" s="1">
        <v>2012501358</v>
      </c>
      <c r="B76" s="3">
        <v>43955</v>
      </c>
      <c r="C76" s="1" t="s">
        <v>198</v>
      </c>
      <c r="D76" s="1">
        <f>MONTH(Table1[[#This Row],[CallDate]])</f>
        <v>5</v>
      </c>
      <c r="E76" s="1">
        <f>YEAR(Table1[[#This Row],[CallDate]])</f>
        <v>2020</v>
      </c>
      <c r="F76" s="1">
        <v>518</v>
      </c>
      <c r="G76" s="1" t="s">
        <v>32</v>
      </c>
      <c r="H76" s="1" t="s">
        <v>13</v>
      </c>
      <c r="I76" s="1" t="s">
        <v>19</v>
      </c>
      <c r="J76" s="1">
        <v>551</v>
      </c>
      <c r="L76" s="1" t="s">
        <v>199</v>
      </c>
    </row>
    <row r="77" spans="1:13" x14ac:dyDescent="0.4">
      <c r="A77" s="1">
        <v>2013101496</v>
      </c>
      <c r="B77" s="3">
        <v>43961</v>
      </c>
      <c r="C77" s="1" t="s">
        <v>200</v>
      </c>
      <c r="D77" s="1">
        <f>MONTH(Table1[[#This Row],[CallDate]])</f>
        <v>5</v>
      </c>
      <c r="E77" s="1">
        <f>YEAR(Table1[[#This Row],[CallDate]])</f>
        <v>2020</v>
      </c>
      <c r="F77" s="1">
        <v>621</v>
      </c>
      <c r="G77" s="1" t="s">
        <v>22</v>
      </c>
      <c r="H77" s="1" t="s">
        <v>13</v>
      </c>
      <c r="I77" s="1" t="s">
        <v>14</v>
      </c>
      <c r="J77" s="1">
        <v>598</v>
      </c>
      <c r="L77" s="1" t="s">
        <v>201</v>
      </c>
    </row>
    <row r="78" spans="1:13" x14ac:dyDescent="0.4">
      <c r="A78" s="1">
        <v>2013600051</v>
      </c>
      <c r="B78" s="3">
        <v>43966</v>
      </c>
      <c r="C78" s="1" t="s">
        <v>202</v>
      </c>
      <c r="D78" s="1">
        <f>MONTH(Table1[[#This Row],[CallDate]])</f>
        <v>5</v>
      </c>
      <c r="E78" s="1">
        <f>YEAR(Table1[[#This Row],[CallDate]])</f>
        <v>2020</v>
      </c>
      <c r="F78" s="1">
        <v>525</v>
      </c>
      <c r="G78" s="1" t="s">
        <v>32</v>
      </c>
      <c r="H78" s="1" t="s">
        <v>13</v>
      </c>
      <c r="I78" s="1" t="s">
        <v>14</v>
      </c>
      <c r="J78" s="1">
        <v>422</v>
      </c>
      <c r="L78" s="1" t="s">
        <v>203</v>
      </c>
    </row>
    <row r="79" spans="1:13" x14ac:dyDescent="0.4">
      <c r="A79" s="1">
        <v>2014500058</v>
      </c>
      <c r="B79" s="3">
        <v>43975</v>
      </c>
      <c r="C79" s="1" t="s">
        <v>61</v>
      </c>
      <c r="D79" s="1">
        <f>MONTH(Table1[[#This Row],[CallDate]])</f>
        <v>5</v>
      </c>
      <c r="E79" s="1">
        <f>YEAR(Table1[[#This Row],[CallDate]])</f>
        <v>2020</v>
      </c>
      <c r="F79" s="1">
        <v>525</v>
      </c>
      <c r="G79" s="1" t="s">
        <v>32</v>
      </c>
      <c r="H79" s="1" t="s">
        <v>13</v>
      </c>
      <c r="I79" s="1" t="s">
        <v>38</v>
      </c>
      <c r="J79" s="1" t="s">
        <v>204</v>
      </c>
      <c r="L79" s="1" t="s">
        <v>205</v>
      </c>
      <c r="M79" s="1" t="s">
        <v>206</v>
      </c>
    </row>
    <row r="80" spans="1:13" x14ac:dyDescent="0.4">
      <c r="A80" s="1">
        <v>2015100930</v>
      </c>
      <c r="B80" s="3">
        <v>43981</v>
      </c>
      <c r="C80" s="1" t="s">
        <v>207</v>
      </c>
      <c r="D80" s="1">
        <f>MONTH(Table1[[#This Row],[CallDate]])</f>
        <v>5</v>
      </c>
      <c r="E80" s="1">
        <f>YEAR(Table1[[#This Row],[CallDate]])</f>
        <v>2020</v>
      </c>
      <c r="F80" s="1">
        <v>641</v>
      </c>
      <c r="G80" s="1" t="s">
        <v>22</v>
      </c>
      <c r="H80" s="1" t="s">
        <v>13</v>
      </c>
      <c r="I80" s="1" t="s">
        <v>19</v>
      </c>
      <c r="J80" s="1">
        <v>589</v>
      </c>
      <c r="L80" s="1" t="s">
        <v>208</v>
      </c>
    </row>
    <row r="81" spans="1:13" x14ac:dyDescent="0.4">
      <c r="A81" s="1">
        <v>2015402043</v>
      </c>
      <c r="B81" s="3">
        <v>43984</v>
      </c>
      <c r="C81" s="1" t="s">
        <v>209</v>
      </c>
      <c r="D81" s="1">
        <f>MONTH(Table1[[#This Row],[CallDate]])</f>
        <v>6</v>
      </c>
      <c r="E81" s="1">
        <f>YEAR(Table1[[#This Row],[CallDate]])</f>
        <v>2020</v>
      </c>
      <c r="F81" s="1">
        <v>539</v>
      </c>
      <c r="G81" s="1" t="s">
        <v>54</v>
      </c>
      <c r="H81" s="1" t="s">
        <v>13</v>
      </c>
      <c r="I81" s="1" t="s">
        <v>137</v>
      </c>
      <c r="J81" s="1">
        <v>551</v>
      </c>
      <c r="L81" s="1" t="s">
        <v>210</v>
      </c>
      <c r="M81" s="1" t="s">
        <v>211</v>
      </c>
    </row>
    <row r="82" spans="1:13" x14ac:dyDescent="0.4">
      <c r="A82" s="1">
        <v>2015502054</v>
      </c>
      <c r="B82" s="3">
        <v>43985</v>
      </c>
      <c r="C82" s="1" t="s">
        <v>212</v>
      </c>
      <c r="D82" s="1">
        <f>MONTH(Table1[[#This Row],[CallDate]])</f>
        <v>6</v>
      </c>
      <c r="E82" s="1">
        <f>YEAR(Table1[[#This Row],[CallDate]])</f>
        <v>2020</v>
      </c>
      <c r="F82" s="1">
        <v>305</v>
      </c>
      <c r="G82" s="1" t="s">
        <v>142</v>
      </c>
      <c r="H82" s="1" t="s">
        <v>13</v>
      </c>
      <c r="I82" s="1" t="s">
        <v>19</v>
      </c>
      <c r="J82" s="1">
        <v>522</v>
      </c>
      <c r="L82" s="1" t="s">
        <v>213</v>
      </c>
      <c r="M82" s="1" t="s">
        <v>214</v>
      </c>
    </row>
    <row r="83" spans="1:13" x14ac:dyDescent="0.4">
      <c r="A83" s="1">
        <v>2015801426</v>
      </c>
      <c r="B83" s="3">
        <v>43988</v>
      </c>
      <c r="C83" s="1" t="s">
        <v>215</v>
      </c>
      <c r="D83" s="1">
        <f>MONTH(Table1[[#This Row],[CallDate]])</f>
        <v>6</v>
      </c>
      <c r="E83" s="1">
        <f>YEAR(Table1[[#This Row],[CallDate]])</f>
        <v>2020</v>
      </c>
      <c r="F83" s="1">
        <v>614</v>
      </c>
      <c r="G83" s="1" t="s">
        <v>22</v>
      </c>
      <c r="H83" s="1" t="s">
        <v>13</v>
      </c>
      <c r="I83" s="1" t="s">
        <v>14</v>
      </c>
      <c r="J83" s="1">
        <v>466</v>
      </c>
      <c r="L83" s="1" t="s">
        <v>216</v>
      </c>
    </row>
    <row r="84" spans="1:13" x14ac:dyDescent="0.4">
      <c r="A84" s="1">
        <v>2016900183</v>
      </c>
      <c r="B84" s="3">
        <v>43999</v>
      </c>
      <c r="C84" s="1" t="s">
        <v>217</v>
      </c>
      <c r="D84" s="1">
        <f>MONTH(Table1[[#This Row],[CallDate]])</f>
        <v>6</v>
      </c>
      <c r="E84" s="1">
        <f>YEAR(Table1[[#This Row],[CallDate]])</f>
        <v>2020</v>
      </c>
      <c r="F84" s="1">
        <v>542</v>
      </c>
      <c r="G84" s="1" t="s">
        <v>32</v>
      </c>
      <c r="H84" s="1" t="s">
        <v>13</v>
      </c>
      <c r="I84" s="1" t="s">
        <v>19</v>
      </c>
      <c r="J84" s="1">
        <v>586</v>
      </c>
      <c r="L84" s="1" t="s">
        <v>218</v>
      </c>
    </row>
    <row r="85" spans="1:13" x14ac:dyDescent="0.4">
      <c r="A85" s="1">
        <v>2017000175</v>
      </c>
      <c r="B85" s="3">
        <v>44000</v>
      </c>
      <c r="C85" s="1" t="s">
        <v>219</v>
      </c>
      <c r="D85" s="1">
        <f>MONTH(Table1[[#This Row],[CallDate]])</f>
        <v>6</v>
      </c>
      <c r="E85" s="1">
        <f>YEAR(Table1[[#This Row],[CallDate]])</f>
        <v>2020</v>
      </c>
      <c r="F85" s="1">
        <v>536</v>
      </c>
      <c r="G85" s="1" t="s">
        <v>54</v>
      </c>
      <c r="H85" s="1" t="s">
        <v>13</v>
      </c>
      <c r="I85" s="1" t="s">
        <v>19</v>
      </c>
      <c r="J85" s="1">
        <v>422</v>
      </c>
      <c r="L85" s="1" t="s">
        <v>220</v>
      </c>
    </row>
    <row r="86" spans="1:13" x14ac:dyDescent="0.4">
      <c r="A86" s="1">
        <v>2017200166</v>
      </c>
      <c r="B86" s="3">
        <v>44002</v>
      </c>
      <c r="C86" s="1" t="s">
        <v>221</v>
      </c>
      <c r="D86" s="1">
        <f>MONTH(Table1[[#This Row],[CallDate]])</f>
        <v>6</v>
      </c>
      <c r="E86" s="1">
        <f>YEAR(Table1[[#This Row],[CallDate]])</f>
        <v>2020</v>
      </c>
      <c r="F86" s="1">
        <v>616</v>
      </c>
      <c r="G86" s="1" t="s">
        <v>51</v>
      </c>
      <c r="H86" s="1" t="s">
        <v>13</v>
      </c>
      <c r="I86" s="1" t="s">
        <v>19</v>
      </c>
      <c r="J86" s="1">
        <v>540</v>
      </c>
      <c r="L86" s="1" t="s">
        <v>222</v>
      </c>
    </row>
    <row r="87" spans="1:13" x14ac:dyDescent="0.4">
      <c r="A87" s="1">
        <v>2017400220</v>
      </c>
      <c r="B87" s="3">
        <v>44004</v>
      </c>
      <c r="C87" s="1" t="s">
        <v>223</v>
      </c>
      <c r="D87" s="1">
        <f>MONTH(Table1[[#This Row],[CallDate]])</f>
        <v>6</v>
      </c>
      <c r="E87" s="1">
        <f>YEAR(Table1[[#This Row],[CallDate]])</f>
        <v>2020</v>
      </c>
      <c r="F87" s="1">
        <v>666</v>
      </c>
      <c r="G87" s="1" t="s">
        <v>35</v>
      </c>
      <c r="H87" s="1" t="s">
        <v>13</v>
      </c>
      <c r="I87" s="1" t="s">
        <v>19</v>
      </c>
      <c r="J87" s="1">
        <v>335</v>
      </c>
      <c r="K87" s="1" t="s">
        <v>224</v>
      </c>
      <c r="L87" s="1" t="s">
        <v>225</v>
      </c>
    </row>
    <row r="88" spans="1:13" x14ac:dyDescent="0.4">
      <c r="A88" s="1">
        <v>2018300059</v>
      </c>
      <c r="B88" s="3">
        <v>44013</v>
      </c>
      <c r="C88" s="1" t="s">
        <v>226</v>
      </c>
      <c r="D88" s="1">
        <f>MONTH(Table1[[#This Row],[CallDate]])</f>
        <v>7</v>
      </c>
      <c r="E88" s="1">
        <f>YEAR(Table1[[#This Row],[CallDate]])</f>
        <v>2020</v>
      </c>
      <c r="F88" s="1">
        <v>659</v>
      </c>
      <c r="G88" s="1" t="s">
        <v>29</v>
      </c>
      <c r="H88" s="1" t="s">
        <v>13</v>
      </c>
      <c r="I88" s="1" t="s">
        <v>19</v>
      </c>
      <c r="J88" s="1">
        <v>551</v>
      </c>
      <c r="L88" s="1" t="s">
        <v>227</v>
      </c>
    </row>
    <row r="89" spans="1:13" x14ac:dyDescent="0.4">
      <c r="A89" s="1">
        <v>2019800083</v>
      </c>
      <c r="B89" s="3">
        <v>44028</v>
      </c>
      <c r="C89" s="1" t="s">
        <v>134</v>
      </c>
      <c r="D89" s="1">
        <f>MONTH(Table1[[#This Row],[CallDate]])</f>
        <v>7</v>
      </c>
      <c r="E89" s="1">
        <f>YEAR(Table1[[#This Row],[CallDate]])</f>
        <v>2020</v>
      </c>
      <c r="F89" s="1">
        <v>667</v>
      </c>
      <c r="G89" s="1" t="s">
        <v>58</v>
      </c>
      <c r="H89" s="1" t="s">
        <v>13</v>
      </c>
      <c r="I89" s="1" t="s">
        <v>228</v>
      </c>
      <c r="J89" s="1">
        <v>530</v>
      </c>
      <c r="L89" s="1" t="s">
        <v>229</v>
      </c>
    </row>
    <row r="90" spans="1:13" x14ac:dyDescent="0.4">
      <c r="A90" s="1">
        <v>2020300905</v>
      </c>
      <c r="B90" s="3">
        <v>44033</v>
      </c>
      <c r="C90" s="1" t="s">
        <v>230</v>
      </c>
      <c r="D90" s="1">
        <f>MONTH(Table1[[#This Row],[CallDate]])</f>
        <v>7</v>
      </c>
      <c r="E90" s="1">
        <f>YEAR(Table1[[#This Row],[CallDate]])</f>
        <v>2020</v>
      </c>
      <c r="F90" s="1">
        <v>528</v>
      </c>
      <c r="G90" s="1" t="s">
        <v>32</v>
      </c>
      <c r="H90" s="1" t="s">
        <v>13</v>
      </c>
      <c r="I90" s="1" t="s">
        <v>14</v>
      </c>
      <c r="J90" s="1">
        <v>385</v>
      </c>
      <c r="K90" s="1" t="s">
        <v>231</v>
      </c>
      <c r="L90" s="1" t="s">
        <v>232</v>
      </c>
    </row>
    <row r="91" spans="1:13" x14ac:dyDescent="0.4">
      <c r="A91" s="1">
        <v>2020302261</v>
      </c>
      <c r="B91" s="3">
        <v>44033</v>
      </c>
      <c r="C91" s="1" t="s">
        <v>233</v>
      </c>
      <c r="D91" s="1">
        <f>MONTH(Table1[[#This Row],[CallDate]])</f>
        <v>7</v>
      </c>
      <c r="E91" s="1">
        <f>YEAR(Table1[[#This Row],[CallDate]])</f>
        <v>2020</v>
      </c>
      <c r="F91" s="1">
        <v>624</v>
      </c>
      <c r="G91" s="1" t="s">
        <v>51</v>
      </c>
      <c r="H91" s="1" t="s">
        <v>13</v>
      </c>
      <c r="I91" s="1" t="s">
        <v>19</v>
      </c>
      <c r="J91" s="1" t="s">
        <v>234</v>
      </c>
      <c r="L91" s="1" t="s">
        <v>235</v>
      </c>
      <c r="M91" s="1" t="s">
        <v>236</v>
      </c>
    </row>
    <row r="92" spans="1:13" x14ac:dyDescent="0.4">
      <c r="A92" s="1">
        <v>2021702065</v>
      </c>
      <c r="B92" s="3">
        <v>44047</v>
      </c>
      <c r="C92" s="1" t="s">
        <v>237</v>
      </c>
      <c r="D92" s="1">
        <f>MONTH(Table1[[#This Row],[CallDate]])</f>
        <v>8</v>
      </c>
      <c r="E92" s="1">
        <f>YEAR(Table1[[#This Row],[CallDate]])</f>
        <v>2020</v>
      </c>
      <c r="F92" s="1">
        <v>643</v>
      </c>
      <c r="G92" s="1" t="s">
        <v>51</v>
      </c>
      <c r="H92" s="1" t="s">
        <v>13</v>
      </c>
      <c r="I92" s="1" t="s">
        <v>19</v>
      </c>
      <c r="J92" s="1">
        <v>545</v>
      </c>
      <c r="L92" s="1" t="s">
        <v>238</v>
      </c>
    </row>
    <row r="93" spans="1:13" x14ac:dyDescent="0.4">
      <c r="A93" s="1">
        <v>2022000047</v>
      </c>
      <c r="B93" s="3">
        <v>44050</v>
      </c>
      <c r="C93" s="1" t="s">
        <v>45</v>
      </c>
      <c r="D93" s="1">
        <f>MONTH(Table1[[#This Row],[CallDate]])</f>
        <v>8</v>
      </c>
      <c r="E93" s="1">
        <f>YEAR(Table1[[#This Row],[CallDate]])</f>
        <v>2020</v>
      </c>
      <c r="F93" s="1">
        <v>655</v>
      </c>
      <c r="G93" s="1" t="s">
        <v>12</v>
      </c>
      <c r="H93" s="1" t="s">
        <v>13</v>
      </c>
      <c r="I93" s="1" t="s">
        <v>19</v>
      </c>
      <c r="J93" s="1">
        <v>599</v>
      </c>
      <c r="L93" s="1" t="s">
        <v>239</v>
      </c>
    </row>
    <row r="94" spans="1:13" x14ac:dyDescent="0.4">
      <c r="A94" s="1">
        <v>2022602073</v>
      </c>
      <c r="B94" s="3">
        <v>44056</v>
      </c>
      <c r="C94" s="1" t="s">
        <v>240</v>
      </c>
      <c r="D94" s="1">
        <f>MONTH(Table1[[#This Row],[CallDate]])</f>
        <v>8</v>
      </c>
      <c r="E94" s="1">
        <f>YEAR(Table1[[#This Row],[CallDate]])</f>
        <v>2020</v>
      </c>
      <c r="F94" s="1">
        <v>530</v>
      </c>
      <c r="G94" s="1" t="s">
        <v>35</v>
      </c>
      <c r="H94" s="1" t="s">
        <v>13</v>
      </c>
      <c r="I94" s="1" t="s">
        <v>19</v>
      </c>
      <c r="J94" s="1">
        <v>504</v>
      </c>
      <c r="L94" s="1" t="s">
        <v>241</v>
      </c>
    </row>
    <row r="95" spans="1:13" x14ac:dyDescent="0.4">
      <c r="A95" s="1">
        <v>2023200090</v>
      </c>
      <c r="B95" s="3">
        <v>44062</v>
      </c>
      <c r="C95" s="1" t="s">
        <v>83</v>
      </c>
      <c r="D95" s="1">
        <f>MONTH(Table1[[#This Row],[CallDate]])</f>
        <v>8</v>
      </c>
      <c r="E95" s="1">
        <f>YEAR(Table1[[#This Row],[CallDate]])</f>
        <v>2020</v>
      </c>
      <c r="F95" s="1">
        <v>659</v>
      </c>
      <c r="G95" s="1" t="s">
        <v>29</v>
      </c>
      <c r="H95" s="1" t="s">
        <v>13</v>
      </c>
      <c r="I95" s="1" t="s">
        <v>14</v>
      </c>
      <c r="J95" s="1">
        <v>422</v>
      </c>
      <c r="L95" s="1" t="s">
        <v>242</v>
      </c>
    </row>
    <row r="96" spans="1:13" x14ac:dyDescent="0.4">
      <c r="A96" s="1">
        <v>2023800346</v>
      </c>
      <c r="B96" s="3">
        <v>44068</v>
      </c>
      <c r="C96" s="1" t="s">
        <v>243</v>
      </c>
      <c r="D96" s="1">
        <f>MONTH(Table1[[#This Row],[CallDate]])</f>
        <v>8</v>
      </c>
      <c r="E96" s="1">
        <f>YEAR(Table1[[#This Row],[CallDate]])</f>
        <v>2020</v>
      </c>
      <c r="F96" s="1">
        <v>642</v>
      </c>
      <c r="G96" s="1" t="s">
        <v>51</v>
      </c>
      <c r="H96" s="1" t="s">
        <v>13</v>
      </c>
      <c r="I96" s="1" t="s">
        <v>14</v>
      </c>
      <c r="J96" s="1">
        <v>617</v>
      </c>
      <c r="L96" s="1" t="s">
        <v>244</v>
      </c>
      <c r="M96" s="1" t="s">
        <v>245</v>
      </c>
    </row>
    <row r="97" spans="1:13" x14ac:dyDescent="0.4">
      <c r="A97" s="1">
        <v>2025502195</v>
      </c>
      <c r="B97" s="3">
        <v>44085</v>
      </c>
      <c r="C97" s="1" t="s">
        <v>246</v>
      </c>
      <c r="D97" s="1">
        <f>MONTH(Table1[[#This Row],[CallDate]])</f>
        <v>9</v>
      </c>
      <c r="E97" s="1">
        <f>YEAR(Table1[[#This Row],[CallDate]])</f>
        <v>2020</v>
      </c>
      <c r="F97" s="1">
        <v>615</v>
      </c>
      <c r="G97" s="1" t="s">
        <v>51</v>
      </c>
      <c r="H97" s="1" t="s">
        <v>13</v>
      </c>
      <c r="I97" s="1" t="s">
        <v>19</v>
      </c>
      <c r="J97" s="1">
        <v>422</v>
      </c>
      <c r="L97" s="1" t="s">
        <v>247</v>
      </c>
    </row>
    <row r="98" spans="1:13" x14ac:dyDescent="0.4">
      <c r="A98" s="1">
        <v>2025801995</v>
      </c>
      <c r="B98" s="3">
        <v>44088</v>
      </c>
      <c r="C98" s="1" t="s">
        <v>248</v>
      </c>
      <c r="D98" s="1">
        <f>MONTH(Table1[[#This Row],[CallDate]])</f>
        <v>9</v>
      </c>
      <c r="E98" s="1">
        <f>YEAR(Table1[[#This Row],[CallDate]])</f>
        <v>2020</v>
      </c>
      <c r="F98" s="1">
        <v>542</v>
      </c>
      <c r="G98" s="1" t="s">
        <v>32</v>
      </c>
      <c r="H98" s="1" t="s">
        <v>13</v>
      </c>
      <c r="I98" s="1" t="s">
        <v>14</v>
      </c>
      <c r="J98" s="1">
        <v>561</v>
      </c>
      <c r="L98" s="1" t="s">
        <v>249</v>
      </c>
    </row>
    <row r="99" spans="1:13" x14ac:dyDescent="0.4">
      <c r="A99" s="1">
        <v>2026001216</v>
      </c>
      <c r="B99" s="3">
        <v>44090</v>
      </c>
      <c r="C99" s="1" t="s">
        <v>250</v>
      </c>
      <c r="D99" s="1">
        <f>MONTH(Table1[[#This Row],[CallDate]])</f>
        <v>9</v>
      </c>
      <c r="E99" s="1">
        <f>YEAR(Table1[[#This Row],[CallDate]])</f>
        <v>2020</v>
      </c>
      <c r="F99" s="1">
        <v>303</v>
      </c>
      <c r="G99" s="1" t="s">
        <v>142</v>
      </c>
      <c r="H99" s="1" t="s">
        <v>13</v>
      </c>
      <c r="I99" s="1" t="s">
        <v>38</v>
      </c>
      <c r="J99" s="1">
        <v>617</v>
      </c>
      <c r="L99" s="1" t="s">
        <v>251</v>
      </c>
    </row>
    <row r="100" spans="1:13" x14ac:dyDescent="0.4">
      <c r="A100" s="1">
        <v>2026602226</v>
      </c>
      <c r="B100" s="3">
        <v>44096</v>
      </c>
      <c r="C100" s="1" t="s">
        <v>252</v>
      </c>
      <c r="D100" s="1">
        <f>MONTH(Table1[[#This Row],[CallDate]])</f>
        <v>9</v>
      </c>
      <c r="E100" s="1">
        <f>YEAR(Table1[[#This Row],[CallDate]])</f>
        <v>2020</v>
      </c>
      <c r="F100" s="1">
        <v>547</v>
      </c>
      <c r="G100" s="1" t="s">
        <v>32</v>
      </c>
      <c r="H100" s="1" t="s">
        <v>13</v>
      </c>
      <c r="I100" s="1" t="s">
        <v>19</v>
      </c>
      <c r="J100" s="1">
        <v>360</v>
      </c>
      <c r="L100" s="1" t="s">
        <v>253</v>
      </c>
    </row>
    <row r="101" spans="1:13" x14ac:dyDescent="0.4">
      <c r="A101" s="1">
        <v>2026700165</v>
      </c>
      <c r="B101" s="3">
        <v>44097</v>
      </c>
      <c r="C101" s="1" t="s">
        <v>254</v>
      </c>
      <c r="D101" s="1">
        <f>MONTH(Table1[[#This Row],[CallDate]])</f>
        <v>9</v>
      </c>
      <c r="E101" s="1">
        <f>YEAR(Table1[[#This Row],[CallDate]])</f>
        <v>2020</v>
      </c>
      <c r="F101" s="1">
        <v>608</v>
      </c>
      <c r="G101" s="1" t="s">
        <v>54</v>
      </c>
      <c r="H101" s="1" t="s">
        <v>13</v>
      </c>
      <c r="I101" s="1" t="s">
        <v>93</v>
      </c>
      <c r="J101" s="1">
        <v>599</v>
      </c>
      <c r="L101" s="1" t="s">
        <v>72</v>
      </c>
    </row>
    <row r="102" spans="1:13" x14ac:dyDescent="0.4">
      <c r="A102" s="1">
        <v>2026900121</v>
      </c>
      <c r="B102" s="3">
        <v>44099</v>
      </c>
      <c r="C102" s="1" t="s">
        <v>221</v>
      </c>
      <c r="D102" s="1">
        <f>MONTH(Table1[[#This Row],[CallDate]])</f>
        <v>9</v>
      </c>
      <c r="E102" s="1">
        <f>YEAR(Table1[[#This Row],[CallDate]])</f>
        <v>2020</v>
      </c>
      <c r="F102" s="1">
        <v>538</v>
      </c>
      <c r="G102" s="1" t="s">
        <v>54</v>
      </c>
      <c r="H102" s="1" t="s">
        <v>13</v>
      </c>
      <c r="I102" s="1" t="s">
        <v>14</v>
      </c>
      <c r="J102" s="1">
        <v>583</v>
      </c>
      <c r="L102" s="1" t="s">
        <v>255</v>
      </c>
    </row>
    <row r="103" spans="1:13" x14ac:dyDescent="0.4">
      <c r="A103" s="1">
        <v>2027102000</v>
      </c>
      <c r="B103" s="3">
        <v>44101</v>
      </c>
      <c r="C103" s="1" t="s">
        <v>256</v>
      </c>
      <c r="D103" s="1">
        <f>MONTH(Table1[[#This Row],[CallDate]])</f>
        <v>9</v>
      </c>
      <c r="E103" s="1">
        <f>YEAR(Table1[[#This Row],[CallDate]])</f>
        <v>2020</v>
      </c>
      <c r="F103" s="1">
        <v>539</v>
      </c>
      <c r="G103" s="1" t="s">
        <v>54</v>
      </c>
      <c r="H103" s="1" t="s">
        <v>13</v>
      </c>
      <c r="I103" s="1" t="s">
        <v>14</v>
      </c>
      <c r="J103" s="1">
        <v>422</v>
      </c>
      <c r="L103" s="1" t="s">
        <v>257</v>
      </c>
    </row>
    <row r="104" spans="1:13" x14ac:dyDescent="0.4">
      <c r="A104" s="1">
        <v>2027300140</v>
      </c>
      <c r="B104" s="3">
        <v>44103</v>
      </c>
      <c r="C104" s="1" t="s">
        <v>258</v>
      </c>
      <c r="D104" s="1">
        <f>MONTH(Table1[[#This Row],[CallDate]])</f>
        <v>9</v>
      </c>
      <c r="E104" s="1">
        <f>YEAR(Table1[[#This Row],[CallDate]])</f>
        <v>2020</v>
      </c>
      <c r="F104" s="1">
        <v>663</v>
      </c>
      <c r="G104" s="1" t="s">
        <v>18</v>
      </c>
      <c r="H104" s="1" t="s">
        <v>13</v>
      </c>
      <c r="I104" s="1" t="s">
        <v>14</v>
      </c>
      <c r="J104" s="1">
        <v>599</v>
      </c>
      <c r="L104" s="1" t="s">
        <v>259</v>
      </c>
    </row>
    <row r="105" spans="1:13" x14ac:dyDescent="0.4">
      <c r="A105" s="1">
        <v>2027902168</v>
      </c>
      <c r="B105" s="3">
        <v>44109</v>
      </c>
      <c r="C105" s="1" t="s">
        <v>260</v>
      </c>
      <c r="D105" s="1">
        <f>MONTH(Table1[[#This Row],[CallDate]])</f>
        <v>10</v>
      </c>
      <c r="E105" s="1">
        <f>YEAR(Table1[[#This Row],[CallDate]])</f>
        <v>2020</v>
      </c>
      <c r="F105" s="1">
        <v>655</v>
      </c>
      <c r="G105" s="1" t="s">
        <v>12</v>
      </c>
      <c r="H105" s="1" t="s">
        <v>13</v>
      </c>
      <c r="I105" s="1" t="s">
        <v>14</v>
      </c>
      <c r="J105" s="1">
        <v>602</v>
      </c>
      <c r="L105" s="1" t="s">
        <v>261</v>
      </c>
    </row>
    <row r="106" spans="1:13" x14ac:dyDescent="0.4">
      <c r="A106" s="1">
        <v>2028000208</v>
      </c>
      <c r="B106" s="3">
        <v>44110</v>
      </c>
      <c r="C106" s="1" t="s">
        <v>262</v>
      </c>
      <c r="D106" s="1">
        <f>MONTH(Table1[[#This Row],[CallDate]])</f>
        <v>10</v>
      </c>
      <c r="E106" s="1">
        <f>YEAR(Table1[[#This Row],[CallDate]])</f>
        <v>2020</v>
      </c>
      <c r="F106" s="1">
        <v>649</v>
      </c>
      <c r="G106" s="1" t="s">
        <v>12</v>
      </c>
      <c r="H106" s="1" t="s">
        <v>13</v>
      </c>
      <c r="I106" s="1" t="s">
        <v>14</v>
      </c>
      <c r="J106" s="1">
        <v>610</v>
      </c>
      <c r="L106" s="1" t="s">
        <v>263</v>
      </c>
      <c r="M106" s="1" t="s">
        <v>264</v>
      </c>
    </row>
    <row r="107" spans="1:13" x14ac:dyDescent="0.4">
      <c r="A107" s="1">
        <v>2028301365</v>
      </c>
      <c r="B107" s="3">
        <v>44113</v>
      </c>
      <c r="C107" s="1" t="s">
        <v>265</v>
      </c>
      <c r="D107" s="1">
        <f>MONTH(Table1[[#This Row],[CallDate]])</f>
        <v>10</v>
      </c>
      <c r="E107" s="1">
        <f>YEAR(Table1[[#This Row],[CallDate]])</f>
        <v>2020</v>
      </c>
      <c r="F107" s="1">
        <v>623</v>
      </c>
      <c r="G107" s="1" t="s">
        <v>51</v>
      </c>
      <c r="H107" s="1" t="s">
        <v>13</v>
      </c>
      <c r="I107" s="1" t="s">
        <v>137</v>
      </c>
      <c r="J107" s="1" t="s">
        <v>266</v>
      </c>
      <c r="L107" s="1" t="s">
        <v>267</v>
      </c>
    </row>
    <row r="108" spans="1:13" x14ac:dyDescent="0.4">
      <c r="A108" s="1">
        <v>2028701464</v>
      </c>
      <c r="B108" s="3">
        <v>44117</v>
      </c>
      <c r="C108" s="1" t="s">
        <v>268</v>
      </c>
      <c r="D108" s="1">
        <f>MONTH(Table1[[#This Row],[CallDate]])</f>
        <v>10</v>
      </c>
      <c r="E108" s="1">
        <f>YEAR(Table1[[#This Row],[CallDate]])</f>
        <v>2020</v>
      </c>
      <c r="F108" s="1">
        <v>664</v>
      </c>
      <c r="G108" s="1" t="s">
        <v>18</v>
      </c>
      <c r="H108" s="1" t="s">
        <v>13</v>
      </c>
      <c r="I108" s="1" t="s">
        <v>14</v>
      </c>
      <c r="J108" s="1">
        <v>521</v>
      </c>
      <c r="L108" s="1" t="s">
        <v>269</v>
      </c>
    </row>
    <row r="109" spans="1:13" x14ac:dyDescent="0.4">
      <c r="A109" s="1">
        <v>2029001945</v>
      </c>
      <c r="B109" s="3">
        <v>44120</v>
      </c>
      <c r="C109" s="1" t="s">
        <v>270</v>
      </c>
      <c r="D109" s="1">
        <f>MONTH(Table1[[#This Row],[CallDate]])</f>
        <v>10</v>
      </c>
      <c r="E109" s="1">
        <f>YEAR(Table1[[#This Row],[CallDate]])</f>
        <v>2020</v>
      </c>
      <c r="F109" s="1">
        <v>608</v>
      </c>
      <c r="G109" s="1" t="s">
        <v>54</v>
      </c>
      <c r="H109" s="1" t="s">
        <v>13</v>
      </c>
      <c r="I109" s="1" t="s">
        <v>14</v>
      </c>
      <c r="J109" s="1" t="s">
        <v>271</v>
      </c>
      <c r="L109" s="1" t="s">
        <v>272</v>
      </c>
    </row>
    <row r="110" spans="1:13" x14ac:dyDescent="0.4">
      <c r="A110" s="1">
        <v>2029901590</v>
      </c>
      <c r="B110" s="3">
        <v>44129</v>
      </c>
      <c r="C110" s="1" t="s">
        <v>273</v>
      </c>
      <c r="D110" s="1">
        <f>MONTH(Table1[[#This Row],[CallDate]])</f>
        <v>10</v>
      </c>
      <c r="E110" s="1">
        <f>YEAR(Table1[[#This Row],[CallDate]])</f>
        <v>2020</v>
      </c>
      <c r="F110" s="1">
        <v>665</v>
      </c>
      <c r="G110" s="1" t="s">
        <v>18</v>
      </c>
      <c r="H110" s="1" t="s">
        <v>13</v>
      </c>
      <c r="I110" s="1" t="s">
        <v>19</v>
      </c>
      <c r="J110" s="1">
        <v>504</v>
      </c>
      <c r="L110" s="1" t="s">
        <v>274</v>
      </c>
    </row>
    <row r="111" spans="1:13" x14ac:dyDescent="0.4">
      <c r="A111" s="1">
        <v>2030001558</v>
      </c>
      <c r="B111" s="3">
        <v>44130</v>
      </c>
      <c r="C111" s="1" t="s">
        <v>200</v>
      </c>
      <c r="D111" s="1">
        <f>MONTH(Table1[[#This Row],[CallDate]])</f>
        <v>10</v>
      </c>
      <c r="E111" s="1">
        <f>YEAR(Table1[[#This Row],[CallDate]])</f>
        <v>2020</v>
      </c>
      <c r="F111" s="1">
        <v>538</v>
      </c>
      <c r="G111" s="1" t="s">
        <v>54</v>
      </c>
      <c r="H111" s="1" t="s">
        <v>13</v>
      </c>
      <c r="I111" s="1" t="s">
        <v>14</v>
      </c>
      <c r="J111" s="1">
        <v>618</v>
      </c>
      <c r="L111" s="1" t="s">
        <v>275</v>
      </c>
    </row>
    <row r="112" spans="1:13" x14ac:dyDescent="0.4">
      <c r="A112" s="1">
        <v>2030201785</v>
      </c>
      <c r="B112" s="3">
        <v>44132</v>
      </c>
      <c r="C112" s="1" t="s">
        <v>276</v>
      </c>
      <c r="D112" s="1">
        <f>MONTH(Table1[[#This Row],[CallDate]])</f>
        <v>10</v>
      </c>
      <c r="E112" s="1">
        <f>YEAR(Table1[[#This Row],[CallDate]])</f>
        <v>2020</v>
      </c>
      <c r="F112" s="1">
        <v>538</v>
      </c>
      <c r="G112" s="1" t="s">
        <v>54</v>
      </c>
      <c r="H112" s="1" t="s">
        <v>13</v>
      </c>
      <c r="I112" s="1" t="s">
        <v>19</v>
      </c>
      <c r="J112" s="1" t="s">
        <v>271</v>
      </c>
      <c r="L112" s="1" t="s">
        <v>277</v>
      </c>
    </row>
    <row r="113" spans="1:13" x14ac:dyDescent="0.4">
      <c r="A113" s="1">
        <v>2030400101</v>
      </c>
      <c r="B113" s="3">
        <v>44134</v>
      </c>
      <c r="C113" s="1" t="s">
        <v>278</v>
      </c>
      <c r="D113" s="1">
        <f>MONTH(Table1[[#This Row],[CallDate]])</f>
        <v>10</v>
      </c>
      <c r="E113" s="1">
        <f>YEAR(Table1[[#This Row],[CallDate]])</f>
        <v>2020</v>
      </c>
      <c r="F113" s="1">
        <v>525</v>
      </c>
      <c r="G113" s="1" t="s">
        <v>32</v>
      </c>
      <c r="H113" s="1" t="s">
        <v>13</v>
      </c>
      <c r="I113" s="1" t="s">
        <v>14</v>
      </c>
      <c r="J113" s="1">
        <v>583</v>
      </c>
      <c r="L113" s="1" t="s">
        <v>279</v>
      </c>
    </row>
    <row r="114" spans="1:13" x14ac:dyDescent="0.4">
      <c r="A114" s="1">
        <v>2030501445</v>
      </c>
      <c r="B114" s="3">
        <v>44135</v>
      </c>
      <c r="C114" s="1" t="s">
        <v>280</v>
      </c>
      <c r="D114" s="1">
        <f>MONTH(Table1[[#This Row],[CallDate]])</f>
        <v>10</v>
      </c>
      <c r="E114" s="1">
        <f>YEAR(Table1[[#This Row],[CallDate]])</f>
        <v>2020</v>
      </c>
      <c r="F114" s="1">
        <v>651</v>
      </c>
      <c r="G114" s="1" t="s">
        <v>51</v>
      </c>
      <c r="H114" s="1" t="s">
        <v>13</v>
      </c>
      <c r="I114" s="1" t="s">
        <v>19</v>
      </c>
      <c r="J114" s="1">
        <v>545</v>
      </c>
      <c r="L114" s="1" t="s">
        <v>52</v>
      </c>
    </row>
    <row r="115" spans="1:13" x14ac:dyDescent="0.4">
      <c r="A115" s="1">
        <v>2030901785</v>
      </c>
      <c r="B115" s="3">
        <v>44139</v>
      </c>
      <c r="C115" s="1" t="s">
        <v>281</v>
      </c>
      <c r="D115" s="1">
        <f>MONTH(Table1[[#This Row],[CallDate]])</f>
        <v>11</v>
      </c>
      <c r="E115" s="1">
        <f>YEAR(Table1[[#This Row],[CallDate]])</f>
        <v>2020</v>
      </c>
      <c r="F115" s="1">
        <v>641</v>
      </c>
      <c r="G115" s="1" t="s">
        <v>22</v>
      </c>
      <c r="H115" s="1" t="s">
        <v>13</v>
      </c>
      <c r="I115" s="1" t="s">
        <v>19</v>
      </c>
      <c r="J115" s="1">
        <v>544</v>
      </c>
      <c r="L115" s="1" t="s">
        <v>282</v>
      </c>
    </row>
    <row r="116" spans="1:13" x14ac:dyDescent="0.4">
      <c r="A116" s="1">
        <v>2032700096</v>
      </c>
      <c r="B116" s="3">
        <v>44157</v>
      </c>
      <c r="C116" s="1" t="s">
        <v>283</v>
      </c>
      <c r="D116" s="1">
        <f>MONTH(Table1[[#This Row],[CallDate]])</f>
        <v>11</v>
      </c>
      <c r="E116" s="1">
        <f>YEAR(Table1[[#This Row],[CallDate]])</f>
        <v>2020</v>
      </c>
      <c r="F116" s="1">
        <v>525</v>
      </c>
      <c r="G116" s="1" t="s">
        <v>32</v>
      </c>
      <c r="H116" s="1" t="s">
        <v>13</v>
      </c>
      <c r="I116" s="1" t="s">
        <v>14</v>
      </c>
      <c r="J116" s="1">
        <v>458</v>
      </c>
      <c r="L116" s="1" t="s">
        <v>284</v>
      </c>
    </row>
    <row r="117" spans="1:13" x14ac:dyDescent="0.4">
      <c r="A117" s="1">
        <v>2033200024</v>
      </c>
      <c r="B117" s="3">
        <v>44162</v>
      </c>
      <c r="C117" s="1" t="s">
        <v>285</v>
      </c>
      <c r="D117" s="1">
        <f>MONTH(Table1[[#This Row],[CallDate]])</f>
        <v>11</v>
      </c>
      <c r="E117" s="1">
        <f>YEAR(Table1[[#This Row],[CallDate]])</f>
        <v>2020</v>
      </c>
      <c r="F117" s="1">
        <v>663</v>
      </c>
      <c r="G117" s="1" t="s">
        <v>18</v>
      </c>
      <c r="H117" s="1" t="s">
        <v>13</v>
      </c>
      <c r="I117" s="1" t="s">
        <v>14</v>
      </c>
      <c r="J117" s="1">
        <v>604</v>
      </c>
      <c r="L117" s="1" t="s">
        <v>286</v>
      </c>
    </row>
    <row r="118" spans="1:13" x14ac:dyDescent="0.4">
      <c r="A118" s="1">
        <v>2033200074</v>
      </c>
      <c r="B118" s="3">
        <v>44162</v>
      </c>
      <c r="C118" s="1" t="s">
        <v>73</v>
      </c>
      <c r="D118" s="1">
        <f>MONTH(Table1[[#This Row],[CallDate]])</f>
        <v>11</v>
      </c>
      <c r="E118" s="1">
        <f>YEAR(Table1[[#This Row],[CallDate]])</f>
        <v>2020</v>
      </c>
      <c r="F118" s="1">
        <v>662</v>
      </c>
      <c r="G118" s="1" t="s">
        <v>18</v>
      </c>
      <c r="H118" s="1" t="s">
        <v>13</v>
      </c>
      <c r="I118" s="1" t="s">
        <v>14</v>
      </c>
      <c r="J118" s="1">
        <v>609</v>
      </c>
      <c r="L118" s="1" t="s">
        <v>287</v>
      </c>
    </row>
    <row r="119" spans="1:13" x14ac:dyDescent="0.4">
      <c r="A119" s="1">
        <v>2033500047</v>
      </c>
      <c r="B119" s="3">
        <v>44165</v>
      </c>
      <c r="C119" s="1" t="s">
        <v>288</v>
      </c>
      <c r="D119" s="1">
        <f>MONTH(Table1[[#This Row],[CallDate]])</f>
        <v>11</v>
      </c>
      <c r="E119" s="1">
        <f>YEAR(Table1[[#This Row],[CallDate]])</f>
        <v>2020</v>
      </c>
      <c r="F119" s="1">
        <v>532</v>
      </c>
      <c r="G119" s="1" t="s">
        <v>32</v>
      </c>
      <c r="H119" s="1" t="s">
        <v>13</v>
      </c>
      <c r="I119" s="1" t="s">
        <v>19</v>
      </c>
      <c r="J119" s="1">
        <v>599</v>
      </c>
      <c r="L119" s="1" t="s">
        <v>289</v>
      </c>
    </row>
    <row r="120" spans="1:13" x14ac:dyDescent="0.4">
      <c r="A120" s="1">
        <v>2033800244</v>
      </c>
      <c r="B120" s="3">
        <v>44168</v>
      </c>
      <c r="C120" s="1" t="s">
        <v>290</v>
      </c>
      <c r="D120" s="1">
        <f>MONTH(Table1[[#This Row],[CallDate]])</f>
        <v>12</v>
      </c>
      <c r="E120" s="1">
        <f>YEAR(Table1[[#This Row],[CallDate]])</f>
        <v>2020</v>
      </c>
      <c r="F120" s="1">
        <v>531</v>
      </c>
      <c r="G120" s="1" t="s">
        <v>32</v>
      </c>
      <c r="H120" s="1" t="s">
        <v>13</v>
      </c>
      <c r="I120" s="1" t="s">
        <v>19</v>
      </c>
      <c r="J120" s="1">
        <v>519</v>
      </c>
      <c r="L120" s="1" t="s">
        <v>291</v>
      </c>
      <c r="M120" s="1" t="s">
        <v>292</v>
      </c>
    </row>
    <row r="121" spans="1:13" x14ac:dyDescent="0.4">
      <c r="A121" s="1">
        <v>2033901921</v>
      </c>
      <c r="B121" s="3">
        <v>44169</v>
      </c>
      <c r="C121" s="1" t="s">
        <v>293</v>
      </c>
      <c r="D121" s="1">
        <f>MONTH(Table1[[#This Row],[CallDate]])</f>
        <v>12</v>
      </c>
      <c r="E121" s="1">
        <f>YEAR(Table1[[#This Row],[CallDate]])</f>
        <v>2020</v>
      </c>
      <c r="F121" s="1">
        <v>671</v>
      </c>
      <c r="G121" s="1" t="s">
        <v>58</v>
      </c>
      <c r="H121" s="1" t="s">
        <v>13</v>
      </c>
      <c r="I121" s="1" t="s">
        <v>14</v>
      </c>
      <c r="J121" s="1">
        <v>365</v>
      </c>
      <c r="L121" s="1" t="s">
        <v>294</v>
      </c>
    </row>
    <row r="122" spans="1:13" x14ac:dyDescent="0.4">
      <c r="A122" s="1">
        <v>2034100108</v>
      </c>
      <c r="B122" s="3">
        <v>44171</v>
      </c>
      <c r="C122" s="1" t="s">
        <v>110</v>
      </c>
      <c r="D122" s="1">
        <f>MONTH(Table1[[#This Row],[CallDate]])</f>
        <v>12</v>
      </c>
      <c r="E122" s="1">
        <f>YEAR(Table1[[#This Row],[CallDate]])</f>
        <v>2020</v>
      </c>
      <c r="F122" s="1">
        <v>668</v>
      </c>
      <c r="G122" s="1" t="s">
        <v>58</v>
      </c>
      <c r="H122" s="1" t="s">
        <v>13</v>
      </c>
      <c r="I122" s="1" t="s">
        <v>19</v>
      </c>
      <c r="J122" s="1">
        <v>451</v>
      </c>
      <c r="L122" s="1" t="s">
        <v>295</v>
      </c>
    </row>
    <row r="123" spans="1:13" x14ac:dyDescent="0.4">
      <c r="A123" s="1">
        <v>2034801545</v>
      </c>
      <c r="B123" s="3">
        <v>44178</v>
      </c>
      <c r="C123" s="1" t="s">
        <v>296</v>
      </c>
      <c r="D123" s="1">
        <f>MONTH(Table1[[#This Row],[CallDate]])</f>
        <v>12</v>
      </c>
      <c r="E123" s="1">
        <f>YEAR(Table1[[#This Row],[CallDate]])</f>
        <v>2020</v>
      </c>
      <c r="F123" s="1">
        <v>614</v>
      </c>
      <c r="G123" s="1" t="s">
        <v>22</v>
      </c>
      <c r="H123" s="1" t="s">
        <v>13</v>
      </c>
      <c r="I123" s="1" t="s">
        <v>19</v>
      </c>
      <c r="J123" s="1">
        <v>513</v>
      </c>
      <c r="L123" s="1" t="s">
        <v>297</v>
      </c>
    </row>
    <row r="124" spans="1:13" x14ac:dyDescent="0.4">
      <c r="A124" s="1">
        <v>2035900120</v>
      </c>
      <c r="B124" s="3">
        <v>44189</v>
      </c>
      <c r="C124" s="1" t="s">
        <v>298</v>
      </c>
      <c r="D124" s="1">
        <f>MONTH(Table1[[#This Row],[CallDate]])</f>
        <v>12</v>
      </c>
      <c r="E124" s="1">
        <f>YEAR(Table1[[#This Row],[CallDate]])</f>
        <v>2020</v>
      </c>
      <c r="F124" s="1">
        <v>664</v>
      </c>
      <c r="G124" s="1" t="s">
        <v>18</v>
      </c>
      <c r="H124" s="1" t="s">
        <v>13</v>
      </c>
      <c r="I124" s="1" t="s">
        <v>14</v>
      </c>
      <c r="J124" s="1">
        <v>475</v>
      </c>
      <c r="L124" s="1" t="s">
        <v>299</v>
      </c>
    </row>
    <row r="125" spans="1:13" x14ac:dyDescent="0.4">
      <c r="A125" s="1">
        <v>2100301764</v>
      </c>
      <c r="B125" s="3">
        <v>44199</v>
      </c>
      <c r="C125" s="1" t="s">
        <v>300</v>
      </c>
      <c r="D125" s="1">
        <f>MONTH(Table1[[#This Row],[CallDate]])</f>
        <v>1</v>
      </c>
      <c r="E125" s="1">
        <f>YEAR(Table1[[#This Row],[CallDate]])</f>
        <v>2021</v>
      </c>
      <c r="F125" s="1">
        <v>522</v>
      </c>
      <c r="G125" s="1" t="s">
        <v>32</v>
      </c>
      <c r="H125" s="1" t="s">
        <v>13</v>
      </c>
      <c r="I125" s="1" t="s">
        <v>14</v>
      </c>
      <c r="J125" s="1" t="s">
        <v>301</v>
      </c>
      <c r="L125" s="1" t="s">
        <v>302</v>
      </c>
    </row>
    <row r="126" spans="1:13" x14ac:dyDescent="0.4">
      <c r="A126" s="1">
        <v>2102002024</v>
      </c>
      <c r="B126" s="3">
        <v>44216</v>
      </c>
      <c r="C126" s="1" t="s">
        <v>303</v>
      </c>
      <c r="D126" s="1">
        <f>MONTH(Table1[[#This Row],[CallDate]])</f>
        <v>1</v>
      </c>
      <c r="E126" s="1">
        <f>YEAR(Table1[[#This Row],[CallDate]])</f>
        <v>2021</v>
      </c>
      <c r="F126" s="1">
        <v>535</v>
      </c>
      <c r="G126" s="1" t="s">
        <v>54</v>
      </c>
      <c r="H126" s="1" t="s">
        <v>13</v>
      </c>
      <c r="I126" s="1" t="s">
        <v>14</v>
      </c>
      <c r="J126" s="1">
        <v>447</v>
      </c>
      <c r="L126" s="1" t="s">
        <v>181</v>
      </c>
    </row>
    <row r="127" spans="1:13" x14ac:dyDescent="0.4">
      <c r="A127" s="1">
        <v>2103201854</v>
      </c>
      <c r="B127" s="3">
        <v>44228</v>
      </c>
      <c r="C127" s="1" t="s">
        <v>304</v>
      </c>
      <c r="D127" s="1">
        <f>MONTH(Table1[[#This Row],[CallDate]])</f>
        <v>2</v>
      </c>
      <c r="E127" s="1">
        <f>YEAR(Table1[[#This Row],[CallDate]])</f>
        <v>2021</v>
      </c>
      <c r="F127" s="1">
        <v>611</v>
      </c>
      <c r="G127" s="1" t="s">
        <v>54</v>
      </c>
      <c r="H127" s="1" t="s">
        <v>13</v>
      </c>
      <c r="I127" s="1" t="s">
        <v>14</v>
      </c>
      <c r="J127" s="1">
        <v>439</v>
      </c>
      <c r="L127" s="1" t="s">
        <v>305</v>
      </c>
    </row>
    <row r="128" spans="1:13" x14ac:dyDescent="0.4">
      <c r="A128" s="1">
        <v>2104002321</v>
      </c>
      <c r="B128" s="3">
        <v>44236</v>
      </c>
      <c r="C128" s="1" t="s">
        <v>306</v>
      </c>
      <c r="D128" s="1">
        <f>MONTH(Table1[[#This Row],[CallDate]])</f>
        <v>2</v>
      </c>
      <c r="E128" s="1">
        <f>YEAR(Table1[[#This Row],[CallDate]])</f>
        <v>2021</v>
      </c>
      <c r="F128" s="1">
        <v>663</v>
      </c>
      <c r="G128" s="1" t="s">
        <v>18</v>
      </c>
      <c r="H128" s="1" t="s">
        <v>13</v>
      </c>
      <c r="I128" s="1" t="s">
        <v>19</v>
      </c>
      <c r="J128" s="1">
        <v>461</v>
      </c>
      <c r="L128" s="1" t="s">
        <v>91</v>
      </c>
    </row>
    <row r="129" spans="1:13" x14ac:dyDescent="0.4">
      <c r="A129" s="1">
        <v>2105700489</v>
      </c>
      <c r="B129" s="3">
        <v>44253</v>
      </c>
      <c r="C129" s="1" t="s">
        <v>307</v>
      </c>
      <c r="D129" s="1">
        <f>MONTH(Table1[[#This Row],[CallDate]])</f>
        <v>2</v>
      </c>
      <c r="E129" s="1">
        <f>YEAR(Table1[[#This Row],[CallDate]])</f>
        <v>2021</v>
      </c>
      <c r="F129" s="1">
        <v>639</v>
      </c>
      <c r="G129" s="1" t="s">
        <v>22</v>
      </c>
      <c r="H129" s="1" t="s">
        <v>13</v>
      </c>
      <c r="I129" s="1" t="s">
        <v>19</v>
      </c>
      <c r="J129" s="1">
        <v>425</v>
      </c>
      <c r="L129" s="1" t="s">
        <v>308</v>
      </c>
    </row>
    <row r="130" spans="1:13" x14ac:dyDescent="0.4">
      <c r="A130" s="1">
        <v>2105801068</v>
      </c>
      <c r="B130" s="3">
        <v>44254</v>
      </c>
      <c r="C130" s="1" t="s">
        <v>309</v>
      </c>
      <c r="D130" s="1">
        <f>MONTH(Table1[[#This Row],[CallDate]])</f>
        <v>2</v>
      </c>
      <c r="E130" s="1">
        <f>YEAR(Table1[[#This Row],[CallDate]])</f>
        <v>2021</v>
      </c>
      <c r="F130" s="1">
        <v>615</v>
      </c>
      <c r="G130" s="1" t="s">
        <v>51</v>
      </c>
      <c r="H130" s="1" t="s">
        <v>13</v>
      </c>
      <c r="I130" s="1" t="s">
        <v>14</v>
      </c>
      <c r="J130" s="1">
        <v>425</v>
      </c>
      <c r="L130" s="1" t="s">
        <v>310</v>
      </c>
      <c r="M130" s="1" t="s">
        <v>311</v>
      </c>
    </row>
    <row r="131" spans="1:13" x14ac:dyDescent="0.4">
      <c r="A131" s="1">
        <v>2106001197</v>
      </c>
      <c r="B131" s="3">
        <v>44256</v>
      </c>
      <c r="C131" s="1" t="s">
        <v>312</v>
      </c>
      <c r="D131" s="1">
        <f>MONTH(Table1[[#This Row],[CallDate]])</f>
        <v>3</v>
      </c>
      <c r="E131" s="1">
        <f>YEAR(Table1[[#This Row],[CallDate]])</f>
        <v>2021</v>
      </c>
      <c r="F131" s="1">
        <v>654</v>
      </c>
      <c r="G131" s="1" t="s">
        <v>12</v>
      </c>
      <c r="H131" s="1" t="s">
        <v>13</v>
      </c>
      <c r="I131" s="1" t="s">
        <v>14</v>
      </c>
      <c r="J131" s="1">
        <v>424</v>
      </c>
      <c r="L131" s="1" t="s">
        <v>313</v>
      </c>
    </row>
    <row r="132" spans="1:13" x14ac:dyDescent="0.4">
      <c r="A132" s="1">
        <v>2106600532</v>
      </c>
      <c r="B132" s="3">
        <v>44262</v>
      </c>
      <c r="C132" s="1" t="s">
        <v>314</v>
      </c>
      <c r="D132" s="1">
        <f>MONTH(Table1[[#This Row],[CallDate]])</f>
        <v>3</v>
      </c>
      <c r="E132" s="1">
        <f>YEAR(Table1[[#This Row],[CallDate]])</f>
        <v>2021</v>
      </c>
      <c r="F132" s="1">
        <v>542</v>
      </c>
      <c r="G132" s="1" t="s">
        <v>32</v>
      </c>
      <c r="H132" s="1" t="s">
        <v>13</v>
      </c>
      <c r="I132" s="1" t="s">
        <v>19</v>
      </c>
      <c r="J132" s="1">
        <v>425</v>
      </c>
      <c r="L132" s="1" t="s">
        <v>315</v>
      </c>
    </row>
    <row r="133" spans="1:13" x14ac:dyDescent="0.4">
      <c r="A133" s="1">
        <v>2106901260</v>
      </c>
      <c r="B133" s="3">
        <v>44265</v>
      </c>
      <c r="C133" s="1" t="s">
        <v>316</v>
      </c>
      <c r="D133" s="1">
        <f>MONTH(Table1[[#This Row],[CallDate]])</f>
        <v>3</v>
      </c>
      <c r="E133" s="1">
        <f>YEAR(Table1[[#This Row],[CallDate]])</f>
        <v>2021</v>
      </c>
      <c r="F133" s="1">
        <v>614</v>
      </c>
      <c r="G133" s="1" t="s">
        <v>22</v>
      </c>
      <c r="H133" s="1" t="s">
        <v>13</v>
      </c>
      <c r="I133" s="1" t="s">
        <v>19</v>
      </c>
      <c r="J133" s="1">
        <v>425</v>
      </c>
      <c r="L133" s="1" t="s">
        <v>297</v>
      </c>
    </row>
    <row r="134" spans="1:13" x14ac:dyDescent="0.4">
      <c r="A134" s="1">
        <v>2107002345</v>
      </c>
      <c r="B134" s="3">
        <v>44266</v>
      </c>
      <c r="C134" s="1" t="s">
        <v>317</v>
      </c>
      <c r="D134" s="1">
        <f>MONTH(Table1[[#This Row],[CallDate]])</f>
        <v>3</v>
      </c>
      <c r="E134" s="1">
        <f>YEAR(Table1[[#This Row],[CallDate]])</f>
        <v>2021</v>
      </c>
      <c r="F134" s="1">
        <v>664</v>
      </c>
      <c r="G134" s="1" t="s">
        <v>18</v>
      </c>
      <c r="H134" s="1" t="s">
        <v>13</v>
      </c>
      <c r="I134" s="1" t="s">
        <v>14</v>
      </c>
      <c r="J134" s="1">
        <v>461</v>
      </c>
      <c r="L134" s="1" t="s">
        <v>318</v>
      </c>
    </row>
    <row r="135" spans="1:13" x14ac:dyDescent="0.4">
      <c r="A135" s="1">
        <v>2107202226</v>
      </c>
      <c r="B135" s="3">
        <v>44268</v>
      </c>
      <c r="C135" s="1" t="s">
        <v>246</v>
      </c>
      <c r="D135" s="1">
        <f>MONTH(Table1[[#This Row],[CallDate]])</f>
        <v>3</v>
      </c>
      <c r="E135" s="1">
        <f>YEAR(Table1[[#This Row],[CallDate]])</f>
        <v>2021</v>
      </c>
      <c r="F135" s="1">
        <v>636</v>
      </c>
      <c r="G135" s="1" t="s">
        <v>22</v>
      </c>
      <c r="H135" s="1" t="s">
        <v>13</v>
      </c>
      <c r="I135" s="1" t="s">
        <v>19</v>
      </c>
      <c r="J135" s="1">
        <v>57</v>
      </c>
      <c r="L135" s="1" t="s">
        <v>319</v>
      </c>
    </row>
    <row r="136" spans="1:13" x14ac:dyDescent="0.4">
      <c r="A136" s="1">
        <v>2107800194</v>
      </c>
      <c r="B136" s="3">
        <v>44274</v>
      </c>
      <c r="C136" s="1" t="s">
        <v>320</v>
      </c>
      <c r="D136" s="1">
        <f>MONTH(Table1[[#This Row],[CallDate]])</f>
        <v>3</v>
      </c>
      <c r="E136" s="1">
        <f>YEAR(Table1[[#This Row],[CallDate]])</f>
        <v>2021</v>
      </c>
      <c r="F136" s="1">
        <v>636</v>
      </c>
      <c r="G136" s="1" t="s">
        <v>22</v>
      </c>
      <c r="H136" s="1" t="s">
        <v>13</v>
      </c>
      <c r="I136" s="1" t="s">
        <v>19</v>
      </c>
      <c r="J136" s="1">
        <v>497</v>
      </c>
      <c r="L136" s="1" t="s">
        <v>321</v>
      </c>
      <c r="M136" s="1" t="s">
        <v>322</v>
      </c>
    </row>
    <row r="137" spans="1:13" x14ac:dyDescent="0.4">
      <c r="A137" s="1">
        <v>2108400136</v>
      </c>
      <c r="B137" s="3">
        <v>44280</v>
      </c>
      <c r="C137" s="1" t="s">
        <v>323</v>
      </c>
      <c r="D137" s="1">
        <f>MONTH(Table1[[#This Row],[CallDate]])</f>
        <v>3</v>
      </c>
      <c r="E137" s="1">
        <f>YEAR(Table1[[#This Row],[CallDate]])</f>
        <v>2021</v>
      </c>
      <c r="F137" s="1">
        <v>626</v>
      </c>
      <c r="G137" s="1" t="s">
        <v>29</v>
      </c>
      <c r="H137" s="1" t="s">
        <v>13</v>
      </c>
      <c r="I137" s="1" t="s">
        <v>19</v>
      </c>
      <c r="J137" s="1">
        <v>537</v>
      </c>
      <c r="K137" s="1" t="s">
        <v>324</v>
      </c>
      <c r="L137" s="1" t="s">
        <v>325</v>
      </c>
    </row>
    <row r="138" spans="1:13" x14ac:dyDescent="0.4">
      <c r="A138" s="1">
        <v>2109102352</v>
      </c>
      <c r="B138" s="3">
        <v>44287</v>
      </c>
      <c r="C138" s="1" t="s">
        <v>326</v>
      </c>
      <c r="D138" s="1">
        <f>MONTH(Table1[[#This Row],[CallDate]])</f>
        <v>4</v>
      </c>
      <c r="E138" s="1">
        <f>YEAR(Table1[[#This Row],[CallDate]])</f>
        <v>2021</v>
      </c>
      <c r="F138" s="1">
        <v>645</v>
      </c>
      <c r="G138" s="1" t="s">
        <v>22</v>
      </c>
      <c r="H138" s="1" t="s">
        <v>13</v>
      </c>
      <c r="I138" s="1" t="s">
        <v>14</v>
      </c>
      <c r="J138" s="1">
        <v>539</v>
      </c>
      <c r="L138" s="1" t="s">
        <v>327</v>
      </c>
    </row>
    <row r="139" spans="1:13" x14ac:dyDescent="0.4">
      <c r="A139" s="1">
        <v>2109200097</v>
      </c>
      <c r="B139" s="3">
        <v>44288</v>
      </c>
      <c r="C139" s="1" t="s">
        <v>328</v>
      </c>
      <c r="D139" s="1">
        <f>MONTH(Table1[[#This Row],[CallDate]])</f>
        <v>4</v>
      </c>
      <c r="E139" s="1">
        <f>YEAR(Table1[[#This Row],[CallDate]])</f>
        <v>2021</v>
      </c>
      <c r="F139" s="1">
        <v>615</v>
      </c>
      <c r="G139" s="1" t="s">
        <v>51</v>
      </c>
      <c r="H139" s="1" t="s">
        <v>13</v>
      </c>
      <c r="I139" s="1" t="s">
        <v>14</v>
      </c>
      <c r="J139" s="1">
        <v>497</v>
      </c>
      <c r="L139" s="1" t="s">
        <v>138</v>
      </c>
    </row>
    <row r="140" spans="1:13" x14ac:dyDescent="0.4">
      <c r="A140" s="1">
        <v>2109802238</v>
      </c>
      <c r="B140" s="3">
        <v>44294</v>
      </c>
      <c r="C140" s="1" t="s">
        <v>182</v>
      </c>
      <c r="D140" s="1">
        <f>MONTH(Table1[[#This Row],[CallDate]])</f>
        <v>4</v>
      </c>
      <c r="E140" s="1">
        <f>YEAR(Table1[[#This Row],[CallDate]])</f>
        <v>2021</v>
      </c>
      <c r="F140" s="1">
        <v>302</v>
      </c>
      <c r="G140" s="1" t="s">
        <v>81</v>
      </c>
      <c r="H140" s="1" t="s">
        <v>13</v>
      </c>
      <c r="I140" s="1" t="s">
        <v>19</v>
      </c>
      <c r="J140" s="1" t="s">
        <v>329</v>
      </c>
      <c r="L140" s="1" t="s">
        <v>330</v>
      </c>
      <c r="M140" s="1" t="s">
        <v>331</v>
      </c>
    </row>
    <row r="141" spans="1:13" x14ac:dyDescent="0.4">
      <c r="A141" s="1">
        <v>2110300132</v>
      </c>
      <c r="B141" s="3">
        <v>44299</v>
      </c>
      <c r="C141" s="1" t="s">
        <v>332</v>
      </c>
      <c r="D141" s="1">
        <f>MONTH(Table1[[#This Row],[CallDate]])</f>
        <v>4</v>
      </c>
      <c r="E141" s="1">
        <f>YEAR(Table1[[#This Row],[CallDate]])</f>
        <v>2021</v>
      </c>
      <c r="F141" s="1">
        <v>538</v>
      </c>
      <c r="G141" s="1" t="s">
        <v>54</v>
      </c>
      <c r="H141" s="1" t="s">
        <v>13</v>
      </c>
      <c r="I141" s="1" t="s">
        <v>19</v>
      </c>
      <c r="J141" s="1">
        <v>434</v>
      </c>
      <c r="K141" s="1" t="s">
        <v>333</v>
      </c>
      <c r="L141" s="1" t="s">
        <v>126</v>
      </c>
      <c r="M141" s="1" t="s">
        <v>334</v>
      </c>
    </row>
    <row r="142" spans="1:13" x14ac:dyDescent="0.4">
      <c r="A142" s="1">
        <v>2110502281</v>
      </c>
      <c r="B142" s="3">
        <v>44301</v>
      </c>
      <c r="C142" s="1" t="s">
        <v>335</v>
      </c>
      <c r="D142" s="1">
        <f>MONTH(Table1[[#This Row],[CallDate]])</f>
        <v>4</v>
      </c>
      <c r="E142" s="1">
        <f>YEAR(Table1[[#This Row],[CallDate]])</f>
        <v>2021</v>
      </c>
      <c r="F142" s="1">
        <v>544</v>
      </c>
      <c r="G142" s="1" t="s">
        <v>32</v>
      </c>
      <c r="H142" s="1" t="s">
        <v>13</v>
      </c>
      <c r="I142" s="1" t="s">
        <v>19</v>
      </c>
      <c r="J142" s="1" t="s">
        <v>336</v>
      </c>
      <c r="L142" s="1" t="s">
        <v>337</v>
      </c>
      <c r="M142" s="1" t="s">
        <v>338</v>
      </c>
    </row>
    <row r="143" spans="1:13" x14ac:dyDescent="0.4">
      <c r="A143" s="1">
        <v>2110701158</v>
      </c>
      <c r="B143" s="3">
        <v>44303</v>
      </c>
      <c r="C143" s="1" t="s">
        <v>339</v>
      </c>
      <c r="D143" s="1">
        <f>MONTH(Table1[[#This Row],[CallDate]])</f>
        <v>4</v>
      </c>
      <c r="E143" s="1">
        <f>YEAR(Table1[[#This Row],[CallDate]])</f>
        <v>2021</v>
      </c>
      <c r="F143" s="1">
        <v>655</v>
      </c>
      <c r="G143" s="1" t="s">
        <v>12</v>
      </c>
      <c r="H143" s="1" t="s">
        <v>13</v>
      </c>
      <c r="I143" s="1" t="s">
        <v>19</v>
      </c>
      <c r="J143" s="1">
        <v>373</v>
      </c>
      <c r="L143" s="1" t="s">
        <v>340</v>
      </c>
    </row>
    <row r="144" spans="1:13" x14ac:dyDescent="0.4">
      <c r="A144" s="1">
        <v>2112601926</v>
      </c>
      <c r="B144" s="3">
        <v>44322</v>
      </c>
      <c r="C144" s="1" t="s">
        <v>341</v>
      </c>
      <c r="D144" s="1">
        <f>MONTH(Table1[[#This Row],[CallDate]])</f>
        <v>5</v>
      </c>
      <c r="E144" s="1">
        <f>YEAR(Table1[[#This Row],[CallDate]])</f>
        <v>2021</v>
      </c>
      <c r="F144" s="1">
        <v>644</v>
      </c>
      <c r="G144" s="1" t="s">
        <v>22</v>
      </c>
      <c r="H144" s="1" t="s">
        <v>13</v>
      </c>
      <c r="I144" s="1" t="s">
        <v>14</v>
      </c>
      <c r="J144" s="1">
        <v>359</v>
      </c>
      <c r="L144" s="1" t="s">
        <v>342</v>
      </c>
    </row>
    <row r="145" spans="1:13" x14ac:dyDescent="0.4">
      <c r="A145" s="1">
        <v>2114901844</v>
      </c>
      <c r="B145" s="3">
        <v>44345</v>
      </c>
      <c r="C145" s="1" t="s">
        <v>343</v>
      </c>
      <c r="D145" s="1">
        <f>MONTH(Table1[[#This Row],[CallDate]])</f>
        <v>5</v>
      </c>
      <c r="E145" s="1">
        <f>YEAR(Table1[[#This Row],[CallDate]])</f>
        <v>2021</v>
      </c>
      <c r="F145" s="1">
        <v>643</v>
      </c>
      <c r="G145" s="1" t="s">
        <v>51</v>
      </c>
      <c r="H145" s="1" t="s">
        <v>13</v>
      </c>
      <c r="I145" s="1" t="s">
        <v>14</v>
      </c>
      <c r="J145" s="1">
        <v>481</v>
      </c>
      <c r="K145" s="1" t="s">
        <v>344</v>
      </c>
      <c r="L145" s="1" t="s">
        <v>345</v>
      </c>
    </row>
    <row r="146" spans="1:13" x14ac:dyDescent="0.4">
      <c r="A146" s="1">
        <v>2118902166</v>
      </c>
      <c r="B146" s="3">
        <v>44385</v>
      </c>
      <c r="C146" s="1" t="s">
        <v>346</v>
      </c>
      <c r="D146" s="1">
        <f>MONTH(Table1[[#This Row],[CallDate]])</f>
        <v>7</v>
      </c>
      <c r="E146" s="1">
        <f>YEAR(Table1[[#This Row],[CallDate]])</f>
        <v>2021</v>
      </c>
      <c r="F146" s="1">
        <v>679</v>
      </c>
      <c r="G146" s="1" t="s">
        <v>58</v>
      </c>
      <c r="H146" s="1" t="s">
        <v>13</v>
      </c>
      <c r="I146" s="1" t="s">
        <v>14</v>
      </c>
      <c r="J146" s="1">
        <v>468</v>
      </c>
      <c r="L146" s="1" t="s">
        <v>347</v>
      </c>
    </row>
    <row r="147" spans="1:13" x14ac:dyDescent="0.4">
      <c r="A147" s="1">
        <v>2130001014</v>
      </c>
      <c r="B147" s="3">
        <v>44496</v>
      </c>
      <c r="C147" s="1" t="s">
        <v>348</v>
      </c>
      <c r="D147" s="1">
        <f>MONTH(Table1[[#This Row],[CallDate]])</f>
        <v>10</v>
      </c>
      <c r="E147" s="1">
        <f>YEAR(Table1[[#This Row],[CallDate]])</f>
        <v>2021</v>
      </c>
      <c r="F147" s="1">
        <v>610</v>
      </c>
      <c r="G147" s="1" t="s">
        <v>54</v>
      </c>
      <c r="H147" s="1" t="s">
        <v>13</v>
      </c>
      <c r="I147" s="1" t="s">
        <v>14</v>
      </c>
      <c r="J147" s="1">
        <v>232</v>
      </c>
      <c r="K147" s="1" t="s">
        <v>349</v>
      </c>
      <c r="L147" s="1" t="s">
        <v>350</v>
      </c>
    </row>
    <row r="148" spans="1:13" x14ac:dyDescent="0.4">
      <c r="A148" s="1">
        <v>2201101493</v>
      </c>
      <c r="B148" s="3">
        <v>44572</v>
      </c>
      <c r="C148" s="1" t="s">
        <v>351</v>
      </c>
      <c r="D148" s="1">
        <f>MONTH(Table1[[#This Row],[CallDate]])</f>
        <v>1</v>
      </c>
      <c r="E148" s="1">
        <f>YEAR(Table1[[#This Row],[CallDate]])</f>
        <v>2022</v>
      </c>
      <c r="F148" s="1">
        <v>659</v>
      </c>
      <c r="G148" s="1" t="s">
        <v>29</v>
      </c>
      <c r="H148" s="1" t="s">
        <v>13</v>
      </c>
      <c r="I148" s="1" t="s">
        <v>19</v>
      </c>
      <c r="J148" s="1">
        <v>489</v>
      </c>
      <c r="K148" s="1" t="s">
        <v>352</v>
      </c>
      <c r="L148" s="1" t="s">
        <v>353</v>
      </c>
    </row>
    <row r="149" spans="1:13" x14ac:dyDescent="0.4">
      <c r="A149" s="1">
        <v>2205402351</v>
      </c>
      <c r="B149" s="3">
        <v>44615</v>
      </c>
      <c r="C149" s="1" t="s">
        <v>354</v>
      </c>
      <c r="D149" s="1">
        <f>MONTH(Table1[[#This Row],[CallDate]])</f>
        <v>2</v>
      </c>
      <c r="E149" s="1">
        <f>YEAR(Table1[[#This Row],[CallDate]])</f>
        <v>2022</v>
      </c>
      <c r="F149" s="1">
        <v>622</v>
      </c>
      <c r="G149" s="1" t="s">
        <v>51</v>
      </c>
      <c r="H149" s="1" t="s">
        <v>13</v>
      </c>
      <c r="I149" s="1" t="s">
        <v>14</v>
      </c>
      <c r="J149" s="1">
        <v>508</v>
      </c>
      <c r="L149" s="1" t="s">
        <v>355</v>
      </c>
    </row>
    <row r="150" spans="1:13" x14ac:dyDescent="0.4">
      <c r="A150" s="1">
        <v>2206100459</v>
      </c>
      <c r="B150" s="3">
        <v>44622</v>
      </c>
      <c r="C150" s="1" t="s">
        <v>356</v>
      </c>
      <c r="D150" s="1">
        <f>MONTH(Table1[[#This Row],[CallDate]])</f>
        <v>3</v>
      </c>
      <c r="E150" s="1">
        <f>YEAR(Table1[[#This Row],[CallDate]])</f>
        <v>2022</v>
      </c>
      <c r="F150" s="1">
        <v>525</v>
      </c>
      <c r="G150" s="1" t="s">
        <v>32</v>
      </c>
      <c r="H150" s="1" t="s">
        <v>13</v>
      </c>
      <c r="I150" s="1" t="s">
        <v>19</v>
      </c>
      <c r="J150" s="1">
        <v>479</v>
      </c>
      <c r="L150" s="1" t="s">
        <v>357</v>
      </c>
    </row>
    <row r="151" spans="1:13" x14ac:dyDescent="0.4">
      <c r="A151" s="1">
        <v>2206300064</v>
      </c>
      <c r="B151" s="3">
        <v>44624</v>
      </c>
      <c r="C151" s="1" t="s">
        <v>358</v>
      </c>
      <c r="D151" s="1">
        <f>MONTH(Table1[[#This Row],[CallDate]])</f>
        <v>3</v>
      </c>
      <c r="E151" s="1">
        <f>YEAR(Table1[[#This Row],[CallDate]])</f>
        <v>2022</v>
      </c>
      <c r="F151" s="1">
        <v>629</v>
      </c>
      <c r="G151" s="1" t="s">
        <v>35</v>
      </c>
      <c r="H151" s="1" t="s">
        <v>13</v>
      </c>
      <c r="I151" s="1" t="s">
        <v>14</v>
      </c>
      <c r="J151" s="1">
        <v>364</v>
      </c>
      <c r="L151" s="1" t="s">
        <v>359</v>
      </c>
    </row>
    <row r="152" spans="1:13" x14ac:dyDescent="0.4">
      <c r="A152" s="1">
        <v>2206402067</v>
      </c>
      <c r="B152" s="3">
        <v>44625</v>
      </c>
      <c r="C152" s="1" t="s">
        <v>360</v>
      </c>
      <c r="D152" s="1">
        <f>MONTH(Table1[[#This Row],[CallDate]])</f>
        <v>3</v>
      </c>
      <c r="E152" s="1">
        <f>YEAR(Table1[[#This Row],[CallDate]])</f>
        <v>2022</v>
      </c>
      <c r="F152" s="1">
        <v>655</v>
      </c>
      <c r="G152" s="1" t="s">
        <v>12</v>
      </c>
      <c r="H152" s="1" t="s">
        <v>13</v>
      </c>
      <c r="I152" s="1" t="s">
        <v>14</v>
      </c>
      <c r="J152" s="1">
        <v>518</v>
      </c>
      <c r="L152" s="1" t="s">
        <v>361</v>
      </c>
    </row>
    <row r="153" spans="1:13" x14ac:dyDescent="0.4">
      <c r="A153" s="1">
        <v>2206402278</v>
      </c>
      <c r="B153" s="3">
        <v>44625</v>
      </c>
      <c r="C153" s="1" t="s">
        <v>108</v>
      </c>
      <c r="D153" s="1">
        <f>MONTH(Table1[[#This Row],[CallDate]])</f>
        <v>3</v>
      </c>
      <c r="E153" s="1">
        <f>YEAR(Table1[[#This Row],[CallDate]])</f>
        <v>2022</v>
      </c>
      <c r="F153" s="1">
        <v>525</v>
      </c>
      <c r="G153" s="1" t="s">
        <v>32</v>
      </c>
      <c r="H153" s="1" t="s">
        <v>13</v>
      </c>
      <c r="I153" s="1" t="s">
        <v>14</v>
      </c>
      <c r="J153" s="1">
        <v>561</v>
      </c>
      <c r="L153" s="1" t="s">
        <v>279</v>
      </c>
    </row>
    <row r="154" spans="1:13" x14ac:dyDescent="0.4">
      <c r="A154" s="1">
        <v>2208800096</v>
      </c>
      <c r="B154" s="3">
        <v>44649</v>
      </c>
      <c r="C154" s="1" t="s">
        <v>362</v>
      </c>
      <c r="D154" s="1">
        <f>MONTH(Table1[[#This Row],[CallDate]])</f>
        <v>3</v>
      </c>
      <c r="E154" s="1">
        <f>YEAR(Table1[[#This Row],[CallDate]])</f>
        <v>2022</v>
      </c>
      <c r="F154" s="1">
        <v>540</v>
      </c>
      <c r="G154" s="1" t="s">
        <v>54</v>
      </c>
      <c r="H154" s="1" t="s">
        <v>13</v>
      </c>
      <c r="I154" s="1" t="s">
        <v>14</v>
      </c>
      <c r="J154" s="1">
        <v>394</v>
      </c>
      <c r="L154" s="1" t="s">
        <v>363</v>
      </c>
    </row>
    <row r="155" spans="1:13" x14ac:dyDescent="0.4">
      <c r="A155" s="1">
        <v>2209300481</v>
      </c>
      <c r="B155" s="3">
        <v>44654</v>
      </c>
      <c r="C155" s="1" t="s">
        <v>364</v>
      </c>
      <c r="D155" s="1">
        <f>MONTH(Table1[[#This Row],[CallDate]])</f>
        <v>4</v>
      </c>
      <c r="E155" s="1">
        <f>YEAR(Table1[[#This Row],[CallDate]])</f>
        <v>2022</v>
      </c>
      <c r="F155" s="1">
        <v>536</v>
      </c>
      <c r="G155" s="1" t="s">
        <v>54</v>
      </c>
      <c r="H155" s="1" t="s">
        <v>13</v>
      </c>
      <c r="I155" s="1" t="s">
        <v>76</v>
      </c>
      <c r="J155" s="1">
        <v>498</v>
      </c>
      <c r="L155" s="1" t="s">
        <v>365</v>
      </c>
    </row>
    <row r="156" spans="1:13" x14ac:dyDescent="0.4">
      <c r="A156" s="1">
        <v>2210402114</v>
      </c>
      <c r="B156" s="3">
        <v>44665</v>
      </c>
      <c r="C156" s="1" t="s">
        <v>366</v>
      </c>
      <c r="D156" s="1">
        <f>MONTH(Table1[[#This Row],[CallDate]])</f>
        <v>4</v>
      </c>
      <c r="E156" s="1">
        <f>YEAR(Table1[[#This Row],[CallDate]])</f>
        <v>2022</v>
      </c>
      <c r="F156" s="1">
        <v>667</v>
      </c>
      <c r="G156" s="1" t="s">
        <v>58</v>
      </c>
      <c r="H156" s="1" t="s">
        <v>13</v>
      </c>
      <c r="I156" s="1" t="s">
        <v>19</v>
      </c>
      <c r="J156" s="1">
        <v>513</v>
      </c>
      <c r="L156" s="1" t="s">
        <v>367</v>
      </c>
    </row>
    <row r="157" spans="1:13" x14ac:dyDescent="0.4">
      <c r="A157" s="1">
        <v>2210402232</v>
      </c>
      <c r="B157" s="3">
        <v>44665</v>
      </c>
      <c r="C157" s="1" t="s">
        <v>368</v>
      </c>
      <c r="D157" s="1">
        <f>MONTH(Table1[[#This Row],[CallDate]])</f>
        <v>4</v>
      </c>
      <c r="E157" s="1">
        <f>YEAR(Table1[[#This Row],[CallDate]])</f>
        <v>2022</v>
      </c>
      <c r="F157" s="1">
        <v>529</v>
      </c>
      <c r="G157" s="1" t="s">
        <v>35</v>
      </c>
      <c r="H157" s="1" t="s">
        <v>13</v>
      </c>
      <c r="I157" s="1" t="s">
        <v>19</v>
      </c>
      <c r="J157" s="1">
        <v>77</v>
      </c>
      <c r="L157" s="1" t="s">
        <v>369</v>
      </c>
    </row>
    <row r="158" spans="1:13" x14ac:dyDescent="0.4">
      <c r="A158" s="1">
        <v>2211100159</v>
      </c>
      <c r="B158" s="3">
        <v>44672</v>
      </c>
      <c r="C158" s="1" t="s">
        <v>370</v>
      </c>
      <c r="D158" s="1">
        <f>MONTH(Table1[[#This Row],[CallDate]])</f>
        <v>4</v>
      </c>
      <c r="E158" s="1">
        <f>YEAR(Table1[[#This Row],[CallDate]])</f>
        <v>2022</v>
      </c>
      <c r="F158" s="1">
        <v>673</v>
      </c>
      <c r="G158" s="1" t="s">
        <v>58</v>
      </c>
      <c r="H158" s="1" t="s">
        <v>13</v>
      </c>
      <c r="I158" s="1" t="s">
        <v>14</v>
      </c>
      <c r="J158" s="1">
        <v>513</v>
      </c>
      <c r="L158" s="1" t="s">
        <v>371</v>
      </c>
    </row>
    <row r="159" spans="1:13" x14ac:dyDescent="0.4">
      <c r="A159" s="1">
        <v>2211600791</v>
      </c>
      <c r="B159" s="3">
        <v>44677</v>
      </c>
      <c r="C159" s="1" t="s">
        <v>71</v>
      </c>
      <c r="D159" s="1">
        <f>MONTH(Table1[[#This Row],[CallDate]])</f>
        <v>4</v>
      </c>
      <c r="E159" s="1">
        <f>YEAR(Table1[[#This Row],[CallDate]])</f>
        <v>2022</v>
      </c>
      <c r="F159" s="1">
        <v>615</v>
      </c>
      <c r="G159" s="1" t="s">
        <v>51</v>
      </c>
      <c r="H159" s="1" t="s">
        <v>13</v>
      </c>
      <c r="I159" s="1" t="s">
        <v>14</v>
      </c>
      <c r="J159" s="1">
        <v>479</v>
      </c>
      <c r="L159" s="1" t="s">
        <v>310</v>
      </c>
      <c r="M159" s="1" t="s">
        <v>372</v>
      </c>
    </row>
    <row r="160" spans="1:13" x14ac:dyDescent="0.4">
      <c r="A160" s="1">
        <v>2211602188</v>
      </c>
      <c r="B160" s="3">
        <v>44677</v>
      </c>
      <c r="C160" s="1" t="s">
        <v>373</v>
      </c>
      <c r="D160" s="1">
        <f>MONTH(Table1[[#This Row],[CallDate]])</f>
        <v>4</v>
      </c>
      <c r="E160" s="1">
        <f>YEAR(Table1[[#This Row],[CallDate]])</f>
        <v>2022</v>
      </c>
      <c r="F160" s="1">
        <v>611</v>
      </c>
      <c r="G160" s="1" t="s">
        <v>54</v>
      </c>
      <c r="H160" s="1" t="s">
        <v>13</v>
      </c>
      <c r="I160" s="1" t="s">
        <v>14</v>
      </c>
      <c r="J160" s="1">
        <v>558</v>
      </c>
      <c r="L160" s="1" t="s">
        <v>374</v>
      </c>
    </row>
    <row r="161" spans="1:13" x14ac:dyDescent="0.4">
      <c r="A161" s="1">
        <v>2211701328</v>
      </c>
      <c r="B161" s="3">
        <v>44678</v>
      </c>
      <c r="C161" s="1" t="s">
        <v>312</v>
      </c>
      <c r="D161" s="1">
        <f>MONTH(Table1[[#This Row],[CallDate]])</f>
        <v>4</v>
      </c>
      <c r="E161" s="1">
        <f>YEAR(Table1[[#This Row],[CallDate]])</f>
        <v>2022</v>
      </c>
      <c r="F161" s="1">
        <v>535</v>
      </c>
      <c r="G161" s="1" t="s">
        <v>54</v>
      </c>
      <c r="H161" s="1" t="s">
        <v>13</v>
      </c>
      <c r="I161" s="1" t="s">
        <v>19</v>
      </c>
      <c r="J161" s="1" t="s">
        <v>375</v>
      </c>
      <c r="K161" s="1" t="s">
        <v>376</v>
      </c>
      <c r="L161" s="1" t="s">
        <v>377</v>
      </c>
      <c r="M161" s="1" t="s">
        <v>378</v>
      </c>
    </row>
    <row r="162" spans="1:13" x14ac:dyDescent="0.4">
      <c r="A162" s="1">
        <v>2212702045</v>
      </c>
      <c r="B162" s="3">
        <v>44688</v>
      </c>
      <c r="C162" s="1" t="s">
        <v>270</v>
      </c>
      <c r="D162" s="1">
        <f>MONTH(Table1[[#This Row],[CallDate]])</f>
        <v>5</v>
      </c>
      <c r="E162" s="1">
        <f>YEAR(Table1[[#This Row],[CallDate]])</f>
        <v>2022</v>
      </c>
      <c r="F162" s="1">
        <v>659</v>
      </c>
      <c r="G162" s="1" t="s">
        <v>29</v>
      </c>
      <c r="H162" s="1" t="s">
        <v>13</v>
      </c>
      <c r="I162" s="1" t="s">
        <v>14</v>
      </c>
      <c r="J162" s="1">
        <v>535</v>
      </c>
      <c r="L162" s="1" t="s">
        <v>379</v>
      </c>
    </row>
    <row r="163" spans="1:13" x14ac:dyDescent="0.4">
      <c r="A163" s="1">
        <v>2213301370</v>
      </c>
      <c r="B163" s="3">
        <v>44694</v>
      </c>
      <c r="C163" s="1" t="s">
        <v>380</v>
      </c>
      <c r="D163" s="1">
        <f>MONTH(Table1[[#This Row],[CallDate]])</f>
        <v>5</v>
      </c>
      <c r="E163" s="1">
        <f>YEAR(Table1[[#This Row],[CallDate]])</f>
        <v>2022</v>
      </c>
      <c r="F163" s="1">
        <v>659</v>
      </c>
      <c r="G163" s="1" t="s">
        <v>29</v>
      </c>
      <c r="H163" s="1" t="s">
        <v>13</v>
      </c>
      <c r="I163" s="1" t="s">
        <v>14</v>
      </c>
      <c r="J163" s="1">
        <v>553</v>
      </c>
      <c r="L163" s="1" t="s">
        <v>381</v>
      </c>
      <c r="M163" s="1" t="s">
        <v>382</v>
      </c>
    </row>
    <row r="164" spans="1:13" x14ac:dyDescent="0.4">
      <c r="A164" s="1">
        <v>2213402232</v>
      </c>
      <c r="B164" s="3">
        <v>44695</v>
      </c>
      <c r="C164" s="1" t="s">
        <v>383</v>
      </c>
      <c r="D164" s="1">
        <f>MONTH(Table1[[#This Row],[CallDate]])</f>
        <v>5</v>
      </c>
      <c r="E164" s="1">
        <f>YEAR(Table1[[#This Row],[CallDate]])</f>
        <v>2022</v>
      </c>
      <c r="F164" s="1">
        <v>643</v>
      </c>
      <c r="G164" s="1" t="s">
        <v>51</v>
      </c>
      <c r="H164" s="1" t="s">
        <v>13</v>
      </c>
      <c r="I164" s="1" t="s">
        <v>14</v>
      </c>
      <c r="J164" s="1">
        <v>83</v>
      </c>
      <c r="L164" s="1" t="s">
        <v>111</v>
      </c>
    </row>
    <row r="165" spans="1:13" x14ac:dyDescent="0.4">
      <c r="A165" s="1">
        <v>2214800050</v>
      </c>
      <c r="B165" s="3">
        <v>44709</v>
      </c>
      <c r="C165" s="1" t="s">
        <v>384</v>
      </c>
      <c r="D165" s="1">
        <f>MONTH(Table1[[#This Row],[CallDate]])</f>
        <v>5</v>
      </c>
      <c r="E165" s="1">
        <f>YEAR(Table1[[#This Row],[CallDate]])</f>
        <v>2022</v>
      </c>
      <c r="F165" s="1">
        <v>535</v>
      </c>
      <c r="G165" s="1" t="s">
        <v>54</v>
      </c>
      <c r="H165" s="1" t="s">
        <v>13</v>
      </c>
      <c r="I165" s="1" t="s">
        <v>19</v>
      </c>
      <c r="J165" s="1">
        <v>561</v>
      </c>
      <c r="L165" s="1" t="s">
        <v>385</v>
      </c>
    </row>
    <row r="166" spans="1:13" x14ac:dyDescent="0.4">
      <c r="A166" s="1">
        <v>2215200234</v>
      </c>
      <c r="B166" s="3">
        <v>44713</v>
      </c>
      <c r="C166" s="1" t="s">
        <v>386</v>
      </c>
      <c r="D166" s="1">
        <f>MONTH(Table1[[#This Row],[CallDate]])</f>
        <v>6</v>
      </c>
      <c r="E166" s="1">
        <f>YEAR(Table1[[#This Row],[CallDate]])</f>
        <v>2022</v>
      </c>
      <c r="F166" s="1">
        <v>659</v>
      </c>
      <c r="G166" s="1" t="s">
        <v>29</v>
      </c>
      <c r="H166" s="1" t="s">
        <v>13</v>
      </c>
      <c r="I166" s="1" t="s">
        <v>14</v>
      </c>
      <c r="J166" s="1">
        <v>549</v>
      </c>
      <c r="L166" s="1" t="s">
        <v>387</v>
      </c>
    </row>
    <row r="167" spans="1:13" x14ac:dyDescent="0.4">
      <c r="A167" s="1">
        <v>2219100276</v>
      </c>
      <c r="B167" s="3">
        <v>44752</v>
      </c>
      <c r="C167" s="1" t="s">
        <v>388</v>
      </c>
      <c r="D167" s="1">
        <f>MONTH(Table1[[#This Row],[CallDate]])</f>
        <v>7</v>
      </c>
      <c r="E167" s="1">
        <f>YEAR(Table1[[#This Row],[CallDate]])</f>
        <v>2022</v>
      </c>
      <c r="F167" s="1">
        <v>663</v>
      </c>
      <c r="G167" s="1" t="s">
        <v>18</v>
      </c>
      <c r="H167" s="1" t="s">
        <v>13</v>
      </c>
      <c r="I167" s="1" t="s">
        <v>19</v>
      </c>
      <c r="J167" s="1">
        <v>513</v>
      </c>
      <c r="L167" s="1" t="s">
        <v>389</v>
      </c>
    </row>
    <row r="168" spans="1:13" x14ac:dyDescent="0.4">
      <c r="A168" s="1">
        <v>2219900051</v>
      </c>
      <c r="B168" s="3">
        <v>44760</v>
      </c>
      <c r="C168" s="1" t="s">
        <v>390</v>
      </c>
      <c r="D168" s="1">
        <f>MONTH(Table1[[#This Row],[CallDate]])</f>
        <v>7</v>
      </c>
      <c r="E168" s="1">
        <f>YEAR(Table1[[#This Row],[CallDate]])</f>
        <v>2022</v>
      </c>
      <c r="F168" s="1">
        <v>667</v>
      </c>
      <c r="G168" s="1" t="s">
        <v>58</v>
      </c>
      <c r="H168" s="1" t="s">
        <v>13</v>
      </c>
      <c r="I168" s="1" t="s">
        <v>19</v>
      </c>
      <c r="J168" s="1">
        <v>513</v>
      </c>
      <c r="L168" s="1" t="s">
        <v>391</v>
      </c>
    </row>
    <row r="169" spans="1:13" x14ac:dyDescent="0.4">
      <c r="A169" s="1">
        <v>2219901753</v>
      </c>
      <c r="B169" s="3">
        <v>44760</v>
      </c>
      <c r="C169" s="1" t="s">
        <v>392</v>
      </c>
      <c r="D169" s="1">
        <f>MONTH(Table1[[#This Row],[CallDate]])</f>
        <v>7</v>
      </c>
      <c r="E169" s="1">
        <f>YEAR(Table1[[#This Row],[CallDate]])</f>
        <v>2022</v>
      </c>
      <c r="F169" s="1">
        <v>667</v>
      </c>
      <c r="G169" s="1" t="s">
        <v>58</v>
      </c>
      <c r="H169" s="1" t="s">
        <v>13</v>
      </c>
      <c r="I169" s="1" t="s">
        <v>38</v>
      </c>
      <c r="J169" s="1">
        <v>459</v>
      </c>
      <c r="L169" s="1" t="s">
        <v>393</v>
      </c>
    </row>
    <row r="170" spans="1:13" x14ac:dyDescent="0.4">
      <c r="A170" s="1">
        <v>2220200531</v>
      </c>
      <c r="B170" s="3">
        <v>44763</v>
      </c>
      <c r="C170" s="1" t="s">
        <v>394</v>
      </c>
      <c r="D170" s="1">
        <f>MONTH(Table1[[#This Row],[CallDate]])</f>
        <v>7</v>
      </c>
      <c r="E170" s="1">
        <f>YEAR(Table1[[#This Row],[CallDate]])</f>
        <v>2022</v>
      </c>
      <c r="F170" s="1">
        <v>668</v>
      </c>
      <c r="G170" s="1" t="s">
        <v>58</v>
      </c>
      <c r="H170" s="1" t="s">
        <v>13</v>
      </c>
      <c r="I170" s="1" t="s">
        <v>14</v>
      </c>
      <c r="J170" s="1">
        <v>457</v>
      </c>
      <c r="K170" s="1" t="s">
        <v>395</v>
      </c>
      <c r="L170" s="1" t="s">
        <v>396</v>
      </c>
    </row>
    <row r="171" spans="1:13" x14ac:dyDescent="0.4">
      <c r="A171" s="1">
        <v>2220500011</v>
      </c>
      <c r="B171" s="3">
        <v>44766</v>
      </c>
      <c r="C171" s="1" t="s">
        <v>397</v>
      </c>
      <c r="D171" s="1">
        <f>MONTH(Table1[[#This Row],[CallDate]])</f>
        <v>7</v>
      </c>
      <c r="E171" s="1">
        <f>YEAR(Table1[[#This Row],[CallDate]])</f>
        <v>2022</v>
      </c>
      <c r="F171" s="1">
        <v>611</v>
      </c>
      <c r="G171" s="1" t="s">
        <v>54</v>
      </c>
      <c r="H171" s="1" t="s">
        <v>13</v>
      </c>
      <c r="I171" s="1" t="s">
        <v>19</v>
      </c>
      <c r="J171" s="1">
        <v>558</v>
      </c>
      <c r="L171" s="1" t="s">
        <v>398</v>
      </c>
    </row>
    <row r="172" spans="1:13" x14ac:dyDescent="0.4">
      <c r="A172" s="1">
        <v>2222700237</v>
      </c>
      <c r="B172" s="3">
        <v>44788</v>
      </c>
      <c r="C172" s="1" t="s">
        <v>262</v>
      </c>
      <c r="D172" s="1">
        <f>MONTH(Table1[[#This Row],[CallDate]])</f>
        <v>8</v>
      </c>
      <c r="E172" s="1">
        <f>YEAR(Table1[[#This Row],[CallDate]])</f>
        <v>2022</v>
      </c>
      <c r="F172" s="1">
        <v>541</v>
      </c>
      <c r="G172" s="1" t="s">
        <v>32</v>
      </c>
      <c r="H172" s="1" t="s">
        <v>13</v>
      </c>
      <c r="I172" s="1" t="s">
        <v>14</v>
      </c>
      <c r="J172" s="1">
        <v>435</v>
      </c>
      <c r="L172" s="1" t="s">
        <v>399</v>
      </c>
    </row>
    <row r="173" spans="1:13" x14ac:dyDescent="0.4">
      <c r="A173" s="1">
        <v>2222800850</v>
      </c>
      <c r="B173" s="3">
        <v>44789</v>
      </c>
      <c r="C173" s="1" t="s">
        <v>400</v>
      </c>
      <c r="D173" s="1">
        <f>MONTH(Table1[[#This Row],[CallDate]])</f>
        <v>8</v>
      </c>
      <c r="E173" s="1">
        <f>YEAR(Table1[[#This Row],[CallDate]])</f>
        <v>2022</v>
      </c>
      <c r="F173" s="1">
        <v>656</v>
      </c>
      <c r="G173" s="1" t="s">
        <v>12</v>
      </c>
      <c r="H173" s="1" t="s">
        <v>13</v>
      </c>
      <c r="I173" s="1" t="s">
        <v>14</v>
      </c>
      <c r="J173" s="1">
        <v>538</v>
      </c>
      <c r="K173" s="1" t="s">
        <v>59</v>
      </c>
      <c r="L173" s="1" t="s">
        <v>401</v>
      </c>
    </row>
    <row r="174" spans="1:13" x14ac:dyDescent="0.4">
      <c r="A174" s="1">
        <v>2225502497</v>
      </c>
      <c r="B174" s="3">
        <v>44816</v>
      </c>
      <c r="C174" s="1" t="s">
        <v>233</v>
      </c>
      <c r="D174" s="1">
        <f>MONTH(Table1[[#This Row],[CallDate]])</f>
        <v>9</v>
      </c>
      <c r="E174" s="1">
        <f>YEAR(Table1[[#This Row],[CallDate]])</f>
        <v>2022</v>
      </c>
      <c r="F174" s="1">
        <v>525</v>
      </c>
      <c r="G174" s="1" t="s">
        <v>32</v>
      </c>
      <c r="H174" s="1" t="s">
        <v>13</v>
      </c>
      <c r="I174" s="1" t="s">
        <v>14</v>
      </c>
      <c r="J174" s="1" t="s">
        <v>402</v>
      </c>
      <c r="L174" s="1" t="s">
        <v>403</v>
      </c>
    </row>
    <row r="175" spans="1:13" x14ac:dyDescent="0.4">
      <c r="A175" s="1">
        <v>2227000872</v>
      </c>
      <c r="B175" s="3">
        <v>44831</v>
      </c>
      <c r="C175" s="1" t="s">
        <v>404</v>
      </c>
      <c r="D175" s="1">
        <f>MONTH(Table1[[#This Row],[CallDate]])</f>
        <v>9</v>
      </c>
      <c r="E175" s="1">
        <f>YEAR(Table1[[#This Row],[CallDate]])</f>
        <v>2022</v>
      </c>
      <c r="F175" s="1">
        <v>650</v>
      </c>
      <c r="G175" s="1" t="s">
        <v>22</v>
      </c>
      <c r="H175" s="1" t="s">
        <v>13</v>
      </c>
      <c r="I175" s="1" t="s">
        <v>19</v>
      </c>
      <c r="J175" s="1">
        <v>300</v>
      </c>
      <c r="L175" s="1" t="s">
        <v>405</v>
      </c>
    </row>
    <row r="176" spans="1:13" x14ac:dyDescent="0.4">
      <c r="A176" s="1">
        <v>2228000109</v>
      </c>
      <c r="B176" s="3">
        <v>44841</v>
      </c>
      <c r="C176" s="1" t="s">
        <v>406</v>
      </c>
      <c r="D176" s="1">
        <f>MONTH(Table1[[#This Row],[CallDate]])</f>
        <v>10</v>
      </c>
      <c r="E176" s="1">
        <f>YEAR(Table1[[#This Row],[CallDate]])</f>
        <v>2022</v>
      </c>
      <c r="F176" s="1">
        <v>525</v>
      </c>
      <c r="G176" s="1" t="s">
        <v>32</v>
      </c>
      <c r="H176" s="1" t="s">
        <v>13</v>
      </c>
      <c r="I176" s="1" t="s">
        <v>14</v>
      </c>
      <c r="J176" s="1">
        <v>427</v>
      </c>
      <c r="L176" s="1" t="s">
        <v>407</v>
      </c>
      <c r="M176" s="1" t="s">
        <v>408</v>
      </c>
    </row>
    <row r="177" spans="1:13" x14ac:dyDescent="0.4">
      <c r="A177" s="1">
        <v>2228200583</v>
      </c>
      <c r="B177" s="3">
        <v>44843</v>
      </c>
      <c r="C177" s="1" t="s">
        <v>409</v>
      </c>
      <c r="D177" s="1">
        <f>MONTH(Table1[[#This Row],[CallDate]])</f>
        <v>10</v>
      </c>
      <c r="E177" s="1">
        <f>YEAR(Table1[[#This Row],[CallDate]])</f>
        <v>2022</v>
      </c>
      <c r="F177" s="1">
        <v>539</v>
      </c>
      <c r="G177" s="1" t="s">
        <v>54</v>
      </c>
      <c r="H177" s="1" t="s">
        <v>13</v>
      </c>
      <c r="I177" s="1" t="s">
        <v>19</v>
      </c>
      <c r="J177" s="1">
        <v>561</v>
      </c>
      <c r="L177" s="1" t="s">
        <v>410</v>
      </c>
    </row>
    <row r="178" spans="1:13" x14ac:dyDescent="0.4">
      <c r="A178" s="1">
        <v>2228700169</v>
      </c>
      <c r="B178" s="3">
        <v>44848</v>
      </c>
      <c r="C178" s="1" t="s">
        <v>411</v>
      </c>
      <c r="D178" s="1">
        <f>MONTH(Table1[[#This Row],[CallDate]])</f>
        <v>10</v>
      </c>
      <c r="E178" s="1">
        <f>YEAR(Table1[[#This Row],[CallDate]])</f>
        <v>2022</v>
      </c>
      <c r="F178" s="1">
        <v>663</v>
      </c>
      <c r="G178" s="1" t="s">
        <v>18</v>
      </c>
      <c r="H178" s="1" t="s">
        <v>13</v>
      </c>
      <c r="I178" s="1" t="s">
        <v>14</v>
      </c>
      <c r="J178" s="1">
        <v>508</v>
      </c>
      <c r="L178" s="1" t="s">
        <v>412</v>
      </c>
    </row>
    <row r="179" spans="1:13" x14ac:dyDescent="0.4">
      <c r="A179" s="1">
        <v>2229700022</v>
      </c>
      <c r="B179" s="3">
        <v>44858</v>
      </c>
      <c r="C179" s="1" t="s">
        <v>413</v>
      </c>
      <c r="D179" s="1">
        <f>MONTH(Table1[[#This Row],[CallDate]])</f>
        <v>10</v>
      </c>
      <c r="E179" s="1">
        <f>YEAR(Table1[[#This Row],[CallDate]])</f>
        <v>2022</v>
      </c>
      <c r="F179" s="1">
        <v>667</v>
      </c>
      <c r="G179" s="1" t="s">
        <v>58</v>
      </c>
      <c r="H179" s="1" t="s">
        <v>13</v>
      </c>
      <c r="I179" s="1" t="s">
        <v>14</v>
      </c>
      <c r="J179" s="1">
        <v>568</v>
      </c>
      <c r="L179" s="1" t="s">
        <v>414</v>
      </c>
    </row>
    <row r="180" spans="1:13" x14ac:dyDescent="0.4">
      <c r="A180" s="1">
        <v>2236000471</v>
      </c>
      <c r="B180" s="3">
        <v>44921</v>
      </c>
      <c r="C180" s="1" t="s">
        <v>415</v>
      </c>
      <c r="D180" s="1">
        <f>MONTH(Table1[[#This Row],[CallDate]])</f>
        <v>12</v>
      </c>
      <c r="E180" s="1">
        <f>YEAR(Table1[[#This Row],[CallDate]])</f>
        <v>2022</v>
      </c>
      <c r="F180" s="1">
        <v>539</v>
      </c>
      <c r="G180" s="1" t="s">
        <v>54</v>
      </c>
      <c r="H180" s="1" t="s">
        <v>13</v>
      </c>
      <c r="I180" s="1" t="s">
        <v>19</v>
      </c>
      <c r="J180" s="1">
        <v>561</v>
      </c>
      <c r="L180" s="1" t="s">
        <v>416</v>
      </c>
    </row>
    <row r="181" spans="1:13" x14ac:dyDescent="0.4">
      <c r="A181" s="1">
        <v>2303500360</v>
      </c>
      <c r="B181" s="3">
        <v>44961</v>
      </c>
      <c r="C181" s="1" t="s">
        <v>417</v>
      </c>
      <c r="D181" s="1">
        <f>MONTH(Table1[[#This Row],[CallDate]])</f>
        <v>2</v>
      </c>
      <c r="E181" s="1">
        <f>YEAR(Table1[[#This Row],[CallDate]])</f>
        <v>2023</v>
      </c>
      <c r="F181" s="1">
        <v>636</v>
      </c>
      <c r="G181" s="1" t="s">
        <v>22</v>
      </c>
      <c r="H181" s="1" t="s">
        <v>13</v>
      </c>
      <c r="I181" s="1" t="s">
        <v>19</v>
      </c>
      <c r="J181" s="1">
        <v>383</v>
      </c>
      <c r="L181" s="1" t="s">
        <v>102</v>
      </c>
    </row>
    <row r="182" spans="1:13" x14ac:dyDescent="0.4">
      <c r="A182" s="1">
        <v>2303901060</v>
      </c>
      <c r="B182" s="3">
        <v>44965</v>
      </c>
      <c r="C182" s="1" t="s">
        <v>418</v>
      </c>
      <c r="D182" s="1">
        <f>MONTH(Table1[[#This Row],[CallDate]])</f>
        <v>2</v>
      </c>
      <c r="E182" s="1">
        <f>YEAR(Table1[[#This Row],[CallDate]])</f>
        <v>2023</v>
      </c>
      <c r="F182" s="1">
        <v>609</v>
      </c>
      <c r="G182" s="1" t="s">
        <v>54</v>
      </c>
      <c r="H182" s="1" t="s">
        <v>13</v>
      </c>
      <c r="I182" s="1" t="s">
        <v>419</v>
      </c>
      <c r="J182" s="1" t="s">
        <v>420</v>
      </c>
      <c r="L182" s="1" t="s">
        <v>421</v>
      </c>
    </row>
    <row r="183" spans="1:13" x14ac:dyDescent="0.4">
      <c r="A183" s="1">
        <v>2304100800</v>
      </c>
      <c r="B183" s="3">
        <v>44967</v>
      </c>
      <c r="C183" s="1" t="s">
        <v>422</v>
      </c>
      <c r="D183" s="1">
        <f>MONTH(Table1[[#This Row],[CallDate]])</f>
        <v>2</v>
      </c>
      <c r="E183" s="1">
        <f>YEAR(Table1[[#This Row],[CallDate]])</f>
        <v>2023</v>
      </c>
      <c r="F183" s="1">
        <v>268</v>
      </c>
      <c r="G183" s="1" t="s">
        <v>423</v>
      </c>
      <c r="H183" s="1" t="s">
        <v>13</v>
      </c>
      <c r="I183" s="1" t="s">
        <v>38</v>
      </c>
      <c r="J183" s="1" t="s">
        <v>424</v>
      </c>
      <c r="L183" s="1" t="s">
        <v>425</v>
      </c>
    </row>
    <row r="184" spans="1:13" x14ac:dyDescent="0.4">
      <c r="A184" s="1">
        <v>2304301130</v>
      </c>
      <c r="B184" s="3">
        <v>44969</v>
      </c>
      <c r="C184" s="1" t="s">
        <v>426</v>
      </c>
      <c r="D184" s="1">
        <f>MONTH(Table1[[#This Row],[CallDate]])</f>
        <v>2</v>
      </c>
      <c r="E184" s="1">
        <f>YEAR(Table1[[#This Row],[CallDate]])</f>
        <v>2023</v>
      </c>
      <c r="F184" s="1">
        <v>525</v>
      </c>
      <c r="G184" s="1" t="s">
        <v>32</v>
      </c>
      <c r="H184" s="1" t="s">
        <v>13</v>
      </c>
      <c r="I184" s="1" t="s">
        <v>14</v>
      </c>
      <c r="J184" s="1">
        <v>415</v>
      </c>
      <c r="K184" s="1" t="s">
        <v>427</v>
      </c>
      <c r="L184" s="1" t="s">
        <v>104</v>
      </c>
      <c r="M184" s="1" t="s">
        <v>105</v>
      </c>
    </row>
    <row r="185" spans="1:13" x14ac:dyDescent="0.4">
      <c r="A185" s="1">
        <v>2305802089</v>
      </c>
      <c r="B185" s="3">
        <v>44984</v>
      </c>
      <c r="C185" s="1" t="s">
        <v>428</v>
      </c>
      <c r="D185" s="1">
        <f>MONTH(Table1[[#This Row],[CallDate]])</f>
        <v>2</v>
      </c>
      <c r="E185" s="1">
        <f>YEAR(Table1[[#This Row],[CallDate]])</f>
        <v>2023</v>
      </c>
      <c r="F185" s="1">
        <v>644</v>
      </c>
      <c r="G185" s="1" t="s">
        <v>22</v>
      </c>
      <c r="H185" s="1" t="s">
        <v>13</v>
      </c>
      <c r="I185" s="1" t="s">
        <v>14</v>
      </c>
      <c r="J185" s="1">
        <v>457</v>
      </c>
      <c r="L185" s="1" t="s">
        <v>429</v>
      </c>
    </row>
    <row r="186" spans="1:13" x14ac:dyDescent="0.4">
      <c r="A186" s="1">
        <v>2305900438</v>
      </c>
      <c r="B186" s="3">
        <v>44985</v>
      </c>
      <c r="C186" s="1" t="s">
        <v>243</v>
      </c>
      <c r="D186" s="1">
        <f>MONTH(Table1[[#This Row],[CallDate]])</f>
        <v>2</v>
      </c>
      <c r="E186" s="1">
        <f>YEAR(Table1[[#This Row],[CallDate]])</f>
        <v>2023</v>
      </c>
      <c r="F186" s="1">
        <v>661</v>
      </c>
      <c r="G186" s="1" t="s">
        <v>12</v>
      </c>
      <c r="H186" s="1" t="s">
        <v>13</v>
      </c>
      <c r="I186" s="1" t="s">
        <v>430</v>
      </c>
      <c r="J186" s="1">
        <v>361</v>
      </c>
      <c r="L186" s="1" t="s">
        <v>431</v>
      </c>
    </row>
    <row r="187" spans="1:13" x14ac:dyDescent="0.4">
      <c r="A187" s="1">
        <v>2309000513</v>
      </c>
      <c r="B187" s="3">
        <v>45016</v>
      </c>
      <c r="C187" s="1" t="s">
        <v>432</v>
      </c>
      <c r="D187" s="1">
        <f>MONTH(Table1[[#This Row],[CallDate]])</f>
        <v>3</v>
      </c>
      <c r="E187" s="1">
        <f>YEAR(Table1[[#This Row],[CallDate]])</f>
        <v>2023</v>
      </c>
      <c r="F187" s="1">
        <v>659</v>
      </c>
      <c r="G187" s="1" t="s">
        <v>29</v>
      </c>
      <c r="H187" s="1" t="s">
        <v>13</v>
      </c>
      <c r="I187" s="1" t="s">
        <v>14</v>
      </c>
      <c r="J187" s="1">
        <v>449</v>
      </c>
      <c r="L187" s="1" t="s">
        <v>433</v>
      </c>
    </row>
    <row r="188" spans="1:13" x14ac:dyDescent="0.4">
      <c r="A188" s="1">
        <v>2310602034</v>
      </c>
      <c r="B188" s="3">
        <v>45032</v>
      </c>
      <c r="C188" s="1" t="s">
        <v>434</v>
      </c>
      <c r="D188" s="1">
        <f>MONTH(Table1[[#This Row],[CallDate]])</f>
        <v>4</v>
      </c>
      <c r="E188" s="1">
        <f>YEAR(Table1[[#This Row],[CallDate]])</f>
        <v>2023</v>
      </c>
      <c r="F188" s="1">
        <v>679</v>
      </c>
      <c r="G188" s="1" t="s">
        <v>58</v>
      </c>
      <c r="H188" s="1" t="s">
        <v>13</v>
      </c>
      <c r="I188" s="1" t="s">
        <v>19</v>
      </c>
      <c r="J188" s="1">
        <v>451</v>
      </c>
      <c r="L188" s="1" t="s">
        <v>435</v>
      </c>
    </row>
    <row r="189" spans="1:13" x14ac:dyDescent="0.4">
      <c r="A189" s="1">
        <v>2312800010</v>
      </c>
      <c r="B189" s="3">
        <v>45054</v>
      </c>
      <c r="C189" s="1" t="s">
        <v>436</v>
      </c>
      <c r="D189" s="1">
        <f>MONTH(Table1[[#This Row],[CallDate]])</f>
        <v>5</v>
      </c>
      <c r="E189" s="1">
        <f>YEAR(Table1[[#This Row],[CallDate]])</f>
        <v>2023</v>
      </c>
      <c r="F189" s="1">
        <v>648</v>
      </c>
      <c r="G189" s="1" t="s">
        <v>12</v>
      </c>
      <c r="H189" s="1" t="s">
        <v>13</v>
      </c>
      <c r="I189" s="1" t="s">
        <v>437</v>
      </c>
      <c r="J189" s="1">
        <v>467</v>
      </c>
      <c r="K189" s="1" t="s">
        <v>438</v>
      </c>
      <c r="L189" s="1" t="s">
        <v>439</v>
      </c>
    </row>
    <row r="190" spans="1:13" x14ac:dyDescent="0.4">
      <c r="A190" s="1">
        <v>2316200073</v>
      </c>
      <c r="B190" s="3">
        <v>45088</v>
      </c>
      <c r="C190" s="1" t="s">
        <v>440</v>
      </c>
      <c r="D190" s="1">
        <f>MONTH(Table1[[#This Row],[CallDate]])</f>
        <v>6</v>
      </c>
      <c r="E190" s="1">
        <f>YEAR(Table1[[#This Row],[CallDate]])</f>
        <v>2023</v>
      </c>
      <c r="F190" s="1">
        <v>272</v>
      </c>
      <c r="G190" s="1" t="s">
        <v>423</v>
      </c>
      <c r="H190" s="1" t="s">
        <v>13</v>
      </c>
      <c r="I190" s="1" t="s">
        <v>19</v>
      </c>
      <c r="J190" s="1" t="s">
        <v>441</v>
      </c>
      <c r="L190" s="1" t="s">
        <v>442</v>
      </c>
      <c r="M190" s="1" t="s">
        <v>443</v>
      </c>
    </row>
    <row r="191" spans="1:13" x14ac:dyDescent="0.4">
      <c r="A191" s="1">
        <v>2316302643</v>
      </c>
      <c r="B191" s="3">
        <v>45089</v>
      </c>
      <c r="C191" s="1" t="s">
        <v>373</v>
      </c>
      <c r="D191" s="1">
        <f>MONTH(Table1[[#This Row],[CallDate]])</f>
        <v>6</v>
      </c>
      <c r="E191" s="1">
        <f>YEAR(Table1[[#This Row],[CallDate]])</f>
        <v>2023</v>
      </c>
      <c r="F191" s="1">
        <v>535</v>
      </c>
      <c r="G191" s="1" t="s">
        <v>54</v>
      </c>
      <c r="H191" s="1" t="s">
        <v>13</v>
      </c>
      <c r="I191" s="1" t="s">
        <v>19</v>
      </c>
      <c r="J191" s="1" t="s">
        <v>444</v>
      </c>
      <c r="L191" s="1" t="s">
        <v>445</v>
      </c>
    </row>
    <row r="192" spans="1:13" x14ac:dyDescent="0.4">
      <c r="A192" s="1">
        <v>2319800187</v>
      </c>
      <c r="B192" s="3">
        <v>45124</v>
      </c>
      <c r="C192" s="1" t="s">
        <v>446</v>
      </c>
      <c r="D192" s="1">
        <f>MONTH(Table1[[#This Row],[CallDate]])</f>
        <v>7</v>
      </c>
      <c r="E192" s="1">
        <f>YEAR(Table1[[#This Row],[CallDate]])</f>
        <v>2023</v>
      </c>
      <c r="F192" s="1">
        <v>644</v>
      </c>
      <c r="G192" s="1" t="s">
        <v>22</v>
      </c>
      <c r="H192" s="1" t="s">
        <v>13</v>
      </c>
      <c r="I192" s="1" t="s">
        <v>19</v>
      </c>
      <c r="J192" s="1">
        <v>490</v>
      </c>
      <c r="L192" s="1" t="s">
        <v>447</v>
      </c>
    </row>
    <row r="193" spans="1:13" x14ac:dyDescent="0.4">
      <c r="A193" s="1">
        <v>2321102301</v>
      </c>
      <c r="B193" s="3">
        <v>45137</v>
      </c>
      <c r="C193" s="1" t="s">
        <v>448</v>
      </c>
      <c r="D193" s="1">
        <f>MONTH(Table1[[#This Row],[CallDate]])</f>
        <v>7</v>
      </c>
      <c r="E193" s="1">
        <f>YEAR(Table1[[#This Row],[CallDate]])</f>
        <v>2023</v>
      </c>
      <c r="F193" s="1">
        <v>668</v>
      </c>
      <c r="G193" s="1" t="s">
        <v>58</v>
      </c>
      <c r="H193" s="1" t="s">
        <v>13</v>
      </c>
      <c r="I193" s="1" t="s">
        <v>19</v>
      </c>
      <c r="J193" s="1">
        <v>438</v>
      </c>
      <c r="L193" s="1" t="s">
        <v>449</v>
      </c>
      <c r="M193" s="1" t="s">
        <v>450</v>
      </c>
    </row>
    <row r="194" spans="1:13" x14ac:dyDescent="0.4">
      <c r="A194" s="1">
        <v>2321301590</v>
      </c>
      <c r="B194" s="3">
        <v>45139</v>
      </c>
      <c r="C194" s="1" t="s">
        <v>451</v>
      </c>
      <c r="D194" s="1">
        <f>MONTH(Table1[[#This Row],[CallDate]])</f>
        <v>8</v>
      </c>
      <c r="E194" s="1">
        <f>YEAR(Table1[[#This Row],[CallDate]])</f>
        <v>2023</v>
      </c>
      <c r="F194" s="1">
        <v>535</v>
      </c>
      <c r="G194" s="1" t="s">
        <v>54</v>
      </c>
      <c r="H194" s="1" t="s">
        <v>13</v>
      </c>
      <c r="I194" s="1" t="s">
        <v>14</v>
      </c>
      <c r="J194" s="1">
        <v>488</v>
      </c>
      <c r="L194" s="1" t="s">
        <v>181</v>
      </c>
    </row>
    <row r="195" spans="1:13" x14ac:dyDescent="0.4">
      <c r="A195" s="1">
        <v>2323700129</v>
      </c>
      <c r="B195" s="3">
        <v>45163</v>
      </c>
      <c r="C195" s="1" t="s">
        <v>452</v>
      </c>
      <c r="D195" s="1">
        <f>MONTH(Table1[[#This Row],[CallDate]])</f>
        <v>8</v>
      </c>
      <c r="E195" s="1">
        <f>YEAR(Table1[[#This Row],[CallDate]])</f>
        <v>2023</v>
      </c>
      <c r="F195" s="1">
        <v>615</v>
      </c>
      <c r="G195" s="1" t="s">
        <v>51</v>
      </c>
      <c r="H195" s="1" t="s">
        <v>13</v>
      </c>
      <c r="I195" s="1" t="s">
        <v>19</v>
      </c>
      <c r="J195" s="1">
        <v>459</v>
      </c>
      <c r="L195" s="1" t="s">
        <v>138</v>
      </c>
    </row>
    <row r="196" spans="1:13" x14ac:dyDescent="0.4">
      <c r="A196" s="1">
        <v>2327101920</v>
      </c>
      <c r="B196" s="3">
        <v>45197</v>
      </c>
      <c r="C196" s="1" t="s">
        <v>453</v>
      </c>
      <c r="D196" s="1">
        <f>MONTH(Table1[[#This Row],[CallDate]])</f>
        <v>9</v>
      </c>
      <c r="E196" s="1">
        <f>YEAR(Table1[[#This Row],[CallDate]])</f>
        <v>2023</v>
      </c>
      <c r="F196" s="1">
        <v>635</v>
      </c>
      <c r="G196" s="1" t="s">
        <v>22</v>
      </c>
      <c r="H196" s="1" t="s">
        <v>13</v>
      </c>
      <c r="I196" s="1" t="s">
        <v>14</v>
      </c>
      <c r="J196" s="1">
        <v>488</v>
      </c>
      <c r="L196" s="1" t="s">
        <v>454</v>
      </c>
    </row>
    <row r="197" spans="1:13" x14ac:dyDescent="0.4">
      <c r="A197" s="1">
        <v>2327302247</v>
      </c>
      <c r="B197" s="3">
        <v>45199</v>
      </c>
      <c r="C197" s="1" t="s">
        <v>455</v>
      </c>
      <c r="D197" s="1">
        <f>MONTH(Table1[[#This Row],[CallDate]])</f>
        <v>9</v>
      </c>
      <c r="E197" s="1">
        <f>YEAR(Table1[[#This Row],[CallDate]])</f>
        <v>2023</v>
      </c>
      <c r="F197" s="1">
        <v>682</v>
      </c>
      <c r="G197" s="1" t="s">
        <v>58</v>
      </c>
      <c r="H197" s="1" t="s">
        <v>13</v>
      </c>
      <c r="I197" s="1" t="s">
        <v>19</v>
      </c>
      <c r="J197" s="1">
        <v>406</v>
      </c>
      <c r="L197" s="1" t="s">
        <v>456</v>
      </c>
      <c r="M197" s="1" t="s">
        <v>457</v>
      </c>
    </row>
    <row r="198" spans="1:13" x14ac:dyDescent="0.4">
      <c r="A198" s="1">
        <v>2327500338</v>
      </c>
      <c r="B198" s="3">
        <v>45201</v>
      </c>
      <c r="C198" s="1" t="s">
        <v>458</v>
      </c>
      <c r="D198" s="1">
        <f>MONTH(Table1[[#This Row],[CallDate]])</f>
        <v>10</v>
      </c>
      <c r="E198" s="1">
        <f>YEAR(Table1[[#This Row],[CallDate]])</f>
        <v>2023</v>
      </c>
      <c r="F198" s="1">
        <v>653</v>
      </c>
      <c r="G198" s="1" t="s">
        <v>12</v>
      </c>
      <c r="H198" s="1" t="s">
        <v>13</v>
      </c>
      <c r="I198" s="1" t="s">
        <v>143</v>
      </c>
      <c r="J198" s="1">
        <v>538</v>
      </c>
      <c r="L198" s="1" t="s">
        <v>459</v>
      </c>
    </row>
    <row r="199" spans="1:13" x14ac:dyDescent="0.4">
      <c r="A199" s="1">
        <v>2327702304</v>
      </c>
      <c r="B199" s="3">
        <v>45203</v>
      </c>
      <c r="C199" s="1" t="s">
        <v>460</v>
      </c>
      <c r="D199" s="1">
        <f>MONTH(Table1[[#This Row],[CallDate]])</f>
        <v>10</v>
      </c>
      <c r="E199" s="1">
        <f>YEAR(Table1[[#This Row],[CallDate]])</f>
        <v>2023</v>
      </c>
      <c r="F199" s="1">
        <v>525</v>
      </c>
      <c r="G199" s="1" t="s">
        <v>32</v>
      </c>
      <c r="H199" s="1" t="s">
        <v>13</v>
      </c>
      <c r="I199" s="1" t="s">
        <v>14</v>
      </c>
      <c r="J199" s="1">
        <v>488</v>
      </c>
      <c r="L199" s="1" t="s">
        <v>104</v>
      </c>
    </row>
    <row r="200" spans="1:13" x14ac:dyDescent="0.4">
      <c r="A200" s="1">
        <v>2328801915</v>
      </c>
      <c r="B200" s="3">
        <v>45214</v>
      </c>
      <c r="C200" s="1" t="s">
        <v>461</v>
      </c>
      <c r="D200" s="1">
        <f>MONTH(Table1[[#This Row],[CallDate]])</f>
        <v>10</v>
      </c>
      <c r="E200" s="1">
        <f>YEAR(Table1[[#This Row],[CallDate]])</f>
        <v>2023</v>
      </c>
      <c r="F200" s="1">
        <v>662</v>
      </c>
      <c r="G200" s="1" t="s">
        <v>18</v>
      </c>
      <c r="H200" s="1" t="s">
        <v>13</v>
      </c>
      <c r="I200" s="1" t="s">
        <v>14</v>
      </c>
      <c r="J200" s="1">
        <v>463</v>
      </c>
      <c r="L200" s="1" t="s">
        <v>462</v>
      </c>
    </row>
    <row r="201" spans="1:13" x14ac:dyDescent="0.4">
      <c r="A201" s="1">
        <v>2330202174</v>
      </c>
      <c r="B201" s="3">
        <v>45228</v>
      </c>
      <c r="C201" s="1" t="s">
        <v>463</v>
      </c>
      <c r="D201" s="1">
        <f>MONTH(Table1[[#This Row],[CallDate]])</f>
        <v>10</v>
      </c>
      <c r="E201" s="1">
        <f>YEAR(Table1[[#This Row],[CallDate]])</f>
        <v>2023</v>
      </c>
      <c r="F201" s="1">
        <v>644</v>
      </c>
      <c r="G201" s="1" t="s">
        <v>22</v>
      </c>
      <c r="H201" s="1" t="s">
        <v>13</v>
      </c>
      <c r="I201" s="1" t="s">
        <v>19</v>
      </c>
      <c r="J201" s="1">
        <v>459</v>
      </c>
      <c r="L201" s="1" t="s">
        <v>447</v>
      </c>
    </row>
    <row r="202" spans="1:13" x14ac:dyDescent="0.4">
      <c r="A202" s="1">
        <v>2330502093</v>
      </c>
      <c r="B202" s="3">
        <v>45231</v>
      </c>
      <c r="C202" s="1" t="s">
        <v>464</v>
      </c>
      <c r="D202" s="1">
        <f>MONTH(Table1[[#This Row],[CallDate]])</f>
        <v>11</v>
      </c>
      <c r="E202" s="1">
        <f>YEAR(Table1[[#This Row],[CallDate]])</f>
        <v>2023</v>
      </c>
      <c r="F202" s="1">
        <v>536</v>
      </c>
      <c r="G202" s="1" t="s">
        <v>54</v>
      </c>
      <c r="H202" s="1" t="s">
        <v>13</v>
      </c>
      <c r="I202" s="1" t="s">
        <v>228</v>
      </c>
      <c r="J202" s="1">
        <v>455</v>
      </c>
      <c r="K202" s="1" t="s">
        <v>465</v>
      </c>
      <c r="L202" s="1" t="s">
        <v>466</v>
      </c>
    </row>
    <row r="203" spans="1:13" x14ac:dyDescent="0.4">
      <c r="A203" s="1">
        <v>2330700126</v>
      </c>
      <c r="B203" s="3">
        <v>45233</v>
      </c>
      <c r="C203" s="1" t="s">
        <v>175</v>
      </c>
      <c r="D203" s="1">
        <f>MONTH(Table1[[#This Row],[CallDate]])</f>
        <v>11</v>
      </c>
      <c r="E203" s="1">
        <f>YEAR(Table1[[#This Row],[CallDate]])</f>
        <v>2023</v>
      </c>
      <c r="F203" s="1">
        <v>305</v>
      </c>
      <c r="G203" s="1" t="s">
        <v>142</v>
      </c>
      <c r="H203" s="1" t="s">
        <v>13</v>
      </c>
      <c r="I203" s="1" t="s">
        <v>19</v>
      </c>
      <c r="J203" s="1">
        <v>521</v>
      </c>
      <c r="L203" s="1" t="s">
        <v>467</v>
      </c>
      <c r="M203" s="1" t="s">
        <v>468</v>
      </c>
    </row>
    <row r="204" spans="1:13" x14ac:dyDescent="0.4">
      <c r="A204" s="1">
        <v>2332201966</v>
      </c>
      <c r="B204" s="3">
        <v>45248</v>
      </c>
      <c r="C204" s="1" t="s">
        <v>469</v>
      </c>
      <c r="D204" s="1">
        <f>MONTH(Table1[[#This Row],[CallDate]])</f>
        <v>11</v>
      </c>
      <c r="E204" s="1">
        <f>YEAR(Table1[[#This Row],[CallDate]])</f>
        <v>2023</v>
      </c>
      <c r="F204" s="1">
        <v>605</v>
      </c>
      <c r="G204" s="1" t="s">
        <v>35</v>
      </c>
      <c r="H204" s="1" t="s">
        <v>13</v>
      </c>
      <c r="I204" s="1" t="s">
        <v>430</v>
      </c>
      <c r="J204" s="1">
        <v>313</v>
      </c>
      <c r="L204" s="1" t="s">
        <v>470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15453-C065-4841-B133-A3CBCA0F3015}">
  <dimension ref="B3:O10"/>
  <sheetViews>
    <sheetView tabSelected="1" workbookViewId="0">
      <selection activeCell="D3" sqref="D3"/>
    </sheetView>
  </sheetViews>
  <sheetFormatPr defaultRowHeight="13.15" x14ac:dyDescent="0.4"/>
  <cols>
    <col min="2" max="2" width="18.0703125" bestFit="1" customWidth="1"/>
    <col min="3" max="3" width="12.140625" style="5" customWidth="1"/>
    <col min="4" max="14" width="7.7109375" style="5" customWidth="1"/>
    <col min="15" max="15" width="11.28515625" style="5" bestFit="1" customWidth="1"/>
  </cols>
  <sheetData>
    <row r="3" spans="2:15" x14ac:dyDescent="0.4">
      <c r="B3" s="4" t="s">
        <v>474</v>
      </c>
      <c r="C3" s="7" t="s">
        <v>471</v>
      </c>
    </row>
    <row r="4" spans="2:15" x14ac:dyDescent="0.4">
      <c r="B4" s="4" t="s">
        <v>472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 t="s">
        <v>473</v>
      </c>
    </row>
    <row r="5" spans="2:15" x14ac:dyDescent="0.4">
      <c r="B5">
        <v>2019</v>
      </c>
      <c r="C5" s="6">
        <v>4</v>
      </c>
      <c r="D5" s="6">
        <v>2</v>
      </c>
      <c r="E5" s="6">
        <v>1</v>
      </c>
      <c r="F5" s="6">
        <v>7</v>
      </c>
      <c r="G5" s="6">
        <v>6</v>
      </c>
      <c r="H5" s="6">
        <v>8</v>
      </c>
      <c r="I5" s="6">
        <v>4</v>
      </c>
      <c r="J5" s="6">
        <v>5</v>
      </c>
      <c r="K5" s="6">
        <v>3</v>
      </c>
      <c r="L5" s="6">
        <v>3</v>
      </c>
      <c r="M5" s="6">
        <v>4</v>
      </c>
      <c r="N5" s="6">
        <v>5</v>
      </c>
      <c r="O5" s="6">
        <v>52</v>
      </c>
    </row>
    <row r="6" spans="2:15" x14ac:dyDescent="0.4">
      <c r="B6">
        <v>2020</v>
      </c>
      <c r="C6" s="6">
        <v>3</v>
      </c>
      <c r="D6" s="6">
        <v>2</v>
      </c>
      <c r="E6" s="6">
        <v>6</v>
      </c>
      <c r="F6" s="6">
        <v>11</v>
      </c>
      <c r="G6" s="6">
        <v>5</v>
      </c>
      <c r="H6" s="6">
        <v>7</v>
      </c>
      <c r="I6" s="6">
        <v>4</v>
      </c>
      <c r="J6" s="6">
        <v>5</v>
      </c>
      <c r="K6" s="6">
        <v>8</v>
      </c>
      <c r="L6" s="6">
        <v>10</v>
      </c>
      <c r="M6" s="6">
        <v>5</v>
      </c>
      <c r="N6" s="6">
        <v>5</v>
      </c>
      <c r="O6" s="6">
        <v>71</v>
      </c>
    </row>
    <row r="7" spans="2:15" x14ac:dyDescent="0.4">
      <c r="B7">
        <v>2021</v>
      </c>
      <c r="C7" s="6">
        <v>2</v>
      </c>
      <c r="D7" s="6">
        <v>4</v>
      </c>
      <c r="E7" s="6">
        <v>7</v>
      </c>
      <c r="F7" s="6">
        <v>6</v>
      </c>
      <c r="G7" s="6">
        <v>2</v>
      </c>
      <c r="H7" s="6"/>
      <c r="I7" s="6">
        <v>1</v>
      </c>
      <c r="J7" s="6"/>
      <c r="K7" s="6"/>
      <c r="L7" s="6">
        <v>1</v>
      </c>
      <c r="M7" s="6"/>
      <c r="N7" s="6"/>
      <c r="O7" s="6">
        <v>23</v>
      </c>
    </row>
    <row r="8" spans="2:15" x14ac:dyDescent="0.4">
      <c r="B8">
        <v>2022</v>
      </c>
      <c r="C8" s="6">
        <v>1</v>
      </c>
      <c r="D8" s="6">
        <v>1</v>
      </c>
      <c r="E8" s="6">
        <v>5</v>
      </c>
      <c r="F8" s="6">
        <v>7</v>
      </c>
      <c r="G8" s="6">
        <v>4</v>
      </c>
      <c r="H8" s="6">
        <v>1</v>
      </c>
      <c r="I8" s="6">
        <v>5</v>
      </c>
      <c r="J8" s="6">
        <v>2</v>
      </c>
      <c r="K8" s="6">
        <v>2</v>
      </c>
      <c r="L8" s="6">
        <v>4</v>
      </c>
      <c r="M8" s="6"/>
      <c r="N8" s="6">
        <v>1</v>
      </c>
      <c r="O8" s="6">
        <v>33</v>
      </c>
    </row>
    <row r="9" spans="2:15" x14ac:dyDescent="0.4">
      <c r="B9">
        <v>2023</v>
      </c>
      <c r="C9" s="6"/>
      <c r="D9" s="6">
        <v>6</v>
      </c>
      <c r="E9" s="6">
        <v>1</v>
      </c>
      <c r="F9" s="6">
        <v>1</v>
      </c>
      <c r="G9" s="6">
        <v>1</v>
      </c>
      <c r="H9" s="6">
        <v>2</v>
      </c>
      <c r="I9" s="6">
        <v>2</v>
      </c>
      <c r="J9" s="6">
        <v>2</v>
      </c>
      <c r="K9" s="6">
        <v>2</v>
      </c>
      <c r="L9" s="6">
        <v>4</v>
      </c>
      <c r="M9" s="6">
        <v>3</v>
      </c>
      <c r="N9" s="6"/>
      <c r="O9" s="6">
        <v>24</v>
      </c>
    </row>
    <row r="10" spans="2:15" x14ac:dyDescent="0.4">
      <c r="B10" t="s">
        <v>473</v>
      </c>
      <c r="C10" s="6">
        <v>10</v>
      </c>
      <c r="D10" s="6">
        <v>15</v>
      </c>
      <c r="E10" s="6">
        <v>20</v>
      </c>
      <c r="F10" s="6">
        <v>32</v>
      </c>
      <c r="G10" s="6">
        <v>18</v>
      </c>
      <c r="H10" s="6">
        <v>18</v>
      </c>
      <c r="I10" s="6">
        <v>16</v>
      </c>
      <c r="J10" s="6">
        <v>14</v>
      </c>
      <c r="K10" s="6">
        <v>15</v>
      </c>
      <c r="L10" s="6">
        <v>22</v>
      </c>
      <c r="M10" s="6">
        <v>12</v>
      </c>
      <c r="N10" s="6">
        <v>11</v>
      </c>
      <c r="O10" s="6">
        <v>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Incidents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Traffic Pursuits 01-01-2019 through 11-30-2023 - PCSD Districts .xlsx</dc:title>
  <dc:creator>csmith5</dc:creator>
  <cp:lastModifiedBy>Martina Morris</cp:lastModifiedBy>
  <dcterms:created xsi:type="dcterms:W3CDTF">2024-01-11T00:56:36Z</dcterms:created>
  <dcterms:modified xsi:type="dcterms:W3CDTF">2024-01-11T01:22:55Z</dcterms:modified>
</cp:coreProperties>
</file>