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rti\Documents\GitHub\wa-pursuit-pdr-data\Assoc. of WA Cities Signatories\Aberdeen - closed\Data\"/>
    </mc:Choice>
  </mc:AlternateContent>
  <xr:revisionPtr revIDLastSave="0" documentId="13_ncr:1_{1BF3E039-7DE5-4CBB-AEEE-B340654AEEFE}" xr6:coauthVersionLast="47" xr6:coauthVersionMax="47" xr10:uidLastSave="{00000000-0000-0000-0000-000000000000}"/>
  <bookViews>
    <workbookView xWindow="-120" yWindow="-120" windowWidth="29040" windowHeight="15720" xr2:uid="{62845405-77EA-4320-83F8-D2CCC627A482}"/>
  </bookViews>
  <sheets>
    <sheet name="Incidents" sheetId="1" r:id="rId1"/>
  </sheets>
  <calcPr calcId="191029"/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I2" i="1"/>
  <c r="H2" i="1"/>
  <c r="G2" i="1"/>
</calcChain>
</file>

<file path=xl/sharedStrings.xml><?xml version="1.0" encoding="utf-8"?>
<sst xmlns="http://schemas.openxmlformats.org/spreadsheetml/2006/main" count="503" uniqueCount="193">
  <si>
    <t>Incident</t>
  </si>
  <si>
    <t>Nature</t>
  </si>
  <si>
    <t>Area</t>
  </si>
  <si>
    <t>Agency</t>
  </si>
  <si>
    <t>Disposition</t>
  </si>
  <si>
    <t>City</t>
  </si>
  <si>
    <t>19-A02684</t>
  </si>
  <si>
    <t>TRESPA</t>
  </si>
  <si>
    <t/>
  </si>
  <si>
    <t>APD</t>
  </si>
  <si>
    <t>TRA</t>
  </si>
  <si>
    <t>Hoquiam</t>
  </si>
  <si>
    <t>19-A25931</t>
  </si>
  <si>
    <t>TPURS</t>
  </si>
  <si>
    <t>4</t>
  </si>
  <si>
    <t>INA</t>
  </si>
  <si>
    <t>Aberdeen</t>
  </si>
  <si>
    <t>20-A00903</t>
  </si>
  <si>
    <t>3</t>
  </si>
  <si>
    <t>INV</t>
  </si>
  <si>
    <t>SUMNER AVE &amp; OAK ST</t>
  </si>
  <si>
    <t>20-A07702</t>
  </si>
  <si>
    <t>Felony Eluding</t>
  </si>
  <si>
    <t>20-A11324</t>
  </si>
  <si>
    <t>CAA</t>
  </si>
  <si>
    <t>N DIVISION ST &amp; ABERDEEN AVE</t>
  </si>
  <si>
    <t>20-A11395</t>
  </si>
  <si>
    <t>T</t>
  </si>
  <si>
    <t>1</t>
  </si>
  <si>
    <t>TAFT RD &amp; S BOONE ST</t>
  </si>
  <si>
    <t>20-A13162</t>
  </si>
  <si>
    <t>SUCIDE</t>
  </si>
  <si>
    <t>20-A23861</t>
  </si>
  <si>
    <t>2</t>
  </si>
  <si>
    <t>FTP</t>
  </si>
  <si>
    <t>E 2ND ST &amp; N G ST</t>
  </si>
  <si>
    <t>20-A25338</t>
  </si>
  <si>
    <t>800 E WISHKAH ST</t>
  </si>
  <si>
    <t>20-A27620</t>
  </si>
  <si>
    <t>PACIFIC AVE &amp; MYRTLE ST</t>
  </si>
  <si>
    <t>20-A30367</t>
  </si>
  <si>
    <t>20-A33687</t>
  </si>
  <si>
    <t>ACT</t>
  </si>
  <si>
    <t>E HERON ST &amp; S G ST</t>
  </si>
  <si>
    <t>20-A33733</t>
  </si>
  <si>
    <t>S H ST &amp; E WISHKAH ST</t>
  </si>
  <si>
    <t>21-A01257</t>
  </si>
  <si>
    <t>415 W KING ST</t>
  </si>
  <si>
    <t>21-A01823</t>
  </si>
  <si>
    <t>CLO</t>
  </si>
  <si>
    <t>N WEST BLVD &amp; E KING ST</t>
  </si>
  <si>
    <t>21-A01879</t>
  </si>
  <si>
    <t>CJA</t>
  </si>
  <si>
    <t>S F ST &amp; E WISHKAH ST</t>
  </si>
  <si>
    <t>21-A03105</t>
  </si>
  <si>
    <t>21-A04899</t>
  </si>
  <si>
    <t>TRAF</t>
  </si>
  <si>
    <t>21-A05488</t>
  </si>
  <si>
    <t>BOONE</t>
  </si>
  <si>
    <t>21-A05688</t>
  </si>
  <si>
    <t>W 1ST ST &amp; N MICHIGAN ST</t>
  </si>
  <si>
    <t>21-A13683</t>
  </si>
  <si>
    <t>DISORD</t>
  </si>
  <si>
    <t>EAB</t>
  </si>
  <si>
    <t>21-A14312</t>
  </si>
  <si>
    <t>ASALT</t>
  </si>
  <si>
    <t>N MARTIN ST &amp; SIMPSON AVE</t>
  </si>
  <si>
    <t>21-A16838</t>
  </si>
  <si>
    <t>21-A28396</t>
  </si>
  <si>
    <t>21-A28999</t>
  </si>
  <si>
    <t>22-A12390</t>
  </si>
  <si>
    <t>22-A12486</t>
  </si>
  <si>
    <t>207 W BALDWIN ST</t>
  </si>
  <si>
    <t>22-A14665</t>
  </si>
  <si>
    <t>22-A15345</t>
  </si>
  <si>
    <t>N PARK ST &amp; W 1ST ST</t>
  </si>
  <si>
    <t>22-A15758</t>
  </si>
  <si>
    <t>ASALTP</t>
  </si>
  <si>
    <t>22-A17231</t>
  </si>
  <si>
    <t>E 2ND ST &amp; N I ST</t>
  </si>
  <si>
    <t>22-A19106</t>
  </si>
  <si>
    <t>800 BLK E WISHKAH ST</t>
  </si>
  <si>
    <t>22-A19213</t>
  </si>
  <si>
    <t>ABERDEEN AVE &amp; N SCAMMELL ST</t>
  </si>
  <si>
    <t>22-A19215</t>
  </si>
  <si>
    <t>22-A19174</t>
  </si>
  <si>
    <t>N F ST &amp; ARNOLD ST</t>
  </si>
  <si>
    <t>22-A18858</t>
  </si>
  <si>
    <t>600 BLK W CUSHING ST</t>
  </si>
  <si>
    <t>22-A19545</t>
  </si>
  <si>
    <t>22-A18307</t>
  </si>
  <si>
    <t>E 2ND ST &amp; N F ST</t>
  </si>
  <si>
    <t>22-A20328</t>
  </si>
  <si>
    <t>22-A20562</t>
  </si>
  <si>
    <t>22-A23864</t>
  </si>
  <si>
    <t>E MARKET ST &amp; N H ST</t>
  </si>
  <si>
    <t>22-A24479</t>
  </si>
  <si>
    <t>22-A24723</t>
  </si>
  <si>
    <t>WRNT</t>
  </si>
  <si>
    <t>1900 BLK W 7TH ST</t>
  </si>
  <si>
    <t>22-A24714</t>
  </si>
  <si>
    <t>N WASHINGTON ST &amp; W 1ST ST</t>
  </si>
  <si>
    <t>22-A24635</t>
  </si>
  <si>
    <t>300 BLK E STATE ST</t>
  </si>
  <si>
    <t>22-A30883</t>
  </si>
  <si>
    <t>W MARION ST &amp; N BOONE ST</t>
  </si>
  <si>
    <t>22-A31670</t>
  </si>
  <si>
    <t>22-A33373</t>
  </si>
  <si>
    <t>23-A00678</t>
  </si>
  <si>
    <t>LAFAYETTE ST &amp; YOUNG ST</t>
  </si>
  <si>
    <t>23-A01882</t>
  </si>
  <si>
    <t>DUI</t>
  </si>
  <si>
    <t>23-A08629</t>
  </si>
  <si>
    <t>VEHREC</t>
  </si>
  <si>
    <t>23-A11195</t>
  </si>
  <si>
    <t>E STATE ST &amp; S H ST</t>
  </si>
  <si>
    <t>23-A15491</t>
  </si>
  <si>
    <t>OLYMPIC HWY &amp; SOLKI RD</t>
  </si>
  <si>
    <t>23-A26548</t>
  </si>
  <si>
    <t>900 BLK W WISHKAH ST</t>
  </si>
  <si>
    <t>19-A00057</t>
  </si>
  <si>
    <t>19-A03316</t>
  </si>
  <si>
    <t>19-A15272</t>
  </si>
  <si>
    <t>Resisting</t>
  </si>
  <si>
    <t>19-A19251</t>
  </si>
  <si>
    <t>W CUSHING ST &amp; S BOONE ST</t>
  </si>
  <si>
    <t>19-A20510</t>
  </si>
  <si>
    <t>19-A20945</t>
  </si>
  <si>
    <t>19-A26160</t>
  </si>
  <si>
    <t>700 BLK LINCOLN ST</t>
  </si>
  <si>
    <t>19-A31530</t>
  </si>
  <si>
    <t>22-A05242</t>
  </si>
  <si>
    <t>N DIVISION ST &amp; W 4TH ST</t>
  </si>
  <si>
    <t>22-A25270</t>
  </si>
  <si>
    <t>S PARK ST &amp; W WISHKAH ST</t>
  </si>
  <si>
    <t>23-A00339</t>
  </si>
  <si>
    <t>PIONEER BLVD &amp; S FLEET ST</t>
  </si>
  <si>
    <t>23-A12922</t>
  </si>
  <si>
    <t>RECKLS</t>
  </si>
  <si>
    <t>300 BLK E RIVER ST</t>
  </si>
  <si>
    <t>Year</t>
  </si>
  <si>
    <t>Month</t>
  </si>
  <si>
    <t>Day</t>
  </si>
  <si>
    <t>Time</t>
  </si>
  <si>
    <t>Date</t>
  </si>
  <si>
    <t>1161 E WISHKAH ST</t>
  </si>
  <si>
    <t xml:space="preserve"> BIG 5</t>
  </si>
  <si>
    <t>400 AIRPORT WAY</t>
  </si>
  <si>
    <t xml:space="preserve"> WILLIS ENTERPRISES</t>
  </si>
  <si>
    <t>416 E WISHKAH ST</t>
  </si>
  <si>
    <t xml:space="preserve"> TESLA STATION</t>
  </si>
  <si>
    <t>909 E WISHKAH ST</t>
  </si>
  <si>
    <t xml:space="preserve"> WAL MART</t>
  </si>
  <si>
    <t>221 W HERON ST</t>
  </si>
  <si>
    <t xml:space="preserve"> SAFEWAY</t>
  </si>
  <si>
    <t>1100 BLK RANDALL ST</t>
  </si>
  <si>
    <t xml:space="preserve"> WB</t>
  </si>
  <si>
    <t>2000 WISHKAH BLVD</t>
  </si>
  <si>
    <t xml:space="preserve"> BLUFF</t>
  </si>
  <si>
    <t>2213 PORT INDUSTRIAL RD</t>
  </si>
  <si>
    <t xml:space="preserve"> HOME DEPOT</t>
  </si>
  <si>
    <t>1908 HARDING RD</t>
  </si>
  <si>
    <t>#28</t>
  </si>
  <si>
    <t>2200 BLK PORT INDUSTRIAL RD</t>
  </si>
  <si>
    <t>501 W EMERSON AVE</t>
  </si>
  <si>
    <t xml:space="preserve"> HHS</t>
  </si>
  <si>
    <t>210 E MARKET ST</t>
  </si>
  <si>
    <t xml:space="preserve"> APD</t>
  </si>
  <si>
    <t>619 E MARKET ST</t>
  </si>
  <si>
    <t xml:space="preserve"> Q MART</t>
  </si>
  <si>
    <t>2211 W 1ST ST</t>
  </si>
  <si>
    <t xml:space="preserve"> HARBOR SAW AND SUPPLY</t>
  </si>
  <si>
    <t>230 STATE ROUTE 105</t>
  </si>
  <si>
    <t xml:space="preserve"> BISHOP COMPLEX</t>
  </si>
  <si>
    <t>400 E HERON ST</t>
  </si>
  <si>
    <t xml:space="preserve"> JACK IN THE BOX</t>
  </si>
  <si>
    <t>1 CHEHALIS RIVER BRIDGE</t>
  </si>
  <si>
    <t xml:space="preserve"> CHEHALIS RIVER BRIDGE</t>
  </si>
  <si>
    <t>417 N PARK ST</t>
  </si>
  <si>
    <t xml:space="preserve"> PARKWAY TAVERN</t>
  </si>
  <si>
    <t>620 E HERON ST</t>
  </si>
  <si>
    <t xml:space="preserve"> BURGER KING</t>
  </si>
  <si>
    <t>112 N BOONE ST</t>
  </si>
  <si>
    <t xml:space="preserve"> PACIFIC PRIDE</t>
  </si>
  <si>
    <t>N F ST &amp; E 2ND ST</t>
  </si>
  <si>
    <t>411 S BOONE ST</t>
  </si>
  <si>
    <t xml:space="preserve"> 7 ELEVEN</t>
  </si>
  <si>
    <t>705 W HERON ST</t>
  </si>
  <si>
    <t xml:space="preserve"> AM PM</t>
  </si>
  <si>
    <t>1017 S BOONE ST</t>
  </si>
  <si>
    <t xml:space="preserve"> SHOPPES AT RIVERSIDE</t>
  </si>
  <si>
    <t>Address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</si>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</sst>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2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1E05-4D18-42D7-B8E3-359C886FE6E5}">
  <dimension ref="A1:M67"/>
  <sheetViews>
    <sheetView tabSelected="1" workbookViewId="0">
      <selection activeCell="L1" sqref="L1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4.5703125" bestFit="1" customWidth="1"/>
    <col min="4" max="4" width="6.85546875" bestFit="1" customWidth="1"/>
    <col min="5" max="5" width="19.42578125" bestFit="1" customWidth="1"/>
    <col min="6" max="9" width="19.42578125" customWidth="1"/>
    <col min="10" max="10" width="12.5703125" bestFit="1" customWidth="1"/>
    <col min="11" max="11" width="38.85546875" customWidth="1"/>
    <col min="12" max="12" width="23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143</v>
      </c>
      <c r="F1" s="1" t="s">
        <v>144</v>
      </c>
      <c r="G1" s="1" t="s">
        <v>140</v>
      </c>
      <c r="H1" s="1" t="s">
        <v>141</v>
      </c>
      <c r="I1" s="1" t="s">
        <v>142</v>
      </c>
      <c r="J1" s="1" t="s">
        <v>4</v>
      </c>
      <c r="K1" s="1" t="s">
        <v>191</v>
      </c>
      <c r="L1" s="1" t="s">
        <v>192</v>
      </c>
      <c r="M1" s="1" t="s">
        <v>5</v>
      </c>
    </row>
    <row r="2" spans="1:13" x14ac:dyDescent="0.25">
      <c r="A2" t="s">
        <v>120</v>
      </c>
      <c r="B2" t="s">
        <v>13</v>
      </c>
      <c r="C2" t="s">
        <v>14</v>
      </c>
      <c r="D2" t="s">
        <v>9</v>
      </c>
      <c r="E2" s="2">
        <v>0.7379282407407407</v>
      </c>
      <c r="F2" s="3">
        <v>43466</v>
      </c>
      <c r="G2">
        <f>YEAR(F2)</f>
        <v>2019</v>
      </c>
      <c r="H2">
        <f>MONTH(F2)</f>
        <v>1</v>
      </c>
      <c r="I2">
        <f>DAY(F2)</f>
        <v>1</v>
      </c>
      <c r="J2" t="s">
        <v>15</v>
      </c>
      <c r="K2" t="s">
        <v>145</v>
      </c>
      <c r="L2" t="s">
        <v>146</v>
      </c>
      <c r="M2" t="s">
        <v>16</v>
      </c>
    </row>
    <row r="3" spans="1:13" x14ac:dyDescent="0.25">
      <c r="A3" t="s">
        <v>6</v>
      </c>
      <c r="B3" t="s">
        <v>7</v>
      </c>
      <c r="C3" t="s">
        <v>8</v>
      </c>
      <c r="D3" t="s">
        <v>9</v>
      </c>
      <c r="E3" s="2">
        <v>5.7800925925925929E-2</v>
      </c>
      <c r="F3" s="3">
        <v>43497</v>
      </c>
      <c r="G3">
        <f t="shared" ref="G3:G66" si="0">YEAR(F3)</f>
        <v>2019</v>
      </c>
      <c r="H3">
        <f t="shared" ref="H3:H66" si="1">MONTH(F3)</f>
        <v>2</v>
      </c>
      <c r="I3">
        <f t="shared" ref="I3:I66" si="2">DAY(F3)</f>
        <v>1</v>
      </c>
      <c r="J3" t="s">
        <v>10</v>
      </c>
      <c r="K3" t="s">
        <v>147</v>
      </c>
      <c r="L3" t="s">
        <v>148</v>
      </c>
      <c r="M3" t="s">
        <v>11</v>
      </c>
    </row>
    <row r="4" spans="1:13" x14ac:dyDescent="0.25">
      <c r="A4" t="s">
        <v>121</v>
      </c>
      <c r="B4" t="s">
        <v>22</v>
      </c>
      <c r="C4" t="s">
        <v>33</v>
      </c>
      <c r="D4" t="s">
        <v>9</v>
      </c>
      <c r="E4" s="2">
        <v>0.95196759259259256</v>
      </c>
      <c r="F4" s="3">
        <v>43503</v>
      </c>
      <c r="G4">
        <f t="shared" si="0"/>
        <v>2019</v>
      </c>
      <c r="H4">
        <f t="shared" si="1"/>
        <v>2</v>
      </c>
      <c r="I4">
        <f t="shared" si="2"/>
        <v>7</v>
      </c>
      <c r="J4" t="s">
        <v>34</v>
      </c>
      <c r="K4" t="s">
        <v>149</v>
      </c>
      <c r="L4" t="s">
        <v>150</v>
      </c>
      <c r="M4" t="s">
        <v>16</v>
      </c>
    </row>
    <row r="5" spans="1:13" x14ac:dyDescent="0.25">
      <c r="A5" t="s">
        <v>122</v>
      </c>
      <c r="B5" t="s">
        <v>123</v>
      </c>
      <c r="C5" t="s">
        <v>14</v>
      </c>
      <c r="D5" t="s">
        <v>9</v>
      </c>
      <c r="E5" s="2">
        <v>0.71421296296296299</v>
      </c>
      <c r="F5" s="3">
        <v>43638</v>
      </c>
      <c r="G5">
        <f t="shared" si="0"/>
        <v>2019</v>
      </c>
      <c r="H5">
        <f t="shared" si="1"/>
        <v>6</v>
      </c>
      <c r="I5">
        <f t="shared" si="2"/>
        <v>22</v>
      </c>
      <c r="J5" t="s">
        <v>24</v>
      </c>
      <c r="K5" t="s">
        <v>151</v>
      </c>
      <c r="L5" t="s">
        <v>152</v>
      </c>
      <c r="M5" t="s">
        <v>16</v>
      </c>
    </row>
    <row r="6" spans="1:13" x14ac:dyDescent="0.25">
      <c r="A6" t="s">
        <v>124</v>
      </c>
      <c r="B6" t="s">
        <v>22</v>
      </c>
      <c r="C6" t="s">
        <v>28</v>
      </c>
      <c r="D6" t="s">
        <v>9</v>
      </c>
      <c r="E6" s="2">
        <v>0.16755787037037037</v>
      </c>
      <c r="F6" s="3">
        <v>43678</v>
      </c>
      <c r="G6">
        <f t="shared" si="0"/>
        <v>2019</v>
      </c>
      <c r="H6">
        <f t="shared" si="1"/>
        <v>8</v>
      </c>
      <c r="I6">
        <f t="shared" si="2"/>
        <v>1</v>
      </c>
      <c r="J6" t="s">
        <v>24</v>
      </c>
      <c r="K6" t="s">
        <v>125</v>
      </c>
      <c r="M6" t="s">
        <v>16</v>
      </c>
    </row>
    <row r="7" spans="1:13" x14ac:dyDescent="0.25">
      <c r="A7" t="s">
        <v>126</v>
      </c>
      <c r="B7" t="s">
        <v>13</v>
      </c>
      <c r="C7" t="s">
        <v>33</v>
      </c>
      <c r="D7" t="s">
        <v>9</v>
      </c>
      <c r="E7" s="2">
        <v>0.62135416666666665</v>
      </c>
      <c r="F7" s="3">
        <v>43689</v>
      </c>
      <c r="G7">
        <f t="shared" si="0"/>
        <v>2019</v>
      </c>
      <c r="H7">
        <f t="shared" si="1"/>
        <v>8</v>
      </c>
      <c r="I7">
        <f t="shared" si="2"/>
        <v>12</v>
      </c>
      <c r="J7" t="s">
        <v>15</v>
      </c>
      <c r="K7" t="s">
        <v>101</v>
      </c>
      <c r="M7" t="s">
        <v>16</v>
      </c>
    </row>
    <row r="8" spans="1:13" x14ac:dyDescent="0.25">
      <c r="A8" t="s">
        <v>127</v>
      </c>
      <c r="B8" t="s">
        <v>22</v>
      </c>
      <c r="C8" t="s">
        <v>33</v>
      </c>
      <c r="D8" t="s">
        <v>9</v>
      </c>
      <c r="E8" s="2">
        <v>0.66768518518518516</v>
      </c>
      <c r="F8" s="3">
        <v>43693</v>
      </c>
      <c r="G8">
        <f t="shared" si="0"/>
        <v>2019</v>
      </c>
      <c r="H8">
        <f t="shared" si="1"/>
        <v>8</v>
      </c>
      <c r="I8">
        <f t="shared" si="2"/>
        <v>16</v>
      </c>
      <c r="J8" t="s">
        <v>24</v>
      </c>
      <c r="K8" t="s">
        <v>153</v>
      </c>
      <c r="L8" t="s">
        <v>154</v>
      </c>
      <c r="M8" t="s">
        <v>16</v>
      </c>
    </row>
    <row r="9" spans="1:13" x14ac:dyDescent="0.25">
      <c r="A9" t="s">
        <v>12</v>
      </c>
      <c r="B9" t="s">
        <v>13</v>
      </c>
      <c r="C9" t="s">
        <v>14</v>
      </c>
      <c r="D9" t="s">
        <v>9</v>
      </c>
      <c r="E9" s="2">
        <v>0.88065972222222222</v>
      </c>
      <c r="F9" s="3">
        <v>43743</v>
      </c>
      <c r="G9">
        <f t="shared" si="0"/>
        <v>2019</v>
      </c>
      <c r="H9">
        <f t="shared" si="1"/>
        <v>10</v>
      </c>
      <c r="I9">
        <f t="shared" si="2"/>
        <v>5</v>
      </c>
      <c r="J9" t="s">
        <v>15</v>
      </c>
      <c r="K9" t="s">
        <v>155</v>
      </c>
      <c r="L9" t="s">
        <v>156</v>
      </c>
      <c r="M9" t="s">
        <v>16</v>
      </c>
    </row>
    <row r="10" spans="1:13" x14ac:dyDescent="0.25">
      <c r="A10" t="s">
        <v>128</v>
      </c>
      <c r="B10" t="s">
        <v>27</v>
      </c>
      <c r="C10" t="s">
        <v>8</v>
      </c>
      <c r="D10" t="s">
        <v>9</v>
      </c>
      <c r="E10" s="2">
        <v>0.35517361111111112</v>
      </c>
      <c r="F10" s="3">
        <v>43746</v>
      </c>
      <c r="G10">
        <f t="shared" si="0"/>
        <v>2019</v>
      </c>
      <c r="H10">
        <f t="shared" si="1"/>
        <v>10</v>
      </c>
      <c r="I10">
        <f t="shared" si="2"/>
        <v>8</v>
      </c>
      <c r="J10" t="s">
        <v>8</v>
      </c>
      <c r="K10" t="s">
        <v>129</v>
      </c>
      <c r="M10" t="s">
        <v>11</v>
      </c>
    </row>
    <row r="11" spans="1:13" x14ac:dyDescent="0.25">
      <c r="A11" t="s">
        <v>130</v>
      </c>
      <c r="B11" t="s">
        <v>13</v>
      </c>
      <c r="C11" t="s">
        <v>14</v>
      </c>
      <c r="D11" t="s">
        <v>9</v>
      </c>
      <c r="E11" s="2">
        <v>0.32497685185185188</v>
      </c>
      <c r="F11" s="3">
        <v>43805</v>
      </c>
      <c r="G11">
        <f t="shared" si="0"/>
        <v>2019</v>
      </c>
      <c r="H11">
        <f t="shared" si="1"/>
        <v>12</v>
      </c>
      <c r="I11">
        <f t="shared" si="2"/>
        <v>6</v>
      </c>
      <c r="J11" t="s">
        <v>34</v>
      </c>
      <c r="K11" t="s">
        <v>157</v>
      </c>
      <c r="L11" t="s">
        <v>158</v>
      </c>
      <c r="M11" t="s">
        <v>16</v>
      </c>
    </row>
    <row r="12" spans="1:13" x14ac:dyDescent="0.25">
      <c r="A12" t="s">
        <v>17</v>
      </c>
      <c r="B12" t="s">
        <v>13</v>
      </c>
      <c r="C12" t="s">
        <v>18</v>
      </c>
      <c r="D12" t="s">
        <v>9</v>
      </c>
      <c r="E12" s="2">
        <v>0.69381944444444443</v>
      </c>
      <c r="F12" s="3">
        <v>43839</v>
      </c>
      <c r="G12">
        <f t="shared" si="0"/>
        <v>2020</v>
      </c>
      <c r="H12">
        <f t="shared" si="1"/>
        <v>1</v>
      </c>
      <c r="I12">
        <f t="shared" si="2"/>
        <v>9</v>
      </c>
      <c r="J12" t="s">
        <v>19</v>
      </c>
      <c r="K12" t="s">
        <v>20</v>
      </c>
      <c r="M12" t="s">
        <v>16</v>
      </c>
    </row>
    <row r="13" spans="1:13" x14ac:dyDescent="0.25">
      <c r="A13" t="s">
        <v>21</v>
      </c>
      <c r="B13" t="s">
        <v>22</v>
      </c>
      <c r="C13" t="s">
        <v>18</v>
      </c>
      <c r="D13" t="s">
        <v>9</v>
      </c>
      <c r="E13" s="2">
        <v>0.99497685185185181</v>
      </c>
      <c r="F13" s="3">
        <v>43907</v>
      </c>
      <c r="G13">
        <f t="shared" si="0"/>
        <v>2020</v>
      </c>
      <c r="H13">
        <f t="shared" si="1"/>
        <v>3</v>
      </c>
      <c r="I13">
        <f t="shared" si="2"/>
        <v>17</v>
      </c>
      <c r="J13" t="s">
        <v>15</v>
      </c>
      <c r="K13" t="s">
        <v>159</v>
      </c>
      <c r="L13" t="s">
        <v>160</v>
      </c>
      <c r="M13" t="s">
        <v>16</v>
      </c>
    </row>
    <row r="14" spans="1:13" x14ac:dyDescent="0.25">
      <c r="A14" t="s">
        <v>23</v>
      </c>
      <c r="B14" t="s">
        <v>13</v>
      </c>
      <c r="C14" t="s">
        <v>18</v>
      </c>
      <c r="D14" t="s">
        <v>9</v>
      </c>
      <c r="E14" s="2">
        <v>0.74797453703703709</v>
      </c>
      <c r="F14" s="3">
        <v>43954</v>
      </c>
      <c r="G14">
        <f t="shared" si="0"/>
        <v>2020</v>
      </c>
      <c r="H14">
        <f t="shared" si="1"/>
        <v>5</v>
      </c>
      <c r="I14">
        <f t="shared" si="2"/>
        <v>3</v>
      </c>
      <c r="J14" t="s">
        <v>24</v>
      </c>
      <c r="K14" t="s">
        <v>25</v>
      </c>
      <c r="M14" t="s">
        <v>16</v>
      </c>
    </row>
    <row r="15" spans="1:13" x14ac:dyDescent="0.25">
      <c r="A15" t="s">
        <v>26</v>
      </c>
      <c r="B15" t="s">
        <v>27</v>
      </c>
      <c r="C15" t="s">
        <v>28</v>
      </c>
      <c r="D15" t="s">
        <v>9</v>
      </c>
      <c r="E15" s="2">
        <v>0.51755787037037038</v>
      </c>
      <c r="F15" s="3">
        <v>43955</v>
      </c>
      <c r="G15">
        <f t="shared" si="0"/>
        <v>2020</v>
      </c>
      <c r="H15">
        <f t="shared" si="1"/>
        <v>5</v>
      </c>
      <c r="I15">
        <f t="shared" si="2"/>
        <v>4</v>
      </c>
      <c r="J15" t="s">
        <v>8</v>
      </c>
      <c r="K15" t="s">
        <v>29</v>
      </c>
      <c r="M15" t="s">
        <v>16</v>
      </c>
    </row>
    <row r="16" spans="1:13" x14ac:dyDescent="0.25">
      <c r="A16" t="s">
        <v>30</v>
      </c>
      <c r="B16" t="s">
        <v>31</v>
      </c>
      <c r="C16" t="s">
        <v>28</v>
      </c>
      <c r="D16" t="s">
        <v>9</v>
      </c>
      <c r="E16" s="2">
        <v>0.66642361111111115</v>
      </c>
      <c r="F16" s="3">
        <v>43975</v>
      </c>
      <c r="G16">
        <f t="shared" si="0"/>
        <v>2020</v>
      </c>
      <c r="H16">
        <f t="shared" si="1"/>
        <v>5</v>
      </c>
      <c r="I16">
        <f t="shared" si="2"/>
        <v>24</v>
      </c>
      <c r="J16" t="s">
        <v>24</v>
      </c>
      <c r="K16" t="s">
        <v>161</v>
      </c>
      <c r="L16" t="s">
        <v>162</v>
      </c>
      <c r="M16" t="s">
        <v>16</v>
      </c>
    </row>
    <row r="17" spans="1:13" x14ac:dyDescent="0.25">
      <c r="A17" t="s">
        <v>32</v>
      </c>
      <c r="B17" t="s">
        <v>13</v>
      </c>
      <c r="C17" t="s">
        <v>33</v>
      </c>
      <c r="D17" t="s">
        <v>9</v>
      </c>
      <c r="E17" s="2">
        <v>0.61004629629629625</v>
      </c>
      <c r="F17" s="3">
        <v>44087</v>
      </c>
      <c r="G17">
        <f t="shared" si="0"/>
        <v>2020</v>
      </c>
      <c r="H17">
        <f t="shared" si="1"/>
        <v>9</v>
      </c>
      <c r="I17">
        <f t="shared" si="2"/>
        <v>13</v>
      </c>
      <c r="J17" t="s">
        <v>34</v>
      </c>
      <c r="K17" t="s">
        <v>35</v>
      </c>
      <c r="M17" t="s">
        <v>16</v>
      </c>
    </row>
    <row r="18" spans="1:13" x14ac:dyDescent="0.25">
      <c r="A18" t="s">
        <v>36</v>
      </c>
      <c r="B18" t="s">
        <v>13</v>
      </c>
      <c r="C18" t="s">
        <v>14</v>
      </c>
      <c r="D18" t="s">
        <v>9</v>
      </c>
      <c r="E18" s="2">
        <v>0.89039351851851856</v>
      </c>
      <c r="F18" s="3">
        <v>44102</v>
      </c>
      <c r="G18">
        <f t="shared" si="0"/>
        <v>2020</v>
      </c>
      <c r="H18">
        <f t="shared" si="1"/>
        <v>9</v>
      </c>
      <c r="I18">
        <f t="shared" si="2"/>
        <v>28</v>
      </c>
      <c r="J18" t="s">
        <v>15</v>
      </c>
      <c r="K18" t="s">
        <v>37</v>
      </c>
      <c r="M18" t="s">
        <v>16</v>
      </c>
    </row>
    <row r="19" spans="1:13" x14ac:dyDescent="0.25">
      <c r="A19" t="s">
        <v>38</v>
      </c>
      <c r="B19" t="s">
        <v>13</v>
      </c>
      <c r="C19" t="s">
        <v>18</v>
      </c>
      <c r="D19" t="s">
        <v>9</v>
      </c>
      <c r="E19" s="2">
        <v>0.90993055555555558</v>
      </c>
      <c r="F19" s="3">
        <v>44126</v>
      </c>
      <c r="G19">
        <f t="shared" si="0"/>
        <v>2020</v>
      </c>
      <c r="H19">
        <f t="shared" si="1"/>
        <v>10</v>
      </c>
      <c r="I19">
        <f t="shared" si="2"/>
        <v>22</v>
      </c>
      <c r="J19" t="s">
        <v>24</v>
      </c>
      <c r="K19" t="s">
        <v>39</v>
      </c>
      <c r="M19" t="s">
        <v>16</v>
      </c>
    </row>
    <row r="20" spans="1:13" x14ac:dyDescent="0.25">
      <c r="A20" t="s">
        <v>40</v>
      </c>
      <c r="B20" t="s">
        <v>13</v>
      </c>
      <c r="C20" t="s">
        <v>18</v>
      </c>
      <c r="D20" t="s">
        <v>9</v>
      </c>
      <c r="E20" s="2">
        <v>2.8935185185185184E-3</v>
      </c>
      <c r="F20" s="3">
        <v>44157</v>
      </c>
      <c r="G20">
        <f t="shared" si="0"/>
        <v>2020</v>
      </c>
      <c r="H20">
        <f t="shared" si="1"/>
        <v>11</v>
      </c>
      <c r="I20">
        <f t="shared" si="2"/>
        <v>22</v>
      </c>
      <c r="J20" t="s">
        <v>34</v>
      </c>
      <c r="K20" t="s">
        <v>163</v>
      </c>
      <c r="L20" t="s">
        <v>156</v>
      </c>
      <c r="M20" t="s">
        <v>16</v>
      </c>
    </row>
    <row r="21" spans="1:13" x14ac:dyDescent="0.25">
      <c r="A21" t="s">
        <v>41</v>
      </c>
      <c r="B21" t="s">
        <v>13</v>
      </c>
      <c r="C21" t="s">
        <v>33</v>
      </c>
      <c r="D21" t="s">
        <v>9</v>
      </c>
      <c r="E21" s="2">
        <v>0.70890046296296294</v>
      </c>
      <c r="F21" s="3">
        <v>44193</v>
      </c>
      <c r="G21">
        <f t="shared" si="0"/>
        <v>2020</v>
      </c>
      <c r="H21">
        <f t="shared" si="1"/>
        <v>12</v>
      </c>
      <c r="I21">
        <f t="shared" si="2"/>
        <v>28</v>
      </c>
      <c r="J21" t="s">
        <v>42</v>
      </c>
      <c r="K21" t="s">
        <v>43</v>
      </c>
      <c r="M21" t="s">
        <v>16</v>
      </c>
    </row>
    <row r="22" spans="1:13" x14ac:dyDescent="0.25">
      <c r="A22" t="s">
        <v>44</v>
      </c>
      <c r="B22" t="s">
        <v>13</v>
      </c>
      <c r="C22" t="s">
        <v>28</v>
      </c>
      <c r="D22" t="s">
        <v>9</v>
      </c>
      <c r="E22" s="2">
        <v>0.1290162037037037</v>
      </c>
      <c r="F22" s="3">
        <v>44194</v>
      </c>
      <c r="G22">
        <f t="shared" si="0"/>
        <v>2020</v>
      </c>
      <c r="H22">
        <f t="shared" si="1"/>
        <v>12</v>
      </c>
      <c r="I22">
        <f t="shared" si="2"/>
        <v>29</v>
      </c>
      <c r="J22" t="s">
        <v>24</v>
      </c>
      <c r="K22" t="s">
        <v>45</v>
      </c>
      <c r="M22" t="s">
        <v>16</v>
      </c>
    </row>
    <row r="23" spans="1:13" x14ac:dyDescent="0.25">
      <c r="A23" t="s">
        <v>46</v>
      </c>
      <c r="B23" t="s">
        <v>13</v>
      </c>
      <c r="C23" t="s">
        <v>28</v>
      </c>
      <c r="D23" t="s">
        <v>9</v>
      </c>
      <c r="E23" s="2">
        <v>0.83760416666666671</v>
      </c>
      <c r="F23" s="3">
        <v>44210</v>
      </c>
      <c r="G23">
        <f t="shared" si="0"/>
        <v>2021</v>
      </c>
      <c r="H23">
        <f t="shared" si="1"/>
        <v>1</v>
      </c>
      <c r="I23">
        <f t="shared" si="2"/>
        <v>14</v>
      </c>
      <c r="J23" t="s">
        <v>15</v>
      </c>
      <c r="K23" t="s">
        <v>47</v>
      </c>
      <c r="M23" t="s">
        <v>16</v>
      </c>
    </row>
    <row r="24" spans="1:13" x14ac:dyDescent="0.25">
      <c r="A24" t="s">
        <v>48</v>
      </c>
      <c r="B24" t="s">
        <v>13</v>
      </c>
      <c r="C24" t="s">
        <v>28</v>
      </c>
      <c r="D24" t="s">
        <v>9</v>
      </c>
      <c r="E24" s="2">
        <v>1.7777777777777778E-2</v>
      </c>
      <c r="F24" s="3">
        <v>44218</v>
      </c>
      <c r="G24">
        <f t="shared" si="0"/>
        <v>2021</v>
      </c>
      <c r="H24">
        <f t="shared" si="1"/>
        <v>1</v>
      </c>
      <c r="I24">
        <f t="shared" si="2"/>
        <v>22</v>
      </c>
      <c r="J24" t="s">
        <v>49</v>
      </c>
      <c r="K24" t="s">
        <v>50</v>
      </c>
      <c r="M24" t="s">
        <v>16</v>
      </c>
    </row>
    <row r="25" spans="1:13" x14ac:dyDescent="0.25">
      <c r="A25" t="s">
        <v>51</v>
      </c>
      <c r="B25" t="s">
        <v>13</v>
      </c>
      <c r="C25" t="s">
        <v>14</v>
      </c>
      <c r="D25" t="s">
        <v>9</v>
      </c>
      <c r="E25" s="2">
        <v>0.66489583333333335</v>
      </c>
      <c r="F25" s="3">
        <v>44218</v>
      </c>
      <c r="G25">
        <f t="shared" si="0"/>
        <v>2021</v>
      </c>
      <c r="H25">
        <f t="shared" si="1"/>
        <v>1</v>
      </c>
      <c r="I25">
        <f t="shared" si="2"/>
        <v>22</v>
      </c>
      <c r="J25" t="s">
        <v>52</v>
      </c>
      <c r="K25" t="s">
        <v>53</v>
      </c>
      <c r="M25" t="s">
        <v>16</v>
      </c>
    </row>
    <row r="26" spans="1:13" x14ac:dyDescent="0.25">
      <c r="A26" t="s">
        <v>54</v>
      </c>
      <c r="B26" t="s">
        <v>27</v>
      </c>
      <c r="C26" t="s">
        <v>18</v>
      </c>
      <c r="D26" t="s">
        <v>9</v>
      </c>
      <c r="E26" s="2">
        <v>0.31502314814814814</v>
      </c>
      <c r="F26" s="3">
        <v>44234</v>
      </c>
      <c r="G26">
        <f t="shared" si="0"/>
        <v>2021</v>
      </c>
      <c r="H26">
        <f t="shared" si="1"/>
        <v>2</v>
      </c>
      <c r="I26">
        <f t="shared" si="2"/>
        <v>7</v>
      </c>
      <c r="J26" t="s">
        <v>49</v>
      </c>
      <c r="K26" t="s">
        <v>164</v>
      </c>
      <c r="L26" t="s">
        <v>165</v>
      </c>
      <c r="M26" t="s">
        <v>11</v>
      </c>
    </row>
    <row r="27" spans="1:13" x14ac:dyDescent="0.25">
      <c r="A27" t="s">
        <v>55</v>
      </c>
      <c r="B27" t="s">
        <v>56</v>
      </c>
      <c r="C27" t="s">
        <v>33</v>
      </c>
      <c r="D27" t="s">
        <v>9</v>
      </c>
      <c r="E27" s="2">
        <v>0.84917824074074078</v>
      </c>
      <c r="F27" s="3">
        <v>44256</v>
      </c>
      <c r="G27">
        <f t="shared" si="0"/>
        <v>2021</v>
      </c>
      <c r="H27">
        <f t="shared" si="1"/>
        <v>3</v>
      </c>
      <c r="I27">
        <f t="shared" si="2"/>
        <v>1</v>
      </c>
      <c r="J27" t="s">
        <v>49</v>
      </c>
      <c r="K27" t="s">
        <v>166</v>
      </c>
      <c r="L27" t="s">
        <v>167</v>
      </c>
      <c r="M27" t="s">
        <v>16</v>
      </c>
    </row>
    <row r="28" spans="1:13" x14ac:dyDescent="0.25">
      <c r="A28" t="s">
        <v>57</v>
      </c>
      <c r="B28" t="s">
        <v>13</v>
      </c>
      <c r="C28" t="s">
        <v>28</v>
      </c>
      <c r="D28" t="s">
        <v>9</v>
      </c>
      <c r="E28" s="2">
        <v>0.79412037037037042</v>
      </c>
      <c r="F28" s="3">
        <v>44263</v>
      </c>
      <c r="G28">
        <f t="shared" si="0"/>
        <v>2021</v>
      </c>
      <c r="H28">
        <f t="shared" si="1"/>
        <v>3</v>
      </c>
      <c r="I28">
        <f t="shared" si="2"/>
        <v>8</v>
      </c>
      <c r="J28" t="s">
        <v>49</v>
      </c>
      <c r="K28" t="s">
        <v>58</v>
      </c>
      <c r="M28" t="s">
        <v>8</v>
      </c>
    </row>
    <row r="29" spans="1:13" x14ac:dyDescent="0.25">
      <c r="A29" t="s">
        <v>59</v>
      </c>
      <c r="B29" t="s">
        <v>13</v>
      </c>
      <c r="C29" t="s">
        <v>33</v>
      </c>
      <c r="D29" t="s">
        <v>9</v>
      </c>
      <c r="E29" s="2">
        <v>0.85657407407407404</v>
      </c>
      <c r="F29" s="3">
        <v>44265</v>
      </c>
      <c r="G29">
        <f t="shared" si="0"/>
        <v>2021</v>
      </c>
      <c r="H29">
        <f t="shared" si="1"/>
        <v>3</v>
      </c>
      <c r="I29">
        <f t="shared" si="2"/>
        <v>10</v>
      </c>
      <c r="J29" t="s">
        <v>49</v>
      </c>
      <c r="K29" t="s">
        <v>60</v>
      </c>
      <c r="M29" t="s">
        <v>16</v>
      </c>
    </row>
    <row r="30" spans="1:13" x14ac:dyDescent="0.25">
      <c r="A30" t="s">
        <v>61</v>
      </c>
      <c r="B30" t="s">
        <v>62</v>
      </c>
      <c r="C30" t="s">
        <v>33</v>
      </c>
      <c r="D30" t="s">
        <v>9</v>
      </c>
      <c r="E30" s="2">
        <v>0.38798611111111109</v>
      </c>
      <c r="F30" s="3">
        <v>44355</v>
      </c>
      <c r="G30">
        <f t="shared" si="0"/>
        <v>2021</v>
      </c>
      <c r="H30">
        <f t="shared" si="1"/>
        <v>6</v>
      </c>
      <c r="I30">
        <f t="shared" si="2"/>
        <v>8</v>
      </c>
      <c r="J30" t="s">
        <v>63</v>
      </c>
      <c r="K30" t="s">
        <v>168</v>
      </c>
      <c r="L30" t="s">
        <v>169</v>
      </c>
      <c r="M30" t="s">
        <v>16</v>
      </c>
    </row>
    <row r="31" spans="1:13" x14ac:dyDescent="0.25">
      <c r="A31" t="s">
        <v>64</v>
      </c>
      <c r="B31" t="s">
        <v>65</v>
      </c>
      <c r="C31" t="s">
        <v>18</v>
      </c>
      <c r="D31" t="s">
        <v>9</v>
      </c>
      <c r="E31" s="2">
        <v>0.6424305555555555</v>
      </c>
      <c r="F31" s="3">
        <v>44362</v>
      </c>
      <c r="G31">
        <f t="shared" si="0"/>
        <v>2021</v>
      </c>
      <c r="H31">
        <f t="shared" si="1"/>
        <v>6</v>
      </c>
      <c r="I31">
        <f t="shared" si="2"/>
        <v>15</v>
      </c>
      <c r="J31" t="s">
        <v>34</v>
      </c>
      <c r="K31" t="s">
        <v>66</v>
      </c>
      <c r="M31" t="s">
        <v>16</v>
      </c>
    </row>
    <row r="32" spans="1:13" x14ac:dyDescent="0.25">
      <c r="A32" t="s">
        <v>67</v>
      </c>
      <c r="B32" t="s">
        <v>13</v>
      </c>
      <c r="C32" t="s">
        <v>18</v>
      </c>
      <c r="D32" t="s">
        <v>9</v>
      </c>
      <c r="E32" s="2">
        <v>9.0138888888888893E-2</v>
      </c>
      <c r="F32" s="3">
        <v>44388</v>
      </c>
      <c r="G32">
        <f t="shared" si="0"/>
        <v>2021</v>
      </c>
      <c r="H32">
        <f t="shared" si="1"/>
        <v>7</v>
      </c>
      <c r="I32">
        <f t="shared" si="2"/>
        <v>11</v>
      </c>
      <c r="J32" t="s">
        <v>42</v>
      </c>
      <c r="K32" t="s">
        <v>170</v>
      </c>
      <c r="L32" t="s">
        <v>171</v>
      </c>
      <c r="M32" t="s">
        <v>16</v>
      </c>
    </row>
    <row r="33" spans="1:13" x14ac:dyDescent="0.25">
      <c r="A33" t="s">
        <v>68</v>
      </c>
      <c r="B33" t="s">
        <v>27</v>
      </c>
      <c r="C33" t="s">
        <v>28</v>
      </c>
      <c r="D33" t="s">
        <v>9</v>
      </c>
      <c r="E33" s="2">
        <v>0.10846064814814815</v>
      </c>
      <c r="F33" s="3">
        <v>44512</v>
      </c>
      <c r="G33">
        <f t="shared" si="0"/>
        <v>2021</v>
      </c>
      <c r="H33">
        <f t="shared" si="1"/>
        <v>11</v>
      </c>
      <c r="I33">
        <f t="shared" si="2"/>
        <v>12</v>
      </c>
      <c r="J33" t="s">
        <v>34</v>
      </c>
      <c r="K33" t="s">
        <v>172</v>
      </c>
      <c r="L33" t="s">
        <v>173</v>
      </c>
      <c r="M33" t="s">
        <v>16</v>
      </c>
    </row>
    <row r="34" spans="1:13" x14ac:dyDescent="0.25">
      <c r="A34" t="s">
        <v>69</v>
      </c>
      <c r="B34" t="s">
        <v>62</v>
      </c>
      <c r="C34" t="s">
        <v>33</v>
      </c>
      <c r="D34" t="s">
        <v>9</v>
      </c>
      <c r="E34" s="2">
        <v>0.9312731481481481</v>
      </c>
      <c r="F34" s="3">
        <v>44518</v>
      </c>
      <c r="G34">
        <f t="shared" si="0"/>
        <v>2021</v>
      </c>
      <c r="H34">
        <f t="shared" si="1"/>
        <v>11</v>
      </c>
      <c r="I34">
        <f t="shared" si="2"/>
        <v>18</v>
      </c>
      <c r="J34" t="s">
        <v>15</v>
      </c>
      <c r="K34" t="s">
        <v>174</v>
      </c>
      <c r="L34" t="s">
        <v>175</v>
      </c>
      <c r="M34" t="s">
        <v>16</v>
      </c>
    </row>
    <row r="35" spans="1:13" x14ac:dyDescent="0.25">
      <c r="A35" t="s">
        <v>131</v>
      </c>
      <c r="B35" t="s">
        <v>13</v>
      </c>
      <c r="C35" t="s">
        <v>8</v>
      </c>
      <c r="D35" t="s">
        <v>9</v>
      </c>
      <c r="E35" s="2">
        <v>0.69291666666666663</v>
      </c>
      <c r="F35" s="3">
        <v>44613</v>
      </c>
      <c r="G35">
        <f t="shared" si="0"/>
        <v>2022</v>
      </c>
      <c r="H35">
        <f t="shared" si="1"/>
        <v>2</v>
      </c>
      <c r="I35">
        <f t="shared" si="2"/>
        <v>21</v>
      </c>
      <c r="J35" t="s">
        <v>49</v>
      </c>
      <c r="K35" t="s">
        <v>132</v>
      </c>
      <c r="M35" t="s">
        <v>16</v>
      </c>
    </row>
    <row r="36" spans="1:13" x14ac:dyDescent="0.25">
      <c r="A36" t="s">
        <v>70</v>
      </c>
      <c r="B36" t="s">
        <v>13</v>
      </c>
      <c r="C36" t="s">
        <v>33</v>
      </c>
      <c r="D36" t="s">
        <v>9</v>
      </c>
      <c r="E36" s="2">
        <v>0.84988425925925926</v>
      </c>
      <c r="F36" s="3">
        <v>44684</v>
      </c>
      <c r="G36">
        <f t="shared" si="0"/>
        <v>2022</v>
      </c>
      <c r="H36">
        <f t="shared" si="1"/>
        <v>5</v>
      </c>
      <c r="I36">
        <f t="shared" si="2"/>
        <v>3</v>
      </c>
      <c r="J36" t="s">
        <v>42</v>
      </c>
      <c r="K36" t="s">
        <v>176</v>
      </c>
      <c r="L36" t="s">
        <v>177</v>
      </c>
      <c r="M36" t="s">
        <v>16</v>
      </c>
    </row>
    <row r="37" spans="1:13" x14ac:dyDescent="0.25">
      <c r="A37" t="s">
        <v>71</v>
      </c>
      <c r="B37" t="s">
        <v>13</v>
      </c>
      <c r="C37" t="s">
        <v>28</v>
      </c>
      <c r="D37" t="s">
        <v>9</v>
      </c>
      <c r="E37" s="2">
        <v>0.82965277777777779</v>
      </c>
      <c r="F37" s="3">
        <v>44685</v>
      </c>
      <c r="G37">
        <f t="shared" si="0"/>
        <v>2022</v>
      </c>
      <c r="H37">
        <f t="shared" si="1"/>
        <v>5</v>
      </c>
      <c r="I37">
        <f t="shared" si="2"/>
        <v>4</v>
      </c>
      <c r="J37" t="s">
        <v>19</v>
      </c>
      <c r="K37" t="s">
        <v>72</v>
      </c>
      <c r="M37" t="s">
        <v>16</v>
      </c>
    </row>
    <row r="38" spans="1:13" x14ac:dyDescent="0.25">
      <c r="A38" t="s">
        <v>73</v>
      </c>
      <c r="B38" t="s">
        <v>22</v>
      </c>
      <c r="C38" t="s">
        <v>33</v>
      </c>
      <c r="D38" t="s">
        <v>9</v>
      </c>
      <c r="E38" s="2">
        <v>0.52462962962962967</v>
      </c>
      <c r="F38" s="3">
        <v>44706</v>
      </c>
      <c r="G38">
        <f t="shared" si="0"/>
        <v>2022</v>
      </c>
      <c r="H38">
        <f t="shared" si="1"/>
        <v>5</v>
      </c>
      <c r="I38">
        <f t="shared" si="2"/>
        <v>25</v>
      </c>
      <c r="J38" t="s">
        <v>15</v>
      </c>
      <c r="K38" t="s">
        <v>153</v>
      </c>
      <c r="L38" t="s">
        <v>154</v>
      </c>
      <c r="M38" t="s">
        <v>16</v>
      </c>
    </row>
    <row r="39" spans="1:13" x14ac:dyDescent="0.25">
      <c r="A39" t="s">
        <v>74</v>
      </c>
      <c r="B39" t="s">
        <v>13</v>
      </c>
      <c r="C39" t="s">
        <v>33</v>
      </c>
      <c r="D39" t="s">
        <v>9</v>
      </c>
      <c r="E39" s="2">
        <v>0.69491898148148146</v>
      </c>
      <c r="F39" s="3">
        <v>44713</v>
      </c>
      <c r="G39">
        <f t="shared" si="0"/>
        <v>2022</v>
      </c>
      <c r="H39">
        <f t="shared" si="1"/>
        <v>6</v>
      </c>
      <c r="I39">
        <f t="shared" si="2"/>
        <v>1</v>
      </c>
      <c r="J39" t="s">
        <v>19</v>
      </c>
      <c r="K39" t="s">
        <v>75</v>
      </c>
      <c r="M39" t="s">
        <v>16</v>
      </c>
    </row>
    <row r="40" spans="1:13" x14ac:dyDescent="0.25">
      <c r="A40" t="s">
        <v>76</v>
      </c>
      <c r="B40" t="s">
        <v>77</v>
      </c>
      <c r="C40" t="s">
        <v>33</v>
      </c>
      <c r="D40" t="s">
        <v>9</v>
      </c>
      <c r="E40" s="2">
        <v>3.8344907407407404E-2</v>
      </c>
      <c r="F40" s="3">
        <v>44718</v>
      </c>
      <c r="G40">
        <f t="shared" si="0"/>
        <v>2022</v>
      </c>
      <c r="H40">
        <f t="shared" si="1"/>
        <v>6</v>
      </c>
      <c r="I40">
        <f t="shared" si="2"/>
        <v>6</v>
      </c>
      <c r="J40" t="s">
        <v>24</v>
      </c>
      <c r="K40" t="s">
        <v>178</v>
      </c>
      <c r="L40" t="s">
        <v>179</v>
      </c>
      <c r="M40" t="s">
        <v>16</v>
      </c>
    </row>
    <row r="41" spans="1:13" x14ac:dyDescent="0.25">
      <c r="A41" t="s">
        <v>78</v>
      </c>
      <c r="B41" t="s">
        <v>13</v>
      </c>
      <c r="C41" t="s">
        <v>33</v>
      </c>
      <c r="D41" t="s">
        <v>9</v>
      </c>
      <c r="E41" s="2">
        <v>0.8549768518518519</v>
      </c>
      <c r="F41" s="3">
        <v>44731</v>
      </c>
      <c r="G41">
        <f t="shared" si="0"/>
        <v>2022</v>
      </c>
      <c r="H41">
        <f t="shared" si="1"/>
        <v>6</v>
      </c>
      <c r="I41">
        <f t="shared" si="2"/>
        <v>19</v>
      </c>
      <c r="J41" t="s">
        <v>15</v>
      </c>
      <c r="K41" t="s">
        <v>79</v>
      </c>
      <c r="M41" t="s">
        <v>16</v>
      </c>
    </row>
    <row r="42" spans="1:13" x14ac:dyDescent="0.25">
      <c r="A42" t="s">
        <v>90</v>
      </c>
      <c r="B42" t="s">
        <v>13</v>
      </c>
      <c r="C42" t="s">
        <v>33</v>
      </c>
      <c r="D42" t="s">
        <v>9</v>
      </c>
      <c r="E42" s="2">
        <v>0.23748842592592592</v>
      </c>
      <c r="F42" s="3">
        <v>44742</v>
      </c>
      <c r="G42">
        <f t="shared" si="0"/>
        <v>2022</v>
      </c>
      <c r="H42">
        <f t="shared" si="1"/>
        <v>6</v>
      </c>
      <c r="I42">
        <f t="shared" si="2"/>
        <v>30</v>
      </c>
      <c r="J42" t="s">
        <v>34</v>
      </c>
      <c r="K42" t="s">
        <v>91</v>
      </c>
      <c r="M42" t="s">
        <v>16</v>
      </c>
    </row>
    <row r="43" spans="1:13" x14ac:dyDescent="0.25">
      <c r="A43" t="s">
        <v>87</v>
      </c>
      <c r="B43" t="s">
        <v>27</v>
      </c>
      <c r="C43" t="s">
        <v>28</v>
      </c>
      <c r="D43" t="s">
        <v>9</v>
      </c>
      <c r="E43" s="2">
        <v>0.93010416666666662</v>
      </c>
      <c r="F43" s="3">
        <v>44746</v>
      </c>
      <c r="G43">
        <f t="shared" si="0"/>
        <v>2022</v>
      </c>
      <c r="H43">
        <f t="shared" si="1"/>
        <v>7</v>
      </c>
      <c r="I43">
        <f t="shared" si="2"/>
        <v>4</v>
      </c>
      <c r="J43" t="s">
        <v>19</v>
      </c>
      <c r="K43" t="s">
        <v>88</v>
      </c>
      <c r="M43" t="s">
        <v>16</v>
      </c>
    </row>
    <row r="44" spans="1:13" x14ac:dyDescent="0.25">
      <c r="A44" t="s">
        <v>80</v>
      </c>
      <c r="B44" t="s">
        <v>13</v>
      </c>
      <c r="C44" t="s">
        <v>14</v>
      </c>
      <c r="D44" t="s">
        <v>9</v>
      </c>
      <c r="E44" s="2">
        <v>0.16086805555555556</v>
      </c>
      <c r="F44" s="3">
        <v>44749</v>
      </c>
      <c r="G44">
        <f t="shared" si="0"/>
        <v>2022</v>
      </c>
      <c r="H44">
        <f t="shared" si="1"/>
        <v>7</v>
      </c>
      <c r="I44">
        <f t="shared" si="2"/>
        <v>7</v>
      </c>
      <c r="J44" t="s">
        <v>19</v>
      </c>
      <c r="K44" t="s">
        <v>81</v>
      </c>
      <c r="M44" t="s">
        <v>16</v>
      </c>
    </row>
    <row r="45" spans="1:13" x14ac:dyDescent="0.25">
      <c r="A45" t="s">
        <v>85</v>
      </c>
      <c r="B45" t="s">
        <v>13</v>
      </c>
      <c r="C45" t="s">
        <v>14</v>
      </c>
      <c r="D45" t="s">
        <v>9</v>
      </c>
      <c r="E45" s="2">
        <v>0.72769675925925925</v>
      </c>
      <c r="F45" s="3">
        <v>44749</v>
      </c>
      <c r="G45">
        <f t="shared" si="0"/>
        <v>2022</v>
      </c>
      <c r="H45">
        <f t="shared" si="1"/>
        <v>7</v>
      </c>
      <c r="I45">
        <f t="shared" si="2"/>
        <v>7</v>
      </c>
      <c r="J45" t="s">
        <v>34</v>
      </c>
      <c r="K45" t="s">
        <v>86</v>
      </c>
      <c r="M45" t="s">
        <v>16</v>
      </c>
    </row>
    <row r="46" spans="1:13" x14ac:dyDescent="0.25">
      <c r="A46" t="s">
        <v>82</v>
      </c>
      <c r="B46" t="s">
        <v>13</v>
      </c>
      <c r="C46" t="s">
        <v>18</v>
      </c>
      <c r="D46" t="s">
        <v>9</v>
      </c>
      <c r="E46" s="2">
        <v>0.13375000000000001</v>
      </c>
      <c r="F46" s="3">
        <v>44750</v>
      </c>
      <c r="G46">
        <f t="shared" si="0"/>
        <v>2022</v>
      </c>
      <c r="H46">
        <f t="shared" si="1"/>
        <v>7</v>
      </c>
      <c r="I46">
        <f t="shared" si="2"/>
        <v>8</v>
      </c>
      <c r="J46" t="s">
        <v>15</v>
      </c>
      <c r="K46" t="s">
        <v>83</v>
      </c>
      <c r="M46" t="s">
        <v>16</v>
      </c>
    </row>
    <row r="47" spans="1:13" x14ac:dyDescent="0.25">
      <c r="A47" t="s">
        <v>84</v>
      </c>
      <c r="B47" t="s">
        <v>13</v>
      </c>
      <c r="C47" t="s">
        <v>33</v>
      </c>
      <c r="D47" t="s">
        <v>9</v>
      </c>
      <c r="E47" s="2">
        <v>0.14594907407407406</v>
      </c>
      <c r="F47" s="3">
        <v>44750</v>
      </c>
      <c r="G47">
        <f t="shared" si="0"/>
        <v>2022</v>
      </c>
      <c r="H47">
        <f t="shared" si="1"/>
        <v>7</v>
      </c>
      <c r="I47">
        <f t="shared" si="2"/>
        <v>8</v>
      </c>
      <c r="J47" t="s">
        <v>19</v>
      </c>
      <c r="K47" t="s">
        <v>153</v>
      </c>
      <c r="L47" t="s">
        <v>154</v>
      </c>
      <c r="M47" t="s">
        <v>16</v>
      </c>
    </row>
    <row r="48" spans="1:13" x14ac:dyDescent="0.25">
      <c r="A48" t="s">
        <v>89</v>
      </c>
      <c r="B48" t="s">
        <v>22</v>
      </c>
      <c r="C48" t="s">
        <v>14</v>
      </c>
      <c r="D48" t="s">
        <v>9</v>
      </c>
      <c r="E48" s="2">
        <v>0.5869212962962963</v>
      </c>
      <c r="F48" s="3">
        <v>44753</v>
      </c>
      <c r="G48">
        <f t="shared" si="0"/>
        <v>2022</v>
      </c>
      <c r="H48">
        <f t="shared" si="1"/>
        <v>7</v>
      </c>
      <c r="I48">
        <f t="shared" si="2"/>
        <v>11</v>
      </c>
      <c r="J48" t="s">
        <v>34</v>
      </c>
      <c r="K48" t="s">
        <v>151</v>
      </c>
      <c r="L48" t="s">
        <v>152</v>
      </c>
      <c r="M48" t="s">
        <v>16</v>
      </c>
    </row>
    <row r="49" spans="1:13" x14ac:dyDescent="0.25">
      <c r="A49" t="s">
        <v>92</v>
      </c>
      <c r="B49" t="s">
        <v>22</v>
      </c>
      <c r="C49" t="s">
        <v>14</v>
      </c>
      <c r="D49" t="s">
        <v>9</v>
      </c>
      <c r="E49" s="2">
        <v>0.86515046296296294</v>
      </c>
      <c r="F49" s="3">
        <v>44760</v>
      </c>
      <c r="G49">
        <f t="shared" si="0"/>
        <v>2022</v>
      </c>
      <c r="H49">
        <f t="shared" si="1"/>
        <v>7</v>
      </c>
      <c r="I49">
        <f t="shared" si="2"/>
        <v>18</v>
      </c>
      <c r="J49" t="s">
        <v>49</v>
      </c>
      <c r="K49" t="s">
        <v>180</v>
      </c>
      <c r="L49" t="s">
        <v>181</v>
      </c>
      <c r="M49" t="s">
        <v>16</v>
      </c>
    </row>
    <row r="50" spans="1:13" x14ac:dyDescent="0.25">
      <c r="A50" t="s">
        <v>93</v>
      </c>
      <c r="B50" t="s">
        <v>13</v>
      </c>
      <c r="C50" t="s">
        <v>33</v>
      </c>
      <c r="D50" t="s">
        <v>9</v>
      </c>
      <c r="E50" s="2">
        <v>0.5214699074074074</v>
      </c>
      <c r="F50" s="3">
        <v>44763</v>
      </c>
      <c r="G50">
        <f t="shared" si="0"/>
        <v>2022</v>
      </c>
      <c r="H50">
        <f t="shared" si="1"/>
        <v>7</v>
      </c>
      <c r="I50">
        <f t="shared" si="2"/>
        <v>21</v>
      </c>
      <c r="J50" t="s">
        <v>19</v>
      </c>
      <c r="K50" t="s">
        <v>168</v>
      </c>
      <c r="L50" t="s">
        <v>169</v>
      </c>
      <c r="M50" t="s">
        <v>16</v>
      </c>
    </row>
    <row r="51" spans="1:13" x14ac:dyDescent="0.25">
      <c r="A51" t="s">
        <v>94</v>
      </c>
      <c r="B51" t="s">
        <v>13</v>
      </c>
      <c r="C51" t="s">
        <v>33</v>
      </c>
      <c r="D51" t="s">
        <v>9</v>
      </c>
      <c r="E51" s="2">
        <v>0.68372685185185189</v>
      </c>
      <c r="F51" s="3">
        <v>44797</v>
      </c>
      <c r="G51">
        <f t="shared" si="0"/>
        <v>2022</v>
      </c>
      <c r="H51">
        <f t="shared" si="1"/>
        <v>8</v>
      </c>
      <c r="I51">
        <f t="shared" si="2"/>
        <v>24</v>
      </c>
      <c r="J51" t="s">
        <v>19</v>
      </c>
      <c r="K51" t="s">
        <v>95</v>
      </c>
      <c r="M51" t="s">
        <v>16</v>
      </c>
    </row>
    <row r="52" spans="1:13" x14ac:dyDescent="0.25">
      <c r="A52" t="s">
        <v>96</v>
      </c>
      <c r="B52" t="s">
        <v>13</v>
      </c>
      <c r="C52" t="s">
        <v>28</v>
      </c>
      <c r="D52" t="s">
        <v>9</v>
      </c>
      <c r="E52" s="2">
        <v>0.60424768518518523</v>
      </c>
      <c r="F52" s="3">
        <v>44804</v>
      </c>
      <c r="G52">
        <f t="shared" si="0"/>
        <v>2022</v>
      </c>
      <c r="H52">
        <f t="shared" si="1"/>
        <v>8</v>
      </c>
      <c r="I52">
        <f t="shared" si="2"/>
        <v>31</v>
      </c>
      <c r="J52" t="s">
        <v>8</v>
      </c>
      <c r="K52" t="s">
        <v>182</v>
      </c>
      <c r="L52" t="s">
        <v>183</v>
      </c>
      <c r="M52" t="s">
        <v>16</v>
      </c>
    </row>
    <row r="53" spans="1:13" x14ac:dyDescent="0.25">
      <c r="A53" t="s">
        <v>102</v>
      </c>
      <c r="B53" t="s">
        <v>13</v>
      </c>
      <c r="C53" t="s">
        <v>33</v>
      </c>
      <c r="D53" t="s">
        <v>9</v>
      </c>
      <c r="E53" s="2">
        <v>0.99811342592592589</v>
      </c>
      <c r="F53" s="3">
        <v>44805</v>
      </c>
      <c r="G53">
        <f t="shared" si="0"/>
        <v>2022</v>
      </c>
      <c r="H53">
        <f t="shared" si="1"/>
        <v>9</v>
      </c>
      <c r="I53">
        <f t="shared" si="2"/>
        <v>1</v>
      </c>
      <c r="J53" t="s">
        <v>19</v>
      </c>
      <c r="K53" t="s">
        <v>103</v>
      </c>
      <c r="M53" t="s">
        <v>16</v>
      </c>
    </row>
    <row r="54" spans="1:13" x14ac:dyDescent="0.25">
      <c r="A54" t="s">
        <v>100</v>
      </c>
      <c r="B54" t="s">
        <v>13</v>
      </c>
      <c r="C54" t="s">
        <v>33</v>
      </c>
      <c r="D54" t="s">
        <v>9</v>
      </c>
      <c r="E54" s="2">
        <v>0.86122685185185188</v>
      </c>
      <c r="F54" s="3">
        <v>44806</v>
      </c>
      <c r="G54">
        <f t="shared" si="0"/>
        <v>2022</v>
      </c>
      <c r="H54">
        <f t="shared" si="1"/>
        <v>9</v>
      </c>
      <c r="I54">
        <f t="shared" si="2"/>
        <v>2</v>
      </c>
      <c r="J54" t="s">
        <v>49</v>
      </c>
      <c r="K54" t="s">
        <v>101</v>
      </c>
      <c r="M54" t="s">
        <v>16</v>
      </c>
    </row>
    <row r="55" spans="1:13" x14ac:dyDescent="0.25">
      <c r="A55" t="s">
        <v>97</v>
      </c>
      <c r="B55" t="s">
        <v>98</v>
      </c>
      <c r="C55" t="s">
        <v>18</v>
      </c>
      <c r="D55" t="s">
        <v>9</v>
      </c>
      <c r="E55" s="2">
        <v>0.96657407407407403</v>
      </c>
      <c r="F55" s="3">
        <v>44806</v>
      </c>
      <c r="G55">
        <f t="shared" si="0"/>
        <v>2022</v>
      </c>
      <c r="H55">
        <f t="shared" si="1"/>
        <v>9</v>
      </c>
      <c r="I55">
        <f t="shared" si="2"/>
        <v>2</v>
      </c>
      <c r="J55" t="s">
        <v>24</v>
      </c>
      <c r="K55" t="s">
        <v>99</v>
      </c>
      <c r="M55" t="s">
        <v>16</v>
      </c>
    </row>
    <row r="56" spans="1:13" x14ac:dyDescent="0.25">
      <c r="A56" t="s">
        <v>133</v>
      </c>
      <c r="B56" t="s">
        <v>13</v>
      </c>
      <c r="C56" t="s">
        <v>33</v>
      </c>
      <c r="D56" t="s">
        <v>9</v>
      </c>
      <c r="E56" s="2">
        <v>0.87677083333333339</v>
      </c>
      <c r="F56" s="3">
        <v>44812</v>
      </c>
      <c r="G56">
        <f t="shared" si="0"/>
        <v>2022</v>
      </c>
      <c r="H56">
        <f t="shared" si="1"/>
        <v>9</v>
      </c>
      <c r="I56">
        <f t="shared" si="2"/>
        <v>8</v>
      </c>
      <c r="J56" t="s">
        <v>19</v>
      </c>
      <c r="K56" t="s">
        <v>134</v>
      </c>
      <c r="M56" t="s">
        <v>16</v>
      </c>
    </row>
    <row r="57" spans="1:13" x14ac:dyDescent="0.25">
      <c r="A57" t="s">
        <v>104</v>
      </c>
      <c r="B57" t="s">
        <v>13</v>
      </c>
      <c r="C57" t="s">
        <v>28</v>
      </c>
      <c r="D57" t="s">
        <v>9</v>
      </c>
      <c r="E57" s="2">
        <v>0.97465277777777781</v>
      </c>
      <c r="F57" s="3">
        <v>44877</v>
      </c>
      <c r="G57">
        <f t="shared" si="0"/>
        <v>2022</v>
      </c>
      <c r="H57">
        <f t="shared" si="1"/>
        <v>11</v>
      </c>
      <c r="I57">
        <f t="shared" si="2"/>
        <v>12</v>
      </c>
      <c r="J57" t="s">
        <v>19</v>
      </c>
      <c r="K57" t="s">
        <v>105</v>
      </c>
      <c r="M57" t="s">
        <v>16</v>
      </c>
    </row>
    <row r="58" spans="1:13" x14ac:dyDescent="0.25">
      <c r="A58" t="s">
        <v>106</v>
      </c>
      <c r="B58" t="s">
        <v>13</v>
      </c>
      <c r="C58" t="s">
        <v>33</v>
      </c>
      <c r="D58" t="s">
        <v>9</v>
      </c>
      <c r="E58" s="2">
        <v>0.87498842592592596</v>
      </c>
      <c r="F58" s="3">
        <v>44887</v>
      </c>
      <c r="G58">
        <f t="shared" si="0"/>
        <v>2022</v>
      </c>
      <c r="H58">
        <f t="shared" si="1"/>
        <v>11</v>
      </c>
      <c r="I58">
        <f t="shared" si="2"/>
        <v>22</v>
      </c>
      <c r="J58" t="s">
        <v>19</v>
      </c>
      <c r="K58" t="s">
        <v>184</v>
      </c>
      <c r="L58" t="s">
        <v>156</v>
      </c>
      <c r="M58" t="s">
        <v>16</v>
      </c>
    </row>
    <row r="59" spans="1:13" x14ac:dyDescent="0.25">
      <c r="A59" t="s">
        <v>107</v>
      </c>
      <c r="B59" t="s">
        <v>13</v>
      </c>
      <c r="C59" t="s">
        <v>28</v>
      </c>
      <c r="D59" t="s">
        <v>9</v>
      </c>
      <c r="E59" s="2">
        <v>6.2708333333333338E-2</v>
      </c>
      <c r="F59" s="3">
        <v>44909</v>
      </c>
      <c r="G59">
        <f t="shared" si="0"/>
        <v>2022</v>
      </c>
      <c r="H59">
        <f t="shared" si="1"/>
        <v>12</v>
      </c>
      <c r="I59">
        <f t="shared" si="2"/>
        <v>14</v>
      </c>
      <c r="J59" t="s">
        <v>49</v>
      </c>
      <c r="K59" t="s">
        <v>185</v>
      </c>
      <c r="L59" t="s">
        <v>186</v>
      </c>
      <c r="M59" t="s">
        <v>16</v>
      </c>
    </row>
    <row r="60" spans="1:13" x14ac:dyDescent="0.25">
      <c r="A60" t="s">
        <v>135</v>
      </c>
      <c r="B60" t="s">
        <v>27</v>
      </c>
      <c r="C60" t="s">
        <v>14</v>
      </c>
      <c r="D60" t="s">
        <v>9</v>
      </c>
      <c r="E60" s="2">
        <v>2.4074074074074074E-2</v>
      </c>
      <c r="F60" s="3">
        <v>44931</v>
      </c>
      <c r="G60">
        <f t="shared" si="0"/>
        <v>2023</v>
      </c>
      <c r="H60">
        <f t="shared" si="1"/>
        <v>1</v>
      </c>
      <c r="I60">
        <f t="shared" si="2"/>
        <v>5</v>
      </c>
      <c r="J60" t="s">
        <v>19</v>
      </c>
      <c r="K60" t="s">
        <v>136</v>
      </c>
      <c r="M60" t="s">
        <v>16</v>
      </c>
    </row>
    <row r="61" spans="1:13" x14ac:dyDescent="0.25">
      <c r="A61" t="s">
        <v>108</v>
      </c>
      <c r="B61" t="s">
        <v>13</v>
      </c>
      <c r="C61" t="s">
        <v>14</v>
      </c>
      <c r="D61" t="s">
        <v>9</v>
      </c>
      <c r="E61" s="2">
        <v>0.98165509259259254</v>
      </c>
      <c r="F61" s="3">
        <v>44934</v>
      </c>
      <c r="G61">
        <f t="shared" si="0"/>
        <v>2023</v>
      </c>
      <c r="H61">
        <f t="shared" si="1"/>
        <v>1</v>
      </c>
      <c r="I61">
        <f t="shared" si="2"/>
        <v>8</v>
      </c>
      <c r="J61" t="s">
        <v>49</v>
      </c>
      <c r="K61" t="s">
        <v>109</v>
      </c>
      <c r="M61" t="s">
        <v>16</v>
      </c>
    </row>
    <row r="62" spans="1:13" x14ac:dyDescent="0.25">
      <c r="A62" t="s">
        <v>110</v>
      </c>
      <c r="B62" t="s">
        <v>111</v>
      </c>
      <c r="C62" t="s">
        <v>33</v>
      </c>
      <c r="D62" t="s">
        <v>9</v>
      </c>
      <c r="E62" s="2">
        <v>0.58532407407407405</v>
      </c>
      <c r="F62" s="3">
        <v>44949</v>
      </c>
      <c r="G62">
        <f t="shared" si="0"/>
        <v>2023</v>
      </c>
      <c r="H62">
        <f t="shared" si="1"/>
        <v>1</v>
      </c>
      <c r="I62">
        <f t="shared" si="2"/>
        <v>23</v>
      </c>
      <c r="J62" t="s">
        <v>19</v>
      </c>
      <c r="K62" t="s">
        <v>187</v>
      </c>
      <c r="L62" t="s">
        <v>188</v>
      </c>
      <c r="M62" t="s">
        <v>16</v>
      </c>
    </row>
    <row r="63" spans="1:13" x14ac:dyDescent="0.25">
      <c r="A63" t="s">
        <v>112</v>
      </c>
      <c r="B63" t="s">
        <v>113</v>
      </c>
      <c r="C63" t="s">
        <v>28</v>
      </c>
      <c r="D63" t="s">
        <v>9</v>
      </c>
      <c r="E63" s="2">
        <v>0.91270833333333334</v>
      </c>
      <c r="F63" s="3">
        <v>45029</v>
      </c>
      <c r="G63">
        <f t="shared" si="0"/>
        <v>2023</v>
      </c>
      <c r="H63">
        <f t="shared" si="1"/>
        <v>4</v>
      </c>
      <c r="I63">
        <f t="shared" si="2"/>
        <v>13</v>
      </c>
      <c r="J63" t="s">
        <v>19</v>
      </c>
      <c r="K63" t="s">
        <v>189</v>
      </c>
      <c r="L63" t="s">
        <v>190</v>
      </c>
      <c r="M63" t="s">
        <v>16</v>
      </c>
    </row>
    <row r="64" spans="1:13" x14ac:dyDescent="0.25">
      <c r="A64" t="s">
        <v>114</v>
      </c>
      <c r="B64" t="s">
        <v>27</v>
      </c>
      <c r="C64" t="s">
        <v>33</v>
      </c>
      <c r="D64" t="s">
        <v>9</v>
      </c>
      <c r="E64" s="2">
        <v>0.63471064814814815</v>
      </c>
      <c r="F64" s="3">
        <v>45057</v>
      </c>
      <c r="G64">
        <f t="shared" si="0"/>
        <v>2023</v>
      </c>
      <c r="H64">
        <f t="shared" si="1"/>
        <v>5</v>
      </c>
      <c r="I64">
        <f t="shared" si="2"/>
        <v>11</v>
      </c>
      <c r="J64" t="s">
        <v>24</v>
      </c>
      <c r="K64" t="s">
        <v>115</v>
      </c>
      <c r="M64" t="s">
        <v>16</v>
      </c>
    </row>
    <row r="65" spans="1:13" x14ac:dyDescent="0.25">
      <c r="A65" t="s">
        <v>137</v>
      </c>
      <c r="B65" t="s">
        <v>138</v>
      </c>
      <c r="C65" t="s">
        <v>33</v>
      </c>
      <c r="D65" t="s">
        <v>9</v>
      </c>
      <c r="E65" s="2">
        <v>0.60743055555555558</v>
      </c>
      <c r="F65" s="3">
        <v>45076</v>
      </c>
      <c r="G65">
        <f t="shared" si="0"/>
        <v>2023</v>
      </c>
      <c r="H65">
        <f t="shared" si="1"/>
        <v>5</v>
      </c>
      <c r="I65">
        <f t="shared" si="2"/>
        <v>30</v>
      </c>
      <c r="J65" t="s">
        <v>42</v>
      </c>
      <c r="K65" t="s">
        <v>139</v>
      </c>
      <c r="M65" t="s">
        <v>16</v>
      </c>
    </row>
    <row r="66" spans="1:13" x14ac:dyDescent="0.25">
      <c r="A66" t="s">
        <v>116</v>
      </c>
      <c r="B66" t="s">
        <v>22</v>
      </c>
      <c r="C66" t="s">
        <v>28</v>
      </c>
      <c r="D66" t="s">
        <v>9</v>
      </c>
      <c r="E66" s="2">
        <v>0.77888888888888885</v>
      </c>
      <c r="F66" s="3">
        <v>45103</v>
      </c>
      <c r="G66">
        <f t="shared" si="0"/>
        <v>2023</v>
      </c>
      <c r="H66">
        <f t="shared" si="1"/>
        <v>6</v>
      </c>
      <c r="I66">
        <f t="shared" si="2"/>
        <v>26</v>
      </c>
      <c r="J66" t="s">
        <v>49</v>
      </c>
      <c r="K66" t="s">
        <v>117</v>
      </c>
      <c r="M66" t="s">
        <v>16</v>
      </c>
    </row>
    <row r="67" spans="1:13" x14ac:dyDescent="0.25">
      <c r="A67" t="s">
        <v>118</v>
      </c>
      <c r="B67" t="s">
        <v>22</v>
      </c>
      <c r="C67" t="s">
        <v>33</v>
      </c>
      <c r="D67" t="s">
        <v>9</v>
      </c>
      <c r="E67" s="2">
        <v>0.8321412037037037</v>
      </c>
      <c r="F67" s="3">
        <v>45221</v>
      </c>
      <c r="G67">
        <f t="shared" ref="G67" si="3">YEAR(F67)</f>
        <v>2023</v>
      </c>
      <c r="H67">
        <f t="shared" ref="H67" si="4">MONTH(F67)</f>
        <v>10</v>
      </c>
      <c r="I67">
        <f t="shared" ref="I67" si="5">DAY(F67)</f>
        <v>22</v>
      </c>
      <c r="J67" t="s">
        <v>19</v>
      </c>
      <c r="K67" t="s">
        <v>119</v>
      </c>
      <c r="M67" t="s">
        <v>16</v>
      </c>
    </row>
  </sheetData>
  <sortState xmlns:xlrd2="http://schemas.microsoft.com/office/spreadsheetml/2017/richdata2" ref="A2:L67">
    <sortCondition ref="A2:A6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 A Schlesser</dc:creator>
  <cp:lastModifiedBy>martina morris</cp:lastModifiedBy>
  <dcterms:created xsi:type="dcterms:W3CDTF">2024-06-24T15:34:44Z</dcterms:created>
  <dcterms:modified xsi:type="dcterms:W3CDTF">2025-02-12T21:22:14Z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2024-06-24T22:38:24Z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cf387677-2f56-4939-beb9-048f132160a1</vt:lpwstr>
  </property>
  <property fmtid="{D5CDD505-2E9C-101B-9397-08002B2CF9AE}" pid="7" name="MSIP_Label_defa4170-0d19-0005-0004-bc88714345d2_ActionId">
    <vt:lpwstr>0a3ed820-07fa-44bc-a5fa-64292cc7a4b3</vt:lpwstr>
  </property>
  <property fmtid="{D5CDD505-2E9C-101B-9397-08002B2CF9AE}" pid="8" name="MSIP_Label_defa4170-0d19-0005-0004-bc88714345d2_ContentBits">
    <vt:lpwstr>0</vt:lpwstr>
  </property>
</Properties>
</file>