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Grays Harbor\"/>
    </mc:Choice>
  </mc:AlternateContent>
  <xr:revisionPtr revIDLastSave="0" documentId="13_ncr:1_{3FD94852-356D-4B7B-A98C-2218DE1AB9D9}" xr6:coauthVersionLast="47" xr6:coauthVersionMax="47" xr10:uidLastSave="{00000000-0000-0000-0000-000000000000}"/>
  <bookViews>
    <workbookView xWindow="28680" yWindow="-120" windowWidth="29040" windowHeight="15840" xr2:uid="{C507E9F4-044D-4AB1-8FC9-DA0FE137F92D}"/>
  </bookViews>
  <sheets>
    <sheet name="Sheet1" sheetId="1" r:id="rId1"/>
    <sheet name="Pivottable" sheetId="3" r:id="rId2"/>
    <sheet name="Table" sheetId="2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1" l="1"/>
  <c r="K65" i="1"/>
  <c r="J5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I5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4" i="1"/>
</calcChain>
</file>

<file path=xl/sharedStrings.xml><?xml version="1.0" encoding="utf-8"?>
<sst xmlns="http://schemas.openxmlformats.org/spreadsheetml/2006/main" count="321" uniqueCount="107">
  <si>
    <t>Incident</t>
  </si>
  <si>
    <t>Area</t>
  </si>
  <si>
    <t>Agen</t>
  </si>
  <si>
    <t>23-008272</t>
  </si>
  <si>
    <t>TPURS</t>
  </si>
  <si>
    <t>ABER</t>
  </si>
  <si>
    <t>GHSO</t>
  </si>
  <si>
    <t>INA</t>
  </si>
  <si>
    <t>19-003745</t>
  </si>
  <si>
    <t>COSM</t>
  </si>
  <si>
    <t>CEA</t>
  </si>
  <si>
    <t>19-003930</t>
  </si>
  <si>
    <t>19-005077</t>
  </si>
  <si>
    <t>MCCL</t>
  </si>
  <si>
    <t>CAA</t>
  </si>
  <si>
    <t>19-005107</t>
  </si>
  <si>
    <t>ELMA</t>
  </si>
  <si>
    <t>19-008166</t>
  </si>
  <si>
    <t>O.SH</t>
  </si>
  <si>
    <t>19-010821</t>
  </si>
  <si>
    <t>SATS</t>
  </si>
  <si>
    <t>19-010951</t>
  </si>
  <si>
    <t>19-011308</t>
  </si>
  <si>
    <t>19-011748</t>
  </si>
  <si>
    <t>WEST</t>
  </si>
  <si>
    <t>19-018036</t>
  </si>
  <si>
    <t>19-024788</t>
  </si>
  <si>
    <t>19-025015</t>
  </si>
  <si>
    <t>OAKV</t>
  </si>
  <si>
    <t>19-025467</t>
  </si>
  <si>
    <t>19-025918</t>
  </si>
  <si>
    <t>HOQU</t>
  </si>
  <si>
    <t>20-000557</t>
  </si>
  <si>
    <t>20-003508</t>
  </si>
  <si>
    <t>C.CR</t>
  </si>
  <si>
    <t>CJA</t>
  </si>
  <si>
    <t>20-006768</t>
  </si>
  <si>
    <t>20-007013</t>
  </si>
  <si>
    <t>20-012565</t>
  </si>
  <si>
    <t>20-013207</t>
  </si>
  <si>
    <t>OCOS</t>
  </si>
  <si>
    <t>20-015004</t>
  </si>
  <si>
    <t>20-016365</t>
  </si>
  <si>
    <t>20-018370</t>
  </si>
  <si>
    <t>20-020455</t>
  </si>
  <si>
    <t>20-020462</t>
  </si>
  <si>
    <t>20-022153</t>
  </si>
  <si>
    <t>21-001319</t>
  </si>
  <si>
    <t>21-001596</t>
  </si>
  <si>
    <t>21-003413</t>
  </si>
  <si>
    <t>WISH</t>
  </si>
  <si>
    <t>21-004463</t>
  </si>
  <si>
    <t>21-012426</t>
  </si>
  <si>
    <t>21-021856</t>
  </si>
  <si>
    <t>21-023352</t>
  </si>
  <si>
    <t>NEWS</t>
  </si>
  <si>
    <t>21-025488</t>
  </si>
  <si>
    <t>TAHO</t>
  </si>
  <si>
    <t>22-000446</t>
  </si>
  <si>
    <t>22-005677</t>
  </si>
  <si>
    <t>BAYC</t>
  </si>
  <si>
    <t>22-011768</t>
  </si>
  <si>
    <t>22-012647</t>
  </si>
  <si>
    <t>22-017169</t>
  </si>
  <si>
    <t>22-017613</t>
  </si>
  <si>
    <t>22-018971</t>
  </si>
  <si>
    <t>22-020575</t>
  </si>
  <si>
    <t>BRAD</t>
  </si>
  <si>
    <t>22-021534</t>
  </si>
  <si>
    <t>ACT</t>
  </si>
  <si>
    <t>22-022186</t>
  </si>
  <si>
    <t>OUTCO</t>
  </si>
  <si>
    <t>22-022702</t>
  </si>
  <si>
    <t>22-023190</t>
  </si>
  <si>
    <t>22-023799</t>
  </si>
  <si>
    <t>N.BA</t>
  </si>
  <si>
    <t>22-024269</t>
  </si>
  <si>
    <t>22-025335</t>
  </si>
  <si>
    <t>22-025487</t>
  </si>
  <si>
    <t>22-027082</t>
  </si>
  <si>
    <t>22-027636</t>
  </si>
  <si>
    <t>22-028863</t>
  </si>
  <si>
    <t>23-000495</t>
  </si>
  <si>
    <t>HUMP</t>
  </si>
  <si>
    <t>23-001207</t>
  </si>
  <si>
    <t>23-004147</t>
  </si>
  <si>
    <t>23-009957</t>
  </si>
  <si>
    <t>23-017240</t>
  </si>
  <si>
    <t>O.CI</t>
  </si>
  <si>
    <t>23-017887</t>
  </si>
  <si>
    <t>23-022210</t>
  </si>
  <si>
    <t>P.BE</t>
  </si>
  <si>
    <t>23-023967</t>
  </si>
  <si>
    <t>23-024737</t>
  </si>
  <si>
    <t>CLEM</t>
  </si>
  <si>
    <t>Incident nature</t>
  </si>
  <si>
    <t>Time</t>
  </si>
  <si>
    <t>Date</t>
  </si>
  <si>
    <t>Disposition</t>
  </si>
  <si>
    <t>Year</t>
  </si>
  <si>
    <t>Month</t>
  </si>
  <si>
    <t>Month total</t>
  </si>
  <si>
    <t>Count of Incident</t>
  </si>
  <si>
    <t>Column Labels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</si>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</sst>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</font>
    <font>
      <sz val="11"/>
      <color theme="1"/>
      <name val="CIDFont+F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21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26" formatCode="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26" formatCode="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a Idris" refreshedDate="45518.516726620372" createdVersion="8" refreshedVersion="8" minRefreshableVersion="3" recordCount="63" xr:uid="{018CAE62-78AF-4D10-8B60-DE41A2C5FC4F}">
  <cacheSource type="worksheet">
    <worksheetSource name="Table1"/>
  </cacheSource>
  <cacheFields count="10">
    <cacheField name="Incident" numFmtId="0">
      <sharedItems count="63">
        <s v="19-003745"/>
        <s v="19-003930"/>
        <s v="19-005077"/>
        <s v="19-005107"/>
        <s v="19-008166"/>
        <s v="19-010821"/>
        <s v="19-010951"/>
        <s v="19-011308"/>
        <s v="19-011748"/>
        <s v="19-018036"/>
        <s v="19-024788"/>
        <s v="19-025015"/>
        <s v="19-025467"/>
        <s v="19-025918"/>
        <s v="20-000557"/>
        <s v="20-003508"/>
        <s v="20-006768"/>
        <s v="20-007013"/>
        <s v="20-012565"/>
        <s v="20-013207"/>
        <s v="20-015004"/>
        <s v="20-016365"/>
        <s v="20-018370"/>
        <s v="20-020455"/>
        <s v="20-020462"/>
        <s v="20-022153"/>
        <s v="21-001319"/>
        <s v="21-001596"/>
        <s v="21-003413"/>
        <s v="21-004463"/>
        <s v="21-012426"/>
        <s v="21-021856"/>
        <s v="21-023352"/>
        <s v="21-025488"/>
        <s v="22-000446"/>
        <s v="22-005677"/>
        <s v="22-011768"/>
        <s v="22-012647"/>
        <s v="22-017169"/>
        <s v="22-017613"/>
        <s v="22-018971"/>
        <s v="22-020575"/>
        <s v="22-021534"/>
        <s v="22-022186"/>
        <s v="22-022702"/>
        <s v="22-023190"/>
        <s v="22-023799"/>
        <s v="22-024269"/>
        <s v="22-025335"/>
        <s v="22-025487"/>
        <s v="22-027082"/>
        <s v="22-027636"/>
        <s v="22-028863"/>
        <s v="23-000495"/>
        <s v="23-001207"/>
        <s v="23-004147"/>
        <s v="23-008272"/>
        <s v="23-009957"/>
        <s v="23-017240"/>
        <s v="23-017887"/>
        <s v="23-022210"/>
        <s v="23-023967"/>
        <s v="23-024737"/>
      </sharedItems>
    </cacheField>
    <cacheField name="Incident nature" numFmtId="0">
      <sharedItems/>
    </cacheField>
    <cacheField name="Area" numFmtId="0">
      <sharedItems/>
    </cacheField>
    <cacheField name="Agen" numFmtId="0">
      <sharedItems/>
    </cacheField>
    <cacheField name="Time" numFmtId="21">
      <sharedItems containsSemiMixedTypes="0" containsNonDate="0" containsDate="1" containsString="0" minDate="1899-12-30T00:00:00" maxDate="1899-12-30T23:52:19"/>
    </cacheField>
    <cacheField name="Date" numFmtId="14">
      <sharedItems containsSemiMixedTypes="0" containsNonDate="0" containsDate="1" containsString="0" minDate="2019-03-01T00:00:00" maxDate="2023-11-03T00:00:00"/>
    </cacheField>
    <cacheField name="Disposition" numFmtId="0">
      <sharedItems containsBlank="1"/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 count="12">
        <n v="3"/>
        <n v="5"/>
        <n v="6"/>
        <n v="9"/>
        <n v="12"/>
        <n v="1"/>
        <n v="2"/>
        <n v="4"/>
        <n v="7"/>
        <n v="8"/>
        <n v="10"/>
        <n v="11"/>
      </sharedItems>
    </cacheField>
    <cacheField name="Month total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s v="TPURS"/>
    <s v="COSM"/>
    <s v="GHSO"/>
    <d v="1899-12-30T23:24:18"/>
    <d v="2019-03-01T00:00:00"/>
    <s v="CEA"/>
    <x v="0"/>
    <x v="0"/>
    <n v="4"/>
  </r>
  <r>
    <x v="1"/>
    <s v="TPURS"/>
    <s v="COSM"/>
    <s v="GHSO"/>
    <d v="1899-12-30T21:12:57"/>
    <d v="2019-03-04T00:00:00"/>
    <s v="INA"/>
    <x v="0"/>
    <x v="0"/>
    <m/>
  </r>
  <r>
    <x v="2"/>
    <s v="TPURS"/>
    <s v="MCCL"/>
    <s v="GHSO"/>
    <d v="1899-12-30T13:19:50"/>
    <d v="2019-03-23T00:00:00"/>
    <s v="CAA"/>
    <x v="0"/>
    <x v="0"/>
    <m/>
  </r>
  <r>
    <x v="3"/>
    <s v="TPURS"/>
    <s v="ELMA"/>
    <s v="GHSO"/>
    <d v="1899-12-30T20:15:12"/>
    <d v="2019-03-23T00:00:00"/>
    <s v="CAA"/>
    <x v="0"/>
    <x v="0"/>
    <m/>
  </r>
  <r>
    <x v="4"/>
    <s v="TPURS"/>
    <s v="O.SH"/>
    <s v="GHSO"/>
    <d v="1899-12-30T15:12:34"/>
    <d v="2019-05-07T00:00:00"/>
    <m/>
    <x v="0"/>
    <x v="1"/>
    <n v="1"/>
  </r>
  <r>
    <x v="5"/>
    <s v="TPURS"/>
    <s v="SATS"/>
    <s v="GHSO"/>
    <d v="1899-12-30T14:41:55"/>
    <d v="2019-06-13T00:00:00"/>
    <s v="CAA"/>
    <x v="0"/>
    <x v="2"/>
    <n v="4"/>
  </r>
  <r>
    <x v="6"/>
    <s v="TPURS"/>
    <s v="SATS"/>
    <s v="GHSO"/>
    <d v="1899-12-30T13:54:04"/>
    <d v="2019-06-15T00:00:00"/>
    <s v="CAA"/>
    <x v="0"/>
    <x v="2"/>
    <m/>
  </r>
  <r>
    <x v="7"/>
    <s v="TPURS"/>
    <s v="ELMA"/>
    <s v="GHSO"/>
    <d v="1899-12-30T21:49:15"/>
    <d v="2019-06-19T00:00:00"/>
    <m/>
    <x v="0"/>
    <x v="2"/>
    <m/>
  </r>
  <r>
    <x v="8"/>
    <s v="TPURS"/>
    <s v="WEST"/>
    <s v="GHSO"/>
    <d v="1899-12-30T21:08:17"/>
    <d v="2019-06-25T00:00:00"/>
    <m/>
    <x v="0"/>
    <x v="2"/>
    <m/>
  </r>
  <r>
    <x v="9"/>
    <s v="TPURS"/>
    <s v="WEST"/>
    <s v="GHSO"/>
    <d v="1899-12-30T22:35:48"/>
    <d v="2019-09-03T00:00:00"/>
    <s v="CAA"/>
    <x v="0"/>
    <x v="3"/>
    <n v="1"/>
  </r>
  <r>
    <x v="10"/>
    <s v="TPURS"/>
    <s v="ELMA"/>
    <s v="GHSO"/>
    <d v="1899-12-30T03:50:43"/>
    <d v="2019-12-08T00:00:00"/>
    <s v="CAA"/>
    <x v="0"/>
    <x v="4"/>
    <n v="4"/>
  </r>
  <r>
    <x v="11"/>
    <s v="TPURS"/>
    <s v="OAKV"/>
    <s v="GHSO"/>
    <d v="1899-12-30T14:41:08"/>
    <d v="2019-12-11T00:00:00"/>
    <s v="CAA"/>
    <x v="0"/>
    <x v="4"/>
    <m/>
  </r>
  <r>
    <x v="12"/>
    <s v="TPURS"/>
    <s v="WEST"/>
    <s v="GHSO"/>
    <d v="1899-12-30T21:26:09"/>
    <d v="2019-12-17T00:00:00"/>
    <s v="CAA"/>
    <x v="0"/>
    <x v="4"/>
    <m/>
  </r>
  <r>
    <x v="13"/>
    <s v="TPURS"/>
    <s v="HOQU"/>
    <s v="GHSO"/>
    <d v="1899-12-30T19:44:34"/>
    <d v="2019-12-24T00:00:00"/>
    <s v="CAA"/>
    <x v="0"/>
    <x v="4"/>
    <m/>
  </r>
  <r>
    <x v="14"/>
    <s v="TPURS"/>
    <s v="ABER"/>
    <s v="GHSO"/>
    <d v="1899-12-30T16:39:06"/>
    <d v="2020-01-09T00:00:00"/>
    <m/>
    <x v="1"/>
    <x v="5"/>
    <n v="1"/>
  </r>
  <r>
    <x v="15"/>
    <s v="TPURS"/>
    <s v="C.CR"/>
    <s v="GHSO"/>
    <d v="1899-12-30T17:43:58"/>
    <d v="2020-02-22T00:00:00"/>
    <s v="CJA"/>
    <x v="1"/>
    <x v="6"/>
    <n v="1"/>
  </r>
  <r>
    <x v="16"/>
    <s v="TPURS"/>
    <s v="ABER"/>
    <s v="GHSO"/>
    <d v="1899-12-30T15:13:43"/>
    <d v="2020-04-23T00:00:00"/>
    <s v="CAA"/>
    <x v="1"/>
    <x v="7"/>
    <n v="2"/>
  </r>
  <r>
    <x v="17"/>
    <s v="TPURS"/>
    <s v="WEST"/>
    <s v="GHSO"/>
    <d v="1899-12-30T18:28:58"/>
    <d v="2020-04-27T00:00:00"/>
    <s v="CAA"/>
    <x v="1"/>
    <x v="7"/>
    <m/>
  </r>
  <r>
    <x v="18"/>
    <s v="TPURS"/>
    <s v="WEST"/>
    <s v="GHSO"/>
    <d v="1899-12-30T18:15:30"/>
    <d v="2020-07-10T00:00:00"/>
    <s v="INA"/>
    <x v="1"/>
    <x v="8"/>
    <n v="2"/>
  </r>
  <r>
    <x v="19"/>
    <s v="TPURS"/>
    <s v="OCOS"/>
    <s v="GHSO"/>
    <d v="1899-12-30T10:22:49"/>
    <d v="2020-07-20T00:00:00"/>
    <m/>
    <x v="1"/>
    <x v="8"/>
    <m/>
  </r>
  <r>
    <x v="20"/>
    <s v="TPURS"/>
    <s v="WEST"/>
    <s v="GHSO"/>
    <d v="1899-12-30T06:48:33"/>
    <d v="2020-08-12T00:00:00"/>
    <m/>
    <x v="1"/>
    <x v="9"/>
    <n v="2"/>
  </r>
  <r>
    <x v="21"/>
    <s v="TPURS"/>
    <s v="WEST"/>
    <s v="GHSO"/>
    <d v="1899-12-30T00:32:39"/>
    <d v="2020-08-30T00:00:00"/>
    <s v="CEA"/>
    <x v="1"/>
    <x v="9"/>
    <m/>
  </r>
  <r>
    <x v="22"/>
    <s v="TPURS"/>
    <s v="ELMA"/>
    <s v="GHSO"/>
    <d v="1899-12-30T12:21:18"/>
    <d v="2020-09-24T00:00:00"/>
    <s v="CAA"/>
    <x v="1"/>
    <x v="3"/>
    <n v="1"/>
  </r>
  <r>
    <x v="23"/>
    <s v="TPURS"/>
    <s v="ABER"/>
    <s v="GHSO"/>
    <d v="1899-12-30T21:22:08"/>
    <d v="2020-10-25T00:00:00"/>
    <m/>
    <x v="1"/>
    <x v="10"/>
    <n v="2"/>
  </r>
  <r>
    <x v="24"/>
    <s v="TPURS"/>
    <s v="MCCL"/>
    <s v="GHSO"/>
    <d v="1899-12-30T22:56:08"/>
    <d v="2020-10-25T00:00:00"/>
    <s v="CAA"/>
    <x v="1"/>
    <x v="10"/>
    <m/>
  </r>
  <r>
    <x v="25"/>
    <s v="TPURS"/>
    <s v="ABER"/>
    <s v="GHSO"/>
    <d v="1899-12-30T00:04:10"/>
    <d v="2020-11-22T00:00:00"/>
    <m/>
    <x v="1"/>
    <x v="11"/>
    <n v="1"/>
  </r>
  <r>
    <x v="26"/>
    <s v="TPURS"/>
    <s v="ABER"/>
    <s v="GHSO"/>
    <d v="1899-12-30T15:57:27"/>
    <d v="2021-01-22T00:00:00"/>
    <m/>
    <x v="2"/>
    <x v="5"/>
    <n v="2"/>
  </r>
  <r>
    <x v="27"/>
    <s v="TPURS"/>
    <s v="ELMA"/>
    <s v="GHSO"/>
    <d v="1899-12-30T17:34:37"/>
    <d v="2021-01-26T00:00:00"/>
    <s v="CEA"/>
    <x v="2"/>
    <x v="5"/>
    <m/>
  </r>
  <r>
    <x v="28"/>
    <s v="TPURS"/>
    <s v="WISH"/>
    <s v="GHSO"/>
    <d v="1899-12-30T05:07:51"/>
    <d v="2021-02-23T00:00:00"/>
    <s v="CAA"/>
    <x v="2"/>
    <x v="6"/>
    <n v="1"/>
  </r>
  <r>
    <x v="29"/>
    <s v="TPURS"/>
    <s v="ABER"/>
    <s v="GHSO"/>
    <d v="1899-12-30T20:33:28"/>
    <d v="2021-03-10T00:00:00"/>
    <m/>
    <x v="2"/>
    <x v="0"/>
    <n v="1"/>
  </r>
  <r>
    <x v="30"/>
    <s v="TPURS"/>
    <s v="COSM"/>
    <s v="GHSO"/>
    <d v="1899-12-30T11:48:18"/>
    <d v="2021-06-22T00:00:00"/>
    <s v="CAA"/>
    <x v="2"/>
    <x v="2"/>
    <n v="1"/>
  </r>
  <r>
    <x v="31"/>
    <s v="TPURS"/>
    <s v="HOQU"/>
    <s v="GHSO"/>
    <d v="1899-12-30T00:02:44"/>
    <d v="2021-10-12T00:00:00"/>
    <s v="CAA"/>
    <x v="2"/>
    <x v="10"/>
    <n v="1"/>
  </r>
  <r>
    <x v="32"/>
    <s v="TPURS"/>
    <s v="NEWS"/>
    <s v="GHSO"/>
    <d v="1899-12-30T03:41:20"/>
    <d v="2021-11-01T00:00:00"/>
    <s v="INA"/>
    <x v="2"/>
    <x v="11"/>
    <n v="1"/>
  </r>
  <r>
    <x v="33"/>
    <s v="TPURS"/>
    <s v="TAHO"/>
    <s v="GHSO"/>
    <d v="1899-12-30T12:59:33"/>
    <d v="2021-12-01T00:00:00"/>
    <m/>
    <x v="2"/>
    <x v="4"/>
    <n v="1"/>
  </r>
  <r>
    <x v="34"/>
    <s v="TPURS"/>
    <s v="ABER"/>
    <s v="GHSO"/>
    <d v="1899-12-30T22:33:08"/>
    <d v="2022-01-06T00:00:00"/>
    <s v="CAA"/>
    <x v="3"/>
    <x v="5"/>
    <n v="1"/>
  </r>
  <r>
    <x v="35"/>
    <s v="TPURS"/>
    <s v="BAYC"/>
    <s v="GHSO"/>
    <d v="1899-12-30T00:00:00"/>
    <d v="2022-03-18T00:00:00"/>
    <m/>
    <x v="3"/>
    <x v="0"/>
    <n v="1"/>
  </r>
  <r>
    <x v="36"/>
    <s v="TPURS"/>
    <s v="HOQU"/>
    <s v="GHSO"/>
    <d v="1899-12-30T05:24:18"/>
    <d v="2022-06-06T00:00:00"/>
    <m/>
    <x v="3"/>
    <x v="2"/>
    <n v="2"/>
  </r>
  <r>
    <x v="37"/>
    <s v="TPURS"/>
    <s v="ELMA"/>
    <s v="GHSO"/>
    <d v="1899-12-30T23:52:19"/>
    <d v="2022-06-16T00:00:00"/>
    <m/>
    <x v="3"/>
    <x v="2"/>
    <m/>
  </r>
  <r>
    <x v="38"/>
    <s v="TPURS"/>
    <s v="OAKV"/>
    <s v="GHSO"/>
    <d v="1899-12-30T08:19:30"/>
    <d v="2022-08-02T00:00:00"/>
    <s v="CAA"/>
    <x v="3"/>
    <x v="9"/>
    <n v="3"/>
  </r>
  <r>
    <x v="39"/>
    <s v="TPURS"/>
    <s v="ABER"/>
    <s v="GHSO"/>
    <d v="1899-12-30T00:42:53"/>
    <d v="2022-08-07T00:00:00"/>
    <s v="INA"/>
    <x v="3"/>
    <x v="9"/>
    <m/>
  </r>
  <r>
    <x v="40"/>
    <s v="TPURS"/>
    <s v="TAHO"/>
    <s v="GHSO"/>
    <d v="1899-12-30T19:57:14"/>
    <d v="2022-08-22T00:00:00"/>
    <m/>
    <x v="3"/>
    <x v="9"/>
    <m/>
  </r>
  <r>
    <x v="41"/>
    <s v="TPURS"/>
    <s v="BRAD"/>
    <s v="GHSO"/>
    <d v="1899-12-30T06:26:04"/>
    <d v="2022-09-10T00:00:00"/>
    <s v="CEA"/>
    <x v="3"/>
    <x v="3"/>
    <n v="3"/>
  </r>
  <r>
    <x v="42"/>
    <s v="TPURS"/>
    <s v="HOQU"/>
    <s v="GHSO"/>
    <d v="1899-12-30T22:14:28"/>
    <d v="2022-09-20T00:00:00"/>
    <s v="ACT"/>
    <x v="3"/>
    <x v="3"/>
    <m/>
  </r>
  <r>
    <x v="43"/>
    <s v="TPURS"/>
    <s v="OUTCO"/>
    <s v="GHSO"/>
    <d v="1899-12-30T13:14:37"/>
    <d v="2022-09-28T00:00:00"/>
    <s v="CAA"/>
    <x v="3"/>
    <x v="3"/>
    <m/>
  </r>
  <r>
    <x v="44"/>
    <s v="TPURS"/>
    <s v="ABER"/>
    <s v="GHSO"/>
    <d v="1899-12-30T04:22:53"/>
    <d v="2022-10-05T00:00:00"/>
    <s v="CAA"/>
    <x v="3"/>
    <x v="10"/>
    <n v="4"/>
  </r>
  <r>
    <x v="45"/>
    <s v="TPURS"/>
    <s v="HOQU"/>
    <s v="GHSO"/>
    <d v="1899-12-30T19:29:53"/>
    <d v="2022-10-10T00:00:00"/>
    <s v="CAA"/>
    <x v="3"/>
    <x v="10"/>
    <m/>
  </r>
  <r>
    <x v="46"/>
    <s v="TPURS"/>
    <s v="N.BA"/>
    <s v="GHSO"/>
    <d v="1899-12-30T18:14:46"/>
    <d v="2022-10-18T00:00:00"/>
    <s v="INA"/>
    <x v="3"/>
    <x v="10"/>
    <m/>
  </r>
  <r>
    <x v="47"/>
    <s v="TPURS"/>
    <s v="MCCL"/>
    <s v="GHSO"/>
    <d v="1899-12-30T01:57:31"/>
    <d v="2022-10-25T00:00:00"/>
    <s v="INA"/>
    <x v="3"/>
    <x v="10"/>
    <m/>
  </r>
  <r>
    <x v="48"/>
    <s v="TPURS"/>
    <s v="ABER"/>
    <s v="GHSO"/>
    <d v="1899-12-30T16:02:40"/>
    <d v="2022-11-07T00:00:00"/>
    <s v="CAA"/>
    <x v="3"/>
    <x v="11"/>
    <n v="2"/>
  </r>
  <r>
    <x v="49"/>
    <s v="TPURS"/>
    <s v="ELMA"/>
    <s v="GHSO"/>
    <d v="1899-12-30T10:00:02"/>
    <d v="2022-11-09T00:00:00"/>
    <s v="ACT"/>
    <x v="3"/>
    <x v="11"/>
    <m/>
  </r>
  <r>
    <x v="50"/>
    <s v="TPURS"/>
    <s v="SATS"/>
    <s v="GHSO"/>
    <d v="1899-12-30T08:15:50"/>
    <d v="2022-12-02T00:00:00"/>
    <s v="CEA"/>
    <x v="3"/>
    <x v="4"/>
    <n v="3"/>
  </r>
  <r>
    <x v="51"/>
    <s v="TPURS"/>
    <s v="BRAD"/>
    <s v="GHSO"/>
    <d v="1899-12-30T14:34:32"/>
    <d v="2022-12-10T00:00:00"/>
    <s v="INA"/>
    <x v="3"/>
    <x v="4"/>
    <m/>
  </r>
  <r>
    <x v="52"/>
    <s v="TPURS"/>
    <s v="O.SH"/>
    <s v="GHSO"/>
    <d v="1899-12-30T20:33:06"/>
    <d v="2022-12-25T00:00:00"/>
    <s v="CEA"/>
    <x v="3"/>
    <x v="4"/>
    <m/>
  </r>
  <r>
    <x v="53"/>
    <s v="TPURS"/>
    <s v="HUMP"/>
    <s v="GHSO"/>
    <d v="1899-12-30T17:08:26"/>
    <d v="2023-01-06T00:00:00"/>
    <s v="INA"/>
    <x v="4"/>
    <x v="5"/>
    <n v="2"/>
  </r>
  <r>
    <x v="54"/>
    <s v="TPURS"/>
    <s v="HOQU"/>
    <s v="GHSO"/>
    <d v="1899-12-30T00:50:01"/>
    <d v="2023-01-15T00:00:00"/>
    <s v="CAA"/>
    <x v="4"/>
    <x v="5"/>
    <m/>
  </r>
  <r>
    <x v="55"/>
    <s v="TPURS"/>
    <s v="WISH"/>
    <s v="GHSO"/>
    <d v="1899-12-30T03:48:57"/>
    <d v="2023-02-20T00:00:00"/>
    <s v="INA"/>
    <x v="4"/>
    <x v="6"/>
    <n v="1"/>
  </r>
  <r>
    <x v="56"/>
    <s v="TPURS"/>
    <s v="ABER"/>
    <s v="GHSO"/>
    <d v="1899-12-30T11:25:50"/>
    <d v="2023-04-16T00:00:00"/>
    <s v="INA"/>
    <x v="4"/>
    <x v="7"/>
    <n v="1"/>
  </r>
  <r>
    <x v="57"/>
    <s v="TPURS"/>
    <s v="ELMA"/>
    <s v="GHSO"/>
    <d v="1899-12-30T18:20:06"/>
    <d v="2023-05-06T00:00:00"/>
    <s v="CAA"/>
    <x v="4"/>
    <x v="1"/>
    <n v="1"/>
  </r>
  <r>
    <x v="58"/>
    <s v="TPURS"/>
    <s v="O.CI"/>
    <s v="GHSO"/>
    <d v="1899-12-30T20:41:26"/>
    <d v="2023-07-29T00:00:00"/>
    <s v="INA"/>
    <x v="4"/>
    <x v="8"/>
    <n v="1"/>
  </r>
  <r>
    <x v="59"/>
    <s v="TPURS"/>
    <s v="ELMA"/>
    <s v="GHSO"/>
    <d v="1899-12-30T19:14:33"/>
    <d v="2023-08-05T00:00:00"/>
    <s v="CEA"/>
    <x v="4"/>
    <x v="9"/>
    <n v="1"/>
  </r>
  <r>
    <x v="60"/>
    <s v="TPURS"/>
    <s v="P.BE"/>
    <s v="GHSO"/>
    <d v="1899-12-30T15:48:41"/>
    <d v="2023-09-29T00:00:00"/>
    <s v="CAA"/>
    <x v="4"/>
    <x v="3"/>
    <n v="1"/>
  </r>
  <r>
    <x v="61"/>
    <s v="TPURS"/>
    <s v="O.SH"/>
    <s v="GHSO"/>
    <d v="1899-12-30T22:52:29"/>
    <d v="2023-10-22T00:00:00"/>
    <m/>
    <x v="4"/>
    <x v="10"/>
    <n v="1"/>
  </r>
  <r>
    <x v="62"/>
    <s v="TPURS"/>
    <s v="CLEM"/>
    <s v="GHSO"/>
    <d v="1899-12-30T21:19:42"/>
    <d v="2023-11-02T00:00:00"/>
    <s v="CAA"/>
    <x v="4"/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A2AAF-5448-4C92-AA13-C86E3127E06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0" firstHeaderRow="1" firstDataRow="2" firstDataCol="1" rowPageCount="1" colPageCount="1"/>
  <pivotFields count="10">
    <pivotField axis="axisPage" dataField="1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showAll="0"/>
    <pivotField showAll="0"/>
    <pivotField numFmtId="21" showAll="0"/>
    <pivotField numFmtId="14" showAll="0"/>
    <pivotField showAll="0"/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  <pivotField axis="axisCol" showAll="0">
      <items count="13">
        <item x="5"/>
        <item x="6"/>
        <item x="0"/>
        <item x="7"/>
        <item x="1"/>
        <item x="2"/>
        <item x="8"/>
        <item x="9"/>
        <item x="3"/>
        <item x="10"/>
        <item x="11"/>
        <item x="4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-1"/>
  </pageFields>
  <dataFields count="1">
    <dataField name="Count of Incid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781B8-C6E8-435B-A464-69CB69D75F31}" name="Table1" displayName="Table1" ref="B1:K65" totalsRowCount="1" headerRowDxfId="21" dataDxfId="20">
  <autoFilter ref="B1:K64" xr:uid="{C32781B8-C6E8-435B-A464-69CB69D75F31}"/>
  <sortState xmlns:xlrd2="http://schemas.microsoft.com/office/spreadsheetml/2017/richdata2" ref="B2:J64">
    <sortCondition ref="I1:I64"/>
  </sortState>
  <tableColumns count="10">
    <tableColumn id="1" xr3:uid="{4AE1DE58-94D1-49D6-97E7-5B9AD60958B6}" name="Incident" dataDxfId="19" totalsRowDxfId="18"/>
    <tableColumn id="2" xr3:uid="{951F87A5-C263-4A1A-AC48-EF47ACACC662}" name="Incident nature" dataDxfId="17" totalsRowDxfId="16"/>
    <tableColumn id="3" xr3:uid="{21823868-EC3A-438C-AC5B-553788971ADD}" name="Area" dataDxfId="15" totalsRowDxfId="14"/>
    <tableColumn id="4" xr3:uid="{36CD64D3-E2AA-471F-ABE8-AA94323F3BC7}" name="Agen" dataDxfId="13" totalsRowDxfId="12"/>
    <tableColumn id="5" xr3:uid="{FE265266-40AF-435D-A813-7AF925E16165}" name="Time" dataDxfId="11" totalsRowDxfId="10"/>
    <tableColumn id="6" xr3:uid="{AB1F0F76-50C0-4C73-AE58-B3597B55179A}" name="Date" dataDxfId="9" totalsRowDxfId="8"/>
    <tableColumn id="7" xr3:uid="{1FD1EDA0-783B-4F7D-BDB7-9019C6925B42}" name="Disposition" dataDxfId="7" totalsRowDxfId="6"/>
    <tableColumn id="8" xr3:uid="{84DF0789-3DE8-4F74-8503-9285D5D73A53}" name="Year" dataDxfId="5" totalsRowDxfId="4">
      <calculatedColumnFormula>YEAR(Table1[[#This Row],[Date]])</calculatedColumnFormula>
    </tableColumn>
    <tableColumn id="9" xr3:uid="{6E793628-EEC6-4BDB-B2E3-B8ABC8B8AB78}" name="Month" totalsRowFunction="custom" dataDxfId="3" totalsRowDxfId="2">
      <calculatedColumnFormula>MONTH(Table1[[#This Row],[Date]])</calculatedColumnFormula>
      <totalsRowFormula>COUNT(Table1[Month])</totalsRowFormula>
    </tableColumn>
    <tableColumn id="10" xr3:uid="{68F65C53-2ED5-4045-A9F1-6D58A5A8D8EA}" name="Month total" totalsRowFunction="sum" dataDxfId="1" totalsRow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E390-D6FB-448E-B513-9136AEE24E45}">
  <sheetPr>
    <pageSetUpPr fitToPage="1"/>
  </sheetPr>
  <dimension ref="B1:K65"/>
  <sheetViews>
    <sheetView tabSelected="1" workbookViewId="0">
      <selection activeCell="N15" sqref="N15"/>
    </sheetView>
  </sheetViews>
  <sheetFormatPr defaultRowHeight="14.5"/>
  <cols>
    <col min="2" max="2" width="16.81640625" customWidth="1"/>
    <col min="3" max="3" width="15.81640625" customWidth="1"/>
    <col min="4" max="4" width="10.36328125" customWidth="1"/>
    <col min="7" max="7" width="13.36328125" customWidth="1"/>
    <col min="8" max="8" width="12.7265625" customWidth="1"/>
    <col min="11" max="11" width="18.7265625" customWidth="1"/>
  </cols>
  <sheetData>
    <row r="1" spans="2:11">
      <c r="B1" s="1" t="s">
        <v>0</v>
      </c>
      <c r="C1" s="1" t="s">
        <v>95</v>
      </c>
      <c r="D1" s="1" t="s">
        <v>1</v>
      </c>
      <c r="E1" s="1" t="s">
        <v>2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</row>
    <row r="2" spans="2:11">
      <c r="B2" s="1" t="s">
        <v>8</v>
      </c>
      <c r="C2" s="1" t="s">
        <v>4</v>
      </c>
      <c r="D2" s="1" t="s">
        <v>9</v>
      </c>
      <c r="E2" s="1" t="s">
        <v>6</v>
      </c>
      <c r="F2" s="2">
        <v>0.97520833333333334</v>
      </c>
      <c r="G2" s="3">
        <v>43525</v>
      </c>
      <c r="H2" s="1" t="s">
        <v>10</v>
      </c>
      <c r="I2" s="1">
        <f>YEAR(Table1[[#This Row],[Date]])</f>
        <v>2019</v>
      </c>
      <c r="J2" s="1">
        <f>MONTH(Table1[[#This Row],[Date]])</f>
        <v>3</v>
      </c>
      <c r="K2" s="1">
        <v>4</v>
      </c>
    </row>
    <row r="3" spans="2:11">
      <c r="B3" s="1" t="s">
        <v>11</v>
      </c>
      <c r="C3" s="1" t="s">
        <v>4</v>
      </c>
      <c r="D3" s="1" t="s">
        <v>9</v>
      </c>
      <c r="E3" s="1" t="s">
        <v>6</v>
      </c>
      <c r="F3" s="2">
        <v>0.88399305555555552</v>
      </c>
      <c r="G3" s="3">
        <v>43528</v>
      </c>
      <c r="H3" s="1" t="s">
        <v>7</v>
      </c>
      <c r="I3" s="1">
        <f>YEAR(Table1[[#This Row],[Date]])</f>
        <v>2019</v>
      </c>
      <c r="J3" s="1">
        <f>MONTH(Table1[[#This Row],[Date]])</f>
        <v>3</v>
      </c>
      <c r="K3" s="1"/>
    </row>
    <row r="4" spans="2:11">
      <c r="B4" s="1" t="s">
        <v>12</v>
      </c>
      <c r="C4" s="1" t="s">
        <v>4</v>
      </c>
      <c r="D4" s="1" t="s">
        <v>13</v>
      </c>
      <c r="E4" s="1" t="s">
        <v>6</v>
      </c>
      <c r="F4" s="2">
        <v>0.55543981481481486</v>
      </c>
      <c r="G4" s="3">
        <v>43547</v>
      </c>
      <c r="H4" s="1" t="s">
        <v>14</v>
      </c>
      <c r="I4" s="1">
        <f>YEAR(Table1[[#This Row],[Date]])</f>
        <v>2019</v>
      </c>
      <c r="J4" s="1">
        <f>MONTH(Table1[[#This Row],[Date]])</f>
        <v>3</v>
      </c>
      <c r="K4" s="1"/>
    </row>
    <row r="5" spans="2:11">
      <c r="B5" s="1" t="s">
        <v>15</v>
      </c>
      <c r="C5" s="1" t="s">
        <v>4</v>
      </c>
      <c r="D5" s="1" t="s">
        <v>16</v>
      </c>
      <c r="E5" s="1" t="s">
        <v>6</v>
      </c>
      <c r="F5" s="2">
        <v>0.84388888888888891</v>
      </c>
      <c r="G5" s="3">
        <v>43547</v>
      </c>
      <c r="H5" s="1" t="s">
        <v>14</v>
      </c>
      <c r="I5" s="1">
        <f>YEAR(Table1[[#This Row],[Date]])</f>
        <v>2019</v>
      </c>
      <c r="J5" s="1">
        <f>MONTH(Table1[[#This Row],[Date]])</f>
        <v>3</v>
      </c>
      <c r="K5" s="1"/>
    </row>
    <row r="6" spans="2:11">
      <c r="B6" s="1" t="s">
        <v>17</v>
      </c>
      <c r="C6" s="1" t="s">
        <v>4</v>
      </c>
      <c r="D6" s="1" t="s">
        <v>18</v>
      </c>
      <c r="E6" s="1" t="s">
        <v>6</v>
      </c>
      <c r="F6" s="2">
        <v>0.63372685185185185</v>
      </c>
      <c r="G6" s="3">
        <v>43592</v>
      </c>
      <c r="I6" s="1">
        <f>YEAR(Table1[[#This Row],[Date]])</f>
        <v>2019</v>
      </c>
      <c r="J6" s="1">
        <f>MONTH(Table1[[#This Row],[Date]])</f>
        <v>5</v>
      </c>
      <c r="K6" s="1">
        <v>1</v>
      </c>
    </row>
    <row r="7" spans="2:11">
      <c r="B7" s="1" t="s">
        <v>19</v>
      </c>
      <c r="C7" s="1" t="s">
        <v>4</v>
      </c>
      <c r="D7" s="1" t="s">
        <v>20</v>
      </c>
      <c r="E7" s="1" t="s">
        <v>6</v>
      </c>
      <c r="F7" s="2">
        <v>0.61244212962962963</v>
      </c>
      <c r="G7" s="3">
        <v>43629</v>
      </c>
      <c r="H7" s="1" t="s">
        <v>14</v>
      </c>
      <c r="I7" s="1">
        <f>YEAR(Table1[[#This Row],[Date]])</f>
        <v>2019</v>
      </c>
      <c r="J7" s="1">
        <f>MONTH(Table1[[#This Row],[Date]])</f>
        <v>6</v>
      </c>
      <c r="K7" s="1">
        <v>4</v>
      </c>
    </row>
    <row r="8" spans="2:11">
      <c r="B8" s="1" t="s">
        <v>21</v>
      </c>
      <c r="C8" s="1" t="s">
        <v>4</v>
      </c>
      <c r="D8" s="1" t="s">
        <v>20</v>
      </c>
      <c r="E8" s="1" t="s">
        <v>6</v>
      </c>
      <c r="F8" s="2">
        <v>0.57921296296296299</v>
      </c>
      <c r="G8" s="3">
        <v>43631</v>
      </c>
      <c r="H8" s="1" t="s">
        <v>14</v>
      </c>
      <c r="I8" s="1">
        <f>YEAR(Table1[[#This Row],[Date]])</f>
        <v>2019</v>
      </c>
      <c r="J8" s="1">
        <f>MONTH(Table1[[#This Row],[Date]])</f>
        <v>6</v>
      </c>
      <c r="K8" s="1"/>
    </row>
    <row r="9" spans="2:11">
      <c r="B9" s="1" t="s">
        <v>22</v>
      </c>
      <c r="C9" s="1" t="s">
        <v>4</v>
      </c>
      <c r="D9" s="1" t="s">
        <v>16</v>
      </c>
      <c r="E9" s="1" t="s">
        <v>6</v>
      </c>
      <c r="F9" s="2">
        <v>0.90920138888888891</v>
      </c>
      <c r="G9" s="3">
        <v>43635</v>
      </c>
      <c r="I9" s="1">
        <f>YEAR(Table1[[#This Row],[Date]])</f>
        <v>2019</v>
      </c>
      <c r="J9" s="1">
        <f>MONTH(Table1[[#This Row],[Date]])</f>
        <v>6</v>
      </c>
      <c r="K9" s="1"/>
    </row>
    <row r="10" spans="2:11">
      <c r="B10" s="1" t="s">
        <v>23</v>
      </c>
      <c r="C10" s="1" t="s">
        <v>4</v>
      </c>
      <c r="D10" s="1" t="s">
        <v>24</v>
      </c>
      <c r="E10" s="1" t="s">
        <v>6</v>
      </c>
      <c r="F10" s="2">
        <v>0.88075231481481486</v>
      </c>
      <c r="G10" s="3">
        <v>43641</v>
      </c>
      <c r="I10" s="1">
        <f>YEAR(Table1[[#This Row],[Date]])</f>
        <v>2019</v>
      </c>
      <c r="J10" s="1">
        <f>MONTH(Table1[[#This Row],[Date]])</f>
        <v>6</v>
      </c>
      <c r="K10" s="1"/>
    </row>
    <row r="11" spans="2:11">
      <c r="B11" s="1" t="s">
        <v>25</v>
      </c>
      <c r="C11" s="1" t="s">
        <v>4</v>
      </c>
      <c r="D11" s="1" t="s">
        <v>24</v>
      </c>
      <c r="E11" s="1" t="s">
        <v>6</v>
      </c>
      <c r="F11" s="2">
        <v>0.94152777777777785</v>
      </c>
      <c r="G11" s="3">
        <v>43711</v>
      </c>
      <c r="H11" s="1" t="s">
        <v>14</v>
      </c>
      <c r="I11" s="1">
        <f>YEAR(Table1[[#This Row],[Date]])</f>
        <v>2019</v>
      </c>
      <c r="J11" s="1">
        <f>MONTH(Table1[[#This Row],[Date]])</f>
        <v>9</v>
      </c>
      <c r="K11" s="1">
        <v>1</v>
      </c>
    </row>
    <row r="12" spans="2:11">
      <c r="B12" s="1" t="s">
        <v>26</v>
      </c>
      <c r="C12" s="1" t="s">
        <v>4</v>
      </c>
      <c r="D12" s="1" t="s">
        <v>16</v>
      </c>
      <c r="E12" s="1" t="s">
        <v>6</v>
      </c>
      <c r="F12" s="2">
        <v>0.16021990740740741</v>
      </c>
      <c r="G12" s="3">
        <v>43807</v>
      </c>
      <c r="H12" s="1" t="s">
        <v>14</v>
      </c>
      <c r="I12" s="1">
        <f>YEAR(Table1[[#This Row],[Date]])</f>
        <v>2019</v>
      </c>
      <c r="J12" s="1">
        <f>MONTH(Table1[[#This Row],[Date]])</f>
        <v>12</v>
      </c>
      <c r="K12" s="1">
        <v>4</v>
      </c>
    </row>
    <row r="13" spans="2:11">
      <c r="B13" s="1" t="s">
        <v>27</v>
      </c>
      <c r="C13" s="1" t="s">
        <v>4</v>
      </c>
      <c r="D13" s="1" t="s">
        <v>28</v>
      </c>
      <c r="E13" s="1" t="s">
        <v>6</v>
      </c>
      <c r="F13" s="2">
        <v>0.61189814814814814</v>
      </c>
      <c r="G13" s="3">
        <v>43810</v>
      </c>
      <c r="H13" s="1" t="s">
        <v>14</v>
      </c>
      <c r="I13" s="1">
        <f>YEAR(Table1[[#This Row],[Date]])</f>
        <v>2019</v>
      </c>
      <c r="J13" s="1">
        <f>MONTH(Table1[[#This Row],[Date]])</f>
        <v>12</v>
      </c>
      <c r="K13" s="1"/>
    </row>
    <row r="14" spans="2:11">
      <c r="B14" s="1" t="s">
        <v>29</v>
      </c>
      <c r="C14" s="1" t="s">
        <v>4</v>
      </c>
      <c r="D14" s="1" t="s">
        <v>24</v>
      </c>
      <c r="E14" s="1" t="s">
        <v>6</v>
      </c>
      <c r="F14" s="2">
        <v>0.89315972222222229</v>
      </c>
      <c r="G14" s="3">
        <v>43816</v>
      </c>
      <c r="H14" s="1" t="s">
        <v>14</v>
      </c>
      <c r="I14" s="1">
        <f>YEAR(Table1[[#This Row],[Date]])</f>
        <v>2019</v>
      </c>
      <c r="J14" s="1">
        <f>MONTH(Table1[[#This Row],[Date]])</f>
        <v>12</v>
      </c>
      <c r="K14" s="1"/>
    </row>
    <row r="15" spans="2:11">
      <c r="B15" s="1" t="s">
        <v>30</v>
      </c>
      <c r="C15" s="1" t="s">
        <v>4</v>
      </c>
      <c r="D15" s="1" t="s">
        <v>31</v>
      </c>
      <c r="E15" s="1" t="s">
        <v>6</v>
      </c>
      <c r="F15" s="2">
        <v>0.82261574074074073</v>
      </c>
      <c r="G15" s="3">
        <v>43823</v>
      </c>
      <c r="H15" s="1" t="s">
        <v>14</v>
      </c>
      <c r="I15" s="1">
        <f>YEAR(Table1[[#This Row],[Date]])</f>
        <v>2019</v>
      </c>
      <c r="J15" s="1">
        <f>MONTH(Table1[[#This Row],[Date]])</f>
        <v>12</v>
      </c>
      <c r="K15" s="1"/>
    </row>
    <row r="16" spans="2:11">
      <c r="B16" s="1" t="s">
        <v>32</v>
      </c>
      <c r="C16" s="1" t="s">
        <v>4</v>
      </c>
      <c r="D16" s="1" t="s">
        <v>5</v>
      </c>
      <c r="E16" s="1" t="s">
        <v>6</v>
      </c>
      <c r="F16" s="2">
        <v>0.69381944444444443</v>
      </c>
      <c r="G16" s="3">
        <v>43839</v>
      </c>
      <c r="I16" s="1">
        <f>YEAR(Table1[[#This Row],[Date]])</f>
        <v>2020</v>
      </c>
      <c r="J16" s="1">
        <f>MONTH(Table1[[#This Row],[Date]])</f>
        <v>1</v>
      </c>
      <c r="K16" s="1">
        <v>1</v>
      </c>
    </row>
    <row r="17" spans="2:11">
      <c r="B17" s="1" t="s">
        <v>33</v>
      </c>
      <c r="C17" s="1" t="s">
        <v>4</v>
      </c>
      <c r="D17" s="1" t="s">
        <v>34</v>
      </c>
      <c r="E17" s="1" t="s">
        <v>6</v>
      </c>
      <c r="F17" s="2">
        <v>0.73886574074074074</v>
      </c>
      <c r="G17" s="3">
        <v>43883</v>
      </c>
      <c r="H17" s="1" t="s">
        <v>35</v>
      </c>
      <c r="I17" s="1">
        <f>YEAR(Table1[[#This Row],[Date]])</f>
        <v>2020</v>
      </c>
      <c r="J17" s="1">
        <f>MONTH(Table1[[#This Row],[Date]])</f>
        <v>2</v>
      </c>
      <c r="K17" s="1">
        <v>1</v>
      </c>
    </row>
    <row r="18" spans="2:11">
      <c r="B18" s="1" t="s">
        <v>36</v>
      </c>
      <c r="C18" s="1" t="s">
        <v>4</v>
      </c>
      <c r="D18" s="1" t="s">
        <v>5</v>
      </c>
      <c r="E18" s="1" t="s">
        <v>6</v>
      </c>
      <c r="F18" s="2">
        <v>0.63452546296296297</v>
      </c>
      <c r="G18" s="3">
        <v>43944</v>
      </c>
      <c r="H18" s="1" t="s">
        <v>14</v>
      </c>
      <c r="I18" s="1">
        <f>YEAR(Table1[[#This Row],[Date]])</f>
        <v>2020</v>
      </c>
      <c r="J18" s="1">
        <f>MONTH(Table1[[#This Row],[Date]])</f>
        <v>4</v>
      </c>
      <c r="K18" s="1">
        <v>2</v>
      </c>
    </row>
    <row r="19" spans="2:11">
      <c r="B19" s="1" t="s">
        <v>37</v>
      </c>
      <c r="C19" s="1" t="s">
        <v>4</v>
      </c>
      <c r="D19" s="1" t="s">
        <v>24</v>
      </c>
      <c r="E19" s="1" t="s">
        <v>6</v>
      </c>
      <c r="F19" s="2">
        <v>0.77011574074074074</v>
      </c>
      <c r="G19" s="3">
        <v>43948</v>
      </c>
      <c r="H19" s="1" t="s">
        <v>14</v>
      </c>
      <c r="I19" s="1">
        <f>YEAR(Table1[[#This Row],[Date]])</f>
        <v>2020</v>
      </c>
      <c r="J19" s="1">
        <f>MONTH(Table1[[#This Row],[Date]])</f>
        <v>4</v>
      </c>
      <c r="K19" s="1"/>
    </row>
    <row r="20" spans="2:11">
      <c r="B20" s="1" t="s">
        <v>38</v>
      </c>
      <c r="C20" s="1" t="s">
        <v>4</v>
      </c>
      <c r="D20" s="1" t="s">
        <v>24</v>
      </c>
      <c r="E20" s="1" t="s">
        <v>6</v>
      </c>
      <c r="F20" s="2">
        <v>0.76076388888888891</v>
      </c>
      <c r="G20" s="3">
        <v>44022</v>
      </c>
      <c r="H20" s="1" t="s">
        <v>7</v>
      </c>
      <c r="I20" s="1">
        <f>YEAR(Table1[[#This Row],[Date]])</f>
        <v>2020</v>
      </c>
      <c r="J20" s="1">
        <f>MONTH(Table1[[#This Row],[Date]])</f>
        <v>7</v>
      </c>
      <c r="K20" s="1">
        <v>2</v>
      </c>
    </row>
    <row r="21" spans="2:11">
      <c r="B21" s="1" t="s">
        <v>39</v>
      </c>
      <c r="C21" s="1" t="s">
        <v>4</v>
      </c>
      <c r="D21" s="1" t="s">
        <v>40</v>
      </c>
      <c r="E21" s="1" t="s">
        <v>6</v>
      </c>
      <c r="F21" s="2">
        <v>0.43251157407407409</v>
      </c>
      <c r="G21" s="3">
        <v>44032</v>
      </c>
      <c r="I21" s="1">
        <f>YEAR(Table1[[#This Row],[Date]])</f>
        <v>2020</v>
      </c>
      <c r="J21" s="1">
        <f>MONTH(Table1[[#This Row],[Date]])</f>
        <v>7</v>
      </c>
      <c r="K21" s="1"/>
    </row>
    <row r="22" spans="2:11">
      <c r="B22" s="1" t="s">
        <v>41</v>
      </c>
      <c r="C22" s="1" t="s">
        <v>4</v>
      </c>
      <c r="D22" s="1" t="s">
        <v>24</v>
      </c>
      <c r="E22" s="1" t="s">
        <v>6</v>
      </c>
      <c r="F22" s="2">
        <v>0.28371527777777777</v>
      </c>
      <c r="G22" s="3">
        <v>44055</v>
      </c>
      <c r="I22" s="1">
        <f>YEAR(Table1[[#This Row],[Date]])</f>
        <v>2020</v>
      </c>
      <c r="J22" s="1">
        <f>MONTH(Table1[[#This Row],[Date]])</f>
        <v>8</v>
      </c>
      <c r="K22" s="1">
        <v>2</v>
      </c>
    </row>
    <row r="23" spans="2:11">
      <c r="B23" s="1" t="s">
        <v>42</v>
      </c>
      <c r="C23" s="1" t="s">
        <v>4</v>
      </c>
      <c r="D23" s="1" t="s">
        <v>24</v>
      </c>
      <c r="E23" s="1" t="s">
        <v>6</v>
      </c>
      <c r="F23" s="2">
        <v>2.2673611111111113E-2</v>
      </c>
      <c r="G23" s="3">
        <v>44073</v>
      </c>
      <c r="H23" s="1" t="s">
        <v>10</v>
      </c>
      <c r="I23" s="1">
        <f>YEAR(Table1[[#This Row],[Date]])</f>
        <v>2020</v>
      </c>
      <c r="J23" s="1">
        <f>MONTH(Table1[[#This Row],[Date]])</f>
        <v>8</v>
      </c>
      <c r="K23" s="1"/>
    </row>
    <row r="24" spans="2:11">
      <c r="B24" s="1" t="s">
        <v>43</v>
      </c>
      <c r="C24" s="1" t="s">
        <v>4</v>
      </c>
      <c r="D24" s="1" t="s">
        <v>16</v>
      </c>
      <c r="E24" s="1" t="s">
        <v>6</v>
      </c>
      <c r="F24" s="2">
        <v>0.51479166666666665</v>
      </c>
      <c r="G24" s="3">
        <v>44098</v>
      </c>
      <c r="H24" s="1" t="s">
        <v>14</v>
      </c>
      <c r="I24" s="1">
        <f>YEAR(Table1[[#This Row],[Date]])</f>
        <v>2020</v>
      </c>
      <c r="J24" s="1">
        <f>MONTH(Table1[[#This Row],[Date]])</f>
        <v>9</v>
      </c>
      <c r="K24" s="1">
        <v>1</v>
      </c>
    </row>
    <row r="25" spans="2:11">
      <c r="B25" s="1" t="s">
        <v>44</v>
      </c>
      <c r="C25" s="1" t="s">
        <v>4</v>
      </c>
      <c r="D25" s="1" t="s">
        <v>5</v>
      </c>
      <c r="E25" s="1" t="s">
        <v>6</v>
      </c>
      <c r="F25" s="2">
        <v>0.89037037037037037</v>
      </c>
      <c r="G25" s="3">
        <v>44129</v>
      </c>
      <c r="I25" s="1">
        <f>YEAR(Table1[[#This Row],[Date]])</f>
        <v>2020</v>
      </c>
      <c r="J25" s="1">
        <f>MONTH(Table1[[#This Row],[Date]])</f>
        <v>10</v>
      </c>
      <c r="K25" s="1">
        <v>2</v>
      </c>
    </row>
    <row r="26" spans="2:11">
      <c r="B26" s="1" t="s">
        <v>45</v>
      </c>
      <c r="C26" s="1" t="s">
        <v>4</v>
      </c>
      <c r="D26" s="1" t="s">
        <v>13</v>
      </c>
      <c r="E26" s="1" t="s">
        <v>6</v>
      </c>
      <c r="F26" s="2">
        <v>0.95564814814814814</v>
      </c>
      <c r="G26" s="3">
        <v>44129</v>
      </c>
      <c r="H26" s="1" t="s">
        <v>14</v>
      </c>
      <c r="I26" s="1">
        <f>YEAR(Table1[[#This Row],[Date]])</f>
        <v>2020</v>
      </c>
      <c r="J26" s="1">
        <f>MONTH(Table1[[#This Row],[Date]])</f>
        <v>10</v>
      </c>
      <c r="K26" s="1"/>
    </row>
    <row r="27" spans="2:11">
      <c r="B27" s="1" t="s">
        <v>46</v>
      </c>
      <c r="C27" s="1" t="s">
        <v>4</v>
      </c>
      <c r="D27" s="1" t="s">
        <v>5</v>
      </c>
      <c r="E27" s="1" t="s">
        <v>6</v>
      </c>
      <c r="F27" s="2">
        <v>2.8935185185185188E-3</v>
      </c>
      <c r="G27" s="3">
        <v>44157</v>
      </c>
      <c r="I27" s="1">
        <f>YEAR(Table1[[#This Row],[Date]])</f>
        <v>2020</v>
      </c>
      <c r="J27" s="1">
        <f>MONTH(Table1[[#This Row],[Date]])</f>
        <v>11</v>
      </c>
      <c r="K27" s="1">
        <v>1</v>
      </c>
    </row>
    <row r="28" spans="2:11">
      <c r="B28" s="1" t="s">
        <v>47</v>
      </c>
      <c r="C28" s="1" t="s">
        <v>4</v>
      </c>
      <c r="D28" s="1" t="s">
        <v>5</v>
      </c>
      <c r="E28" s="1" t="s">
        <v>6</v>
      </c>
      <c r="F28" s="2">
        <v>0.66489583333333335</v>
      </c>
      <c r="G28" s="3">
        <v>44218</v>
      </c>
      <c r="I28" s="1">
        <f>YEAR(Table1[[#This Row],[Date]])</f>
        <v>2021</v>
      </c>
      <c r="J28" s="1">
        <f>MONTH(Table1[[#This Row],[Date]])</f>
        <v>1</v>
      </c>
      <c r="K28" s="1">
        <v>2</v>
      </c>
    </row>
    <row r="29" spans="2:11">
      <c r="B29" s="1" t="s">
        <v>48</v>
      </c>
      <c r="C29" s="1" t="s">
        <v>4</v>
      </c>
      <c r="D29" s="1" t="s">
        <v>16</v>
      </c>
      <c r="E29" s="1" t="s">
        <v>6</v>
      </c>
      <c r="F29" s="2">
        <v>0.73237268518518517</v>
      </c>
      <c r="G29" s="3">
        <v>44222</v>
      </c>
      <c r="H29" s="1" t="s">
        <v>10</v>
      </c>
      <c r="I29" s="1">
        <f>YEAR(Table1[[#This Row],[Date]])</f>
        <v>2021</v>
      </c>
      <c r="J29" s="1">
        <f>MONTH(Table1[[#This Row],[Date]])</f>
        <v>1</v>
      </c>
      <c r="K29" s="1"/>
    </row>
    <row r="30" spans="2:11">
      <c r="B30" s="1" t="s">
        <v>49</v>
      </c>
      <c r="C30" s="1" t="s">
        <v>4</v>
      </c>
      <c r="D30" s="1" t="s">
        <v>50</v>
      </c>
      <c r="E30" s="1" t="s">
        <v>6</v>
      </c>
      <c r="F30" s="2">
        <v>0.21378472222222222</v>
      </c>
      <c r="G30" s="3">
        <v>44250</v>
      </c>
      <c r="H30" s="1" t="s">
        <v>14</v>
      </c>
      <c r="I30" s="1">
        <f>YEAR(Table1[[#This Row],[Date]])</f>
        <v>2021</v>
      </c>
      <c r="J30" s="1">
        <f>MONTH(Table1[[#This Row],[Date]])</f>
        <v>2</v>
      </c>
      <c r="K30" s="1">
        <v>1</v>
      </c>
    </row>
    <row r="31" spans="2:11">
      <c r="B31" s="1" t="s">
        <v>51</v>
      </c>
      <c r="C31" s="1" t="s">
        <v>4</v>
      </c>
      <c r="D31" s="1" t="s">
        <v>5</v>
      </c>
      <c r="E31" s="1" t="s">
        <v>6</v>
      </c>
      <c r="F31" s="2">
        <v>0.85657407407407404</v>
      </c>
      <c r="G31" s="3">
        <v>44265</v>
      </c>
      <c r="I31" s="1">
        <f>YEAR(Table1[[#This Row],[Date]])</f>
        <v>2021</v>
      </c>
      <c r="J31" s="1">
        <f>MONTH(Table1[[#This Row],[Date]])</f>
        <v>3</v>
      </c>
      <c r="K31" s="1">
        <v>1</v>
      </c>
    </row>
    <row r="32" spans="2:11">
      <c r="B32" s="1" t="s">
        <v>52</v>
      </c>
      <c r="C32" s="1" t="s">
        <v>4</v>
      </c>
      <c r="D32" s="1" t="s">
        <v>9</v>
      </c>
      <c r="E32" s="1" t="s">
        <v>6</v>
      </c>
      <c r="F32" s="2">
        <v>0.49187500000000001</v>
      </c>
      <c r="G32" s="3">
        <v>44369</v>
      </c>
      <c r="H32" s="1" t="s">
        <v>14</v>
      </c>
      <c r="I32" s="1">
        <f>YEAR(Table1[[#This Row],[Date]])</f>
        <v>2021</v>
      </c>
      <c r="J32" s="1">
        <f>MONTH(Table1[[#This Row],[Date]])</f>
        <v>6</v>
      </c>
      <c r="K32" s="1">
        <v>1</v>
      </c>
    </row>
    <row r="33" spans="2:11">
      <c r="B33" s="1" t="s">
        <v>53</v>
      </c>
      <c r="C33" s="1" t="s">
        <v>4</v>
      </c>
      <c r="D33" s="1" t="s">
        <v>31</v>
      </c>
      <c r="E33" s="1" t="s">
        <v>6</v>
      </c>
      <c r="F33" s="2">
        <v>1.8981481481481482E-3</v>
      </c>
      <c r="G33" s="3">
        <v>44481</v>
      </c>
      <c r="H33" s="1" t="s">
        <v>14</v>
      </c>
      <c r="I33" s="1">
        <f>YEAR(Table1[[#This Row],[Date]])</f>
        <v>2021</v>
      </c>
      <c r="J33" s="1">
        <f>MONTH(Table1[[#This Row],[Date]])</f>
        <v>10</v>
      </c>
      <c r="K33" s="1">
        <v>1</v>
      </c>
    </row>
    <row r="34" spans="2:11">
      <c r="B34" s="1" t="s">
        <v>54</v>
      </c>
      <c r="C34" s="1" t="s">
        <v>4</v>
      </c>
      <c r="D34" s="1" t="s">
        <v>55</v>
      </c>
      <c r="E34" s="1" t="s">
        <v>6</v>
      </c>
      <c r="F34" s="2">
        <v>0.1537037037037037</v>
      </c>
      <c r="G34" s="3">
        <v>44501</v>
      </c>
      <c r="H34" s="1" t="s">
        <v>7</v>
      </c>
      <c r="I34" s="1">
        <f>YEAR(Table1[[#This Row],[Date]])</f>
        <v>2021</v>
      </c>
      <c r="J34" s="1">
        <f>MONTH(Table1[[#This Row],[Date]])</f>
        <v>11</v>
      </c>
      <c r="K34" s="1">
        <v>1</v>
      </c>
    </row>
    <row r="35" spans="2:11">
      <c r="B35" s="1" t="s">
        <v>56</v>
      </c>
      <c r="C35" s="1" t="s">
        <v>4</v>
      </c>
      <c r="D35" s="1" t="s">
        <v>57</v>
      </c>
      <c r="E35" s="1" t="s">
        <v>6</v>
      </c>
      <c r="F35" s="2">
        <v>0.54135416666666669</v>
      </c>
      <c r="G35" s="3">
        <v>44531</v>
      </c>
      <c r="I35" s="1">
        <f>YEAR(Table1[[#This Row],[Date]])</f>
        <v>2021</v>
      </c>
      <c r="J35" s="1">
        <f>MONTH(Table1[[#This Row],[Date]])</f>
        <v>12</v>
      </c>
      <c r="K35" s="1">
        <v>1</v>
      </c>
    </row>
    <row r="36" spans="2:11">
      <c r="B36" s="1" t="s">
        <v>58</v>
      </c>
      <c r="C36" s="1" t="s">
        <v>4</v>
      </c>
      <c r="D36" s="1" t="s">
        <v>5</v>
      </c>
      <c r="E36" s="1" t="s">
        <v>6</v>
      </c>
      <c r="F36" s="2">
        <v>0.93967592592592597</v>
      </c>
      <c r="G36" s="3">
        <v>44567</v>
      </c>
      <c r="H36" s="1" t="s">
        <v>14</v>
      </c>
      <c r="I36" s="1">
        <f>YEAR(Table1[[#This Row],[Date]])</f>
        <v>2022</v>
      </c>
      <c r="J36" s="1">
        <f>MONTH(Table1[[#This Row],[Date]])</f>
        <v>1</v>
      </c>
      <c r="K36" s="1">
        <v>1</v>
      </c>
    </row>
    <row r="37" spans="2:11">
      <c r="B37" s="1" t="s">
        <v>59</v>
      </c>
      <c r="C37" s="1" t="s">
        <v>4</v>
      </c>
      <c r="D37" s="1" t="s">
        <v>60</v>
      </c>
      <c r="E37" s="1" t="s">
        <v>6</v>
      </c>
      <c r="F37" s="2">
        <v>0</v>
      </c>
      <c r="G37" s="3">
        <v>44638</v>
      </c>
      <c r="I37" s="1">
        <f>YEAR(Table1[[#This Row],[Date]])</f>
        <v>2022</v>
      </c>
      <c r="J37" s="1">
        <f>MONTH(Table1[[#This Row],[Date]])</f>
        <v>3</v>
      </c>
      <c r="K37" s="1">
        <v>1</v>
      </c>
    </row>
    <row r="38" spans="2:11">
      <c r="B38" s="1" t="s">
        <v>61</v>
      </c>
      <c r="C38" s="1" t="s">
        <v>4</v>
      </c>
      <c r="D38" s="1" t="s">
        <v>31</v>
      </c>
      <c r="E38" s="1" t="s">
        <v>6</v>
      </c>
      <c r="F38" s="2">
        <v>0.22520833333333334</v>
      </c>
      <c r="G38" s="3">
        <v>44718</v>
      </c>
      <c r="I38" s="1">
        <f>YEAR(Table1[[#This Row],[Date]])</f>
        <v>2022</v>
      </c>
      <c r="J38" s="1">
        <f>MONTH(Table1[[#This Row],[Date]])</f>
        <v>6</v>
      </c>
      <c r="K38" s="1">
        <v>2</v>
      </c>
    </row>
    <row r="39" spans="2:11">
      <c r="B39" s="1" t="s">
        <v>62</v>
      </c>
      <c r="C39" s="1" t="s">
        <v>4</v>
      </c>
      <c r="D39" s="1" t="s">
        <v>16</v>
      </c>
      <c r="E39" s="1" t="s">
        <v>6</v>
      </c>
      <c r="F39" s="2">
        <v>0.99466435185185187</v>
      </c>
      <c r="G39" s="3">
        <v>44728</v>
      </c>
      <c r="I39" s="1">
        <f>YEAR(Table1[[#This Row],[Date]])</f>
        <v>2022</v>
      </c>
      <c r="J39" s="1">
        <f>MONTH(Table1[[#This Row],[Date]])</f>
        <v>6</v>
      </c>
      <c r="K39" s="1"/>
    </row>
    <row r="40" spans="2:11">
      <c r="B40" s="1" t="s">
        <v>63</v>
      </c>
      <c r="C40" s="1" t="s">
        <v>4</v>
      </c>
      <c r="D40" s="1" t="s">
        <v>28</v>
      </c>
      <c r="E40" s="1" t="s">
        <v>6</v>
      </c>
      <c r="F40" s="2">
        <v>0.34687499999999999</v>
      </c>
      <c r="G40" s="3">
        <v>44775</v>
      </c>
      <c r="H40" s="1" t="s">
        <v>14</v>
      </c>
      <c r="I40" s="1">
        <f>YEAR(Table1[[#This Row],[Date]])</f>
        <v>2022</v>
      </c>
      <c r="J40" s="1">
        <f>MONTH(Table1[[#This Row],[Date]])</f>
        <v>8</v>
      </c>
      <c r="K40" s="1">
        <v>3</v>
      </c>
    </row>
    <row r="41" spans="2:11">
      <c r="B41" s="1" t="s">
        <v>64</v>
      </c>
      <c r="C41" s="1" t="s">
        <v>4</v>
      </c>
      <c r="D41" s="1" t="s">
        <v>5</v>
      </c>
      <c r="E41" s="1" t="s">
        <v>6</v>
      </c>
      <c r="F41" s="2">
        <v>2.9780092592592594E-2</v>
      </c>
      <c r="G41" s="3">
        <v>44780</v>
      </c>
      <c r="H41" s="1" t="s">
        <v>7</v>
      </c>
      <c r="I41" s="1">
        <f>YEAR(Table1[[#This Row],[Date]])</f>
        <v>2022</v>
      </c>
      <c r="J41" s="1">
        <f>MONTH(Table1[[#This Row],[Date]])</f>
        <v>8</v>
      </c>
      <c r="K41" s="1"/>
    </row>
    <row r="42" spans="2:11">
      <c r="B42" s="1" t="s">
        <v>65</v>
      </c>
      <c r="C42" s="1" t="s">
        <v>4</v>
      </c>
      <c r="D42" s="1" t="s">
        <v>57</v>
      </c>
      <c r="E42" s="1" t="s">
        <v>6</v>
      </c>
      <c r="F42" s="2">
        <v>0.83141203703703714</v>
      </c>
      <c r="G42" s="3">
        <v>44795</v>
      </c>
      <c r="I42" s="1">
        <f>YEAR(Table1[[#This Row],[Date]])</f>
        <v>2022</v>
      </c>
      <c r="J42" s="1">
        <f>MONTH(Table1[[#This Row],[Date]])</f>
        <v>8</v>
      </c>
      <c r="K42" s="1"/>
    </row>
    <row r="43" spans="2:11">
      <c r="B43" s="1" t="s">
        <v>66</v>
      </c>
      <c r="C43" s="1" t="s">
        <v>4</v>
      </c>
      <c r="D43" s="1" t="s">
        <v>67</v>
      </c>
      <c r="E43" s="1" t="s">
        <v>6</v>
      </c>
      <c r="F43" s="2">
        <v>0.26810185185185187</v>
      </c>
      <c r="G43" s="3">
        <v>44814</v>
      </c>
      <c r="H43" s="1" t="s">
        <v>10</v>
      </c>
      <c r="I43" s="1">
        <f>YEAR(Table1[[#This Row],[Date]])</f>
        <v>2022</v>
      </c>
      <c r="J43" s="1">
        <f>MONTH(Table1[[#This Row],[Date]])</f>
        <v>9</v>
      </c>
      <c r="K43" s="1">
        <v>3</v>
      </c>
    </row>
    <row r="44" spans="2:11">
      <c r="B44" s="1" t="s">
        <v>68</v>
      </c>
      <c r="C44" s="1" t="s">
        <v>4</v>
      </c>
      <c r="D44" s="1" t="s">
        <v>31</v>
      </c>
      <c r="E44" s="1" t="s">
        <v>6</v>
      </c>
      <c r="F44" s="2">
        <v>0.92671296296296291</v>
      </c>
      <c r="G44" s="3">
        <v>44824</v>
      </c>
      <c r="H44" s="1" t="s">
        <v>69</v>
      </c>
      <c r="I44" s="1">
        <f>YEAR(Table1[[#This Row],[Date]])</f>
        <v>2022</v>
      </c>
      <c r="J44" s="1">
        <f>MONTH(Table1[[#This Row],[Date]])</f>
        <v>9</v>
      </c>
      <c r="K44" s="1"/>
    </row>
    <row r="45" spans="2:11">
      <c r="B45" s="1" t="s">
        <v>70</v>
      </c>
      <c r="C45" s="1" t="s">
        <v>4</v>
      </c>
      <c r="D45" s="1" t="s">
        <v>71</v>
      </c>
      <c r="E45" s="1" t="s">
        <v>6</v>
      </c>
      <c r="F45" s="2">
        <v>0.55181712962962959</v>
      </c>
      <c r="G45" s="3">
        <v>44832</v>
      </c>
      <c r="H45" s="1" t="s">
        <v>14</v>
      </c>
      <c r="I45" s="1">
        <f>YEAR(Table1[[#This Row],[Date]])</f>
        <v>2022</v>
      </c>
      <c r="J45" s="1">
        <f>MONTH(Table1[[#This Row],[Date]])</f>
        <v>9</v>
      </c>
      <c r="K45" s="1"/>
    </row>
    <row r="46" spans="2:11">
      <c r="B46" s="1" t="s">
        <v>72</v>
      </c>
      <c r="C46" s="1" t="s">
        <v>4</v>
      </c>
      <c r="D46" s="1" t="s">
        <v>5</v>
      </c>
      <c r="E46" s="1" t="s">
        <v>6</v>
      </c>
      <c r="F46" s="2">
        <v>0.18255787037037038</v>
      </c>
      <c r="G46" s="3">
        <v>44839</v>
      </c>
      <c r="H46" s="1" t="s">
        <v>14</v>
      </c>
      <c r="I46" s="1">
        <f>YEAR(Table1[[#This Row],[Date]])</f>
        <v>2022</v>
      </c>
      <c r="J46" s="1">
        <f>MONTH(Table1[[#This Row],[Date]])</f>
        <v>10</v>
      </c>
      <c r="K46" s="1">
        <v>4</v>
      </c>
    </row>
    <row r="47" spans="2:11">
      <c r="B47" s="1" t="s">
        <v>73</v>
      </c>
      <c r="C47" s="1" t="s">
        <v>4</v>
      </c>
      <c r="D47" s="1" t="s">
        <v>31</v>
      </c>
      <c r="E47" s="1" t="s">
        <v>6</v>
      </c>
      <c r="F47" s="2">
        <v>0.81241898148148151</v>
      </c>
      <c r="G47" s="3">
        <v>44844</v>
      </c>
      <c r="H47" s="1" t="s">
        <v>14</v>
      </c>
      <c r="I47" s="1">
        <f>YEAR(Table1[[#This Row],[Date]])</f>
        <v>2022</v>
      </c>
      <c r="J47" s="1">
        <f>MONTH(Table1[[#This Row],[Date]])</f>
        <v>10</v>
      </c>
      <c r="K47" s="1"/>
    </row>
    <row r="48" spans="2:11">
      <c r="B48" s="1" t="s">
        <v>74</v>
      </c>
      <c r="C48" s="1" t="s">
        <v>4</v>
      </c>
      <c r="D48" s="1" t="s">
        <v>75</v>
      </c>
      <c r="E48" s="1" t="s">
        <v>6</v>
      </c>
      <c r="F48" s="2">
        <v>0.76025462962962964</v>
      </c>
      <c r="G48" s="3">
        <v>44852</v>
      </c>
      <c r="H48" s="1" t="s">
        <v>7</v>
      </c>
      <c r="I48" s="1">
        <f>YEAR(Table1[[#This Row],[Date]])</f>
        <v>2022</v>
      </c>
      <c r="J48" s="1">
        <f>MONTH(Table1[[#This Row],[Date]])</f>
        <v>10</v>
      </c>
      <c r="K48" s="1"/>
    </row>
    <row r="49" spans="2:11">
      <c r="B49" s="1" t="s">
        <v>76</v>
      </c>
      <c r="C49" s="1" t="s">
        <v>4</v>
      </c>
      <c r="D49" s="1" t="s">
        <v>13</v>
      </c>
      <c r="E49" s="1" t="s">
        <v>6</v>
      </c>
      <c r="F49" s="2">
        <v>8.160879629629629E-2</v>
      </c>
      <c r="G49" s="3">
        <v>44859</v>
      </c>
      <c r="H49" s="1" t="s">
        <v>7</v>
      </c>
      <c r="I49" s="1">
        <f>YEAR(Table1[[#This Row],[Date]])</f>
        <v>2022</v>
      </c>
      <c r="J49" s="1">
        <f>MONTH(Table1[[#This Row],[Date]])</f>
        <v>10</v>
      </c>
      <c r="K49" s="1"/>
    </row>
    <row r="50" spans="2:11">
      <c r="B50" s="1" t="s">
        <v>77</v>
      </c>
      <c r="C50" s="1" t="s">
        <v>4</v>
      </c>
      <c r="D50" s="1" t="s">
        <v>5</v>
      </c>
      <c r="E50" s="1" t="s">
        <v>6</v>
      </c>
      <c r="F50" s="2">
        <v>0.66851851851851851</v>
      </c>
      <c r="G50" s="3">
        <v>44872</v>
      </c>
      <c r="H50" s="1" t="s">
        <v>14</v>
      </c>
      <c r="I50" s="1">
        <f>YEAR(Table1[[#This Row],[Date]])</f>
        <v>2022</v>
      </c>
      <c r="J50" s="1">
        <f>MONTH(Table1[[#This Row],[Date]])</f>
        <v>11</v>
      </c>
      <c r="K50" s="1">
        <v>2</v>
      </c>
    </row>
    <row r="51" spans="2:11">
      <c r="B51" s="1" t="s">
        <v>78</v>
      </c>
      <c r="C51" s="1" t="s">
        <v>4</v>
      </c>
      <c r="D51" s="1" t="s">
        <v>16</v>
      </c>
      <c r="E51" s="1" t="s">
        <v>6</v>
      </c>
      <c r="F51" s="2">
        <v>0.41668981481481482</v>
      </c>
      <c r="G51" s="3">
        <v>44874</v>
      </c>
      <c r="H51" s="1" t="s">
        <v>69</v>
      </c>
      <c r="I51" s="1">
        <f>YEAR(Table1[[#This Row],[Date]])</f>
        <v>2022</v>
      </c>
      <c r="J51" s="1">
        <f>MONTH(Table1[[#This Row],[Date]])</f>
        <v>11</v>
      </c>
      <c r="K51" s="1"/>
    </row>
    <row r="52" spans="2:11">
      <c r="B52" s="1" t="s">
        <v>79</v>
      </c>
      <c r="C52" s="1" t="s">
        <v>4</v>
      </c>
      <c r="D52" s="1" t="s">
        <v>20</v>
      </c>
      <c r="E52" s="1" t="s">
        <v>6</v>
      </c>
      <c r="F52" s="2">
        <v>0.34432870370370372</v>
      </c>
      <c r="G52" s="3">
        <v>44897</v>
      </c>
      <c r="H52" s="1" t="s">
        <v>10</v>
      </c>
      <c r="I52" s="1">
        <f>YEAR(Table1[[#This Row],[Date]])</f>
        <v>2022</v>
      </c>
      <c r="J52" s="1">
        <f>MONTH(Table1[[#This Row],[Date]])</f>
        <v>12</v>
      </c>
      <c r="K52" s="1">
        <v>3</v>
      </c>
    </row>
    <row r="53" spans="2:11">
      <c r="B53" s="1" t="s">
        <v>80</v>
      </c>
      <c r="C53" s="1" t="s">
        <v>4</v>
      </c>
      <c r="D53" s="1" t="s">
        <v>67</v>
      </c>
      <c r="E53" s="1" t="s">
        <v>6</v>
      </c>
      <c r="F53" s="2">
        <v>0.60731481481481475</v>
      </c>
      <c r="G53" s="3">
        <v>44905</v>
      </c>
      <c r="H53" s="1" t="s">
        <v>7</v>
      </c>
      <c r="I53" s="1">
        <f>YEAR(Table1[[#This Row],[Date]])</f>
        <v>2022</v>
      </c>
      <c r="J53" s="1">
        <f>MONTH(Table1[[#This Row],[Date]])</f>
        <v>12</v>
      </c>
      <c r="K53" s="1"/>
    </row>
    <row r="54" spans="2:11">
      <c r="B54" s="1" t="s">
        <v>81</v>
      </c>
      <c r="C54" s="1" t="s">
        <v>4</v>
      </c>
      <c r="D54" s="1" t="s">
        <v>18</v>
      </c>
      <c r="E54" s="1" t="s">
        <v>6</v>
      </c>
      <c r="F54" s="2">
        <v>0.85631944444444441</v>
      </c>
      <c r="G54" s="3">
        <v>44920</v>
      </c>
      <c r="H54" s="1" t="s">
        <v>10</v>
      </c>
      <c r="I54" s="1">
        <f>YEAR(Table1[[#This Row],[Date]])</f>
        <v>2022</v>
      </c>
      <c r="J54" s="1">
        <f>MONTH(Table1[[#This Row],[Date]])</f>
        <v>12</v>
      </c>
      <c r="K54" s="1"/>
    </row>
    <row r="55" spans="2:11">
      <c r="B55" s="1" t="s">
        <v>82</v>
      </c>
      <c r="C55" s="1" t="s">
        <v>4</v>
      </c>
      <c r="D55" s="1" t="s">
        <v>83</v>
      </c>
      <c r="E55" s="1" t="s">
        <v>6</v>
      </c>
      <c r="F55" s="2">
        <v>0.71418981481481481</v>
      </c>
      <c r="G55" s="3">
        <v>44932</v>
      </c>
      <c r="H55" s="1" t="s">
        <v>7</v>
      </c>
      <c r="I55" s="1">
        <f>YEAR(Table1[[#This Row],[Date]])</f>
        <v>2023</v>
      </c>
      <c r="J55" s="1">
        <f>MONTH(Table1[[#This Row],[Date]])</f>
        <v>1</v>
      </c>
      <c r="K55" s="1">
        <v>2</v>
      </c>
    </row>
    <row r="56" spans="2:11">
      <c r="B56" s="1" t="s">
        <v>84</v>
      </c>
      <c r="C56" s="1" t="s">
        <v>4</v>
      </c>
      <c r="D56" s="1" t="s">
        <v>31</v>
      </c>
      <c r="E56" s="1" t="s">
        <v>6</v>
      </c>
      <c r="F56" s="2">
        <v>3.4733796296296297E-2</v>
      </c>
      <c r="G56" s="3">
        <v>44941</v>
      </c>
      <c r="H56" s="1" t="s">
        <v>14</v>
      </c>
      <c r="I56" s="1">
        <f>YEAR(Table1[[#This Row],[Date]])</f>
        <v>2023</v>
      </c>
      <c r="J56" s="1">
        <f>MONTH(Table1[[#This Row],[Date]])</f>
        <v>1</v>
      </c>
      <c r="K56" s="1"/>
    </row>
    <row r="57" spans="2:11">
      <c r="B57" s="1" t="s">
        <v>85</v>
      </c>
      <c r="C57" s="1" t="s">
        <v>4</v>
      </c>
      <c r="D57" s="1" t="s">
        <v>50</v>
      </c>
      <c r="E57" s="1" t="s">
        <v>6</v>
      </c>
      <c r="F57" s="2">
        <v>0.15899305555555557</v>
      </c>
      <c r="G57" s="3">
        <v>44977</v>
      </c>
      <c r="H57" s="1" t="s">
        <v>7</v>
      </c>
      <c r="I57" s="1">
        <f>YEAR(Table1[[#This Row],[Date]])</f>
        <v>2023</v>
      </c>
      <c r="J57" s="1">
        <f>MONTH(Table1[[#This Row],[Date]])</f>
        <v>2</v>
      </c>
      <c r="K57" s="1">
        <v>1</v>
      </c>
    </row>
    <row r="58" spans="2:11">
      <c r="B58" s="1" t="s">
        <v>3</v>
      </c>
      <c r="C58" s="1" t="s">
        <v>4</v>
      </c>
      <c r="D58" s="1" t="s">
        <v>5</v>
      </c>
      <c r="E58" s="1" t="s">
        <v>6</v>
      </c>
      <c r="F58" s="2">
        <v>0.47627314814814814</v>
      </c>
      <c r="G58" s="3">
        <v>45032</v>
      </c>
      <c r="H58" s="1" t="s">
        <v>7</v>
      </c>
      <c r="I58" s="1">
        <f>YEAR(Table1[[#This Row],[Date]])</f>
        <v>2023</v>
      </c>
      <c r="J58" s="1">
        <f>MONTH(Table1[[#This Row],[Date]])</f>
        <v>4</v>
      </c>
      <c r="K58" s="1">
        <v>1</v>
      </c>
    </row>
    <row r="59" spans="2:11">
      <c r="B59" s="1" t="s">
        <v>86</v>
      </c>
      <c r="C59" s="1" t="s">
        <v>4</v>
      </c>
      <c r="D59" s="1" t="s">
        <v>16</v>
      </c>
      <c r="E59" s="1" t="s">
        <v>6</v>
      </c>
      <c r="F59" s="2">
        <v>0.76395833333333341</v>
      </c>
      <c r="G59" s="3">
        <v>45052</v>
      </c>
      <c r="H59" s="1" t="s">
        <v>14</v>
      </c>
      <c r="I59" s="1">
        <f>YEAR(Table1[[#This Row],[Date]])</f>
        <v>2023</v>
      </c>
      <c r="J59" s="1">
        <f>MONTH(Table1[[#This Row],[Date]])</f>
        <v>5</v>
      </c>
      <c r="K59" s="1">
        <v>1</v>
      </c>
    </row>
    <row r="60" spans="2:11">
      <c r="B60" s="1" t="s">
        <v>87</v>
      </c>
      <c r="C60" s="1" t="s">
        <v>4</v>
      </c>
      <c r="D60" s="1" t="s">
        <v>88</v>
      </c>
      <c r="E60" s="1" t="s">
        <v>6</v>
      </c>
      <c r="F60" s="2">
        <v>0.8621064814814815</v>
      </c>
      <c r="G60" s="3">
        <v>45136</v>
      </c>
      <c r="H60" s="1" t="s">
        <v>7</v>
      </c>
      <c r="I60" s="1">
        <f>YEAR(Table1[[#This Row],[Date]])</f>
        <v>2023</v>
      </c>
      <c r="J60" s="1">
        <f>MONTH(Table1[[#This Row],[Date]])</f>
        <v>7</v>
      </c>
      <c r="K60" s="1">
        <v>1</v>
      </c>
    </row>
    <row r="61" spans="2:11">
      <c r="B61" s="1" t="s">
        <v>89</v>
      </c>
      <c r="C61" s="1" t="s">
        <v>4</v>
      </c>
      <c r="D61" s="1" t="s">
        <v>16</v>
      </c>
      <c r="E61" s="1" t="s">
        <v>6</v>
      </c>
      <c r="F61" s="2">
        <v>0.80177083333333332</v>
      </c>
      <c r="G61" s="3">
        <v>45143</v>
      </c>
      <c r="H61" s="1" t="s">
        <v>10</v>
      </c>
      <c r="I61" s="1">
        <f>YEAR(Table1[[#This Row],[Date]])</f>
        <v>2023</v>
      </c>
      <c r="J61" s="1">
        <f>MONTH(Table1[[#This Row],[Date]])</f>
        <v>8</v>
      </c>
      <c r="K61" s="1">
        <v>1</v>
      </c>
    </row>
    <row r="62" spans="2:11">
      <c r="B62" s="1" t="s">
        <v>90</v>
      </c>
      <c r="C62" s="1" t="s">
        <v>4</v>
      </c>
      <c r="D62" s="1" t="s">
        <v>91</v>
      </c>
      <c r="E62" s="1" t="s">
        <v>6</v>
      </c>
      <c r="F62" s="2">
        <v>0.65880787037037036</v>
      </c>
      <c r="G62" s="3">
        <v>45198</v>
      </c>
      <c r="H62" s="1" t="s">
        <v>14</v>
      </c>
      <c r="I62" s="1">
        <f>YEAR(Table1[[#This Row],[Date]])</f>
        <v>2023</v>
      </c>
      <c r="J62" s="1">
        <f>MONTH(Table1[[#This Row],[Date]])</f>
        <v>9</v>
      </c>
      <c r="K62" s="1">
        <v>1</v>
      </c>
    </row>
    <row r="63" spans="2:11">
      <c r="B63" s="1" t="s">
        <v>92</v>
      </c>
      <c r="C63" s="1" t="s">
        <v>4</v>
      </c>
      <c r="D63" s="1" t="s">
        <v>18</v>
      </c>
      <c r="E63" s="1" t="s">
        <v>6</v>
      </c>
      <c r="F63" s="2">
        <v>0.95311342592592585</v>
      </c>
      <c r="G63" s="3">
        <v>45221</v>
      </c>
      <c r="I63" s="1">
        <f>YEAR(Table1[[#This Row],[Date]])</f>
        <v>2023</v>
      </c>
      <c r="J63" s="1">
        <f>MONTH(Table1[[#This Row],[Date]])</f>
        <v>10</v>
      </c>
      <c r="K63" s="1">
        <v>1</v>
      </c>
    </row>
    <row r="64" spans="2:11">
      <c r="B64" s="1" t="s">
        <v>93</v>
      </c>
      <c r="C64" s="1" t="s">
        <v>4</v>
      </c>
      <c r="D64" s="1" t="s">
        <v>94</v>
      </c>
      <c r="E64" s="1" t="s">
        <v>6</v>
      </c>
      <c r="F64" s="2">
        <v>0.88868055555555558</v>
      </c>
      <c r="G64" s="3">
        <v>45232</v>
      </c>
      <c r="H64" s="1" t="s">
        <v>14</v>
      </c>
      <c r="I64" s="1">
        <f>YEAR(Table1[[#This Row],[Date]])</f>
        <v>2023</v>
      </c>
      <c r="J64" s="1">
        <f>MONTH(Table1[[#This Row],[Date]])</f>
        <v>11</v>
      </c>
      <c r="K64" s="1">
        <v>1</v>
      </c>
    </row>
    <row r="65" spans="2:11">
      <c r="B65" s="1"/>
      <c r="C65" s="1"/>
      <c r="D65" s="1"/>
      <c r="E65" s="1"/>
      <c r="F65" s="2"/>
      <c r="G65" s="3"/>
      <c r="H65" s="1"/>
      <c r="I65" s="1"/>
      <c r="J65" s="1">
        <f>COUNT(Table1[Month])</f>
        <v>63</v>
      </c>
      <c r="K65" s="1">
        <f>SUBTOTAL(109,Table1[Month total])</f>
        <v>63</v>
      </c>
    </row>
  </sheetData>
  <pageMargins left="0.7" right="0.7" top="0.75" bottom="0.75" header="0.3" footer="0.3"/>
  <pageSetup scale="68" orientation="portrait" horizontalDpi="0" verticalDpi="0" r:id="rId1"/>
  <headerFooter>
    <oddFooter>&amp;L_x000D_&amp;1#&amp;"Calibri"&amp;8&amp;K000000 Classified as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801F-BA91-4BB5-A8A3-5EABA3329E04}">
  <dimension ref="A1:N10"/>
  <sheetViews>
    <sheetView workbookViewId="0">
      <selection activeCell="B34" sqref="B34"/>
    </sheetView>
  </sheetViews>
  <sheetFormatPr defaultRowHeight="14.5"/>
  <cols>
    <col min="1" max="2" width="15.6328125" bestFit="1" customWidth="1"/>
    <col min="3" max="10" width="1.90625" bestFit="1" customWidth="1"/>
    <col min="11" max="13" width="2.81640625" bestFit="1" customWidth="1"/>
    <col min="14" max="14" width="10.7265625" bestFit="1" customWidth="1"/>
  </cols>
  <sheetData>
    <row r="1" spans="1:14">
      <c r="A1" s="4" t="s">
        <v>0</v>
      </c>
      <c r="B1" t="s">
        <v>106</v>
      </c>
    </row>
    <row r="3" spans="1:14">
      <c r="A3" s="4" t="s">
        <v>102</v>
      </c>
      <c r="B3" s="4" t="s">
        <v>103</v>
      </c>
    </row>
    <row r="4" spans="1:14">
      <c r="A4" s="4" t="s">
        <v>104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105</v>
      </c>
    </row>
    <row r="5" spans="1:14">
      <c r="A5" s="5">
        <v>2019</v>
      </c>
      <c r="B5" s="6"/>
      <c r="C5" s="6"/>
      <c r="D5" s="6">
        <v>4</v>
      </c>
      <c r="E5" s="6"/>
      <c r="F5" s="6">
        <v>1</v>
      </c>
      <c r="G5" s="6">
        <v>4</v>
      </c>
      <c r="H5" s="6"/>
      <c r="I5" s="6"/>
      <c r="J5" s="6">
        <v>1</v>
      </c>
      <c r="K5" s="6"/>
      <c r="L5" s="6"/>
      <c r="M5" s="6">
        <v>4</v>
      </c>
      <c r="N5" s="6">
        <v>14</v>
      </c>
    </row>
    <row r="6" spans="1:14">
      <c r="A6" s="5">
        <v>2020</v>
      </c>
      <c r="B6" s="6">
        <v>1</v>
      </c>
      <c r="C6" s="6">
        <v>1</v>
      </c>
      <c r="D6" s="6"/>
      <c r="E6" s="6">
        <v>2</v>
      </c>
      <c r="F6" s="6"/>
      <c r="G6" s="6"/>
      <c r="H6" s="6">
        <v>2</v>
      </c>
      <c r="I6" s="6">
        <v>2</v>
      </c>
      <c r="J6" s="6">
        <v>1</v>
      </c>
      <c r="K6" s="6">
        <v>2</v>
      </c>
      <c r="L6" s="6">
        <v>1</v>
      </c>
      <c r="M6" s="6"/>
      <c r="N6" s="6">
        <v>12</v>
      </c>
    </row>
    <row r="7" spans="1:14">
      <c r="A7" s="5">
        <v>2021</v>
      </c>
      <c r="B7" s="6">
        <v>2</v>
      </c>
      <c r="C7" s="6">
        <v>1</v>
      </c>
      <c r="D7" s="6">
        <v>1</v>
      </c>
      <c r="E7" s="6"/>
      <c r="F7" s="6"/>
      <c r="G7" s="6">
        <v>1</v>
      </c>
      <c r="H7" s="6"/>
      <c r="I7" s="6"/>
      <c r="J7" s="6"/>
      <c r="K7" s="6">
        <v>1</v>
      </c>
      <c r="L7" s="6">
        <v>1</v>
      </c>
      <c r="M7" s="6">
        <v>1</v>
      </c>
      <c r="N7" s="6">
        <v>8</v>
      </c>
    </row>
    <row r="8" spans="1:14">
      <c r="A8" s="5">
        <v>2022</v>
      </c>
      <c r="B8" s="6">
        <v>1</v>
      </c>
      <c r="C8" s="6"/>
      <c r="D8" s="6">
        <v>1</v>
      </c>
      <c r="E8" s="6"/>
      <c r="F8" s="6"/>
      <c r="G8" s="6">
        <v>2</v>
      </c>
      <c r="H8" s="6"/>
      <c r="I8" s="6">
        <v>3</v>
      </c>
      <c r="J8" s="6">
        <v>3</v>
      </c>
      <c r="K8" s="6">
        <v>4</v>
      </c>
      <c r="L8" s="6">
        <v>2</v>
      </c>
      <c r="M8" s="6">
        <v>3</v>
      </c>
      <c r="N8" s="6">
        <v>19</v>
      </c>
    </row>
    <row r="9" spans="1:14">
      <c r="A9" s="5">
        <v>2023</v>
      </c>
      <c r="B9" s="6">
        <v>2</v>
      </c>
      <c r="C9" s="6">
        <v>1</v>
      </c>
      <c r="D9" s="6"/>
      <c r="E9" s="6">
        <v>1</v>
      </c>
      <c r="F9" s="6">
        <v>1</v>
      </c>
      <c r="G9" s="6"/>
      <c r="H9" s="6">
        <v>1</v>
      </c>
      <c r="I9" s="6">
        <v>1</v>
      </c>
      <c r="J9" s="6">
        <v>1</v>
      </c>
      <c r="K9" s="6">
        <v>1</v>
      </c>
      <c r="L9" s="6">
        <v>1</v>
      </c>
      <c r="M9" s="6"/>
      <c r="N9" s="6">
        <v>10</v>
      </c>
    </row>
    <row r="10" spans="1:14">
      <c r="A10" s="5" t="s">
        <v>105</v>
      </c>
      <c r="B10" s="6">
        <v>6</v>
      </c>
      <c r="C10" s="6">
        <v>3</v>
      </c>
      <c r="D10" s="6">
        <v>6</v>
      </c>
      <c r="E10" s="6">
        <v>3</v>
      </c>
      <c r="F10" s="6">
        <v>2</v>
      </c>
      <c r="G10" s="6">
        <v>7</v>
      </c>
      <c r="H10" s="6">
        <v>3</v>
      </c>
      <c r="I10" s="6">
        <v>6</v>
      </c>
      <c r="J10" s="6">
        <v>6</v>
      </c>
      <c r="K10" s="6">
        <v>8</v>
      </c>
      <c r="L10" s="6">
        <v>5</v>
      </c>
      <c r="M10" s="6">
        <v>8</v>
      </c>
      <c r="N10" s="6">
        <v>63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BEDB-C76D-4BA6-B880-59FEF1B03A0C}">
  <dimension ref="A3:N10"/>
  <sheetViews>
    <sheetView workbookViewId="0">
      <selection activeCell="D37" sqref="D37"/>
    </sheetView>
  </sheetViews>
  <sheetFormatPr defaultRowHeight="14.5"/>
  <sheetData>
    <row r="3" spans="1:14">
      <c r="A3" t="s">
        <v>102</v>
      </c>
      <c r="B3" t="s">
        <v>100</v>
      </c>
    </row>
    <row r="4" spans="1:14">
      <c r="A4" t="s">
        <v>99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105</v>
      </c>
    </row>
    <row r="5" spans="1:14">
      <c r="A5">
        <v>2019</v>
      </c>
      <c r="D5">
        <v>4</v>
      </c>
      <c r="F5">
        <v>1</v>
      </c>
      <c r="G5">
        <v>4</v>
      </c>
      <c r="J5">
        <v>1</v>
      </c>
      <c r="M5">
        <v>4</v>
      </c>
      <c r="N5">
        <v>14</v>
      </c>
    </row>
    <row r="6" spans="1:14">
      <c r="A6">
        <v>2020</v>
      </c>
      <c r="B6">
        <v>1</v>
      </c>
      <c r="C6">
        <v>1</v>
      </c>
      <c r="E6">
        <v>2</v>
      </c>
      <c r="H6">
        <v>2</v>
      </c>
      <c r="I6">
        <v>2</v>
      </c>
      <c r="J6">
        <v>1</v>
      </c>
      <c r="K6">
        <v>2</v>
      </c>
      <c r="L6">
        <v>1</v>
      </c>
      <c r="N6">
        <v>12</v>
      </c>
    </row>
    <row r="7" spans="1:14">
      <c r="A7">
        <v>2021</v>
      </c>
      <c r="B7">
        <v>2</v>
      </c>
      <c r="C7">
        <v>1</v>
      </c>
      <c r="D7">
        <v>1</v>
      </c>
      <c r="G7">
        <v>1</v>
      </c>
      <c r="K7">
        <v>1</v>
      </c>
      <c r="L7">
        <v>1</v>
      </c>
      <c r="M7">
        <v>1</v>
      </c>
      <c r="N7">
        <v>8</v>
      </c>
    </row>
    <row r="8" spans="1:14">
      <c r="A8">
        <v>2022</v>
      </c>
      <c r="B8">
        <v>1</v>
      </c>
      <c r="D8">
        <v>1</v>
      </c>
      <c r="G8">
        <v>2</v>
      </c>
      <c r="I8">
        <v>3</v>
      </c>
      <c r="J8">
        <v>3</v>
      </c>
      <c r="K8">
        <v>4</v>
      </c>
      <c r="L8">
        <v>2</v>
      </c>
      <c r="M8">
        <v>3</v>
      </c>
      <c r="N8">
        <v>19</v>
      </c>
    </row>
    <row r="9" spans="1:14">
      <c r="A9">
        <v>2023</v>
      </c>
      <c r="B9">
        <v>2</v>
      </c>
      <c r="C9">
        <v>1</v>
      </c>
      <c r="E9">
        <v>1</v>
      </c>
      <c r="F9">
        <v>1</v>
      </c>
      <c r="H9">
        <v>1</v>
      </c>
      <c r="I9">
        <v>1</v>
      </c>
      <c r="J9">
        <v>1</v>
      </c>
      <c r="K9">
        <v>1</v>
      </c>
      <c r="L9">
        <v>1</v>
      </c>
      <c r="N9">
        <v>10</v>
      </c>
    </row>
    <row r="10" spans="1:14">
      <c r="A10" t="s">
        <v>105</v>
      </c>
      <c r="B10">
        <v>6</v>
      </c>
      <c r="C10">
        <v>3</v>
      </c>
      <c r="D10">
        <v>6</v>
      </c>
      <c r="E10">
        <v>3</v>
      </c>
      <c r="F10">
        <v>2</v>
      </c>
      <c r="G10">
        <v>7</v>
      </c>
      <c r="H10">
        <v>3</v>
      </c>
      <c r="I10">
        <v>6</v>
      </c>
      <c r="J10">
        <v>6</v>
      </c>
      <c r="K10">
        <v>8</v>
      </c>
      <c r="L10">
        <v>5</v>
      </c>
      <c r="M10">
        <v>8</v>
      </c>
      <c r="N10">
        <v>63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Pivottable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Shira Idris</cp:lastModifiedBy>
  <cp:lastPrinted>2023-12-01T01:19:19Z</cp:lastPrinted>
  <dcterms:created xsi:type="dcterms:W3CDTF">2023-12-01T00:51:02Z</dcterms:created>
  <dcterms:modified xsi:type="dcterms:W3CDTF">2024-08-14T19:27:09Z</dcterms:modified>
</cp:coreProperties>
</file>