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moya/Desktop/BrainStation/Jupiter Notebooks/Capstone/"/>
    </mc:Choice>
  </mc:AlternateContent>
  <xr:revisionPtr revIDLastSave="0" documentId="13_ncr:1_{A44887D3-A35D-A84A-B781-2BB054B7E1E3}" xr6:coauthVersionLast="47" xr6:coauthVersionMax="47" xr10:uidLastSave="{00000000-0000-0000-0000-000000000000}"/>
  <bookViews>
    <workbookView xWindow="40180" yWindow="1780" windowWidth="21860" windowHeight="17440" activeTab="1" xr2:uid="{58EF425D-6BC1-5344-9367-2EA54E6AE0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7" i="2"/>
  <c r="D16" i="2"/>
  <c r="D13" i="2"/>
  <c r="D12" i="2"/>
  <c r="D9" i="2"/>
  <c r="D8" i="2"/>
  <c r="D5" i="2"/>
  <c r="D4" i="2"/>
  <c r="I7" i="1"/>
  <c r="J7" i="1"/>
  <c r="H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<sst xmlns="http://schemas.openxmlformats.org/spreadsheetml/2006/main" count="31" uniqueCount="19">
  <si>
    <t>SKL - LR</t>
  </si>
  <si>
    <t>Prediction</t>
  </si>
  <si>
    <t>Total</t>
  </si>
  <si>
    <t>SARIMAX</t>
  </si>
  <si>
    <t>Prophet</t>
  </si>
  <si>
    <t>VAM</t>
  </si>
  <si>
    <t>NN</t>
  </si>
  <si>
    <t>Merlion</t>
  </si>
  <si>
    <t>Darts Mult</t>
  </si>
  <si>
    <t>Mean Absolute Error (MAE)</t>
  </si>
  <si>
    <t>LSTM</t>
  </si>
  <si>
    <t>Portfolio_Forecast</t>
  </si>
  <si>
    <t>Annual Return</t>
  </si>
  <si>
    <t>Daily Volatility</t>
  </si>
  <si>
    <t>Parameter</t>
  </si>
  <si>
    <t>Portfolio_Historical</t>
  </si>
  <si>
    <t>Max_Stock Forecast</t>
  </si>
  <si>
    <t>Max_stock Historical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</si>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</sst>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164" fontId="2" fillId="4" borderId="2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0" fillId="0" borderId="1" xfId="0" applyBorder="1"/>
    <xf numFmtId="10" fontId="0" fillId="0" borderId="1" xfId="2" applyNumberFormat="1" applyFont="1" applyBorder="1"/>
    <xf numFmtId="10" fontId="0" fillId="0" borderId="0" xfId="2" applyNumberFormat="1" applyFont="1"/>
    <xf numFmtId="0" fontId="3" fillId="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10" fontId="0" fillId="0" borderId="3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B4B2"/>
      <color rgb="FFEC5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82C4-D159-6A41-97CE-90CBA2162308}">
  <dimension ref="B2:J7"/>
  <sheetViews>
    <sheetView showGridLines="0" workbookViewId="0">
      <selection activeCell="M7" sqref="M7"/>
    </sheetView>
  </sheetViews>
  <sheetFormatPr baseColWidth="10" defaultRowHeight="16" x14ac:dyDescent="0.2"/>
  <sheetData>
    <row r="2" spans="2:10" x14ac:dyDescent="0.2">
      <c r="B2" s="8" t="s">
        <v>9</v>
      </c>
    </row>
    <row r="3" spans="2:10" x14ac:dyDescent="0.2">
      <c r="B3" s="7" t="s">
        <v>1</v>
      </c>
      <c r="C3" s="7" t="s">
        <v>0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10</v>
      </c>
      <c r="I3" s="7" t="s">
        <v>7</v>
      </c>
      <c r="J3" s="7" t="s">
        <v>8</v>
      </c>
    </row>
    <row r="4" spans="2:10" x14ac:dyDescent="0.2">
      <c r="B4" s="1">
        <v>1</v>
      </c>
      <c r="C4" s="5">
        <v>103</v>
      </c>
      <c r="D4" s="2">
        <v>2079</v>
      </c>
      <c r="E4" s="5">
        <v>119</v>
      </c>
      <c r="F4" s="2">
        <v>75</v>
      </c>
      <c r="G4" s="5">
        <v>97</v>
      </c>
      <c r="H4" s="2">
        <v>174</v>
      </c>
      <c r="I4" s="5">
        <v>1105</v>
      </c>
      <c r="J4" s="10">
        <v>132</v>
      </c>
    </row>
    <row r="5" spans="2:10" x14ac:dyDescent="0.2">
      <c r="B5" s="1">
        <v>2</v>
      </c>
      <c r="C5" s="5">
        <v>262</v>
      </c>
      <c r="D5" s="2">
        <v>2223</v>
      </c>
      <c r="E5" s="5">
        <v>171</v>
      </c>
      <c r="F5" s="2">
        <v>103</v>
      </c>
      <c r="G5" s="5">
        <v>188</v>
      </c>
      <c r="H5" s="2">
        <v>314</v>
      </c>
      <c r="I5" s="5">
        <v>1261</v>
      </c>
      <c r="J5" s="10">
        <v>133</v>
      </c>
    </row>
    <row r="6" spans="2:10" x14ac:dyDescent="0.2">
      <c r="B6" s="3">
        <v>3</v>
      </c>
      <c r="C6" s="6">
        <v>481</v>
      </c>
      <c r="D6" s="4">
        <v>24223</v>
      </c>
      <c r="E6" s="6">
        <v>138</v>
      </c>
      <c r="F6" s="4">
        <v>178</v>
      </c>
      <c r="G6" s="6">
        <v>358</v>
      </c>
      <c r="H6" s="4">
        <v>1178</v>
      </c>
      <c r="I6" s="6">
        <v>1329</v>
      </c>
      <c r="J6" s="11">
        <v>93</v>
      </c>
    </row>
    <row r="7" spans="2:10" x14ac:dyDescent="0.2">
      <c r="B7" s="12" t="s">
        <v>2</v>
      </c>
      <c r="C7" s="13">
        <f>SUM(C4:C6)</f>
        <v>846</v>
      </c>
      <c r="D7" s="14">
        <f t="shared" ref="D7:H7" si="0">SUM(D4:D6)</f>
        <v>28525</v>
      </c>
      <c r="E7" s="13">
        <f t="shared" si="0"/>
        <v>428</v>
      </c>
      <c r="F7" s="9">
        <f t="shared" si="0"/>
        <v>356</v>
      </c>
      <c r="G7" s="13">
        <f t="shared" si="0"/>
        <v>643</v>
      </c>
      <c r="H7" s="14">
        <f t="shared" si="0"/>
        <v>1666</v>
      </c>
      <c r="I7" s="13">
        <f t="shared" ref="I7:J7" si="1">SUM(I4:I6)</f>
        <v>3695</v>
      </c>
      <c r="J7" s="9">
        <f t="shared" si="1"/>
        <v>358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52FC-5EDC-6743-9DEE-8C4B070BE751}">
  <dimension ref="C3:H21"/>
  <sheetViews>
    <sheetView showGridLines="0" tabSelected="1" workbookViewId="0">
      <selection activeCell="C3" sqref="C3:D21"/>
    </sheetView>
  </sheetViews>
  <sheetFormatPr baseColWidth="10" defaultRowHeight="16" x14ac:dyDescent="0.2"/>
  <cols>
    <col min="3" max="3" width="13.5" customWidth="1"/>
    <col min="4" max="4" width="18.5" customWidth="1"/>
  </cols>
  <sheetData>
    <row r="3" spans="3:8" x14ac:dyDescent="0.2">
      <c r="C3" s="20" t="s">
        <v>14</v>
      </c>
      <c r="D3" s="20" t="s">
        <v>11</v>
      </c>
      <c r="E3" s="20">
        <v>2019</v>
      </c>
      <c r="F3" s="20">
        <v>2020</v>
      </c>
      <c r="G3" s="20">
        <v>2021</v>
      </c>
      <c r="H3" s="20">
        <v>2022</v>
      </c>
    </row>
    <row r="4" spans="3:8" x14ac:dyDescent="0.2">
      <c r="C4" t="s">
        <v>12</v>
      </c>
      <c r="D4" s="17">
        <f>AVERAGE(E4:H4)</f>
        <v>0.170875</v>
      </c>
      <c r="E4" s="17">
        <v>0.25</v>
      </c>
      <c r="F4" s="17">
        <v>0.30470000000000003</v>
      </c>
      <c r="G4" s="17">
        <v>0.1226</v>
      </c>
      <c r="H4" s="17">
        <v>6.1999999999999998E-3</v>
      </c>
    </row>
    <row r="5" spans="3:8" x14ac:dyDescent="0.2">
      <c r="C5" s="15" t="s">
        <v>13</v>
      </c>
      <c r="D5" s="16">
        <f t="shared" ref="D5" si="0">AVERAGE(E5:H5)</f>
        <v>1.0625000000000001E-2</v>
      </c>
      <c r="E5" s="16">
        <v>5.0000000000000001E-3</v>
      </c>
      <c r="F5" s="16">
        <v>1.7999999999999999E-2</v>
      </c>
      <c r="G5" s="16">
        <v>6.7000000000000002E-3</v>
      </c>
      <c r="H5" s="16">
        <v>1.2800000000000001E-2</v>
      </c>
    </row>
    <row r="7" spans="3:8" x14ac:dyDescent="0.2">
      <c r="C7" s="18" t="s">
        <v>14</v>
      </c>
      <c r="D7" s="18" t="s">
        <v>15</v>
      </c>
      <c r="E7" s="18">
        <v>2019</v>
      </c>
      <c r="F7" s="18">
        <v>2020</v>
      </c>
      <c r="G7" s="18">
        <v>2021</v>
      </c>
      <c r="H7" s="18">
        <v>2022</v>
      </c>
    </row>
    <row r="8" spans="3:8" x14ac:dyDescent="0.2">
      <c r="C8" t="s">
        <v>12</v>
      </c>
      <c r="D8" s="17">
        <f>AVERAGE(E8:H8)</f>
        <v>0.14347499999999999</v>
      </c>
      <c r="E8" s="17">
        <v>0.19819999999999999</v>
      </c>
      <c r="F8" s="17">
        <v>0.23960000000000001</v>
      </c>
      <c r="G8" s="17">
        <v>0.1051</v>
      </c>
      <c r="H8" s="17">
        <v>3.1E-2</v>
      </c>
    </row>
    <row r="9" spans="3:8" x14ac:dyDescent="0.2">
      <c r="C9" s="15" t="s">
        <v>13</v>
      </c>
      <c r="D9" s="16">
        <f t="shared" ref="D9" si="1">AVERAGE(E9:H9)</f>
        <v>1.2074999999999999E-2</v>
      </c>
      <c r="E9" s="16">
        <v>5.3E-3</v>
      </c>
      <c r="F9" s="16">
        <v>1.9300000000000001E-2</v>
      </c>
      <c r="G9" s="16">
        <v>8.0999999999999996E-3</v>
      </c>
      <c r="H9" s="16">
        <v>1.5599999999999999E-2</v>
      </c>
    </row>
    <row r="11" spans="3:8" x14ac:dyDescent="0.2">
      <c r="C11" s="20" t="s">
        <v>14</v>
      </c>
      <c r="D11" s="20" t="s">
        <v>16</v>
      </c>
      <c r="E11" s="20">
        <v>2019</v>
      </c>
      <c r="F11" s="20">
        <v>2020</v>
      </c>
      <c r="G11" s="20">
        <v>2021</v>
      </c>
      <c r="H11" s="20">
        <v>2022</v>
      </c>
    </row>
    <row r="12" spans="3:8" x14ac:dyDescent="0.2">
      <c r="C12" t="s">
        <v>12</v>
      </c>
      <c r="D12" s="17">
        <f>AVERAGE(E12:H12)</f>
        <v>0.1595</v>
      </c>
      <c r="E12" s="17">
        <v>0.3846</v>
      </c>
      <c r="F12" s="17">
        <v>0.24060000000000001</v>
      </c>
      <c r="G12" s="17">
        <v>8.9399999999999993E-2</v>
      </c>
      <c r="H12" s="17">
        <v>-7.6600000000000001E-2</v>
      </c>
    </row>
    <row r="13" spans="3:8" x14ac:dyDescent="0.2">
      <c r="C13" s="15" t="s">
        <v>13</v>
      </c>
      <c r="D13" s="16">
        <f t="shared" ref="D13" si="2">AVERAGE(E13:H13)</f>
        <v>1.5424999999999999E-2</v>
      </c>
      <c r="E13" s="16">
        <v>9.7000000000000003E-3</v>
      </c>
      <c r="F13" s="16">
        <v>2.2499999999999999E-2</v>
      </c>
      <c r="G13" s="16">
        <v>1.18E-2</v>
      </c>
      <c r="H13" s="16">
        <v>1.77E-2</v>
      </c>
    </row>
    <row r="15" spans="3:8" x14ac:dyDescent="0.2">
      <c r="C15" s="18" t="s">
        <v>14</v>
      </c>
      <c r="D15" s="18" t="s">
        <v>17</v>
      </c>
      <c r="E15" s="18">
        <v>2019</v>
      </c>
      <c r="F15" s="18">
        <v>2020</v>
      </c>
      <c r="G15" s="18">
        <v>2021</v>
      </c>
      <c r="H15" s="18">
        <v>2022</v>
      </c>
    </row>
    <row r="16" spans="3:8" x14ac:dyDescent="0.2">
      <c r="C16" t="s">
        <v>12</v>
      </c>
      <c r="D16" s="17">
        <f>AVERAGE(E16:H16)</f>
        <v>0.16067500000000001</v>
      </c>
      <c r="E16" s="17">
        <v>0.4728</v>
      </c>
      <c r="F16" s="17">
        <v>0.24060000000000001</v>
      </c>
      <c r="G16" s="17">
        <v>8.9399999999999993E-2</v>
      </c>
      <c r="H16" s="17">
        <v>-0.16009999999999999</v>
      </c>
    </row>
    <row r="17" spans="3:8" x14ac:dyDescent="0.2">
      <c r="C17" s="15" t="s">
        <v>13</v>
      </c>
      <c r="D17" s="16">
        <f t="shared" ref="D17" si="3">AVERAGE(E17:H17)</f>
        <v>1.8674999999999997E-2</v>
      </c>
      <c r="E17" s="16">
        <v>7.0000000000000001E-3</v>
      </c>
      <c r="F17" s="16">
        <v>2.2499999999999999E-2</v>
      </c>
      <c r="G17" s="16">
        <v>1.18E-2</v>
      </c>
      <c r="H17" s="16">
        <v>3.3399999999999999E-2</v>
      </c>
    </row>
    <row r="19" spans="3:8" x14ac:dyDescent="0.2">
      <c r="C19" s="19" t="s">
        <v>14</v>
      </c>
      <c r="D19" s="19" t="s">
        <v>18</v>
      </c>
      <c r="E19" s="19">
        <v>2019</v>
      </c>
      <c r="F19" s="19">
        <v>2020</v>
      </c>
      <c r="G19" s="19">
        <v>2021</v>
      </c>
      <c r="H19" s="19">
        <v>2022</v>
      </c>
    </row>
    <row r="20" spans="3:8" x14ac:dyDescent="0.2">
      <c r="C20" t="s">
        <v>12</v>
      </c>
      <c r="D20" s="17">
        <f>AVERAGE(E20:H20)</f>
        <v>0.11280000000000001</v>
      </c>
      <c r="E20" s="21">
        <v>0.22889999999999999</v>
      </c>
      <c r="F20" s="21">
        <v>0.16800000000000001</v>
      </c>
      <c r="G20" s="21">
        <v>0.14510000000000001</v>
      </c>
      <c r="H20" s="21">
        <v>-9.0800000000000006E-2</v>
      </c>
    </row>
    <row r="21" spans="3:8" x14ac:dyDescent="0.2">
      <c r="C21" s="15" t="s">
        <v>13</v>
      </c>
      <c r="D21" s="16">
        <f t="shared" ref="D21" si="4">AVERAGE(E21:H21)</f>
        <v>1.1025E-2</v>
      </c>
      <c r="E21" s="16">
        <v>6.1999999999999998E-3</v>
      </c>
      <c r="F21" s="16">
        <v>1.8200000000000001E-2</v>
      </c>
      <c r="G21" s="16">
        <v>7.1000000000000004E-3</v>
      </c>
      <c r="H21" s="16">
        <v>1.26E-2</v>
      </c>
    </row>
  </sheetData>
  <conditionalFormatting sqref="D20 D16 D12 D8 D4">
    <cfRule type="colorScale" priority="2">
      <colorScale>
        <cfvo type="min"/>
        <cfvo type="percentile" val="50"/>
        <cfvo type="max"/>
        <color rgb="FFFFB4B2"/>
        <color rgb="FFFCFCFF"/>
        <color theme="9" tint="0.59999389629810485"/>
      </colorScale>
    </cfRule>
  </conditionalFormatting>
  <conditionalFormatting sqref="D21 D17 D13 D9 D5">
    <cfRule type="colorScale" priority="1">
      <colorScale>
        <cfvo type="min"/>
        <cfvo type="percentile" val="50"/>
        <cfvo type="max"/>
        <color theme="9" tint="0.79998168889431442"/>
        <color rgb="FFFCFCFF"/>
        <color rgb="FFFFB4B2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Moya</dc:creator>
  <cp:lastModifiedBy>Jorge Moya</cp:lastModifiedBy>
  <dcterms:created xsi:type="dcterms:W3CDTF">2023-08-03T03:45:27Z</dcterms:created>
  <dcterms:modified xsi:type="dcterms:W3CDTF">2023-08-04T02:03:14Z</dcterms:modified>
</cp:coreProperties>
</file>