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200" windowHeight="4110"/>
  </bookViews>
  <sheets>
    <sheet name="Parts List" sheetId="1" r:id="rId1"/>
    <sheet name="Thrust Data" sheetId="2" r:id="rId2"/>
  </sheets>
  <calcPr calcId="145621"/>
  <fileRecoveryPr repairLoad="1"/>
</workbook>
</file>

<file path=xl/calcChain.xml><?xml version="1.0" encoding="utf-8"?>
<calcChain xmlns="http://schemas.openxmlformats.org/spreadsheetml/2006/main">
  <c r="D7" i="1" l="1"/>
  <c r="G7" i="1"/>
  <c r="G8" i="1"/>
  <c r="D8" i="1"/>
  <c r="D18" i="1"/>
  <c r="G18" i="1"/>
  <c r="K7" i="2" l="1"/>
  <c r="J7" i="2"/>
  <c r="D4" i="1"/>
  <c r="D5" i="1"/>
  <c r="D6" i="1"/>
  <c r="D9" i="1"/>
  <c r="D10" i="1"/>
  <c r="D11" i="1"/>
  <c r="D12" i="1"/>
  <c r="D13" i="1"/>
  <c r="D14" i="1"/>
  <c r="D15" i="1"/>
  <c r="D16" i="1"/>
  <c r="D17" i="1"/>
  <c r="D19" i="1"/>
  <c r="D3" i="1"/>
  <c r="D20" i="1" s="1"/>
  <c r="G4" i="1" l="1"/>
  <c r="G5" i="1"/>
  <c r="G6" i="1"/>
  <c r="G9" i="1"/>
  <c r="G10" i="1"/>
  <c r="G11" i="1"/>
  <c r="G12" i="1"/>
  <c r="G13" i="1"/>
  <c r="G14" i="1"/>
  <c r="G15" i="1"/>
  <c r="G16" i="1"/>
  <c r="G17" i="1"/>
  <c r="G19" i="1"/>
  <c r="G3" i="1"/>
  <c r="G20" i="1" s="1"/>
</calcChain>
</file>

<file path=xl/sharedStrings.xml><?xml version="1.0" encoding="utf-8"?>
<sst xmlns="http://schemas.openxmlformats.org/spreadsheetml/2006/main" count="107" uniqueCount="92">
  <si>
    <t>DYS MR2205 2750KV CW</t>
  </si>
  <si>
    <t>DYS MR2205 2750KV CCW</t>
  </si>
  <si>
    <t>Micro CC3D Flight Controller</t>
  </si>
  <si>
    <t>Turnigy 1500mAh 3S 20C Lipo</t>
  </si>
  <si>
    <t>DYS 40amp BLHeli ESC SN40A</t>
  </si>
  <si>
    <t>Hobby King 2.4Ghz 6Ch Tx &amp; Rx V2(Mode 2)</t>
  </si>
  <si>
    <t>Turnigy Accucell-6 50W Charger</t>
  </si>
  <si>
    <t>Spedix PDB 5V 12V</t>
  </si>
  <si>
    <t>2.0mm Male/Femail Bullet Lead 200mm</t>
  </si>
  <si>
    <t>XT60 Harness for 2 packs in parallel</t>
  </si>
  <si>
    <t>FatShark 700TVL CMOS Camera w/ pan/tilt</t>
  </si>
  <si>
    <t>SkyZone TS5823 5.8GHz 32Ch Transmitter</t>
  </si>
  <si>
    <t>DYS Bull Nose plastic prop</t>
  </si>
  <si>
    <t>Description</t>
  </si>
  <si>
    <t>Price ea</t>
  </si>
  <si>
    <t>QTY</t>
  </si>
  <si>
    <t>Total</t>
  </si>
  <si>
    <t>5X4.5 STD         10                 11.1               0.55            26.92       4722</t>
  </si>
  <si>
    <t>5X4.5 STD         25                 11.1               3.29          175.85      11419</t>
  </si>
  <si>
    <t>5X4.5 STD         50                 11.1               8.07          371.15      16513</t>
  </si>
  <si>
    <t>5X4.5 STD         75                 11.1             16.51          610.33      21307</t>
  </si>
  <si>
    <t>5X4.5 STD       100                 11.1             19.03          671.49      21977</t>
  </si>
  <si>
    <t>Prop</t>
  </si>
  <si>
    <t>%</t>
  </si>
  <si>
    <t>V</t>
  </si>
  <si>
    <t>A</t>
  </si>
  <si>
    <t>Thrust(gf)</t>
  </si>
  <si>
    <t>RPM</t>
  </si>
  <si>
    <t>Mass</t>
  </si>
  <si>
    <t>Mass(g)</t>
  </si>
  <si>
    <t>Total Mass</t>
  </si>
  <si>
    <t>Component</t>
  </si>
  <si>
    <t>Main Body</t>
  </si>
  <si>
    <t>Electronics</t>
  </si>
  <si>
    <t>Battery</t>
  </si>
  <si>
    <t>Discharge</t>
  </si>
  <si>
    <t>FPV Racing Drone PDB with OSD BEC for CC3D</t>
  </si>
  <si>
    <t>Turnigy 2200mAh 3s 25C Lipo</t>
  </si>
  <si>
    <t>5X4.5 STD         10                 14.8               0.76            46.18       6286</t>
  </si>
  <si>
    <t>5X4.5 STD         25                 14.8               4.66          280.37      14422</t>
  </si>
  <si>
    <t>5X4.5 STD         50                 14.8             11.58            561.2      20448</t>
  </si>
  <si>
    <t>5X4.5 STD         75                 14.8             23.89               908      26018</t>
  </si>
  <si>
    <t>5X4.5 STD       100                 14.8               26.8          965.47      26728</t>
  </si>
  <si>
    <t>6x4.5 STD         10                  11.1              0.69             38.85       4419</t>
  </si>
  <si>
    <t>6x4.5 STD         25                  11.1              4.37           227.45       9831</t>
  </si>
  <si>
    <t>6x4.5 STD         50                  11.1            12.04           481.59      14057</t>
  </si>
  <si>
    <t>6x4.5 STD         75                  11.1            24.34           743.95      17345</t>
  </si>
  <si>
    <t>6x4.5 STD       100                  11.1              27.4           781.27      17676</t>
  </si>
  <si>
    <t>3S</t>
  </si>
  <si>
    <t>4S</t>
  </si>
  <si>
    <t>DYS MR2205 - 2750 KV Specs</t>
  </si>
  <si>
    <t>1500 mAh</t>
  </si>
  <si>
    <t>3s</t>
  </si>
  <si>
    <t>20c</t>
  </si>
  <si>
    <t>11.1v</t>
  </si>
  <si>
    <t>2200 mAh</t>
  </si>
  <si>
    <t>25c</t>
  </si>
  <si>
    <t>2650 mAh</t>
  </si>
  <si>
    <t>4s</t>
  </si>
  <si>
    <t>14.8v</t>
  </si>
  <si>
    <t xml:space="preserve">Peak </t>
  </si>
  <si>
    <t xml:space="preserve">Constant </t>
  </si>
  <si>
    <t>30c</t>
  </si>
  <si>
    <t>Turnigy 2650mAh 4S 20C Lipo</t>
  </si>
  <si>
    <t>35c</t>
  </si>
  <si>
    <t>Cells</t>
  </si>
  <si>
    <t>Voltage</t>
  </si>
  <si>
    <t>total</t>
  </si>
  <si>
    <t>Dischage rate = 1.5a x 20c = 30A</t>
  </si>
  <si>
    <t>Dischage rate = 2.2a x 25c = 55A</t>
  </si>
  <si>
    <t>Dischage rate = 2.65a x 20c = 53A</t>
  </si>
  <si>
    <t>3s 3.0ah</t>
  </si>
  <si>
    <t>214g</t>
  </si>
  <si>
    <t>3s 4.4aH</t>
  </si>
  <si>
    <t>376g</t>
  </si>
  <si>
    <t>4s 5.3aH</t>
  </si>
  <si>
    <t>530g</t>
  </si>
  <si>
    <t>800g</t>
  </si>
  <si>
    <t>975g</t>
  </si>
  <si>
    <t>1130g</t>
  </si>
  <si>
    <t>5x4.5</t>
  </si>
  <si>
    <t>14a</t>
  </si>
  <si>
    <t>20a</t>
  </si>
  <si>
    <t>18.5a</t>
  </si>
  <si>
    <t>12a</t>
  </si>
  <si>
    <t>17.6a</t>
  </si>
  <si>
    <t>21.2a</t>
  </si>
  <si>
    <t>Volt</t>
  </si>
  <si>
    <t>15min supply</t>
  </si>
  <si>
    <t>XStar Parts List</t>
  </si>
  <si>
    <t>Option</t>
  </si>
  <si>
    <t>7in 1024x600 32ch 5.8GHz LCD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</si>
</sst>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F4E4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2" fillId="0" borderId="0" xfId="0" applyFont="1"/>
    <xf numFmtId="164" fontId="0" fillId="0" borderId="2" xfId="0" applyNumberFormat="1" applyBorder="1"/>
    <xf numFmtId="164" fontId="0" fillId="0" borderId="3" xfId="0" applyNumberFormat="1" applyBorder="1"/>
    <xf numFmtId="164" fontId="0" fillId="0" borderId="1" xfId="0" applyNumberForma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/>
    <xf numFmtId="0" fontId="0" fillId="0" borderId="4" xfId="0" applyBorder="1"/>
    <xf numFmtId="0" fontId="3" fillId="2" borderId="2" xfId="0" applyFont="1" applyFill="1" applyBorder="1"/>
    <xf numFmtId="0" fontId="0" fillId="2" borderId="2" xfId="0" applyFill="1" applyBorder="1"/>
    <xf numFmtId="0" fontId="0" fillId="0" borderId="3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right"/>
    </xf>
    <xf numFmtId="0" fontId="3" fillId="0" borderId="4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1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1" sqref="B21"/>
    </sheetView>
  </sheetViews>
  <sheetFormatPr defaultRowHeight="15" x14ac:dyDescent="0.25"/>
  <cols>
    <col min="2" max="2" width="41.7109375" customWidth="1"/>
    <col min="3" max="3" width="11.140625" customWidth="1"/>
    <col min="4" max="4" width="11.85546875" customWidth="1"/>
  </cols>
  <sheetData>
    <row r="1" spans="1:7" ht="15.75" x14ac:dyDescent="0.25">
      <c r="B1" s="4" t="s">
        <v>89</v>
      </c>
      <c r="C1" s="4"/>
      <c r="D1" s="4"/>
    </row>
    <row r="2" spans="1:7" x14ac:dyDescent="0.25">
      <c r="B2" s="2" t="s">
        <v>13</v>
      </c>
      <c r="C2" s="2" t="s">
        <v>29</v>
      </c>
      <c r="D2" s="2" t="s">
        <v>30</v>
      </c>
      <c r="E2" s="2" t="s">
        <v>14</v>
      </c>
      <c r="F2" s="2" t="s">
        <v>15</v>
      </c>
      <c r="G2" s="2" t="s">
        <v>16</v>
      </c>
    </row>
    <row r="3" spans="1:7" x14ac:dyDescent="0.25">
      <c r="B3" s="3" t="s">
        <v>0</v>
      </c>
      <c r="C3" s="9">
        <v>28</v>
      </c>
      <c r="D3" s="9">
        <f t="shared" ref="D3:D19" si="0">C3*F3</f>
        <v>56</v>
      </c>
      <c r="E3" s="5">
        <v>14.99</v>
      </c>
      <c r="F3" s="3">
        <v>2</v>
      </c>
      <c r="G3" s="5">
        <f>E3*F3</f>
        <v>29.98</v>
      </c>
    </row>
    <row r="4" spans="1:7" x14ac:dyDescent="0.25">
      <c r="B4" s="3" t="s">
        <v>1</v>
      </c>
      <c r="C4" s="9">
        <v>28</v>
      </c>
      <c r="D4" s="9">
        <f t="shared" si="0"/>
        <v>56</v>
      </c>
      <c r="E4" s="5">
        <v>14.99</v>
      </c>
      <c r="F4" s="3">
        <v>2</v>
      </c>
      <c r="G4" s="5">
        <f t="shared" ref="G4:G19" si="1">E4*F4</f>
        <v>29.98</v>
      </c>
    </row>
    <row r="5" spans="1:7" x14ac:dyDescent="0.25">
      <c r="B5" s="3" t="s">
        <v>2</v>
      </c>
      <c r="C5" s="9">
        <v>7</v>
      </c>
      <c r="D5" s="9">
        <f t="shared" si="0"/>
        <v>7</v>
      </c>
      <c r="E5" s="5">
        <v>16.829999999999998</v>
      </c>
      <c r="F5" s="3">
        <v>1</v>
      </c>
      <c r="G5" s="5">
        <f t="shared" si="1"/>
        <v>16.829999999999998</v>
      </c>
    </row>
    <row r="6" spans="1:7" x14ac:dyDescent="0.25">
      <c r="B6" s="13" t="s">
        <v>3</v>
      </c>
      <c r="C6" s="9">
        <v>107</v>
      </c>
      <c r="D6" s="9">
        <f t="shared" si="0"/>
        <v>214</v>
      </c>
      <c r="E6" s="5">
        <v>11.54</v>
      </c>
      <c r="F6" s="3">
        <v>2</v>
      </c>
      <c r="G6" s="5">
        <f t="shared" si="1"/>
        <v>23.08</v>
      </c>
    </row>
    <row r="7" spans="1:7" x14ac:dyDescent="0.25">
      <c r="A7" t="s">
        <v>90</v>
      </c>
      <c r="B7" s="26" t="s">
        <v>63</v>
      </c>
      <c r="C7" s="9">
        <v>265</v>
      </c>
      <c r="D7" s="9">
        <f t="shared" si="0"/>
        <v>530</v>
      </c>
      <c r="E7" s="5">
        <v>17.25</v>
      </c>
      <c r="F7" s="3">
        <v>2</v>
      </c>
      <c r="G7" s="5">
        <f t="shared" si="1"/>
        <v>34.5</v>
      </c>
    </row>
    <row r="8" spans="1:7" x14ac:dyDescent="0.25">
      <c r="A8" t="s">
        <v>90</v>
      </c>
      <c r="B8" s="27" t="s">
        <v>37</v>
      </c>
      <c r="C8" s="9">
        <v>188</v>
      </c>
      <c r="D8" s="9">
        <f t="shared" si="0"/>
        <v>376</v>
      </c>
      <c r="E8" s="5">
        <v>10.99</v>
      </c>
      <c r="F8" s="3">
        <v>2</v>
      </c>
      <c r="G8" s="5">
        <f t="shared" si="1"/>
        <v>21.98</v>
      </c>
    </row>
    <row r="9" spans="1:7" x14ac:dyDescent="0.25">
      <c r="B9" s="3" t="s">
        <v>4</v>
      </c>
      <c r="C9" s="9">
        <v>20</v>
      </c>
      <c r="D9" s="9">
        <f t="shared" si="0"/>
        <v>80</v>
      </c>
      <c r="E9" s="5">
        <v>10.99</v>
      </c>
      <c r="F9" s="3">
        <v>4</v>
      </c>
      <c r="G9" s="5">
        <f t="shared" si="1"/>
        <v>43.96</v>
      </c>
    </row>
    <row r="10" spans="1:7" x14ac:dyDescent="0.25">
      <c r="B10" s="3" t="s">
        <v>5</v>
      </c>
      <c r="C10" s="9">
        <v>13</v>
      </c>
      <c r="D10" s="9">
        <f t="shared" si="0"/>
        <v>13</v>
      </c>
      <c r="E10" s="5">
        <v>29.99</v>
      </c>
      <c r="F10" s="3">
        <v>1</v>
      </c>
      <c r="G10" s="5">
        <f t="shared" si="1"/>
        <v>29.99</v>
      </c>
    </row>
    <row r="11" spans="1:7" x14ac:dyDescent="0.25">
      <c r="B11" s="3" t="s">
        <v>6</v>
      </c>
      <c r="C11" s="9"/>
      <c r="D11" s="9">
        <f t="shared" si="0"/>
        <v>0</v>
      </c>
      <c r="E11" s="5">
        <v>27.91</v>
      </c>
      <c r="F11" s="3">
        <v>1</v>
      </c>
      <c r="G11" s="5">
        <f t="shared" si="1"/>
        <v>27.91</v>
      </c>
    </row>
    <row r="12" spans="1:7" x14ac:dyDescent="0.25">
      <c r="B12" s="3" t="s">
        <v>7</v>
      </c>
      <c r="C12" s="9">
        <v>22.5</v>
      </c>
      <c r="D12" s="9">
        <f t="shared" si="0"/>
        <v>22.5</v>
      </c>
      <c r="E12" s="5">
        <v>7.29</v>
      </c>
      <c r="F12" s="3">
        <v>1</v>
      </c>
      <c r="G12" s="5">
        <f t="shared" si="1"/>
        <v>7.29</v>
      </c>
    </row>
    <row r="13" spans="1:7" x14ac:dyDescent="0.25">
      <c r="B13" s="3" t="s">
        <v>8</v>
      </c>
      <c r="C13" s="9"/>
      <c r="D13" s="9">
        <f t="shared" si="0"/>
        <v>0</v>
      </c>
      <c r="E13" s="5">
        <v>1.61</v>
      </c>
      <c r="F13" s="3">
        <v>4</v>
      </c>
      <c r="G13" s="5">
        <f t="shared" si="1"/>
        <v>6.44</v>
      </c>
    </row>
    <row r="14" spans="1:7" x14ac:dyDescent="0.25">
      <c r="B14" s="3" t="s">
        <v>9</v>
      </c>
      <c r="C14" s="9"/>
      <c r="D14" s="9">
        <f t="shared" si="0"/>
        <v>0</v>
      </c>
      <c r="E14" s="5">
        <v>2.4700000000000002</v>
      </c>
      <c r="F14" s="3">
        <v>1</v>
      </c>
      <c r="G14" s="5">
        <f t="shared" si="1"/>
        <v>2.4700000000000002</v>
      </c>
    </row>
    <row r="15" spans="1:7" x14ac:dyDescent="0.25">
      <c r="B15" s="3" t="s">
        <v>10</v>
      </c>
      <c r="C15" s="9">
        <v>43</v>
      </c>
      <c r="D15" s="9">
        <f t="shared" si="0"/>
        <v>43</v>
      </c>
      <c r="E15" s="5">
        <v>39.99</v>
      </c>
      <c r="F15" s="3">
        <v>1</v>
      </c>
      <c r="G15" s="5">
        <f t="shared" si="1"/>
        <v>39.99</v>
      </c>
    </row>
    <row r="16" spans="1:7" x14ac:dyDescent="0.25">
      <c r="B16" s="3" t="s">
        <v>11</v>
      </c>
      <c r="C16" s="9">
        <v>10</v>
      </c>
      <c r="D16" s="9">
        <f t="shared" si="0"/>
        <v>10</v>
      </c>
      <c r="E16" s="5">
        <v>17.91</v>
      </c>
      <c r="F16" s="3">
        <v>1</v>
      </c>
      <c r="G16" s="5">
        <f t="shared" si="1"/>
        <v>17.91</v>
      </c>
    </row>
    <row r="17" spans="1:7" x14ac:dyDescent="0.25">
      <c r="B17" s="3" t="s">
        <v>91</v>
      </c>
      <c r="C17" s="9"/>
      <c r="D17" s="9">
        <f t="shared" si="0"/>
        <v>0</v>
      </c>
      <c r="E17" s="5">
        <v>138.12</v>
      </c>
      <c r="F17" s="3">
        <v>1</v>
      </c>
      <c r="G17" s="5">
        <f t="shared" si="1"/>
        <v>138.12</v>
      </c>
    </row>
    <row r="18" spans="1:7" x14ac:dyDescent="0.25">
      <c r="A18" t="s">
        <v>90</v>
      </c>
      <c r="B18" s="28" t="s">
        <v>36</v>
      </c>
      <c r="C18" s="9">
        <v>7.3</v>
      </c>
      <c r="D18" s="14">
        <f t="shared" si="0"/>
        <v>7.3</v>
      </c>
      <c r="E18" s="5">
        <v>12.95</v>
      </c>
      <c r="F18" s="3">
        <v>1</v>
      </c>
      <c r="G18" s="6">
        <f t="shared" si="1"/>
        <v>12.95</v>
      </c>
    </row>
    <row r="19" spans="1:7" ht="15.75" thickBot="1" x14ac:dyDescent="0.3">
      <c r="B19" s="3" t="s">
        <v>12</v>
      </c>
      <c r="C19" s="9"/>
      <c r="D19" s="14">
        <f t="shared" si="0"/>
        <v>0</v>
      </c>
      <c r="E19" s="5">
        <v>0.64</v>
      </c>
      <c r="F19" s="3">
        <v>2</v>
      </c>
      <c r="G19" s="6">
        <f t="shared" si="1"/>
        <v>1.28</v>
      </c>
    </row>
    <row r="20" spans="1:7" ht="15.75" thickBot="1" x14ac:dyDescent="0.3">
      <c r="C20" s="1" t="s">
        <v>30</v>
      </c>
      <c r="D20" s="15">
        <f>SUM(D3:D19)</f>
        <v>1414.8</v>
      </c>
      <c r="F20" s="1" t="s">
        <v>16</v>
      </c>
      <c r="G20" s="7">
        <f>SUM(G3:G19)</f>
        <v>484.66000000000008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8"/>
  <sheetViews>
    <sheetView workbookViewId="0">
      <selection activeCell="S15" sqref="S15"/>
    </sheetView>
  </sheetViews>
  <sheetFormatPr defaultRowHeight="15" x14ac:dyDescent="0.25"/>
  <cols>
    <col min="2" max="3" width="9.140625" customWidth="1"/>
    <col min="9" max="9" width="15.5703125" customWidth="1"/>
    <col min="10" max="10" width="10.85546875" customWidth="1"/>
    <col min="13" max="13" width="10.7109375" customWidth="1"/>
    <col min="14" max="14" width="10.5703125" style="20" customWidth="1"/>
    <col min="15" max="15" width="10.7109375" style="20" customWidth="1"/>
    <col min="16" max="16" width="12.5703125" style="20" customWidth="1"/>
    <col min="17" max="17" width="9.140625" style="20"/>
    <col min="18" max="18" width="13.28515625" style="20" customWidth="1"/>
    <col min="22" max="22" width="10.7109375" customWidth="1"/>
  </cols>
  <sheetData>
    <row r="1" spans="2:22" ht="15.75" thickBot="1" x14ac:dyDescent="0.3"/>
    <row r="2" spans="2:22" ht="15.75" thickBot="1" x14ac:dyDescent="0.3">
      <c r="B2" s="38" t="s">
        <v>50</v>
      </c>
      <c r="C2" s="39"/>
      <c r="D2" s="40"/>
      <c r="E2" s="19"/>
      <c r="F2" s="19"/>
      <c r="J2" s="36" t="s">
        <v>28</v>
      </c>
      <c r="K2" s="37"/>
      <c r="O2" s="41" t="s">
        <v>35</v>
      </c>
      <c r="P2" s="42"/>
    </row>
    <row r="3" spans="2:22" s="8" customFormat="1" ht="15.75" thickBot="1" x14ac:dyDescent="0.3">
      <c r="B3" s="23" t="s">
        <v>22</v>
      </c>
      <c r="C3" s="24" t="s">
        <v>23</v>
      </c>
      <c r="D3" s="24" t="s">
        <v>24</v>
      </c>
      <c r="E3" s="24" t="s">
        <v>25</v>
      </c>
      <c r="F3" s="24" t="s">
        <v>26</v>
      </c>
      <c r="G3" s="25" t="s">
        <v>27</v>
      </c>
      <c r="I3" s="17" t="s">
        <v>31</v>
      </c>
      <c r="J3" s="17" t="s">
        <v>48</v>
      </c>
      <c r="K3" s="18" t="s">
        <v>49</v>
      </c>
      <c r="M3" s="17" t="s">
        <v>34</v>
      </c>
      <c r="N3" s="17" t="s">
        <v>65</v>
      </c>
      <c r="O3" s="17" t="s">
        <v>61</v>
      </c>
      <c r="P3" s="17" t="s">
        <v>60</v>
      </c>
      <c r="Q3" s="17" t="s">
        <v>66</v>
      </c>
      <c r="R3" s="17" t="s">
        <v>28</v>
      </c>
    </row>
    <row r="4" spans="2:22" x14ac:dyDescent="0.25">
      <c r="B4" s="22" t="s">
        <v>17</v>
      </c>
      <c r="C4" s="11"/>
      <c r="D4" s="11"/>
      <c r="E4" s="11"/>
      <c r="F4" s="11"/>
      <c r="G4" s="11"/>
      <c r="I4" s="51" t="s">
        <v>32</v>
      </c>
      <c r="J4" s="49">
        <v>300</v>
      </c>
      <c r="K4" s="16">
        <v>300</v>
      </c>
      <c r="M4" s="11" t="s">
        <v>51</v>
      </c>
      <c r="N4" s="16" t="s">
        <v>52</v>
      </c>
      <c r="O4" s="16" t="s">
        <v>53</v>
      </c>
      <c r="P4" s="16" t="s">
        <v>62</v>
      </c>
      <c r="Q4" s="16" t="s">
        <v>54</v>
      </c>
      <c r="R4" s="16">
        <v>107</v>
      </c>
      <c r="T4" s="43" t="s">
        <v>68</v>
      </c>
      <c r="U4" s="44"/>
      <c r="V4" s="45"/>
    </row>
    <row r="5" spans="2:22" x14ac:dyDescent="0.25">
      <c r="B5" s="10" t="s">
        <v>18</v>
      </c>
      <c r="C5" s="3"/>
      <c r="D5" s="3"/>
      <c r="E5" s="3"/>
      <c r="F5" s="3"/>
      <c r="G5" s="3"/>
      <c r="I5" s="52" t="s">
        <v>34</v>
      </c>
      <c r="J5" s="50">
        <v>214</v>
      </c>
      <c r="K5" s="9">
        <v>530</v>
      </c>
      <c r="M5" s="3" t="s">
        <v>55</v>
      </c>
      <c r="N5" s="9" t="s">
        <v>52</v>
      </c>
      <c r="O5" s="9" t="s">
        <v>56</v>
      </c>
      <c r="P5" s="9" t="s">
        <v>64</v>
      </c>
      <c r="Q5" s="9" t="s">
        <v>54</v>
      </c>
      <c r="R5" s="9">
        <v>188</v>
      </c>
      <c r="T5" s="29" t="s">
        <v>69</v>
      </c>
      <c r="U5" s="30"/>
      <c r="V5" s="31"/>
    </row>
    <row r="6" spans="2:22" ht="15.75" thickBot="1" x14ac:dyDescent="0.3">
      <c r="B6" s="12" t="s">
        <v>19</v>
      </c>
      <c r="C6" s="13"/>
      <c r="D6" s="13"/>
      <c r="E6" s="13"/>
      <c r="F6" s="13"/>
      <c r="G6" s="13"/>
      <c r="I6" s="53" t="s">
        <v>33</v>
      </c>
      <c r="J6" s="54">
        <v>300</v>
      </c>
      <c r="K6" s="14">
        <v>300</v>
      </c>
      <c r="M6" s="3" t="s">
        <v>57</v>
      </c>
      <c r="N6" s="9" t="s">
        <v>58</v>
      </c>
      <c r="O6" s="9" t="s">
        <v>53</v>
      </c>
      <c r="P6" s="9" t="s">
        <v>62</v>
      </c>
      <c r="Q6" s="9" t="s">
        <v>59</v>
      </c>
      <c r="R6" s="9">
        <v>265</v>
      </c>
      <c r="T6" s="32" t="s">
        <v>70</v>
      </c>
      <c r="U6" s="33"/>
      <c r="V6" s="34"/>
    </row>
    <row r="7" spans="2:22" ht="15.75" thickBot="1" x14ac:dyDescent="0.3">
      <c r="B7" s="10" t="s">
        <v>20</v>
      </c>
      <c r="C7" s="3"/>
      <c r="D7" s="3"/>
      <c r="E7" s="3"/>
      <c r="F7" s="3"/>
      <c r="G7" s="3"/>
      <c r="I7" s="21" t="s">
        <v>67</v>
      </c>
      <c r="J7" s="46">
        <f>SUM(J4:J6)</f>
        <v>814</v>
      </c>
      <c r="K7" s="47">
        <f>SUM(K4:K6)</f>
        <v>1130</v>
      </c>
    </row>
    <row r="8" spans="2:22" ht="15.75" thickBot="1" x14ac:dyDescent="0.3">
      <c r="B8" s="10" t="s">
        <v>21</v>
      </c>
      <c r="C8" s="3"/>
      <c r="D8" s="3"/>
      <c r="E8" s="3"/>
      <c r="F8" s="3"/>
      <c r="G8" s="3"/>
    </row>
    <row r="9" spans="2:22" ht="15.75" thickBot="1" x14ac:dyDescent="0.3">
      <c r="B9" s="10" t="s">
        <v>38</v>
      </c>
      <c r="C9" s="3"/>
      <c r="D9" s="3"/>
      <c r="E9" s="3"/>
      <c r="F9" s="3"/>
      <c r="G9" s="3"/>
      <c r="N9" s="46" t="s">
        <v>28</v>
      </c>
      <c r="O9" s="48" t="s">
        <v>87</v>
      </c>
      <c r="P9" s="48" t="s">
        <v>30</v>
      </c>
      <c r="Q9" s="48" t="s">
        <v>80</v>
      </c>
      <c r="R9" s="47" t="s">
        <v>88</v>
      </c>
    </row>
    <row r="10" spans="2:22" x14ac:dyDescent="0.25">
      <c r="B10" s="10" t="s">
        <v>39</v>
      </c>
      <c r="C10" s="3"/>
      <c r="D10" s="3"/>
      <c r="E10" s="3"/>
      <c r="F10" s="3"/>
      <c r="G10" s="3"/>
      <c r="M10" s="51" t="s">
        <v>71</v>
      </c>
      <c r="N10" s="49" t="s">
        <v>72</v>
      </c>
      <c r="O10" s="16" t="s">
        <v>54</v>
      </c>
      <c r="P10" s="16" t="s">
        <v>77</v>
      </c>
      <c r="Q10" s="16" t="s">
        <v>81</v>
      </c>
      <c r="R10" s="16" t="s">
        <v>84</v>
      </c>
    </row>
    <row r="11" spans="2:22" x14ac:dyDescent="0.25">
      <c r="B11" s="12" t="s">
        <v>40</v>
      </c>
      <c r="C11" s="13"/>
      <c r="D11" s="13"/>
      <c r="E11" s="13"/>
      <c r="F11" s="13"/>
      <c r="G11" s="13"/>
      <c r="M11" s="52" t="s">
        <v>73</v>
      </c>
      <c r="N11" s="50" t="s">
        <v>74</v>
      </c>
      <c r="O11" s="9" t="s">
        <v>54</v>
      </c>
      <c r="P11" s="9" t="s">
        <v>78</v>
      </c>
      <c r="Q11" s="9" t="s">
        <v>82</v>
      </c>
      <c r="R11" s="9" t="s">
        <v>85</v>
      </c>
    </row>
    <row r="12" spans="2:22" ht="15.75" thickBot="1" x14ac:dyDescent="0.3">
      <c r="B12" s="10" t="s">
        <v>41</v>
      </c>
      <c r="C12" s="3"/>
      <c r="D12" s="3"/>
      <c r="E12" s="3"/>
      <c r="F12" s="3"/>
      <c r="G12" s="3"/>
      <c r="M12" s="53" t="s">
        <v>75</v>
      </c>
      <c r="N12" s="50" t="s">
        <v>76</v>
      </c>
      <c r="O12" s="9" t="s">
        <v>59</v>
      </c>
      <c r="P12" s="9" t="s">
        <v>79</v>
      </c>
      <c r="Q12" s="9" t="s">
        <v>83</v>
      </c>
      <c r="R12" s="9" t="s">
        <v>86</v>
      </c>
    </row>
    <row r="13" spans="2:22" x14ac:dyDescent="0.25">
      <c r="B13" s="10" t="s">
        <v>42</v>
      </c>
      <c r="C13" s="3"/>
      <c r="D13" s="3"/>
      <c r="E13" s="3"/>
      <c r="F13" s="3"/>
      <c r="G13" s="3"/>
      <c r="I13" s="8"/>
      <c r="J13" s="8"/>
      <c r="K13" s="8"/>
    </row>
    <row r="14" spans="2:22" x14ac:dyDescent="0.25">
      <c r="B14" s="10" t="s">
        <v>43</v>
      </c>
      <c r="C14" s="3"/>
      <c r="D14" s="3"/>
      <c r="E14" s="3"/>
      <c r="F14" s="3"/>
      <c r="G14" s="3"/>
      <c r="L14" s="8"/>
      <c r="M14" s="8"/>
    </row>
    <row r="15" spans="2:22" x14ac:dyDescent="0.25">
      <c r="B15" s="10" t="s">
        <v>44</v>
      </c>
      <c r="C15" s="3"/>
      <c r="D15" s="3"/>
      <c r="E15" s="3"/>
      <c r="F15" s="3"/>
      <c r="G15" s="3"/>
    </row>
    <row r="16" spans="2:22" x14ac:dyDescent="0.25">
      <c r="B16" s="12" t="s">
        <v>45</v>
      </c>
      <c r="C16" s="13"/>
      <c r="D16" s="13"/>
      <c r="E16" s="13"/>
      <c r="F16" s="13"/>
      <c r="G16" s="13"/>
    </row>
    <row r="17" spans="2:18" x14ac:dyDescent="0.25">
      <c r="B17" s="10" t="s">
        <v>46</v>
      </c>
      <c r="C17" s="3"/>
      <c r="D17" s="3"/>
      <c r="E17" s="3"/>
      <c r="F17" s="3"/>
      <c r="G17" s="3"/>
    </row>
    <row r="18" spans="2:18" x14ac:dyDescent="0.25">
      <c r="B18" s="10" t="s">
        <v>47</v>
      </c>
      <c r="C18" s="3"/>
      <c r="D18" s="3"/>
      <c r="E18" s="3"/>
      <c r="F18" s="3"/>
      <c r="G18" s="3"/>
      <c r="Q18" s="35"/>
      <c r="R18" s="35"/>
    </row>
  </sheetData>
  <mergeCells count="7">
    <mergeCell ref="T5:V5"/>
    <mergeCell ref="T6:V6"/>
    <mergeCell ref="Q18:R18"/>
    <mergeCell ref="J2:K2"/>
    <mergeCell ref="B2:D2"/>
    <mergeCell ref="O2:P2"/>
    <mergeCell ref="T4:V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List</vt:lpstr>
      <vt:lpstr>Thrust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2017-10-24T12:40:41Z</dcterms:created>
  <dcterms:modified xsi:type="dcterms:W3CDTF">2017-11-15T18:55:35Z</dcterms:modified>
</cp:coreProperties>
</file>