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计算后坐标\"/>
    </mc:Choice>
  </mc:AlternateContent>
  <xr:revisionPtr revIDLastSave="0" documentId="13_ncr:1_{D9B92513-85BF-42BE-8861-7C35CDBFFD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41" sheetId="1" r:id="rId1"/>
    <sheet name="高层递减" sheetId="2" r:id="rId2"/>
    <sheet name="200米" sheetId="3" r:id="rId3"/>
    <sheet name="0米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6" i="2" l="1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P5" i="4" l="1"/>
  <c r="Q5" i="4" s="1"/>
  <c r="P6" i="4"/>
  <c r="Q6" i="4" s="1"/>
  <c r="P7" i="4"/>
  <c r="T7" i="4" s="1"/>
  <c r="W7" i="4" s="1"/>
  <c r="P8" i="4"/>
  <c r="P9" i="4"/>
  <c r="P10" i="4"/>
  <c r="P11" i="4"/>
  <c r="P12" i="4"/>
  <c r="P13" i="4"/>
  <c r="P14" i="4"/>
  <c r="Q14" i="4" s="1"/>
  <c r="P15" i="4"/>
  <c r="T15" i="4" s="1"/>
  <c r="W15" i="4" s="1"/>
  <c r="P16" i="4"/>
  <c r="P17" i="4"/>
  <c r="P18" i="4"/>
  <c r="P19" i="4"/>
  <c r="P20" i="4"/>
  <c r="T20" i="4" s="1"/>
  <c r="W20" i="4" s="1"/>
  <c r="P21" i="4"/>
  <c r="P22" i="4"/>
  <c r="P23" i="4"/>
  <c r="P24" i="4"/>
  <c r="P25" i="4"/>
  <c r="P26" i="4"/>
  <c r="P27" i="4"/>
  <c r="Q27" i="4" s="1"/>
  <c r="P28" i="4"/>
  <c r="T28" i="4" s="1"/>
  <c r="W28" i="4" s="1"/>
  <c r="P29" i="4"/>
  <c r="P30" i="4"/>
  <c r="Q30" i="4" s="1"/>
  <c r="P31" i="4"/>
  <c r="P32" i="4"/>
  <c r="P33" i="4"/>
  <c r="T33" i="4" s="1"/>
  <c r="W33" i="4" s="1"/>
  <c r="P34" i="4"/>
  <c r="P35" i="4"/>
  <c r="P36" i="4"/>
  <c r="T36" i="4" s="1"/>
  <c r="W36" i="4" s="1"/>
  <c r="P37" i="4"/>
  <c r="P38" i="4"/>
  <c r="P39" i="4"/>
  <c r="P40" i="4"/>
  <c r="P41" i="4"/>
  <c r="T41" i="4" s="1"/>
  <c r="W41" i="4" s="1"/>
  <c r="P42" i="4"/>
  <c r="P43" i="4"/>
  <c r="P44" i="4"/>
  <c r="T44" i="4" s="1"/>
  <c r="W44" i="4" s="1"/>
  <c r="P45" i="4"/>
  <c r="P46" i="4"/>
  <c r="P47" i="4"/>
  <c r="P48" i="4"/>
  <c r="P49" i="4"/>
  <c r="P50" i="4"/>
  <c r="P51" i="4"/>
  <c r="P52" i="4"/>
  <c r="T52" i="4" s="1"/>
  <c r="W52" i="4" s="1"/>
  <c r="P53" i="4"/>
  <c r="P54" i="4"/>
  <c r="P55" i="4"/>
  <c r="P56" i="4"/>
  <c r="P57" i="4"/>
  <c r="P58" i="4"/>
  <c r="P59" i="4"/>
  <c r="P60" i="4"/>
  <c r="T60" i="4" s="1"/>
  <c r="W60" i="4" s="1"/>
  <c r="P61" i="4"/>
  <c r="P62" i="4"/>
  <c r="P63" i="4"/>
  <c r="P64" i="4"/>
  <c r="P65" i="4"/>
  <c r="P4" i="4"/>
  <c r="T10" i="4"/>
  <c r="W10" i="4" s="1"/>
  <c r="T12" i="4"/>
  <c r="W12" i="4" s="1"/>
  <c r="T18" i="4"/>
  <c r="W18" i="4" s="1"/>
  <c r="T26" i="4"/>
  <c r="W26" i="4" s="1"/>
  <c r="T34" i="4"/>
  <c r="W34" i="4" s="1"/>
  <c r="T42" i="4"/>
  <c r="W42" i="4" s="1"/>
  <c r="Q50" i="4"/>
  <c r="T58" i="4"/>
  <c r="W58" i="4" s="1"/>
  <c r="O65" i="4"/>
  <c r="Q65" i="4" s="1"/>
  <c r="M65" i="4"/>
  <c r="J65" i="4"/>
  <c r="K65" i="4" s="1"/>
  <c r="R65" i="4" s="1"/>
  <c r="I65" i="4"/>
  <c r="L65" i="4" s="1"/>
  <c r="O64" i="4"/>
  <c r="M64" i="4"/>
  <c r="L64" i="4"/>
  <c r="K64" i="4"/>
  <c r="R64" i="4" s="1"/>
  <c r="J64" i="4"/>
  <c r="I64" i="4"/>
  <c r="T63" i="4"/>
  <c r="W63" i="4" s="1"/>
  <c r="R63" i="4"/>
  <c r="O63" i="4"/>
  <c r="Q63" i="4" s="1"/>
  <c r="M63" i="4"/>
  <c r="J63" i="4"/>
  <c r="K63" i="4" s="1"/>
  <c r="I63" i="4"/>
  <c r="Q62" i="4"/>
  <c r="O62" i="4"/>
  <c r="M62" i="4"/>
  <c r="T62" i="4" s="1"/>
  <c r="W62" i="4" s="1"/>
  <c r="J62" i="4"/>
  <c r="I62" i="4"/>
  <c r="L62" i="4" s="1"/>
  <c r="T61" i="4"/>
  <c r="W61" i="4" s="1"/>
  <c r="O61" i="4"/>
  <c r="Q61" i="4" s="1"/>
  <c r="M61" i="4"/>
  <c r="J61" i="4"/>
  <c r="K61" i="4" s="1"/>
  <c r="R61" i="4" s="1"/>
  <c r="I61" i="4"/>
  <c r="O60" i="4"/>
  <c r="M60" i="4"/>
  <c r="J60" i="4"/>
  <c r="I60" i="4"/>
  <c r="L60" i="4" s="1"/>
  <c r="O59" i="4"/>
  <c r="M59" i="4"/>
  <c r="L59" i="4"/>
  <c r="J59" i="4"/>
  <c r="K59" i="4" s="1"/>
  <c r="R59" i="4" s="1"/>
  <c r="I59" i="4"/>
  <c r="O58" i="4"/>
  <c r="M58" i="4"/>
  <c r="K58" i="4"/>
  <c r="R58" i="4" s="1"/>
  <c r="J58" i="4"/>
  <c r="I58" i="4"/>
  <c r="L58" i="4" s="1"/>
  <c r="T57" i="4"/>
  <c r="W57" i="4" s="1"/>
  <c r="R57" i="4"/>
  <c r="O57" i="4"/>
  <c r="Q57" i="4" s="1"/>
  <c r="M57" i="4"/>
  <c r="J57" i="4"/>
  <c r="K57" i="4" s="1"/>
  <c r="I57" i="4"/>
  <c r="L57" i="4" s="1"/>
  <c r="O56" i="4"/>
  <c r="Q56" i="4" s="1"/>
  <c r="M56" i="4"/>
  <c r="T56" i="4" s="1"/>
  <c r="W56" i="4" s="1"/>
  <c r="L56" i="4"/>
  <c r="K56" i="4"/>
  <c r="R56" i="4" s="1"/>
  <c r="J56" i="4"/>
  <c r="I56" i="4"/>
  <c r="T55" i="4"/>
  <c r="W55" i="4" s="1"/>
  <c r="O55" i="4"/>
  <c r="Q55" i="4" s="1"/>
  <c r="M55" i="4"/>
  <c r="J55" i="4"/>
  <c r="K55" i="4" s="1"/>
  <c r="R55" i="4" s="1"/>
  <c r="I55" i="4"/>
  <c r="L55" i="4" s="1"/>
  <c r="R54" i="4"/>
  <c r="Q54" i="4"/>
  <c r="O54" i="4"/>
  <c r="M54" i="4"/>
  <c r="T54" i="4" s="1"/>
  <c r="W54" i="4" s="1"/>
  <c r="K54" i="4"/>
  <c r="J54" i="4"/>
  <c r="I54" i="4"/>
  <c r="L54" i="4" s="1"/>
  <c r="T53" i="4"/>
  <c r="W53" i="4" s="1"/>
  <c r="O53" i="4"/>
  <c r="M53" i="4"/>
  <c r="J53" i="4"/>
  <c r="K53" i="4" s="1"/>
  <c r="R53" i="4" s="1"/>
  <c r="I53" i="4"/>
  <c r="O52" i="4"/>
  <c r="M52" i="4"/>
  <c r="J52" i="4"/>
  <c r="I52" i="4"/>
  <c r="L52" i="4" s="1"/>
  <c r="O51" i="4"/>
  <c r="M51" i="4"/>
  <c r="L51" i="4"/>
  <c r="J51" i="4"/>
  <c r="K51" i="4" s="1"/>
  <c r="R51" i="4" s="1"/>
  <c r="I51" i="4"/>
  <c r="T50" i="4"/>
  <c r="W50" i="4" s="1"/>
  <c r="O50" i="4"/>
  <c r="M50" i="4"/>
  <c r="J50" i="4"/>
  <c r="I50" i="4"/>
  <c r="L50" i="4" s="1"/>
  <c r="T49" i="4"/>
  <c r="W49" i="4" s="1"/>
  <c r="O49" i="4"/>
  <c r="Q49" i="4" s="1"/>
  <c r="M49" i="4"/>
  <c r="J49" i="4"/>
  <c r="K49" i="4" s="1"/>
  <c r="R49" i="4" s="1"/>
  <c r="I49" i="4"/>
  <c r="L49" i="4" s="1"/>
  <c r="O48" i="4"/>
  <c r="Q48" i="4" s="1"/>
  <c r="M48" i="4"/>
  <c r="T48" i="4" s="1"/>
  <c r="W48" i="4" s="1"/>
  <c r="L48" i="4"/>
  <c r="K48" i="4"/>
  <c r="R48" i="4" s="1"/>
  <c r="J48" i="4"/>
  <c r="I48" i="4"/>
  <c r="T47" i="4"/>
  <c r="W47" i="4" s="1"/>
  <c r="R47" i="4"/>
  <c r="O47" i="4"/>
  <c r="Q47" i="4" s="1"/>
  <c r="M47" i="4"/>
  <c r="J47" i="4"/>
  <c r="K47" i="4" s="1"/>
  <c r="I47" i="4"/>
  <c r="R46" i="4"/>
  <c r="Q46" i="4"/>
  <c r="O46" i="4"/>
  <c r="M46" i="4"/>
  <c r="K46" i="4"/>
  <c r="J46" i="4"/>
  <c r="I46" i="4"/>
  <c r="L46" i="4" s="1"/>
  <c r="T45" i="4"/>
  <c r="W45" i="4" s="1"/>
  <c r="O45" i="4"/>
  <c r="Q45" i="4" s="1"/>
  <c r="M45" i="4"/>
  <c r="L45" i="4"/>
  <c r="S45" i="4" s="1"/>
  <c r="V45" i="4" s="1"/>
  <c r="J45" i="4"/>
  <c r="K45" i="4" s="1"/>
  <c r="R45" i="4" s="1"/>
  <c r="I45" i="4"/>
  <c r="O44" i="4"/>
  <c r="M44" i="4"/>
  <c r="J44" i="4"/>
  <c r="K44" i="4" s="1"/>
  <c r="R44" i="4" s="1"/>
  <c r="I44" i="4"/>
  <c r="L44" i="4" s="1"/>
  <c r="O43" i="4"/>
  <c r="M43" i="4"/>
  <c r="L43" i="4"/>
  <c r="J43" i="4"/>
  <c r="K43" i="4" s="1"/>
  <c r="R43" i="4" s="1"/>
  <c r="I43" i="4"/>
  <c r="O42" i="4"/>
  <c r="M42" i="4"/>
  <c r="K42" i="4"/>
  <c r="R42" i="4" s="1"/>
  <c r="J42" i="4"/>
  <c r="I42" i="4"/>
  <c r="L42" i="4" s="1"/>
  <c r="O41" i="4"/>
  <c r="Q41" i="4" s="1"/>
  <c r="M41" i="4"/>
  <c r="J41" i="4"/>
  <c r="I41" i="4"/>
  <c r="L41" i="4" s="1"/>
  <c r="O40" i="4"/>
  <c r="Q40" i="4" s="1"/>
  <c r="M40" i="4"/>
  <c r="T40" i="4" s="1"/>
  <c r="W40" i="4" s="1"/>
  <c r="L40" i="4"/>
  <c r="K40" i="4"/>
  <c r="R40" i="4" s="1"/>
  <c r="J40" i="4"/>
  <c r="I40" i="4"/>
  <c r="T39" i="4"/>
  <c r="W39" i="4" s="1"/>
  <c r="O39" i="4"/>
  <c r="Q39" i="4" s="1"/>
  <c r="M39" i="4"/>
  <c r="J39" i="4"/>
  <c r="K39" i="4" s="1"/>
  <c r="R39" i="4" s="1"/>
  <c r="I39" i="4"/>
  <c r="L39" i="4" s="1"/>
  <c r="R38" i="4"/>
  <c r="Q38" i="4"/>
  <c r="O38" i="4"/>
  <c r="M38" i="4"/>
  <c r="T38" i="4" s="1"/>
  <c r="W38" i="4" s="1"/>
  <c r="K38" i="4"/>
  <c r="J38" i="4"/>
  <c r="I38" i="4"/>
  <c r="L38" i="4" s="1"/>
  <c r="S38" i="4" s="1"/>
  <c r="T37" i="4"/>
  <c r="W37" i="4" s="1"/>
  <c r="O37" i="4"/>
  <c r="M37" i="4"/>
  <c r="J37" i="4"/>
  <c r="K37" i="4" s="1"/>
  <c r="R37" i="4" s="1"/>
  <c r="I37" i="4"/>
  <c r="O36" i="4"/>
  <c r="M36" i="4"/>
  <c r="J36" i="4"/>
  <c r="I36" i="4"/>
  <c r="L36" i="4" s="1"/>
  <c r="O35" i="4"/>
  <c r="M35" i="4"/>
  <c r="L35" i="4"/>
  <c r="J35" i="4"/>
  <c r="K35" i="4" s="1"/>
  <c r="R35" i="4" s="1"/>
  <c r="I35" i="4"/>
  <c r="O34" i="4"/>
  <c r="M34" i="4"/>
  <c r="K34" i="4"/>
  <c r="R34" i="4" s="1"/>
  <c r="J34" i="4"/>
  <c r="I34" i="4"/>
  <c r="L34" i="4" s="1"/>
  <c r="O33" i="4"/>
  <c r="Q33" i="4" s="1"/>
  <c r="M33" i="4"/>
  <c r="J33" i="4"/>
  <c r="I33" i="4"/>
  <c r="L33" i="4" s="1"/>
  <c r="O32" i="4"/>
  <c r="Q32" i="4" s="1"/>
  <c r="M32" i="4"/>
  <c r="T32" i="4" s="1"/>
  <c r="W32" i="4" s="1"/>
  <c r="L32" i="4"/>
  <c r="K32" i="4"/>
  <c r="R32" i="4" s="1"/>
  <c r="J32" i="4"/>
  <c r="I32" i="4"/>
  <c r="T31" i="4"/>
  <c r="W31" i="4" s="1"/>
  <c r="O31" i="4"/>
  <c r="Q31" i="4" s="1"/>
  <c r="M31" i="4"/>
  <c r="J31" i="4"/>
  <c r="K31" i="4" s="1"/>
  <c r="R31" i="4" s="1"/>
  <c r="I31" i="4"/>
  <c r="L31" i="4" s="1"/>
  <c r="O30" i="4"/>
  <c r="M30" i="4"/>
  <c r="T30" i="4" s="1"/>
  <c r="W30" i="4" s="1"/>
  <c r="J30" i="4"/>
  <c r="I30" i="4"/>
  <c r="L30" i="4" s="1"/>
  <c r="O29" i="4"/>
  <c r="Q29" i="4" s="1"/>
  <c r="M29" i="4"/>
  <c r="J29" i="4"/>
  <c r="K29" i="4" s="1"/>
  <c r="R29" i="4" s="1"/>
  <c r="I29" i="4"/>
  <c r="O28" i="4"/>
  <c r="M28" i="4"/>
  <c r="J28" i="4"/>
  <c r="I28" i="4"/>
  <c r="L28" i="4" s="1"/>
  <c r="O27" i="4"/>
  <c r="M27" i="4"/>
  <c r="L27" i="4"/>
  <c r="J27" i="4"/>
  <c r="K27" i="4" s="1"/>
  <c r="R27" i="4" s="1"/>
  <c r="I27" i="4"/>
  <c r="O26" i="4"/>
  <c r="M26" i="4"/>
  <c r="J26" i="4"/>
  <c r="I26" i="4"/>
  <c r="L26" i="4" s="1"/>
  <c r="O25" i="4"/>
  <c r="Q25" i="4" s="1"/>
  <c r="S25" i="4" s="1"/>
  <c r="M25" i="4"/>
  <c r="J25" i="4"/>
  <c r="K25" i="4" s="1"/>
  <c r="R25" i="4" s="1"/>
  <c r="I25" i="4"/>
  <c r="L25" i="4" s="1"/>
  <c r="O24" i="4"/>
  <c r="Q24" i="4" s="1"/>
  <c r="M24" i="4"/>
  <c r="T24" i="4" s="1"/>
  <c r="W24" i="4" s="1"/>
  <c r="L24" i="4"/>
  <c r="K24" i="4"/>
  <c r="R24" i="4" s="1"/>
  <c r="J24" i="4"/>
  <c r="I24" i="4"/>
  <c r="T23" i="4"/>
  <c r="W23" i="4" s="1"/>
  <c r="O23" i="4"/>
  <c r="Q23" i="4" s="1"/>
  <c r="M23" i="4"/>
  <c r="J23" i="4"/>
  <c r="K23" i="4" s="1"/>
  <c r="R23" i="4" s="1"/>
  <c r="I23" i="4"/>
  <c r="R22" i="4"/>
  <c r="Q22" i="4"/>
  <c r="O22" i="4"/>
  <c r="M22" i="4"/>
  <c r="T22" i="4" s="1"/>
  <c r="W22" i="4" s="1"/>
  <c r="J22" i="4"/>
  <c r="K22" i="4" s="1"/>
  <c r="I22" i="4"/>
  <c r="L22" i="4" s="1"/>
  <c r="T21" i="4"/>
  <c r="W21" i="4" s="1"/>
  <c r="O21" i="4"/>
  <c r="Q21" i="4" s="1"/>
  <c r="M21" i="4"/>
  <c r="J21" i="4"/>
  <c r="K21" i="4" s="1"/>
  <c r="R21" i="4" s="1"/>
  <c r="I21" i="4"/>
  <c r="O20" i="4"/>
  <c r="M20" i="4"/>
  <c r="J20" i="4"/>
  <c r="I20" i="4"/>
  <c r="L20" i="4" s="1"/>
  <c r="O19" i="4"/>
  <c r="M19" i="4"/>
  <c r="L19" i="4"/>
  <c r="J19" i="4"/>
  <c r="K19" i="4" s="1"/>
  <c r="R19" i="4" s="1"/>
  <c r="I19" i="4"/>
  <c r="O18" i="4"/>
  <c r="M18" i="4"/>
  <c r="J18" i="4"/>
  <c r="I18" i="4"/>
  <c r="L18" i="4" s="1"/>
  <c r="O17" i="4"/>
  <c r="M17" i="4"/>
  <c r="T17" i="4" s="1"/>
  <c r="W17" i="4" s="1"/>
  <c r="J17" i="4"/>
  <c r="I17" i="4"/>
  <c r="L17" i="4" s="1"/>
  <c r="O16" i="4"/>
  <c r="Q16" i="4" s="1"/>
  <c r="M16" i="4"/>
  <c r="T16" i="4" s="1"/>
  <c r="W16" i="4" s="1"/>
  <c r="L16" i="4"/>
  <c r="K16" i="4"/>
  <c r="R16" i="4" s="1"/>
  <c r="J16" i="4"/>
  <c r="I16" i="4"/>
  <c r="O15" i="4"/>
  <c r="Q15" i="4" s="1"/>
  <c r="M15" i="4"/>
  <c r="K15" i="4"/>
  <c r="R15" i="4" s="1"/>
  <c r="J15" i="4"/>
  <c r="I15" i="4"/>
  <c r="L15" i="4" s="1"/>
  <c r="O14" i="4"/>
  <c r="M14" i="4"/>
  <c r="J14" i="4"/>
  <c r="K14" i="4" s="1"/>
  <c r="R14" i="4" s="1"/>
  <c r="I14" i="4"/>
  <c r="L14" i="4" s="1"/>
  <c r="T13" i="4"/>
  <c r="W13" i="4" s="1"/>
  <c r="O13" i="4"/>
  <c r="Q13" i="4" s="1"/>
  <c r="M13" i="4"/>
  <c r="J13" i="4"/>
  <c r="K13" i="4" s="1"/>
  <c r="R13" i="4" s="1"/>
  <c r="I13" i="4"/>
  <c r="O12" i="4"/>
  <c r="M12" i="4"/>
  <c r="J12" i="4"/>
  <c r="I12" i="4"/>
  <c r="L12" i="4" s="1"/>
  <c r="O11" i="4"/>
  <c r="Q11" i="4" s="1"/>
  <c r="M11" i="4"/>
  <c r="T11" i="4" s="1"/>
  <c r="W11" i="4" s="1"/>
  <c r="L11" i="4"/>
  <c r="K11" i="4"/>
  <c r="R11" i="4" s="1"/>
  <c r="J11" i="4"/>
  <c r="I11" i="4"/>
  <c r="O10" i="4"/>
  <c r="M10" i="4"/>
  <c r="J10" i="4"/>
  <c r="I10" i="4"/>
  <c r="L10" i="4" s="1"/>
  <c r="O9" i="4"/>
  <c r="M9" i="4"/>
  <c r="T9" i="4" s="1"/>
  <c r="W9" i="4" s="1"/>
  <c r="J9" i="4"/>
  <c r="I9" i="4"/>
  <c r="L9" i="4" s="1"/>
  <c r="O8" i="4"/>
  <c r="Q8" i="4" s="1"/>
  <c r="M8" i="4"/>
  <c r="T8" i="4" s="1"/>
  <c r="W8" i="4" s="1"/>
  <c r="J8" i="4"/>
  <c r="L8" i="4" s="1"/>
  <c r="I8" i="4"/>
  <c r="Q7" i="4"/>
  <c r="O7" i="4"/>
  <c r="M7" i="4"/>
  <c r="J7" i="4"/>
  <c r="K7" i="4" s="1"/>
  <c r="R7" i="4" s="1"/>
  <c r="I7" i="4"/>
  <c r="L7" i="4" s="1"/>
  <c r="C7" i="4"/>
  <c r="B7" i="4"/>
  <c r="A7" i="4"/>
  <c r="T6" i="4"/>
  <c r="W6" i="4" s="1"/>
  <c r="O6" i="4"/>
  <c r="M6" i="4"/>
  <c r="J6" i="4"/>
  <c r="K6" i="4" s="1"/>
  <c r="R6" i="4" s="1"/>
  <c r="I6" i="4"/>
  <c r="L6" i="4" s="1"/>
  <c r="R5" i="4"/>
  <c r="O5" i="4"/>
  <c r="M5" i="4"/>
  <c r="L5" i="4"/>
  <c r="K5" i="4"/>
  <c r="J5" i="4"/>
  <c r="I5" i="4"/>
  <c r="O4" i="4"/>
  <c r="M4" i="4"/>
  <c r="T4" i="4" s="1"/>
  <c r="W4" i="4" s="1"/>
  <c r="J4" i="4"/>
  <c r="I4" i="4"/>
  <c r="L4" i="4" s="1"/>
  <c r="O65" i="3"/>
  <c r="Q65" i="3" s="1"/>
  <c r="M65" i="3"/>
  <c r="T65" i="3" s="1"/>
  <c r="W65" i="3" s="1"/>
  <c r="J65" i="3"/>
  <c r="K65" i="3" s="1"/>
  <c r="R65" i="3" s="1"/>
  <c r="I65" i="3"/>
  <c r="L65" i="3" s="1"/>
  <c r="S65" i="3" s="1"/>
  <c r="Q64" i="3"/>
  <c r="O64" i="3"/>
  <c r="M64" i="3"/>
  <c r="T64" i="3" s="1"/>
  <c r="W64" i="3" s="1"/>
  <c r="L64" i="3"/>
  <c r="S64" i="3" s="1"/>
  <c r="K64" i="3"/>
  <c r="R64" i="3" s="1"/>
  <c r="J64" i="3"/>
  <c r="I64" i="3"/>
  <c r="T63" i="3"/>
  <c r="W63" i="3" s="1"/>
  <c r="O63" i="3"/>
  <c r="Q63" i="3" s="1"/>
  <c r="M63" i="3"/>
  <c r="J63" i="3"/>
  <c r="K63" i="3" s="1"/>
  <c r="R63" i="3" s="1"/>
  <c r="I63" i="3"/>
  <c r="L63" i="3" s="1"/>
  <c r="S63" i="3" s="1"/>
  <c r="O62" i="3"/>
  <c r="Q62" i="3" s="1"/>
  <c r="M62" i="3"/>
  <c r="T62" i="3" s="1"/>
  <c r="W62" i="3" s="1"/>
  <c r="J62" i="3"/>
  <c r="I62" i="3"/>
  <c r="L62" i="3" s="1"/>
  <c r="S62" i="3" s="1"/>
  <c r="T61" i="3"/>
  <c r="W61" i="3" s="1"/>
  <c r="O61" i="3"/>
  <c r="Q61" i="3" s="1"/>
  <c r="M61" i="3"/>
  <c r="J61" i="3"/>
  <c r="L61" i="3" s="1"/>
  <c r="S61" i="3" s="1"/>
  <c r="I61" i="3"/>
  <c r="Q60" i="3"/>
  <c r="O60" i="3"/>
  <c r="M60" i="3"/>
  <c r="T60" i="3" s="1"/>
  <c r="W60" i="3" s="1"/>
  <c r="J60" i="3"/>
  <c r="I60" i="3"/>
  <c r="L60" i="3" s="1"/>
  <c r="S60" i="3" s="1"/>
  <c r="O59" i="3"/>
  <c r="Q59" i="3" s="1"/>
  <c r="M59" i="3"/>
  <c r="T59" i="3" s="1"/>
  <c r="W59" i="3" s="1"/>
  <c r="L59" i="3"/>
  <c r="J59" i="3"/>
  <c r="K59" i="3" s="1"/>
  <c r="R59" i="3" s="1"/>
  <c r="I59" i="3"/>
  <c r="T58" i="3"/>
  <c r="W58" i="3" s="1"/>
  <c r="Q58" i="3"/>
  <c r="O58" i="3"/>
  <c r="M58" i="3"/>
  <c r="J58" i="3"/>
  <c r="K58" i="3" s="1"/>
  <c r="R58" i="3" s="1"/>
  <c r="I58" i="3"/>
  <c r="L58" i="3" s="1"/>
  <c r="T57" i="3"/>
  <c r="W57" i="3" s="1"/>
  <c r="O57" i="3"/>
  <c r="Q57" i="3" s="1"/>
  <c r="M57" i="3"/>
  <c r="J57" i="3"/>
  <c r="K57" i="3" s="1"/>
  <c r="R57" i="3" s="1"/>
  <c r="I57" i="3"/>
  <c r="L57" i="3" s="1"/>
  <c r="S57" i="3" s="1"/>
  <c r="Q56" i="3"/>
  <c r="O56" i="3"/>
  <c r="M56" i="3"/>
  <c r="T56" i="3" s="1"/>
  <c r="W56" i="3" s="1"/>
  <c r="L56" i="3"/>
  <c r="K56" i="3"/>
  <c r="R56" i="3" s="1"/>
  <c r="J56" i="3"/>
  <c r="I56" i="3"/>
  <c r="T55" i="3"/>
  <c r="W55" i="3" s="1"/>
  <c r="O55" i="3"/>
  <c r="Q55" i="3" s="1"/>
  <c r="M55" i="3"/>
  <c r="J55" i="3"/>
  <c r="K55" i="3" s="1"/>
  <c r="R55" i="3" s="1"/>
  <c r="I55" i="3"/>
  <c r="L55" i="3" s="1"/>
  <c r="O54" i="3"/>
  <c r="Q54" i="3" s="1"/>
  <c r="M54" i="3"/>
  <c r="T54" i="3" s="1"/>
  <c r="W54" i="3" s="1"/>
  <c r="J54" i="3"/>
  <c r="I54" i="3"/>
  <c r="L54" i="3" s="1"/>
  <c r="S54" i="3" s="1"/>
  <c r="T53" i="3"/>
  <c r="W53" i="3" s="1"/>
  <c r="O53" i="3"/>
  <c r="Q53" i="3" s="1"/>
  <c r="M53" i="3"/>
  <c r="J53" i="3"/>
  <c r="L53" i="3" s="1"/>
  <c r="I53" i="3"/>
  <c r="Q52" i="3"/>
  <c r="O52" i="3"/>
  <c r="M52" i="3"/>
  <c r="T52" i="3" s="1"/>
  <c r="W52" i="3" s="1"/>
  <c r="J52" i="3"/>
  <c r="I52" i="3"/>
  <c r="L52" i="3" s="1"/>
  <c r="S52" i="3" s="1"/>
  <c r="O51" i="3"/>
  <c r="Q51" i="3" s="1"/>
  <c r="M51" i="3"/>
  <c r="T51" i="3" s="1"/>
  <c r="W51" i="3" s="1"/>
  <c r="L51" i="3"/>
  <c r="J51" i="3"/>
  <c r="K51" i="3" s="1"/>
  <c r="R51" i="3" s="1"/>
  <c r="I51" i="3"/>
  <c r="T50" i="3"/>
  <c r="W50" i="3" s="1"/>
  <c r="Q50" i="3"/>
  <c r="O50" i="3"/>
  <c r="M50" i="3"/>
  <c r="J50" i="3"/>
  <c r="K50" i="3" s="1"/>
  <c r="R50" i="3" s="1"/>
  <c r="I50" i="3"/>
  <c r="L50" i="3" s="1"/>
  <c r="T49" i="3"/>
  <c r="W49" i="3" s="1"/>
  <c r="O49" i="3"/>
  <c r="Q49" i="3" s="1"/>
  <c r="M49" i="3"/>
  <c r="J49" i="3"/>
  <c r="L49" i="3" s="1"/>
  <c r="S49" i="3" s="1"/>
  <c r="I49" i="3"/>
  <c r="Q48" i="3"/>
  <c r="O48" i="3"/>
  <c r="M48" i="3"/>
  <c r="T48" i="3" s="1"/>
  <c r="W48" i="3" s="1"/>
  <c r="L48" i="3"/>
  <c r="S48" i="3" s="1"/>
  <c r="K48" i="3"/>
  <c r="R48" i="3" s="1"/>
  <c r="J48" i="3"/>
  <c r="I48" i="3"/>
  <c r="T47" i="3"/>
  <c r="W47" i="3" s="1"/>
  <c r="O47" i="3"/>
  <c r="Q47" i="3" s="1"/>
  <c r="M47" i="3"/>
  <c r="J47" i="3"/>
  <c r="K47" i="3" s="1"/>
  <c r="R47" i="3" s="1"/>
  <c r="I47" i="3"/>
  <c r="L47" i="3" s="1"/>
  <c r="S47" i="3" s="1"/>
  <c r="O46" i="3"/>
  <c r="Q46" i="3" s="1"/>
  <c r="M46" i="3"/>
  <c r="T46" i="3" s="1"/>
  <c r="W46" i="3" s="1"/>
  <c r="J46" i="3"/>
  <c r="I46" i="3"/>
  <c r="L46" i="3" s="1"/>
  <c r="S46" i="3" s="1"/>
  <c r="T45" i="3"/>
  <c r="W45" i="3" s="1"/>
  <c r="O45" i="3"/>
  <c r="Q45" i="3" s="1"/>
  <c r="M45" i="3"/>
  <c r="J45" i="3"/>
  <c r="L45" i="3" s="1"/>
  <c r="S45" i="3" s="1"/>
  <c r="I45" i="3"/>
  <c r="Q44" i="3"/>
  <c r="O44" i="3"/>
  <c r="M44" i="3"/>
  <c r="T44" i="3" s="1"/>
  <c r="W44" i="3" s="1"/>
  <c r="K44" i="3"/>
  <c r="R44" i="3" s="1"/>
  <c r="J44" i="3"/>
  <c r="I44" i="3"/>
  <c r="L44" i="3" s="1"/>
  <c r="O43" i="3"/>
  <c r="Q43" i="3" s="1"/>
  <c r="M43" i="3"/>
  <c r="T43" i="3" s="1"/>
  <c r="W43" i="3" s="1"/>
  <c r="L43" i="3"/>
  <c r="J43" i="3"/>
  <c r="K43" i="3" s="1"/>
  <c r="R43" i="3" s="1"/>
  <c r="I43" i="3"/>
  <c r="Q42" i="3"/>
  <c r="O42" i="3"/>
  <c r="M42" i="3"/>
  <c r="T42" i="3" s="1"/>
  <c r="W42" i="3" s="1"/>
  <c r="J42" i="3"/>
  <c r="K42" i="3" s="1"/>
  <c r="R42" i="3" s="1"/>
  <c r="I42" i="3"/>
  <c r="L42" i="3" s="1"/>
  <c r="S42" i="3" s="1"/>
  <c r="T41" i="3"/>
  <c r="W41" i="3" s="1"/>
  <c r="O41" i="3"/>
  <c r="Q41" i="3" s="1"/>
  <c r="M41" i="3"/>
  <c r="J41" i="3"/>
  <c r="L41" i="3" s="1"/>
  <c r="I41" i="3"/>
  <c r="Q40" i="3"/>
  <c r="O40" i="3"/>
  <c r="M40" i="3"/>
  <c r="T40" i="3" s="1"/>
  <c r="W40" i="3" s="1"/>
  <c r="L40" i="3"/>
  <c r="S40" i="3" s="1"/>
  <c r="K40" i="3"/>
  <c r="R40" i="3" s="1"/>
  <c r="J40" i="3"/>
  <c r="I40" i="3"/>
  <c r="T39" i="3"/>
  <c r="W39" i="3" s="1"/>
  <c r="O39" i="3"/>
  <c r="Q39" i="3" s="1"/>
  <c r="M39" i="3"/>
  <c r="L39" i="3"/>
  <c r="S39" i="3" s="1"/>
  <c r="J39" i="3"/>
  <c r="K39" i="3" s="1"/>
  <c r="R39" i="3" s="1"/>
  <c r="I39" i="3"/>
  <c r="O38" i="3"/>
  <c r="Q38" i="3" s="1"/>
  <c r="M38" i="3"/>
  <c r="T38" i="3" s="1"/>
  <c r="W38" i="3" s="1"/>
  <c r="J38" i="3"/>
  <c r="I38" i="3"/>
  <c r="L38" i="3" s="1"/>
  <c r="T37" i="3"/>
  <c r="W37" i="3" s="1"/>
  <c r="O37" i="3"/>
  <c r="Q37" i="3" s="1"/>
  <c r="M37" i="3"/>
  <c r="J37" i="3"/>
  <c r="L37" i="3" s="1"/>
  <c r="S37" i="3" s="1"/>
  <c r="I37" i="3"/>
  <c r="Q36" i="3"/>
  <c r="O36" i="3"/>
  <c r="M36" i="3"/>
  <c r="T36" i="3" s="1"/>
  <c r="W36" i="3" s="1"/>
  <c r="K36" i="3"/>
  <c r="R36" i="3" s="1"/>
  <c r="J36" i="3"/>
  <c r="I36" i="3"/>
  <c r="L36" i="3" s="1"/>
  <c r="S36" i="3" s="1"/>
  <c r="O35" i="3"/>
  <c r="Q35" i="3" s="1"/>
  <c r="M35" i="3"/>
  <c r="T35" i="3" s="1"/>
  <c r="W35" i="3" s="1"/>
  <c r="L35" i="3"/>
  <c r="J35" i="3"/>
  <c r="K35" i="3" s="1"/>
  <c r="R35" i="3" s="1"/>
  <c r="I35" i="3"/>
  <c r="Q34" i="3"/>
  <c r="O34" i="3"/>
  <c r="M34" i="3"/>
  <c r="T34" i="3" s="1"/>
  <c r="W34" i="3" s="1"/>
  <c r="J34" i="3"/>
  <c r="K34" i="3" s="1"/>
  <c r="R34" i="3" s="1"/>
  <c r="I34" i="3"/>
  <c r="L34" i="3" s="1"/>
  <c r="S34" i="3" s="1"/>
  <c r="T33" i="3"/>
  <c r="W33" i="3" s="1"/>
  <c r="O33" i="3"/>
  <c r="Q33" i="3" s="1"/>
  <c r="M33" i="3"/>
  <c r="J33" i="3"/>
  <c r="L33" i="3" s="1"/>
  <c r="I33" i="3"/>
  <c r="Q32" i="3"/>
  <c r="O32" i="3"/>
  <c r="M32" i="3"/>
  <c r="T32" i="3" s="1"/>
  <c r="W32" i="3" s="1"/>
  <c r="L32" i="3"/>
  <c r="K32" i="3"/>
  <c r="R32" i="3" s="1"/>
  <c r="J32" i="3"/>
  <c r="I32" i="3"/>
  <c r="T31" i="3"/>
  <c r="W31" i="3" s="1"/>
  <c r="O31" i="3"/>
  <c r="Q31" i="3" s="1"/>
  <c r="M31" i="3"/>
  <c r="L31" i="3"/>
  <c r="S31" i="3" s="1"/>
  <c r="J31" i="3"/>
  <c r="K31" i="3" s="1"/>
  <c r="R31" i="3" s="1"/>
  <c r="I31" i="3"/>
  <c r="O30" i="3"/>
  <c r="Q30" i="3" s="1"/>
  <c r="M30" i="3"/>
  <c r="T30" i="3" s="1"/>
  <c r="W30" i="3" s="1"/>
  <c r="J30" i="3"/>
  <c r="I30" i="3"/>
  <c r="L30" i="3" s="1"/>
  <c r="S30" i="3" s="1"/>
  <c r="T29" i="3"/>
  <c r="W29" i="3" s="1"/>
  <c r="O29" i="3"/>
  <c r="Q29" i="3" s="1"/>
  <c r="M29" i="3"/>
  <c r="J29" i="3"/>
  <c r="L29" i="3" s="1"/>
  <c r="I29" i="3"/>
  <c r="Q28" i="3"/>
  <c r="O28" i="3"/>
  <c r="M28" i="3"/>
  <c r="T28" i="3" s="1"/>
  <c r="W28" i="3" s="1"/>
  <c r="K28" i="3"/>
  <c r="R28" i="3" s="1"/>
  <c r="J28" i="3"/>
  <c r="I28" i="3"/>
  <c r="L28" i="3" s="1"/>
  <c r="O27" i="3"/>
  <c r="Q27" i="3" s="1"/>
  <c r="M27" i="3"/>
  <c r="T27" i="3" s="1"/>
  <c r="W27" i="3" s="1"/>
  <c r="L27" i="3"/>
  <c r="S27" i="3" s="1"/>
  <c r="J27" i="3"/>
  <c r="K27" i="3" s="1"/>
  <c r="R27" i="3" s="1"/>
  <c r="I27" i="3"/>
  <c r="Q26" i="3"/>
  <c r="O26" i="3"/>
  <c r="M26" i="3"/>
  <c r="T26" i="3" s="1"/>
  <c r="W26" i="3" s="1"/>
  <c r="J26" i="3"/>
  <c r="K26" i="3" s="1"/>
  <c r="R26" i="3" s="1"/>
  <c r="I26" i="3"/>
  <c r="L26" i="3" s="1"/>
  <c r="T25" i="3"/>
  <c r="W25" i="3" s="1"/>
  <c r="O25" i="3"/>
  <c r="Q25" i="3" s="1"/>
  <c r="M25" i="3"/>
  <c r="J25" i="3"/>
  <c r="K25" i="3" s="1"/>
  <c r="R25" i="3" s="1"/>
  <c r="I25" i="3"/>
  <c r="L25" i="3" s="1"/>
  <c r="S25" i="3" s="1"/>
  <c r="Q24" i="3"/>
  <c r="O24" i="3"/>
  <c r="M24" i="3"/>
  <c r="T24" i="3" s="1"/>
  <c r="W24" i="3" s="1"/>
  <c r="L24" i="3"/>
  <c r="S24" i="3" s="1"/>
  <c r="K24" i="3"/>
  <c r="R24" i="3" s="1"/>
  <c r="J24" i="3"/>
  <c r="I24" i="3"/>
  <c r="T23" i="3"/>
  <c r="W23" i="3" s="1"/>
  <c r="O23" i="3"/>
  <c r="Q23" i="3" s="1"/>
  <c r="M23" i="3"/>
  <c r="L23" i="3"/>
  <c r="J23" i="3"/>
  <c r="K23" i="3" s="1"/>
  <c r="R23" i="3" s="1"/>
  <c r="I23" i="3"/>
  <c r="O22" i="3"/>
  <c r="Q22" i="3" s="1"/>
  <c r="M22" i="3"/>
  <c r="T22" i="3" s="1"/>
  <c r="W22" i="3" s="1"/>
  <c r="J22" i="3"/>
  <c r="I22" i="3"/>
  <c r="L22" i="3" s="1"/>
  <c r="T21" i="3"/>
  <c r="W21" i="3" s="1"/>
  <c r="O21" i="3"/>
  <c r="Q21" i="3" s="1"/>
  <c r="M21" i="3"/>
  <c r="J21" i="3"/>
  <c r="L21" i="3" s="1"/>
  <c r="S21" i="3" s="1"/>
  <c r="I21" i="3"/>
  <c r="Q20" i="3"/>
  <c r="O20" i="3"/>
  <c r="M20" i="3"/>
  <c r="T20" i="3" s="1"/>
  <c r="W20" i="3" s="1"/>
  <c r="K20" i="3"/>
  <c r="R20" i="3" s="1"/>
  <c r="J20" i="3"/>
  <c r="I20" i="3"/>
  <c r="L20" i="3" s="1"/>
  <c r="O19" i="3"/>
  <c r="Q19" i="3" s="1"/>
  <c r="M19" i="3"/>
  <c r="T19" i="3" s="1"/>
  <c r="W19" i="3" s="1"/>
  <c r="L19" i="3"/>
  <c r="S19" i="3" s="1"/>
  <c r="J19" i="3"/>
  <c r="K19" i="3" s="1"/>
  <c r="R19" i="3" s="1"/>
  <c r="I19" i="3"/>
  <c r="Q18" i="3"/>
  <c r="O18" i="3"/>
  <c r="M18" i="3"/>
  <c r="T18" i="3" s="1"/>
  <c r="W18" i="3" s="1"/>
  <c r="J18" i="3"/>
  <c r="K18" i="3" s="1"/>
  <c r="R18" i="3" s="1"/>
  <c r="I18" i="3"/>
  <c r="L18" i="3" s="1"/>
  <c r="S18" i="3" s="1"/>
  <c r="T17" i="3"/>
  <c r="W17" i="3" s="1"/>
  <c r="O17" i="3"/>
  <c r="Q17" i="3" s="1"/>
  <c r="M17" i="3"/>
  <c r="J17" i="3"/>
  <c r="K17" i="3" s="1"/>
  <c r="R17" i="3" s="1"/>
  <c r="I17" i="3"/>
  <c r="L17" i="3" s="1"/>
  <c r="Q16" i="3"/>
  <c r="O16" i="3"/>
  <c r="M16" i="3"/>
  <c r="T16" i="3" s="1"/>
  <c r="W16" i="3" s="1"/>
  <c r="L16" i="3"/>
  <c r="S16" i="3" s="1"/>
  <c r="K16" i="3"/>
  <c r="R16" i="3" s="1"/>
  <c r="J16" i="3"/>
  <c r="I16" i="3"/>
  <c r="T15" i="3"/>
  <c r="W15" i="3" s="1"/>
  <c r="O15" i="3"/>
  <c r="Q15" i="3" s="1"/>
  <c r="M15" i="3"/>
  <c r="L15" i="3"/>
  <c r="J15" i="3"/>
  <c r="K15" i="3" s="1"/>
  <c r="R15" i="3" s="1"/>
  <c r="I15" i="3"/>
  <c r="O14" i="3"/>
  <c r="Q14" i="3" s="1"/>
  <c r="M14" i="3"/>
  <c r="T14" i="3" s="1"/>
  <c r="W14" i="3" s="1"/>
  <c r="J14" i="3"/>
  <c r="I14" i="3"/>
  <c r="L14" i="3" s="1"/>
  <c r="S14" i="3" s="1"/>
  <c r="T13" i="3"/>
  <c r="W13" i="3" s="1"/>
  <c r="O13" i="3"/>
  <c r="Q13" i="3" s="1"/>
  <c r="M13" i="3"/>
  <c r="J13" i="3"/>
  <c r="L13" i="3" s="1"/>
  <c r="S13" i="3" s="1"/>
  <c r="I13" i="3"/>
  <c r="Q12" i="3"/>
  <c r="O12" i="3"/>
  <c r="M12" i="3"/>
  <c r="T12" i="3" s="1"/>
  <c r="W12" i="3" s="1"/>
  <c r="K12" i="3"/>
  <c r="R12" i="3" s="1"/>
  <c r="J12" i="3"/>
  <c r="I12" i="3"/>
  <c r="L12" i="3" s="1"/>
  <c r="S12" i="3" s="1"/>
  <c r="O11" i="3"/>
  <c r="Q11" i="3" s="1"/>
  <c r="M11" i="3"/>
  <c r="T11" i="3" s="1"/>
  <c r="W11" i="3" s="1"/>
  <c r="L11" i="3"/>
  <c r="J11" i="3"/>
  <c r="K11" i="3" s="1"/>
  <c r="R11" i="3" s="1"/>
  <c r="I11" i="3"/>
  <c r="Q10" i="3"/>
  <c r="O10" i="3"/>
  <c r="M10" i="3"/>
  <c r="T10" i="3" s="1"/>
  <c r="W10" i="3" s="1"/>
  <c r="J10" i="3"/>
  <c r="K10" i="3" s="1"/>
  <c r="R10" i="3" s="1"/>
  <c r="I10" i="3"/>
  <c r="L10" i="3" s="1"/>
  <c r="T9" i="3"/>
  <c r="W9" i="3" s="1"/>
  <c r="O9" i="3"/>
  <c r="Q9" i="3" s="1"/>
  <c r="M9" i="3"/>
  <c r="J9" i="3"/>
  <c r="K9" i="3" s="1"/>
  <c r="R9" i="3" s="1"/>
  <c r="I9" i="3"/>
  <c r="L9" i="3" s="1"/>
  <c r="S9" i="3" s="1"/>
  <c r="Q8" i="3"/>
  <c r="O8" i="3"/>
  <c r="M8" i="3"/>
  <c r="T8" i="3" s="1"/>
  <c r="W8" i="3" s="1"/>
  <c r="L8" i="3"/>
  <c r="K8" i="3"/>
  <c r="R8" i="3" s="1"/>
  <c r="J8" i="3"/>
  <c r="I8" i="3"/>
  <c r="T7" i="3"/>
  <c r="W7" i="3" s="1"/>
  <c r="O7" i="3"/>
  <c r="Q7" i="3" s="1"/>
  <c r="M7" i="3"/>
  <c r="L7" i="3"/>
  <c r="J7" i="3"/>
  <c r="K7" i="3" s="1"/>
  <c r="R7" i="3" s="1"/>
  <c r="I7" i="3"/>
  <c r="C7" i="3"/>
  <c r="B7" i="3"/>
  <c r="A7" i="3"/>
  <c r="T6" i="3"/>
  <c r="W6" i="3" s="1"/>
  <c r="O6" i="3"/>
  <c r="Q6" i="3" s="1"/>
  <c r="M6" i="3"/>
  <c r="L6" i="3"/>
  <c r="J6" i="3"/>
  <c r="K6" i="3" s="1"/>
  <c r="R6" i="3" s="1"/>
  <c r="I6" i="3"/>
  <c r="O5" i="3"/>
  <c r="Q5" i="3" s="1"/>
  <c r="M5" i="3"/>
  <c r="T5" i="3" s="1"/>
  <c r="W5" i="3" s="1"/>
  <c r="J5" i="3"/>
  <c r="I5" i="3"/>
  <c r="L5" i="3" s="1"/>
  <c r="S5" i="3" s="1"/>
  <c r="T4" i="3"/>
  <c r="W4" i="3" s="1"/>
  <c r="O4" i="3"/>
  <c r="Q4" i="3" s="1"/>
  <c r="M4" i="3"/>
  <c r="J4" i="3"/>
  <c r="L4" i="3" s="1"/>
  <c r="I4" i="3"/>
  <c r="Q25" i="2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O52" i="2"/>
  <c r="Q52" i="2" s="1"/>
  <c r="O53" i="2"/>
  <c r="Q53" i="2" s="1"/>
  <c r="O54" i="2"/>
  <c r="Q54" i="2" s="1"/>
  <c r="O55" i="2"/>
  <c r="Q55" i="2" s="1"/>
  <c r="O56" i="2"/>
  <c r="Q56" i="2" s="1"/>
  <c r="O57" i="2"/>
  <c r="Q57" i="2" s="1"/>
  <c r="O58" i="2"/>
  <c r="Q58" i="2" s="1"/>
  <c r="O59" i="2"/>
  <c r="Q59" i="2" s="1"/>
  <c r="O60" i="2"/>
  <c r="Q60" i="2" s="1"/>
  <c r="O61" i="2"/>
  <c r="Q61" i="2" s="1"/>
  <c r="O62" i="2"/>
  <c r="Q62" i="2" s="1"/>
  <c r="O63" i="2"/>
  <c r="Q63" i="2" s="1"/>
  <c r="O64" i="2"/>
  <c r="Q64" i="2" s="1"/>
  <c r="O65" i="2"/>
  <c r="Q65" i="2" s="1"/>
  <c r="O4" i="2"/>
  <c r="Q4" i="2" s="1"/>
  <c r="M5" i="2"/>
  <c r="T5" i="2" s="1"/>
  <c r="W5" i="2" s="1"/>
  <c r="M6" i="2"/>
  <c r="T6" i="2" s="1"/>
  <c r="W6" i="2" s="1"/>
  <c r="M7" i="2"/>
  <c r="T7" i="2" s="1"/>
  <c r="W7" i="2" s="1"/>
  <c r="M8" i="2"/>
  <c r="T8" i="2" s="1"/>
  <c r="W8" i="2" s="1"/>
  <c r="M9" i="2"/>
  <c r="T9" i="2" s="1"/>
  <c r="W9" i="2" s="1"/>
  <c r="M10" i="2"/>
  <c r="T10" i="2" s="1"/>
  <c r="W10" i="2" s="1"/>
  <c r="M11" i="2"/>
  <c r="T11" i="2" s="1"/>
  <c r="W11" i="2" s="1"/>
  <c r="M12" i="2"/>
  <c r="T12" i="2" s="1"/>
  <c r="W12" i="2" s="1"/>
  <c r="M13" i="2"/>
  <c r="T13" i="2" s="1"/>
  <c r="W13" i="2" s="1"/>
  <c r="M14" i="2"/>
  <c r="T14" i="2" s="1"/>
  <c r="W14" i="2" s="1"/>
  <c r="M15" i="2"/>
  <c r="T15" i="2" s="1"/>
  <c r="W15" i="2" s="1"/>
  <c r="M16" i="2"/>
  <c r="T16" i="2" s="1"/>
  <c r="W16" i="2" s="1"/>
  <c r="M17" i="2"/>
  <c r="T17" i="2" s="1"/>
  <c r="W17" i="2" s="1"/>
  <c r="M18" i="2"/>
  <c r="T18" i="2" s="1"/>
  <c r="W18" i="2" s="1"/>
  <c r="M19" i="2"/>
  <c r="T19" i="2" s="1"/>
  <c r="W19" i="2" s="1"/>
  <c r="M20" i="2"/>
  <c r="T20" i="2" s="1"/>
  <c r="W20" i="2" s="1"/>
  <c r="M21" i="2"/>
  <c r="T21" i="2" s="1"/>
  <c r="W21" i="2" s="1"/>
  <c r="M22" i="2"/>
  <c r="T22" i="2" s="1"/>
  <c r="W22" i="2" s="1"/>
  <c r="M23" i="2"/>
  <c r="T23" i="2" s="1"/>
  <c r="W23" i="2" s="1"/>
  <c r="M24" i="2"/>
  <c r="T24" i="2" s="1"/>
  <c r="W24" i="2" s="1"/>
  <c r="M25" i="2"/>
  <c r="T25" i="2" s="1"/>
  <c r="W25" i="2" s="1"/>
  <c r="M26" i="2"/>
  <c r="T26" i="2" s="1"/>
  <c r="W26" i="2" s="1"/>
  <c r="M27" i="2"/>
  <c r="T27" i="2" s="1"/>
  <c r="W27" i="2" s="1"/>
  <c r="M28" i="2"/>
  <c r="T28" i="2" s="1"/>
  <c r="W28" i="2" s="1"/>
  <c r="M29" i="2"/>
  <c r="T29" i="2" s="1"/>
  <c r="W29" i="2" s="1"/>
  <c r="M30" i="2"/>
  <c r="T30" i="2" s="1"/>
  <c r="W30" i="2" s="1"/>
  <c r="M31" i="2"/>
  <c r="T31" i="2" s="1"/>
  <c r="W31" i="2" s="1"/>
  <c r="M32" i="2"/>
  <c r="T32" i="2" s="1"/>
  <c r="W32" i="2" s="1"/>
  <c r="M33" i="2"/>
  <c r="T33" i="2" s="1"/>
  <c r="W33" i="2" s="1"/>
  <c r="M34" i="2"/>
  <c r="T34" i="2" s="1"/>
  <c r="W34" i="2" s="1"/>
  <c r="M35" i="2"/>
  <c r="T35" i="2" s="1"/>
  <c r="W35" i="2" s="1"/>
  <c r="M36" i="2"/>
  <c r="T36" i="2" s="1"/>
  <c r="W36" i="2" s="1"/>
  <c r="M37" i="2"/>
  <c r="T37" i="2" s="1"/>
  <c r="W37" i="2" s="1"/>
  <c r="M38" i="2"/>
  <c r="T38" i="2" s="1"/>
  <c r="W38" i="2" s="1"/>
  <c r="M39" i="2"/>
  <c r="T39" i="2" s="1"/>
  <c r="W39" i="2" s="1"/>
  <c r="M40" i="2"/>
  <c r="T40" i="2" s="1"/>
  <c r="W40" i="2" s="1"/>
  <c r="M41" i="2"/>
  <c r="T41" i="2" s="1"/>
  <c r="W41" i="2" s="1"/>
  <c r="M42" i="2"/>
  <c r="T42" i="2" s="1"/>
  <c r="W42" i="2" s="1"/>
  <c r="M43" i="2"/>
  <c r="T43" i="2" s="1"/>
  <c r="W43" i="2" s="1"/>
  <c r="M44" i="2"/>
  <c r="T44" i="2" s="1"/>
  <c r="W44" i="2" s="1"/>
  <c r="M45" i="2"/>
  <c r="T45" i="2" s="1"/>
  <c r="W45" i="2" s="1"/>
  <c r="M46" i="2"/>
  <c r="T46" i="2" s="1"/>
  <c r="W46" i="2" s="1"/>
  <c r="M47" i="2"/>
  <c r="T47" i="2" s="1"/>
  <c r="W47" i="2" s="1"/>
  <c r="M48" i="2"/>
  <c r="T48" i="2" s="1"/>
  <c r="W48" i="2" s="1"/>
  <c r="M49" i="2"/>
  <c r="T49" i="2" s="1"/>
  <c r="W49" i="2" s="1"/>
  <c r="M50" i="2"/>
  <c r="T50" i="2" s="1"/>
  <c r="W50" i="2" s="1"/>
  <c r="M51" i="2"/>
  <c r="T51" i="2" s="1"/>
  <c r="W51" i="2" s="1"/>
  <c r="M52" i="2"/>
  <c r="T52" i="2" s="1"/>
  <c r="W52" i="2" s="1"/>
  <c r="M53" i="2"/>
  <c r="T53" i="2" s="1"/>
  <c r="W53" i="2" s="1"/>
  <c r="M54" i="2"/>
  <c r="T54" i="2" s="1"/>
  <c r="W54" i="2" s="1"/>
  <c r="M55" i="2"/>
  <c r="T55" i="2" s="1"/>
  <c r="W55" i="2" s="1"/>
  <c r="M56" i="2"/>
  <c r="T56" i="2" s="1"/>
  <c r="W56" i="2" s="1"/>
  <c r="M57" i="2"/>
  <c r="T57" i="2" s="1"/>
  <c r="W57" i="2" s="1"/>
  <c r="M58" i="2"/>
  <c r="T58" i="2" s="1"/>
  <c r="W58" i="2" s="1"/>
  <c r="M59" i="2"/>
  <c r="T59" i="2" s="1"/>
  <c r="W59" i="2" s="1"/>
  <c r="M60" i="2"/>
  <c r="T60" i="2" s="1"/>
  <c r="W60" i="2" s="1"/>
  <c r="M61" i="2"/>
  <c r="T61" i="2" s="1"/>
  <c r="W61" i="2" s="1"/>
  <c r="M62" i="2"/>
  <c r="T62" i="2" s="1"/>
  <c r="W62" i="2" s="1"/>
  <c r="M63" i="2"/>
  <c r="T63" i="2" s="1"/>
  <c r="W63" i="2" s="1"/>
  <c r="M64" i="2"/>
  <c r="T64" i="2" s="1"/>
  <c r="W64" i="2" s="1"/>
  <c r="M65" i="2"/>
  <c r="T65" i="2" s="1"/>
  <c r="W65" i="2" s="1"/>
  <c r="M4" i="2"/>
  <c r="T4" i="2" s="1"/>
  <c r="W4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I5" i="2"/>
  <c r="I6" i="2"/>
  <c r="K6" i="2" s="1"/>
  <c r="R6" i="2" s="1"/>
  <c r="I7" i="2"/>
  <c r="I8" i="2"/>
  <c r="I9" i="2"/>
  <c r="I10" i="2"/>
  <c r="I11" i="2"/>
  <c r="I12" i="2"/>
  <c r="L12" i="2" s="1"/>
  <c r="I13" i="2"/>
  <c r="I14" i="2"/>
  <c r="K14" i="2" s="1"/>
  <c r="R14" i="2" s="1"/>
  <c r="I15" i="2"/>
  <c r="I16" i="2"/>
  <c r="I17" i="2"/>
  <c r="I18" i="2"/>
  <c r="I19" i="2"/>
  <c r="I20" i="2"/>
  <c r="L20" i="2" s="1"/>
  <c r="I21" i="2"/>
  <c r="I22" i="2"/>
  <c r="L22" i="2" s="1"/>
  <c r="S22" i="2" s="1"/>
  <c r="I23" i="2"/>
  <c r="I24" i="2"/>
  <c r="I25" i="2"/>
  <c r="I26" i="2"/>
  <c r="I27" i="2"/>
  <c r="I28" i="2"/>
  <c r="L28" i="2" s="1"/>
  <c r="I29" i="2"/>
  <c r="I30" i="2"/>
  <c r="L30" i="2" s="1"/>
  <c r="S30" i="2" s="1"/>
  <c r="I31" i="2"/>
  <c r="I32" i="2"/>
  <c r="I33" i="2"/>
  <c r="I34" i="2"/>
  <c r="I35" i="2"/>
  <c r="I36" i="2"/>
  <c r="L36" i="2" s="1"/>
  <c r="I37" i="2"/>
  <c r="I38" i="2"/>
  <c r="L38" i="2" s="1"/>
  <c r="S38" i="2" s="1"/>
  <c r="I39" i="2"/>
  <c r="I40" i="2"/>
  <c r="I41" i="2"/>
  <c r="I42" i="2"/>
  <c r="I43" i="2"/>
  <c r="I44" i="2"/>
  <c r="L44" i="2" s="1"/>
  <c r="I45" i="2"/>
  <c r="I46" i="2"/>
  <c r="L46" i="2" s="1"/>
  <c r="S46" i="2" s="1"/>
  <c r="I47" i="2"/>
  <c r="I48" i="2"/>
  <c r="I49" i="2"/>
  <c r="I50" i="2"/>
  <c r="I51" i="2"/>
  <c r="I52" i="2"/>
  <c r="L52" i="2" s="1"/>
  <c r="I53" i="2"/>
  <c r="I54" i="2"/>
  <c r="L54" i="2" s="1"/>
  <c r="S54" i="2" s="1"/>
  <c r="I55" i="2"/>
  <c r="I56" i="2"/>
  <c r="I57" i="2"/>
  <c r="I58" i="2"/>
  <c r="I59" i="2"/>
  <c r="I60" i="2"/>
  <c r="L60" i="2" s="1"/>
  <c r="I61" i="2"/>
  <c r="I62" i="2"/>
  <c r="L62" i="2" s="1"/>
  <c r="S62" i="2" s="1"/>
  <c r="I63" i="2"/>
  <c r="I64" i="2"/>
  <c r="I65" i="2"/>
  <c r="J4" i="2"/>
  <c r="I4" i="2"/>
  <c r="L4" i="2" s="1"/>
  <c r="C7" i="2"/>
  <c r="B7" i="2"/>
  <c r="A7" i="2"/>
  <c r="L9" i="1"/>
  <c r="K9" i="1"/>
  <c r="L43" i="2" l="1"/>
  <c r="S43" i="2" s="1"/>
  <c r="L11" i="2"/>
  <c r="S11" i="2" s="1"/>
  <c r="L51" i="2"/>
  <c r="S51" i="2" s="1"/>
  <c r="L27" i="2"/>
  <c r="S27" i="2" s="1"/>
  <c r="L59" i="2"/>
  <c r="S59" i="2" s="1"/>
  <c r="L19" i="2"/>
  <c r="S19" i="2" s="1"/>
  <c r="L35" i="2"/>
  <c r="S35" i="2" s="1"/>
  <c r="S60" i="2"/>
  <c r="S52" i="2"/>
  <c r="S44" i="2"/>
  <c r="S36" i="2"/>
  <c r="S28" i="2"/>
  <c r="S20" i="2"/>
  <c r="S12" i="2"/>
  <c r="S4" i="2"/>
  <c r="T5" i="4"/>
  <c r="W5" i="4" s="1"/>
  <c r="T14" i="4"/>
  <c r="W14" i="4" s="1"/>
  <c r="T25" i="4"/>
  <c r="W25" i="4" s="1"/>
  <c r="Q53" i="4"/>
  <c r="T65" i="4"/>
  <c r="W65" i="4" s="1"/>
  <c r="T27" i="4"/>
  <c r="W27" i="4" s="1"/>
  <c r="T35" i="4"/>
  <c r="W35" i="4" s="1"/>
  <c r="Q9" i="4"/>
  <c r="S9" i="4" s="1"/>
  <c r="Q17" i="4"/>
  <c r="T19" i="4"/>
  <c r="W19" i="4" s="1"/>
  <c r="T29" i="4"/>
  <c r="W29" i="4" s="1"/>
  <c r="Q35" i="4"/>
  <c r="Q37" i="4"/>
  <c r="T46" i="4"/>
  <c r="W46" i="4" s="1"/>
  <c r="Q19" i="4"/>
  <c r="T43" i="4"/>
  <c r="W43" i="4" s="1"/>
  <c r="Q43" i="4"/>
  <c r="Q34" i="4"/>
  <c r="Q42" i="4"/>
  <c r="Q10" i="4"/>
  <c r="S10" i="4" s="1"/>
  <c r="S14" i="4"/>
  <c r="V14" i="4" s="1"/>
  <c r="Q18" i="4"/>
  <c r="S18" i="4" s="1"/>
  <c r="Q26" i="4"/>
  <c r="S26" i="4" s="1"/>
  <c r="S30" i="4"/>
  <c r="S33" i="4"/>
  <c r="Q58" i="4"/>
  <c r="S58" i="4" s="1"/>
  <c r="Q64" i="4"/>
  <c r="S17" i="4"/>
  <c r="S39" i="4"/>
  <c r="U39" i="4" s="1"/>
  <c r="S42" i="4"/>
  <c r="U42" i="4" s="1"/>
  <c r="S36" i="4"/>
  <c r="Q12" i="4"/>
  <c r="S12" i="4" s="1"/>
  <c r="Q28" i="4"/>
  <c r="S28" i="4" s="1"/>
  <c r="S54" i="4"/>
  <c r="V54" i="4" s="1"/>
  <c r="T64" i="4"/>
  <c r="W64" i="4" s="1"/>
  <c r="S6" i="4"/>
  <c r="U6" i="4" s="1"/>
  <c r="Q44" i="4"/>
  <c r="S44" i="4" s="1"/>
  <c r="V44" i="4" s="1"/>
  <c r="Q52" i="4"/>
  <c r="S52" i="4" s="1"/>
  <c r="Q20" i="4"/>
  <c r="S20" i="4" s="1"/>
  <c r="S31" i="4"/>
  <c r="V31" i="4" s="1"/>
  <c r="S34" i="4"/>
  <c r="U34" i="4" s="1"/>
  <c r="Q36" i="4"/>
  <c r="S46" i="4"/>
  <c r="S50" i="4"/>
  <c r="S57" i="4"/>
  <c r="V57" i="4" s="1"/>
  <c r="U58" i="4"/>
  <c r="Q60" i="4"/>
  <c r="S60" i="4" s="1"/>
  <c r="S15" i="4"/>
  <c r="V15" i="4" s="1"/>
  <c r="T51" i="4"/>
  <c r="W51" i="4" s="1"/>
  <c r="T59" i="4"/>
  <c r="W59" i="4" s="1"/>
  <c r="S5" i="4"/>
  <c r="U5" i="4" s="1"/>
  <c r="S16" i="4"/>
  <c r="U16" i="4" s="1"/>
  <c r="S41" i="4"/>
  <c r="Q51" i="4"/>
  <c r="S51" i="4" s="1"/>
  <c r="Q59" i="4"/>
  <c r="S59" i="4" s="1"/>
  <c r="V59" i="4" s="1"/>
  <c r="Q4" i="4"/>
  <c r="S4" i="4" s="1"/>
  <c r="V6" i="4"/>
  <c r="V39" i="4"/>
  <c r="U31" i="4"/>
  <c r="V25" i="4"/>
  <c r="U25" i="4"/>
  <c r="U15" i="4"/>
  <c r="K12" i="4"/>
  <c r="R12" i="4" s="1"/>
  <c r="L13" i="4"/>
  <c r="S13" i="4" s="1"/>
  <c r="V13" i="4" s="1"/>
  <c r="K33" i="4"/>
  <c r="R33" i="4" s="1"/>
  <c r="K41" i="4"/>
  <c r="R41" i="4" s="1"/>
  <c r="K52" i="4"/>
  <c r="R52" i="4" s="1"/>
  <c r="L53" i="4"/>
  <c r="S11" i="4"/>
  <c r="V11" i="4" s="1"/>
  <c r="K36" i="4"/>
  <c r="R36" i="4" s="1"/>
  <c r="L37" i="4"/>
  <c r="S37" i="4" s="1"/>
  <c r="U37" i="4" s="1"/>
  <c r="K60" i="4"/>
  <c r="R60" i="4" s="1"/>
  <c r="L61" i="4"/>
  <c r="S61" i="4" s="1"/>
  <c r="U61" i="4" s="1"/>
  <c r="L23" i="4"/>
  <c r="S23" i="4" s="1"/>
  <c r="V23" i="4" s="1"/>
  <c r="K26" i="4"/>
  <c r="R26" i="4" s="1"/>
  <c r="K28" i="4"/>
  <c r="R28" i="4" s="1"/>
  <c r="L29" i="4"/>
  <c r="S29" i="4" s="1"/>
  <c r="U29" i="4" s="1"/>
  <c r="S32" i="4"/>
  <c r="V32" i="4" s="1"/>
  <c r="S40" i="4"/>
  <c r="U40" i="4" s="1"/>
  <c r="S43" i="4"/>
  <c r="V43" i="4" s="1"/>
  <c r="V46" i="4"/>
  <c r="S49" i="4"/>
  <c r="V49" i="4" s="1"/>
  <c r="K50" i="4"/>
  <c r="R50" i="4" s="1"/>
  <c r="S65" i="4"/>
  <c r="V65" i="4" s="1"/>
  <c r="S7" i="4"/>
  <c r="V7" i="4" s="1"/>
  <c r="S22" i="4"/>
  <c r="U22" i="4" s="1"/>
  <c r="S35" i="4"/>
  <c r="V35" i="4" s="1"/>
  <c r="V58" i="4"/>
  <c r="S19" i="4"/>
  <c r="V19" i="4" s="1"/>
  <c r="S27" i="4"/>
  <c r="V27" i="4" s="1"/>
  <c r="L47" i="4"/>
  <c r="S47" i="4" s="1"/>
  <c r="U47" i="4" s="1"/>
  <c r="L63" i="4"/>
  <c r="S63" i="4" s="1"/>
  <c r="U63" i="4" s="1"/>
  <c r="K4" i="4"/>
  <c r="R4" i="4" s="1"/>
  <c r="S8" i="4"/>
  <c r="K9" i="4"/>
  <c r="R9" i="4" s="1"/>
  <c r="K10" i="4"/>
  <c r="R10" i="4" s="1"/>
  <c r="K18" i="4"/>
  <c r="R18" i="4" s="1"/>
  <c r="K20" i="4"/>
  <c r="R20" i="4" s="1"/>
  <c r="L21" i="4"/>
  <c r="S21" i="4" s="1"/>
  <c r="U21" i="4" s="1"/>
  <c r="S24" i="4"/>
  <c r="U24" i="4" s="1"/>
  <c r="V38" i="4"/>
  <c r="U38" i="4"/>
  <c r="S48" i="4"/>
  <c r="U48" i="4" s="1"/>
  <c r="S55" i="4"/>
  <c r="V55" i="4" s="1"/>
  <c r="S64" i="4"/>
  <c r="U64" i="4" s="1"/>
  <c r="K8" i="4"/>
  <c r="R8" i="4" s="1"/>
  <c r="K17" i="4"/>
  <c r="R17" i="4" s="1"/>
  <c r="V29" i="4"/>
  <c r="U45" i="4"/>
  <c r="S56" i="4"/>
  <c r="U56" i="4" s="1"/>
  <c r="S62" i="4"/>
  <c r="K30" i="4"/>
  <c r="R30" i="4" s="1"/>
  <c r="U46" i="4"/>
  <c r="K62" i="4"/>
  <c r="R62" i="4" s="1"/>
  <c r="S20" i="3"/>
  <c r="U20" i="3" s="1"/>
  <c r="S33" i="3"/>
  <c r="S26" i="3"/>
  <c r="S44" i="3"/>
  <c r="S50" i="3"/>
  <c r="S8" i="3"/>
  <c r="U8" i="3" s="1"/>
  <c r="S56" i="3"/>
  <c r="S10" i="3"/>
  <c r="V10" i="3" s="1"/>
  <c r="S28" i="3"/>
  <c r="V28" i="3" s="1"/>
  <c r="S32" i="3"/>
  <c r="S58" i="3"/>
  <c r="S4" i="3"/>
  <c r="V25" i="3"/>
  <c r="U25" i="3"/>
  <c r="V34" i="3"/>
  <c r="U34" i="3"/>
  <c r="U40" i="3"/>
  <c r="V40" i="3"/>
  <c r="V63" i="3"/>
  <c r="U63" i="3"/>
  <c r="U10" i="3"/>
  <c r="U16" i="3"/>
  <c r="V16" i="3"/>
  <c r="S15" i="3"/>
  <c r="V15" i="3" s="1"/>
  <c r="V39" i="3"/>
  <c r="U39" i="3"/>
  <c r="S43" i="3"/>
  <c r="U43" i="3" s="1"/>
  <c r="U19" i="3"/>
  <c r="V19" i="3"/>
  <c r="V9" i="3"/>
  <c r="U9" i="3"/>
  <c r="V12" i="3"/>
  <c r="U12" i="3"/>
  <c r="V18" i="3"/>
  <c r="U18" i="3"/>
  <c r="U24" i="3"/>
  <c r="V24" i="3"/>
  <c r="U27" i="3"/>
  <c r="V27" i="3"/>
  <c r="U48" i="3"/>
  <c r="V48" i="3"/>
  <c r="V57" i="3"/>
  <c r="U57" i="3"/>
  <c r="V36" i="3"/>
  <c r="U36" i="3"/>
  <c r="V42" i="3"/>
  <c r="U42" i="3"/>
  <c r="V58" i="3"/>
  <c r="U58" i="3"/>
  <c r="V8" i="3"/>
  <c r="S17" i="3"/>
  <c r="V17" i="3" s="1"/>
  <c r="S23" i="3"/>
  <c r="U23" i="3" s="1"/>
  <c r="S38" i="3"/>
  <c r="V47" i="3"/>
  <c r="U47" i="3"/>
  <c r="S51" i="3"/>
  <c r="U51" i="3" s="1"/>
  <c r="U56" i="3"/>
  <c r="V56" i="3"/>
  <c r="V65" i="3"/>
  <c r="U65" i="3"/>
  <c r="S6" i="3"/>
  <c r="V6" i="3" s="1"/>
  <c r="S11" i="3"/>
  <c r="U11" i="3" s="1"/>
  <c r="V26" i="3"/>
  <c r="U26" i="3"/>
  <c r="S29" i="3"/>
  <c r="U32" i="3"/>
  <c r="V32" i="3"/>
  <c r="V50" i="3"/>
  <c r="U50" i="3"/>
  <c r="S53" i="3"/>
  <c r="S55" i="3"/>
  <c r="V55" i="3" s="1"/>
  <c r="S7" i="3"/>
  <c r="V7" i="3" s="1"/>
  <c r="S22" i="3"/>
  <c r="V31" i="3"/>
  <c r="U31" i="3"/>
  <c r="S35" i="3"/>
  <c r="U35" i="3" s="1"/>
  <c r="S41" i="3"/>
  <c r="V44" i="3"/>
  <c r="U44" i="3"/>
  <c r="S59" i="3"/>
  <c r="U59" i="3" s="1"/>
  <c r="U64" i="3"/>
  <c r="V64" i="3"/>
  <c r="K4" i="3"/>
  <c r="R4" i="3" s="1"/>
  <c r="K13" i="3"/>
  <c r="R13" i="3" s="1"/>
  <c r="K21" i="3"/>
  <c r="R21" i="3" s="1"/>
  <c r="K29" i="3"/>
  <c r="R29" i="3" s="1"/>
  <c r="K37" i="3"/>
  <c r="R37" i="3" s="1"/>
  <c r="K45" i="3"/>
  <c r="R45" i="3" s="1"/>
  <c r="K53" i="3"/>
  <c r="R53" i="3" s="1"/>
  <c r="K61" i="3"/>
  <c r="R61" i="3" s="1"/>
  <c r="K52" i="3"/>
  <c r="R52" i="3" s="1"/>
  <c r="K60" i="3"/>
  <c r="R60" i="3" s="1"/>
  <c r="K33" i="3"/>
  <c r="R33" i="3" s="1"/>
  <c r="K41" i="3"/>
  <c r="R41" i="3" s="1"/>
  <c r="K49" i="3"/>
  <c r="R49" i="3" s="1"/>
  <c r="K5" i="3"/>
  <c r="R5" i="3" s="1"/>
  <c r="K14" i="3"/>
  <c r="R14" i="3" s="1"/>
  <c r="K22" i="3"/>
  <c r="R22" i="3" s="1"/>
  <c r="K30" i="3"/>
  <c r="R30" i="3" s="1"/>
  <c r="K38" i="3"/>
  <c r="R38" i="3" s="1"/>
  <c r="K46" i="3"/>
  <c r="R46" i="3" s="1"/>
  <c r="K54" i="3"/>
  <c r="R54" i="3" s="1"/>
  <c r="K62" i="3"/>
  <c r="R62" i="3" s="1"/>
  <c r="L63" i="2"/>
  <c r="S63" i="2" s="1"/>
  <c r="L55" i="2"/>
  <c r="S55" i="2" s="1"/>
  <c r="L47" i="2"/>
  <c r="S47" i="2" s="1"/>
  <c r="L39" i="2"/>
  <c r="S39" i="2" s="1"/>
  <c r="L31" i="2"/>
  <c r="S31" i="2" s="1"/>
  <c r="L15" i="2"/>
  <c r="S15" i="2" s="1"/>
  <c r="K65" i="2"/>
  <c r="R65" i="2" s="1"/>
  <c r="K57" i="2"/>
  <c r="R57" i="2" s="1"/>
  <c r="K49" i="2"/>
  <c r="R49" i="2" s="1"/>
  <c r="K41" i="2"/>
  <c r="R41" i="2" s="1"/>
  <c r="K33" i="2"/>
  <c r="R33" i="2" s="1"/>
  <c r="K25" i="2"/>
  <c r="R25" i="2" s="1"/>
  <c r="L61" i="2"/>
  <c r="S61" i="2" s="1"/>
  <c r="L53" i="2"/>
  <c r="S53" i="2" s="1"/>
  <c r="L45" i="2"/>
  <c r="S45" i="2" s="1"/>
  <c r="L37" i="2"/>
  <c r="S37" i="2" s="1"/>
  <c r="L29" i="2"/>
  <c r="S29" i="2" s="1"/>
  <c r="L21" i="2"/>
  <c r="S21" i="2" s="1"/>
  <c r="L13" i="2"/>
  <c r="S13" i="2" s="1"/>
  <c r="L5" i="2"/>
  <c r="S5" i="2" s="1"/>
  <c r="K17" i="2"/>
  <c r="R17" i="2" s="1"/>
  <c r="K15" i="2"/>
  <c r="R15" i="2" s="1"/>
  <c r="K7" i="2"/>
  <c r="R7" i="2" s="1"/>
  <c r="K36" i="2"/>
  <c r="R36" i="2" s="1"/>
  <c r="V36" i="2" s="1"/>
  <c r="K58" i="2"/>
  <c r="R58" i="2" s="1"/>
  <c r="K50" i="2"/>
  <c r="R50" i="2" s="1"/>
  <c r="K42" i="2"/>
  <c r="R42" i="2" s="1"/>
  <c r="K34" i="2"/>
  <c r="R34" i="2" s="1"/>
  <c r="K26" i="2"/>
  <c r="R26" i="2" s="1"/>
  <c r="K18" i="2"/>
  <c r="R18" i="2" s="1"/>
  <c r="K10" i="2"/>
  <c r="R10" i="2" s="1"/>
  <c r="L65" i="2"/>
  <c r="S65" i="2" s="1"/>
  <c r="L57" i="2"/>
  <c r="S57" i="2" s="1"/>
  <c r="L49" i="2"/>
  <c r="S49" i="2" s="1"/>
  <c r="L41" i="2"/>
  <c r="S41" i="2" s="1"/>
  <c r="L33" i="2"/>
  <c r="S33" i="2" s="1"/>
  <c r="L25" i="2"/>
  <c r="S25" i="2" s="1"/>
  <c r="L17" i="2"/>
  <c r="S17" i="2" s="1"/>
  <c r="L9" i="2"/>
  <c r="S9" i="2" s="1"/>
  <c r="L64" i="2"/>
  <c r="S64" i="2" s="1"/>
  <c r="L56" i="2"/>
  <c r="S56" i="2" s="1"/>
  <c r="L48" i="2"/>
  <c r="S48" i="2" s="1"/>
  <c r="L40" i="2"/>
  <c r="S40" i="2" s="1"/>
  <c r="L32" i="2"/>
  <c r="S32" i="2" s="1"/>
  <c r="L24" i="2"/>
  <c r="S24" i="2" s="1"/>
  <c r="L16" i="2"/>
  <c r="S16" i="2" s="1"/>
  <c r="L8" i="2"/>
  <c r="S8" i="2" s="1"/>
  <c r="L23" i="2"/>
  <c r="S23" i="2" s="1"/>
  <c r="L7" i="2"/>
  <c r="S7" i="2" s="1"/>
  <c r="K60" i="2"/>
  <c r="R60" i="2" s="1"/>
  <c r="V60" i="2" s="1"/>
  <c r="K52" i="2"/>
  <c r="R52" i="2" s="1"/>
  <c r="V52" i="2" s="1"/>
  <c r="K44" i="2"/>
  <c r="R44" i="2" s="1"/>
  <c r="V44" i="2" s="1"/>
  <c r="K28" i="2"/>
  <c r="R28" i="2" s="1"/>
  <c r="V28" i="2" s="1"/>
  <c r="K20" i="2"/>
  <c r="R20" i="2" s="1"/>
  <c r="K12" i="2"/>
  <c r="R12" i="2" s="1"/>
  <c r="K9" i="2"/>
  <c r="R9" i="2" s="1"/>
  <c r="K64" i="2"/>
  <c r="R64" i="2" s="1"/>
  <c r="K56" i="2"/>
  <c r="R56" i="2" s="1"/>
  <c r="K48" i="2"/>
  <c r="R48" i="2" s="1"/>
  <c r="K40" i="2"/>
  <c r="R40" i="2" s="1"/>
  <c r="K32" i="2"/>
  <c r="R32" i="2" s="1"/>
  <c r="K24" i="2"/>
  <c r="R24" i="2" s="1"/>
  <c r="K16" i="2"/>
  <c r="R16" i="2" s="1"/>
  <c r="K8" i="2"/>
  <c r="R8" i="2" s="1"/>
  <c r="L58" i="2"/>
  <c r="S58" i="2" s="1"/>
  <c r="L50" i="2"/>
  <c r="S50" i="2" s="1"/>
  <c r="L42" i="2"/>
  <c r="S42" i="2" s="1"/>
  <c r="L34" i="2"/>
  <c r="S34" i="2" s="1"/>
  <c r="L26" i="2"/>
  <c r="S26" i="2" s="1"/>
  <c r="L18" i="2"/>
  <c r="S18" i="2" s="1"/>
  <c r="L10" i="2"/>
  <c r="S10" i="2" s="1"/>
  <c r="K63" i="2"/>
  <c r="R63" i="2" s="1"/>
  <c r="K55" i="2"/>
  <c r="R55" i="2" s="1"/>
  <c r="K47" i="2"/>
  <c r="R47" i="2" s="1"/>
  <c r="K39" i="2"/>
  <c r="R39" i="2" s="1"/>
  <c r="K31" i="2"/>
  <c r="R31" i="2" s="1"/>
  <c r="K23" i="2"/>
  <c r="R23" i="2" s="1"/>
  <c r="K62" i="2"/>
  <c r="R62" i="2" s="1"/>
  <c r="U62" i="2" s="1"/>
  <c r="K54" i="2"/>
  <c r="R54" i="2" s="1"/>
  <c r="U54" i="2" s="1"/>
  <c r="K46" i="2"/>
  <c r="R46" i="2" s="1"/>
  <c r="U46" i="2" s="1"/>
  <c r="K38" i="2"/>
  <c r="R38" i="2" s="1"/>
  <c r="V38" i="2" s="1"/>
  <c r="K30" i="2"/>
  <c r="R30" i="2" s="1"/>
  <c r="V30" i="2" s="1"/>
  <c r="K22" i="2"/>
  <c r="R22" i="2" s="1"/>
  <c r="V22" i="2" s="1"/>
  <c r="K61" i="2"/>
  <c r="R61" i="2" s="1"/>
  <c r="K53" i="2"/>
  <c r="R53" i="2" s="1"/>
  <c r="K45" i="2"/>
  <c r="R45" i="2" s="1"/>
  <c r="K37" i="2"/>
  <c r="R37" i="2" s="1"/>
  <c r="K29" i="2"/>
  <c r="R29" i="2" s="1"/>
  <c r="K21" i="2"/>
  <c r="R21" i="2" s="1"/>
  <c r="K13" i="2"/>
  <c r="R13" i="2" s="1"/>
  <c r="K5" i="2"/>
  <c r="R5" i="2" s="1"/>
  <c r="K59" i="2"/>
  <c r="R59" i="2" s="1"/>
  <c r="U59" i="2" s="1"/>
  <c r="K51" i="2"/>
  <c r="R51" i="2" s="1"/>
  <c r="U51" i="2" s="1"/>
  <c r="K43" i="2"/>
  <c r="R43" i="2" s="1"/>
  <c r="U43" i="2" s="1"/>
  <c r="K35" i="2"/>
  <c r="R35" i="2" s="1"/>
  <c r="U35" i="2" s="1"/>
  <c r="K27" i="2"/>
  <c r="R27" i="2" s="1"/>
  <c r="U27" i="2" s="1"/>
  <c r="K19" i="2"/>
  <c r="R19" i="2" s="1"/>
  <c r="K11" i="2"/>
  <c r="R11" i="2" s="1"/>
  <c r="U11" i="2" s="1"/>
  <c r="L6" i="2"/>
  <c r="S6" i="2" s="1"/>
  <c r="L14" i="2"/>
  <c r="S14" i="2" s="1"/>
  <c r="K4" i="2"/>
  <c r="R4" i="2" s="1"/>
  <c r="U12" i="2" l="1"/>
  <c r="U19" i="2"/>
  <c r="U4" i="2"/>
  <c r="V12" i="2"/>
  <c r="V20" i="2"/>
  <c r="V54" i="2"/>
  <c r="V43" i="2"/>
  <c r="V46" i="2"/>
  <c r="V27" i="2"/>
  <c r="V11" i="2"/>
  <c r="V62" i="2"/>
  <c r="U20" i="2"/>
  <c r="V19" i="2"/>
  <c r="U28" i="2"/>
  <c r="U22" i="2"/>
  <c r="V59" i="2"/>
  <c r="U36" i="2"/>
  <c r="V4" i="2"/>
  <c r="U44" i="2"/>
  <c r="U30" i="2"/>
  <c r="V35" i="2"/>
  <c r="U52" i="2"/>
  <c r="U38" i="2"/>
  <c r="V51" i="2"/>
  <c r="U60" i="2"/>
  <c r="U56" i="2"/>
  <c r="V56" i="2"/>
  <c r="V50" i="2"/>
  <c r="U50" i="2"/>
  <c r="U48" i="2"/>
  <c r="V48" i="2"/>
  <c r="V49" i="2"/>
  <c r="U49" i="2"/>
  <c r="U21" i="2"/>
  <c r="V21" i="2"/>
  <c r="U55" i="2"/>
  <c r="V55" i="2"/>
  <c r="V58" i="2"/>
  <c r="U58" i="2"/>
  <c r="U23" i="2"/>
  <c r="V23" i="2"/>
  <c r="U64" i="2"/>
  <c r="V64" i="2"/>
  <c r="V65" i="2"/>
  <c r="U65" i="2"/>
  <c r="U37" i="2"/>
  <c r="V37" i="2"/>
  <c r="U63" i="2"/>
  <c r="V63" i="2"/>
  <c r="V8" i="2"/>
  <c r="U8" i="2"/>
  <c r="V9" i="2"/>
  <c r="U9" i="2"/>
  <c r="U45" i="2"/>
  <c r="V45" i="2"/>
  <c r="U7" i="2"/>
  <c r="V7" i="2"/>
  <c r="U16" i="2"/>
  <c r="V16" i="2"/>
  <c r="V18" i="2"/>
  <c r="U18" i="2"/>
  <c r="U53" i="2"/>
  <c r="V53" i="2"/>
  <c r="V26" i="2"/>
  <c r="U26" i="2"/>
  <c r="V24" i="2"/>
  <c r="U24" i="2"/>
  <c r="V25" i="2"/>
  <c r="U25" i="2"/>
  <c r="U61" i="2"/>
  <c r="V61" i="2"/>
  <c r="U31" i="2"/>
  <c r="V31" i="2"/>
  <c r="U29" i="2"/>
  <c r="V29" i="2"/>
  <c r="V17" i="2"/>
  <c r="U17" i="2"/>
  <c r="U14" i="2"/>
  <c r="V14" i="2"/>
  <c r="V34" i="2"/>
  <c r="U34" i="2"/>
  <c r="V32" i="2"/>
  <c r="U32" i="2"/>
  <c r="V33" i="2"/>
  <c r="U33" i="2"/>
  <c r="U5" i="2"/>
  <c r="V5" i="2"/>
  <c r="U39" i="2"/>
  <c r="V39" i="2"/>
  <c r="V57" i="2"/>
  <c r="U57" i="2"/>
  <c r="V10" i="2"/>
  <c r="U10" i="2"/>
  <c r="U15" i="2"/>
  <c r="V15" i="2"/>
  <c r="U6" i="2"/>
  <c r="V6" i="2"/>
  <c r="V42" i="2"/>
  <c r="U42" i="2"/>
  <c r="U40" i="2"/>
  <c r="V40" i="2"/>
  <c r="V41" i="2"/>
  <c r="U41" i="2"/>
  <c r="U13" i="2"/>
  <c r="V13" i="2"/>
  <c r="U47" i="2"/>
  <c r="V47" i="2"/>
  <c r="V37" i="4"/>
  <c r="U44" i="4"/>
  <c r="U14" i="4"/>
  <c r="S53" i="4"/>
  <c r="V53" i="4" s="1"/>
  <c r="U19" i="4"/>
  <c r="U57" i="4"/>
  <c r="V42" i="4"/>
  <c r="U11" i="4"/>
  <c r="U53" i="4"/>
  <c r="U32" i="4"/>
  <c r="V61" i="4"/>
  <c r="V51" i="4"/>
  <c r="U51" i="4"/>
  <c r="U13" i="4"/>
  <c r="U54" i="4"/>
  <c r="U59" i="4"/>
  <c r="V48" i="4"/>
  <c r="V21" i="4"/>
  <c r="V16" i="4"/>
  <c r="V5" i="4"/>
  <c r="V22" i="4"/>
  <c r="V34" i="4"/>
  <c r="V9" i="4"/>
  <c r="U9" i="4"/>
  <c r="V52" i="4"/>
  <c r="U52" i="4"/>
  <c r="V26" i="4"/>
  <c r="U26" i="4"/>
  <c r="V47" i="4"/>
  <c r="V50" i="4"/>
  <c r="U50" i="4"/>
  <c r="U27" i="4"/>
  <c r="V12" i="4"/>
  <c r="U12" i="4"/>
  <c r="V56" i="4"/>
  <c r="U4" i="4"/>
  <c r="V4" i="4"/>
  <c r="V24" i="4"/>
  <c r="U65" i="4"/>
  <c r="U7" i="4"/>
  <c r="V28" i="4"/>
  <c r="U28" i="4"/>
  <c r="V62" i="4"/>
  <c r="U62" i="4"/>
  <c r="V20" i="4"/>
  <c r="U20" i="4"/>
  <c r="V60" i="4"/>
  <c r="U60" i="4"/>
  <c r="V63" i="4"/>
  <c r="V41" i="4"/>
  <c r="U41" i="4"/>
  <c r="U55" i="4"/>
  <c r="V36" i="4"/>
  <c r="U36" i="4"/>
  <c r="V17" i="4"/>
  <c r="U17" i="4"/>
  <c r="V18" i="4"/>
  <c r="U18" i="4"/>
  <c r="V64" i="4"/>
  <c r="U35" i="4"/>
  <c r="U43" i="4"/>
  <c r="V8" i="4"/>
  <c r="U8" i="4"/>
  <c r="V40" i="4"/>
  <c r="V33" i="4"/>
  <c r="U33" i="4"/>
  <c r="U49" i="4"/>
  <c r="U23" i="4"/>
  <c r="V30" i="4"/>
  <c r="U30" i="4"/>
  <c r="V10" i="4"/>
  <c r="U10" i="4"/>
  <c r="U28" i="3"/>
  <c r="V35" i="3"/>
  <c r="V20" i="3"/>
  <c r="U17" i="3"/>
  <c r="U55" i="3"/>
  <c r="V62" i="3"/>
  <c r="U62" i="3"/>
  <c r="V49" i="3"/>
  <c r="U49" i="3"/>
  <c r="V37" i="3"/>
  <c r="U37" i="3"/>
  <c r="V23" i="3"/>
  <c r="V54" i="3"/>
  <c r="U54" i="3"/>
  <c r="V41" i="3"/>
  <c r="U41" i="3"/>
  <c r="V29" i="3"/>
  <c r="U29" i="3"/>
  <c r="V11" i="3"/>
  <c r="V51" i="3"/>
  <c r="V46" i="3"/>
  <c r="U46" i="3"/>
  <c r="V33" i="3"/>
  <c r="U33" i="3"/>
  <c r="V21" i="3"/>
  <c r="U21" i="3"/>
  <c r="V59" i="3"/>
  <c r="V5" i="3"/>
  <c r="U5" i="3"/>
  <c r="V38" i="3"/>
  <c r="U38" i="3"/>
  <c r="V60" i="3"/>
  <c r="U60" i="3"/>
  <c r="V13" i="3"/>
  <c r="U13" i="3"/>
  <c r="V43" i="3"/>
  <c r="V45" i="3"/>
  <c r="U45" i="3"/>
  <c r="V30" i="3"/>
  <c r="U30" i="3"/>
  <c r="V52" i="3"/>
  <c r="U52" i="3"/>
  <c r="V4" i="3"/>
  <c r="U4" i="3"/>
  <c r="U7" i="3"/>
  <c r="V22" i="3"/>
  <c r="U22" i="3"/>
  <c r="V61" i="3"/>
  <c r="U61" i="3"/>
  <c r="U6" i="3"/>
  <c r="U15" i="3"/>
  <c r="V14" i="3"/>
  <c r="U14" i="3"/>
  <c r="V53" i="3"/>
  <c r="U53" i="3"/>
</calcChain>
</file>

<file path=xl/sharedStrings.xml><?xml version="1.0" encoding="utf-8"?>
<sst xmlns="http://schemas.openxmlformats.org/spreadsheetml/2006/main" count="120" uniqueCount="37">
  <si>
    <t>OBJECTID</t>
  </si>
  <si>
    <t>POINT_X</t>
  </si>
  <si>
    <t>POINT_Y</t>
  </si>
  <si>
    <t>POINT_Z</t>
  </si>
  <si>
    <t>倾向</t>
    <phoneticPr fontId="4" type="noConversion"/>
  </si>
  <si>
    <t>倾角</t>
    <phoneticPr fontId="4" type="noConversion"/>
  </si>
  <si>
    <r>
      <rPr>
        <sz val="10"/>
        <rFont val="宋体"/>
        <family val="2"/>
        <charset val="134"/>
      </rPr>
      <t>以断层走向为新坐标系</t>
    </r>
    <r>
      <rPr>
        <sz val="10"/>
        <rFont val="Arial"/>
        <family val="2"/>
      </rPr>
      <t>x</t>
    </r>
    <r>
      <rPr>
        <sz val="10"/>
        <rFont val="宋体"/>
        <family val="2"/>
        <charset val="134"/>
      </rPr>
      <t>轴</t>
    </r>
    <phoneticPr fontId="4" type="noConversion"/>
  </si>
  <si>
    <t>坐标系即顺时针旋转30度，即断层走向与X轴夹角</t>
    <phoneticPr fontId="4" type="noConversion"/>
  </si>
  <si>
    <r>
      <t>θ</t>
    </r>
    <r>
      <rPr>
        <sz val="10"/>
        <rFont val="Arial"/>
        <family val="2"/>
      </rPr>
      <t>=30</t>
    </r>
    <phoneticPr fontId="4" type="noConversion"/>
  </si>
  <si>
    <t>sinθ</t>
    <phoneticPr fontId="4" type="noConversion"/>
  </si>
  <si>
    <t>cosθ</t>
    <phoneticPr fontId="4" type="noConversion"/>
  </si>
  <si>
    <r>
      <rPr>
        <sz val="10"/>
        <rFont val="宋体"/>
        <family val="2"/>
        <charset val="134"/>
      </rPr>
      <t>平行于</t>
    </r>
    <r>
      <rPr>
        <sz val="10"/>
        <rFont val="Arial"/>
        <family val="2"/>
      </rPr>
      <t>Y</t>
    </r>
    <r>
      <rPr>
        <sz val="10"/>
        <rFont val="宋体"/>
        <family val="2"/>
        <charset val="134"/>
      </rPr>
      <t>轴等间距切多个剖面，即可得到多个直角三角形</t>
    </r>
    <phoneticPr fontId="4" type="noConversion"/>
  </si>
  <si>
    <r>
      <rPr>
        <sz val="10"/>
        <rFont val="宋体"/>
        <family val="2"/>
        <charset val="134"/>
      </rPr>
      <t>设定倾角为</t>
    </r>
    <r>
      <rPr>
        <sz val="10"/>
        <rFont val="Calibri"/>
        <family val="2"/>
      </rPr>
      <t>α</t>
    </r>
    <phoneticPr fontId="4" type="noConversion"/>
  </si>
  <si>
    <r>
      <rPr>
        <sz val="10"/>
        <rFont val="宋体"/>
        <family val="2"/>
        <charset val="134"/>
      </rPr>
      <t>倾角</t>
    </r>
    <r>
      <rPr>
        <sz val="10"/>
        <rFont val="Arial"/>
        <family val="2"/>
      </rPr>
      <t>α</t>
    </r>
    <phoneticPr fontId="4" type="noConversion"/>
  </si>
  <si>
    <r>
      <rPr>
        <sz val="10"/>
        <rFont val="宋体"/>
        <family val="2"/>
        <charset val="134"/>
      </rPr>
      <t>取</t>
    </r>
    <r>
      <rPr>
        <sz val="10"/>
        <rFont val="Segoe UI Symbol"/>
        <family val="3"/>
      </rPr>
      <t>△</t>
    </r>
    <r>
      <rPr>
        <sz val="10"/>
        <rFont val="Arial"/>
        <family val="3"/>
      </rPr>
      <t>h=20m</t>
    </r>
    <r>
      <rPr>
        <sz val="10"/>
        <rFont val="宋体"/>
        <family val="3"/>
        <charset val="134"/>
      </rPr>
      <t>，</t>
    </r>
    <r>
      <rPr>
        <sz val="10"/>
        <rFont val="Segoe UI Symbol"/>
        <family val="3"/>
      </rPr>
      <t>△</t>
    </r>
    <r>
      <rPr>
        <sz val="10"/>
        <rFont val="Arial"/>
        <family val="3"/>
      </rPr>
      <t>y=20m</t>
    </r>
    <phoneticPr fontId="4" type="noConversion"/>
  </si>
  <si>
    <t>tanα</t>
    <phoneticPr fontId="10" type="noConversion"/>
  </si>
  <si>
    <t>θ</t>
    <phoneticPr fontId="10" type="noConversion"/>
  </si>
  <si>
    <t>坐标系顺时针旋转</t>
  </si>
  <si>
    <t>新坐标系数值计算</t>
    <phoneticPr fontId="10" type="noConversion"/>
  </si>
  <si>
    <t>x</t>
    <phoneticPr fontId="10" type="noConversion"/>
  </si>
  <si>
    <t>y</t>
    <phoneticPr fontId="10" type="noConversion"/>
  </si>
  <si>
    <t>z</t>
    <phoneticPr fontId="10" type="noConversion"/>
  </si>
  <si>
    <t>x1</t>
    <phoneticPr fontId="10" type="noConversion"/>
  </si>
  <si>
    <t>y1</t>
    <phoneticPr fontId="10" type="noConversion"/>
  </si>
  <si>
    <t>z1</t>
    <phoneticPr fontId="10" type="noConversion"/>
  </si>
  <si>
    <t>tanα</t>
    <phoneticPr fontId="4" type="noConversion"/>
  </si>
  <si>
    <t>高程等间距增加计算新点坐标,向下递减高程20m</t>
    <phoneticPr fontId="10" type="noConversion"/>
  </si>
  <si>
    <r>
      <t>△</t>
    </r>
    <r>
      <rPr>
        <sz val="10"/>
        <rFont val="Arial"/>
        <family val="2"/>
      </rPr>
      <t>h</t>
    </r>
    <phoneticPr fontId="10" type="noConversion"/>
  </si>
  <si>
    <r>
      <t>△</t>
    </r>
    <r>
      <rPr>
        <sz val="10"/>
        <rFont val="Arial"/>
        <family val="2"/>
      </rPr>
      <t>y</t>
    </r>
    <phoneticPr fontId="10" type="noConversion"/>
  </si>
  <si>
    <t>计算点（新坐标系）</t>
    <phoneticPr fontId="10" type="noConversion"/>
  </si>
  <si>
    <t>恢复原坐标系</t>
    <phoneticPr fontId="10" type="noConversion"/>
  </si>
  <si>
    <t>X1</t>
    <phoneticPr fontId="10" type="noConversion"/>
  </si>
  <si>
    <t>Y1</t>
    <phoneticPr fontId="10" type="noConversion"/>
  </si>
  <si>
    <t>Z1</t>
    <phoneticPr fontId="10" type="noConversion"/>
  </si>
  <si>
    <r>
      <rPr>
        <sz val="10"/>
        <rFont val="宋体"/>
        <family val="2"/>
        <charset val="134"/>
      </rPr>
      <t>取</t>
    </r>
    <r>
      <rPr>
        <sz val="10"/>
        <rFont val="Segoe UI Symbol"/>
        <family val="3"/>
      </rPr>
      <t>△</t>
    </r>
    <r>
      <rPr>
        <sz val="10"/>
        <rFont val="Arial"/>
        <family val="3"/>
      </rPr>
      <t>h=200-Zm</t>
    </r>
    <phoneticPr fontId="4" type="noConversion"/>
  </si>
  <si>
    <r>
      <rPr>
        <sz val="10"/>
        <rFont val="宋体"/>
        <family val="2"/>
        <charset val="134"/>
      </rPr>
      <t>取</t>
    </r>
    <r>
      <rPr>
        <sz val="10"/>
        <rFont val="Segoe UI Symbol"/>
        <family val="3"/>
      </rPr>
      <t>△</t>
    </r>
    <r>
      <rPr>
        <sz val="10"/>
        <rFont val="Arial"/>
        <family val="3"/>
      </rPr>
      <t>h=Z</t>
    </r>
    <phoneticPr fontId="4" type="noConversion"/>
  </si>
  <si>
    <r>
      <rPr>
        <sz val="10"/>
        <rFont val="宋体"/>
        <family val="2"/>
        <charset val="134"/>
      </rPr>
      <t>取</t>
    </r>
    <r>
      <rPr>
        <sz val="10"/>
        <rFont val="Segoe UI Symbol"/>
        <family val="3"/>
      </rPr>
      <t>△</t>
    </r>
    <r>
      <rPr>
        <sz val="10"/>
        <rFont val="Arial"/>
        <family val="3"/>
      </rPr>
      <t>h=-5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</si>
</sst>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"/>
      <name val="Arial"/>
      <family val="2"/>
      <charset val="134"/>
    </font>
    <font>
      <sz val="10"/>
      <name val="Arial"/>
      <family val="3"/>
      <charset val="161"/>
    </font>
    <font>
      <sz val="10"/>
      <name val="Calibri"/>
      <family val="2"/>
    </font>
    <font>
      <sz val="9"/>
      <name val="宋体"/>
      <family val="3"/>
      <charset val="134"/>
    </font>
    <font>
      <sz val="10"/>
      <name val="Segoe UI Symbol"/>
      <family val="3"/>
    </font>
    <font>
      <sz val="10"/>
      <name val="Arial"/>
      <family val="3"/>
    </font>
    <font>
      <sz val="10"/>
      <name val="Times New Roman"/>
      <family val="1"/>
    </font>
    <font>
      <sz val="10"/>
      <color rgb="FFFF0000"/>
      <name val="宋体"/>
      <family val="2"/>
      <charset val="134"/>
    </font>
    <font>
      <sz val="10"/>
      <color rgb="FFFF0000"/>
      <name val="Arial"/>
      <family val="2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0">
    <xf numFmtId="0" fontId="0" fillId="0" borderId="0" xfId="0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330201</xdr:colOff>
      <xdr:row>0</xdr:row>
      <xdr:rowOff>85725</xdr:rowOff>
    </xdr:from>
    <xdr:to>
      <xdr:col>9</xdr:col>
      <xdr:colOff>75410</xdr:colOff>
      <xdr:row>13</xdr:row>
      <xdr:rowOff>93075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BC9F2E-A7A1-4102-B562-518CBCA6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85725"/>
          <a:ext cx="2793209" cy="216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368301</xdr:colOff>
      <xdr:row>14</xdr:row>
      <xdr:rowOff>28575</xdr:rowOff>
    </xdr:from>
    <xdr:to>
      <xdr:col>9</xdr:col>
      <xdr:colOff>293945</xdr:colOff>
      <xdr:row>24</xdr:row>
      <xdr:rowOff>93075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20C4C4-57BB-48B4-AEFD-C56D68153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1" y="2371725"/>
          <a:ext cx="2973644" cy="171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3"/>
  <sheetViews>
    <sheetView topLeftCell="B1" zoomScale="130" zoomScaleNormal="130" workbookViewId="0">
      <pane ySplit="1" topLeftCell="A2" activePane="bottomLeft" state="frozen"/>
      <selection pane="bottomLeft" activeCell="K14" sqref="K14"/>
    </sheetView>
  </sheetViews>
  <sheetFormatPr defaultRowHeight="12.75" x14ac:dyDescent="0.2"/>
  <cols>
    <col min="1" max="4" width="16" customWidth="1"/>
    <col min="11" max="11" width="22.1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2" x14ac:dyDescent="0.2">
      <c r="A2" s="2">
        <v>1</v>
      </c>
      <c r="B2" s="3">
        <v>35399494.252277158</v>
      </c>
      <c r="C2" s="3">
        <v>3043560.8615536578</v>
      </c>
      <c r="D2" s="3">
        <v>1410</v>
      </c>
      <c r="K2" s="4" t="s">
        <v>4</v>
      </c>
      <c r="L2">
        <v>300</v>
      </c>
    </row>
    <row r="3" spans="1:12" x14ac:dyDescent="0.2">
      <c r="A3" s="2">
        <v>2</v>
      </c>
      <c r="B3" s="3">
        <v>35399447.491341792</v>
      </c>
      <c r="C3" s="3">
        <v>3043511.7483284315</v>
      </c>
      <c r="D3" s="3">
        <v>1430</v>
      </c>
      <c r="K3" s="4" t="s">
        <v>5</v>
      </c>
      <c r="L3">
        <v>33</v>
      </c>
    </row>
    <row r="4" spans="1:12" x14ac:dyDescent="0.2">
      <c r="A4" s="2">
        <v>3</v>
      </c>
      <c r="B4" s="3">
        <v>35399294.777905859</v>
      </c>
      <c r="C4" s="3">
        <v>3043351.3527051136</v>
      </c>
      <c r="D4" s="3">
        <v>1530</v>
      </c>
      <c r="K4" s="5" t="s">
        <v>6</v>
      </c>
    </row>
    <row r="5" spans="1:12" x14ac:dyDescent="0.2">
      <c r="A5" s="2">
        <v>4</v>
      </c>
      <c r="B5" s="3">
        <v>35399280.787001282</v>
      </c>
      <c r="C5" s="3">
        <v>3043336.6579937628</v>
      </c>
      <c r="D5" s="3">
        <v>1540</v>
      </c>
      <c r="K5" s="4" t="s">
        <v>7</v>
      </c>
    </row>
    <row r="6" spans="1:12" x14ac:dyDescent="0.2">
      <c r="A6" s="2">
        <v>5</v>
      </c>
      <c r="B6" s="3">
        <v>35398859.968197159</v>
      </c>
      <c r="C6" s="3">
        <v>3043101.8555422039</v>
      </c>
      <c r="D6" s="3">
        <v>1760</v>
      </c>
    </row>
    <row r="7" spans="1:12" x14ac:dyDescent="0.2">
      <c r="A7" s="2">
        <v>6</v>
      </c>
      <c r="B7" s="3">
        <v>35399399.997441784</v>
      </c>
      <c r="C7" s="3">
        <v>3043461.8652670709</v>
      </c>
      <c r="D7" s="3">
        <v>1459.9999999999991</v>
      </c>
      <c r="K7" s="6" t="s">
        <v>8</v>
      </c>
      <c r="L7">
        <v>30</v>
      </c>
    </row>
    <row r="8" spans="1:12" x14ac:dyDescent="0.2">
      <c r="A8" s="2">
        <v>7</v>
      </c>
      <c r="B8" s="3">
        <v>35398890.607329257</v>
      </c>
      <c r="C8" s="3">
        <v>3043118.6502187499</v>
      </c>
      <c r="D8" s="3">
        <v>1740</v>
      </c>
      <c r="K8" t="s">
        <v>9</v>
      </c>
      <c r="L8" t="s">
        <v>10</v>
      </c>
    </row>
    <row r="9" spans="1:12" x14ac:dyDescent="0.2">
      <c r="A9" s="2">
        <v>8</v>
      </c>
      <c r="B9" s="3">
        <v>35399386.517097384</v>
      </c>
      <c r="C9" s="3">
        <v>3043447.7067994187</v>
      </c>
      <c r="D9" s="3">
        <v>1470</v>
      </c>
      <c r="K9">
        <f>SIN(L7)</f>
        <v>-0.98803162409286183</v>
      </c>
      <c r="L9">
        <f>COS(L7)</f>
        <v>0.15425144988758405</v>
      </c>
    </row>
    <row r="10" spans="1:12" x14ac:dyDescent="0.2">
      <c r="A10" s="2">
        <v>9</v>
      </c>
      <c r="B10" s="3">
        <v>35399375.038970143</v>
      </c>
      <c r="C10" s="3">
        <v>3043435.6512696464</v>
      </c>
      <c r="D10" s="3">
        <v>1480</v>
      </c>
    </row>
    <row r="11" spans="1:12" x14ac:dyDescent="0.2">
      <c r="A11" s="2">
        <v>10</v>
      </c>
      <c r="B11" s="3">
        <v>35399357.714880571</v>
      </c>
      <c r="C11" s="3">
        <v>3043417.4556987798</v>
      </c>
      <c r="D11" s="3">
        <v>1490</v>
      </c>
      <c r="K11" s="5" t="s">
        <v>11</v>
      </c>
    </row>
    <row r="12" spans="1:12" x14ac:dyDescent="0.2">
      <c r="A12" s="2">
        <v>11</v>
      </c>
      <c r="B12" s="3">
        <v>35399067.132203408</v>
      </c>
      <c r="C12" s="3">
        <v>3043208.5967564904</v>
      </c>
      <c r="D12" s="3">
        <v>1689.9999999999991</v>
      </c>
      <c r="K12" s="5" t="s">
        <v>12</v>
      </c>
    </row>
    <row r="13" spans="1:12" x14ac:dyDescent="0.2">
      <c r="A13" s="2">
        <v>12</v>
      </c>
      <c r="B13" s="3">
        <v>35399003.742999472</v>
      </c>
      <c r="C13" s="3">
        <v>3043177.1874253619</v>
      </c>
      <c r="D13" s="3">
        <v>1710</v>
      </c>
      <c r="K13" s="5" t="s">
        <v>13</v>
      </c>
      <c r="L13">
        <v>33</v>
      </c>
    </row>
    <row r="14" spans="1:12" ht="14.25" x14ac:dyDescent="0.2">
      <c r="A14" s="2">
        <v>13</v>
      </c>
      <c r="B14" s="3">
        <v>35398940.270380132</v>
      </c>
      <c r="C14" s="3">
        <v>3043145.7367619276</v>
      </c>
      <c r="D14" s="3">
        <v>1719.9999999999991</v>
      </c>
      <c r="K14" s="5" t="s">
        <v>14</v>
      </c>
    </row>
    <row r="15" spans="1:12" x14ac:dyDescent="0.2">
      <c r="A15" s="2">
        <v>14</v>
      </c>
      <c r="B15" s="3">
        <v>35398914.095160581</v>
      </c>
      <c r="C15" s="3">
        <v>3043131.5249479883</v>
      </c>
      <c r="D15" s="3">
        <v>1730</v>
      </c>
    </row>
    <row r="16" spans="1:12" x14ac:dyDescent="0.2">
      <c r="A16" s="2">
        <v>15</v>
      </c>
      <c r="B16" s="3">
        <v>35399191.666806459</v>
      </c>
      <c r="C16" s="3">
        <v>3043273.7604977237</v>
      </c>
      <c r="D16" s="3">
        <v>1620</v>
      </c>
    </row>
    <row r="17" spans="1:4" x14ac:dyDescent="0.2">
      <c r="A17" s="2">
        <v>16</v>
      </c>
      <c r="B17" s="3">
        <v>35399169.640500888</v>
      </c>
      <c r="C17" s="3">
        <v>3043261.9446441792</v>
      </c>
      <c r="D17" s="3">
        <v>1639.9999999999991</v>
      </c>
    </row>
    <row r="18" spans="1:4" x14ac:dyDescent="0.2">
      <c r="A18" s="2">
        <v>17</v>
      </c>
      <c r="B18" s="3">
        <v>35399139.167293251</v>
      </c>
      <c r="C18" s="3">
        <v>3043245.5975106391</v>
      </c>
      <c r="D18" s="3">
        <v>1660</v>
      </c>
    </row>
    <row r="19" spans="1:4" x14ac:dyDescent="0.2">
      <c r="A19" s="2">
        <v>18</v>
      </c>
      <c r="B19" s="3">
        <v>35399117.63869904</v>
      </c>
      <c r="C19" s="3">
        <v>3043234.0486507816</v>
      </c>
      <c r="D19" s="3">
        <v>1669.9999999999991</v>
      </c>
    </row>
    <row r="20" spans="1:4" x14ac:dyDescent="0.2">
      <c r="A20" s="2">
        <v>19</v>
      </c>
      <c r="B20" s="3">
        <v>35399225.62855944</v>
      </c>
      <c r="C20" s="3">
        <v>3043291.9790363768</v>
      </c>
      <c r="D20" s="3">
        <v>1590</v>
      </c>
    </row>
    <row r="21" spans="1:4" x14ac:dyDescent="0.2">
      <c r="A21" s="2">
        <v>20</v>
      </c>
      <c r="B21" s="3">
        <v>35399200.651197687</v>
      </c>
      <c r="C21" s="3">
        <v>3043278.580109919</v>
      </c>
      <c r="D21" s="3">
        <v>1610</v>
      </c>
    </row>
    <row r="22" spans="1:4" x14ac:dyDescent="0.2">
      <c r="A22" s="2">
        <v>21</v>
      </c>
      <c r="B22" s="3">
        <v>35399253.835895054</v>
      </c>
      <c r="C22" s="3">
        <v>3043308.3511230829</v>
      </c>
      <c r="D22" s="3">
        <v>1560</v>
      </c>
    </row>
    <row r="23" spans="1:4" x14ac:dyDescent="0.2">
      <c r="A23" s="2">
        <v>22</v>
      </c>
      <c r="B23" s="3">
        <v>35399240.545701392</v>
      </c>
      <c r="C23" s="3">
        <v>3043299.9812301183</v>
      </c>
      <c r="D23" s="3">
        <v>1570</v>
      </c>
    </row>
    <row r="24" spans="1:4" x14ac:dyDescent="0.2">
      <c r="A24" s="2">
        <v>23</v>
      </c>
      <c r="B24" s="3">
        <v>35399231.464935139</v>
      </c>
      <c r="C24" s="3">
        <v>3043295.1099182349</v>
      </c>
      <c r="D24" s="3">
        <v>1580</v>
      </c>
    </row>
    <row r="25" spans="1:4" x14ac:dyDescent="0.2">
      <c r="A25" s="2">
        <v>24</v>
      </c>
      <c r="B25" s="3">
        <v>35399325.43559394</v>
      </c>
      <c r="C25" s="3">
        <v>3043383.5526157478</v>
      </c>
      <c r="D25" s="3">
        <v>1509.9999999999991</v>
      </c>
    </row>
    <row r="26" spans="1:4" x14ac:dyDescent="0.2">
      <c r="A26" s="2">
        <v>25</v>
      </c>
      <c r="B26" s="3">
        <v>35399310.845813558</v>
      </c>
      <c r="C26" s="3">
        <v>3043368.2289023846</v>
      </c>
      <c r="D26" s="3">
        <v>1520</v>
      </c>
    </row>
    <row r="27" spans="1:4" x14ac:dyDescent="0.2">
      <c r="A27" s="2">
        <v>26</v>
      </c>
      <c r="B27" s="3">
        <v>35399465.971255556</v>
      </c>
      <c r="C27" s="3">
        <v>3043531.1578667513</v>
      </c>
      <c r="D27" s="3">
        <v>1420</v>
      </c>
    </row>
    <row r="28" spans="1:4" x14ac:dyDescent="0.2">
      <c r="A28" s="2">
        <v>27</v>
      </c>
      <c r="B28" s="3">
        <v>35399438.200211614</v>
      </c>
      <c r="C28" s="3">
        <v>3043501.9898117189</v>
      </c>
      <c r="D28" s="3">
        <v>1440</v>
      </c>
    </row>
    <row r="29" spans="1:4" x14ac:dyDescent="0.2">
      <c r="A29" s="2">
        <v>28</v>
      </c>
      <c r="B29" s="3">
        <v>35399090.203693248</v>
      </c>
      <c r="C29" s="3">
        <v>3043220.0286726383</v>
      </c>
      <c r="D29" s="3">
        <v>1680</v>
      </c>
    </row>
    <row r="30" spans="1:4" x14ac:dyDescent="0.2">
      <c r="A30" s="2">
        <v>29</v>
      </c>
      <c r="B30" s="3">
        <v>35399180.360802062</v>
      </c>
      <c r="C30" s="3">
        <v>3043267.6954728067</v>
      </c>
      <c r="D30" s="3">
        <v>1630</v>
      </c>
    </row>
    <row r="31" spans="1:4" x14ac:dyDescent="0.2">
      <c r="A31" s="2">
        <v>30</v>
      </c>
      <c r="B31" s="3">
        <v>35399418.413588025</v>
      </c>
      <c r="C31" s="3">
        <v>3043481.2078300677</v>
      </c>
      <c r="D31" s="3">
        <v>1450</v>
      </c>
    </row>
    <row r="32" spans="1:4" x14ac:dyDescent="0.2">
      <c r="A32" s="2">
        <v>31</v>
      </c>
      <c r="B32" s="3">
        <v>35398874.271192022</v>
      </c>
      <c r="C32" s="3">
        <v>3043109.6956524123</v>
      </c>
      <c r="D32" s="3">
        <v>1750</v>
      </c>
    </row>
    <row r="33" spans="1:4" x14ac:dyDescent="0.2">
      <c r="A33" s="2">
        <v>32</v>
      </c>
      <c r="B33" s="3">
        <v>35399342.534666173</v>
      </c>
      <c r="C33" s="3">
        <v>3043401.5118498616</v>
      </c>
      <c r="D33" s="3">
        <v>1500</v>
      </c>
    </row>
    <row r="34" spans="1:4" x14ac:dyDescent="0.2">
      <c r="A34" s="2">
        <v>33</v>
      </c>
      <c r="B34" s="3">
        <v>35399267.775474004</v>
      </c>
      <c r="C34" s="3">
        <v>3043322.9919268903</v>
      </c>
      <c r="D34" s="3">
        <v>1550</v>
      </c>
    </row>
    <row r="35" spans="1:4" x14ac:dyDescent="0.2">
      <c r="A35" s="2">
        <v>34</v>
      </c>
      <c r="B35" s="3">
        <v>35399037.862814032</v>
      </c>
      <c r="C35" s="3">
        <v>3043194.0937830228</v>
      </c>
      <c r="D35" s="3">
        <v>1700</v>
      </c>
    </row>
    <row r="36" spans="1:4" x14ac:dyDescent="0.2">
      <c r="A36" s="2">
        <v>35</v>
      </c>
      <c r="B36" s="3">
        <v>35399156.491556592</v>
      </c>
      <c r="C36" s="3">
        <v>3043254.8909873776</v>
      </c>
      <c r="D36" s="3">
        <v>1650</v>
      </c>
    </row>
    <row r="37" spans="1:4" x14ac:dyDescent="0.2">
      <c r="A37" s="2">
        <v>36</v>
      </c>
      <c r="B37" s="3">
        <v>35399208.103733025</v>
      </c>
      <c r="C37" s="3">
        <v>3043282.5779690193</v>
      </c>
      <c r="D37" s="3">
        <v>1600</v>
      </c>
    </row>
    <row r="38" spans="1:4" x14ac:dyDescent="0.2">
      <c r="A38" s="2">
        <v>37</v>
      </c>
      <c r="B38" s="3">
        <v>35399910.532936253</v>
      </c>
      <c r="C38" s="3">
        <v>3043925.9560120218</v>
      </c>
      <c r="D38" s="3">
        <v>1340</v>
      </c>
    </row>
    <row r="39" spans="1:4" x14ac:dyDescent="0.2">
      <c r="A39" s="2">
        <v>38</v>
      </c>
      <c r="B39" s="3">
        <v>35399873.773493275</v>
      </c>
      <c r="C39" s="3">
        <v>3043907.5977933519</v>
      </c>
      <c r="D39" s="3">
        <v>1350</v>
      </c>
    </row>
    <row r="40" spans="1:4" x14ac:dyDescent="0.2">
      <c r="A40" s="2">
        <v>39</v>
      </c>
      <c r="B40" s="3">
        <v>35399609.322149605</v>
      </c>
      <c r="C40" s="3">
        <v>3043668.2879511109</v>
      </c>
      <c r="D40" s="3">
        <v>1410</v>
      </c>
    </row>
    <row r="41" spans="1:4" x14ac:dyDescent="0.2">
      <c r="A41" s="2">
        <v>40</v>
      </c>
      <c r="B41" s="3">
        <v>35399608.384740338</v>
      </c>
      <c r="C41" s="3">
        <v>3043662.7263540099</v>
      </c>
      <c r="D41" s="3">
        <v>1430</v>
      </c>
    </row>
    <row r="42" spans="1:4" x14ac:dyDescent="0.2">
      <c r="A42" s="2">
        <v>41</v>
      </c>
      <c r="B42" s="3">
        <v>35399609.107209183</v>
      </c>
      <c r="C42" s="3">
        <v>3043665.1896238634</v>
      </c>
      <c r="D42" s="3">
        <v>1420</v>
      </c>
    </row>
    <row r="43" spans="1:4" x14ac:dyDescent="0.2">
      <c r="A43" s="2">
        <v>42</v>
      </c>
      <c r="B43" s="3">
        <v>35399519.086696073</v>
      </c>
      <c r="C43" s="3">
        <v>3043584.4196400354</v>
      </c>
      <c r="D43" s="3">
        <v>1390</v>
      </c>
    </row>
    <row r="44" spans="1:4" x14ac:dyDescent="0.2">
      <c r="A44" s="2">
        <v>43</v>
      </c>
      <c r="B44" s="3">
        <v>35399609.516753986</v>
      </c>
      <c r="C44" s="3">
        <v>3043663.719032743</v>
      </c>
      <c r="D44" s="3">
        <v>1440</v>
      </c>
    </row>
    <row r="45" spans="1:4" x14ac:dyDescent="0.2">
      <c r="A45" s="2">
        <v>44</v>
      </c>
      <c r="B45" s="3">
        <v>35399525.637601756</v>
      </c>
      <c r="C45" s="3">
        <v>3043590.1642215843</v>
      </c>
      <c r="D45" s="3">
        <v>1400</v>
      </c>
    </row>
    <row r="46" spans="1:4" x14ac:dyDescent="0.2">
      <c r="A46" s="2">
        <v>45</v>
      </c>
      <c r="B46" s="3">
        <v>35399659.751574613</v>
      </c>
      <c r="C46" s="3">
        <v>3043717.0167843588</v>
      </c>
      <c r="D46" s="3">
        <v>1410</v>
      </c>
    </row>
    <row r="47" spans="1:4" x14ac:dyDescent="0.2">
      <c r="A47" s="2">
        <v>46</v>
      </c>
      <c r="B47" s="3">
        <v>35399754.706752926</v>
      </c>
      <c r="C47" s="3">
        <v>3043794.5572673278</v>
      </c>
      <c r="D47" s="3">
        <v>1380</v>
      </c>
    </row>
    <row r="48" spans="1:4" x14ac:dyDescent="0.2">
      <c r="A48" s="2">
        <v>47</v>
      </c>
      <c r="B48" s="3">
        <v>35399716.323774166</v>
      </c>
      <c r="C48" s="3">
        <v>3043772.703424905</v>
      </c>
      <c r="D48" s="3">
        <v>1390</v>
      </c>
    </row>
    <row r="49" spans="1:4" x14ac:dyDescent="0.2">
      <c r="A49" s="2">
        <v>48</v>
      </c>
      <c r="B49" s="3">
        <v>35399693.293995664</v>
      </c>
      <c r="C49" s="3">
        <v>3043750.4351703105</v>
      </c>
      <c r="D49" s="3">
        <v>1400</v>
      </c>
    </row>
    <row r="50" spans="1:4" x14ac:dyDescent="0.2">
      <c r="A50" s="2">
        <v>49</v>
      </c>
      <c r="B50" s="3">
        <v>35399763.274826765</v>
      </c>
      <c r="C50" s="3">
        <v>3043852.4957353747</v>
      </c>
      <c r="D50" s="3">
        <v>1350</v>
      </c>
    </row>
    <row r="51" spans="1:4" x14ac:dyDescent="0.2">
      <c r="A51" s="2">
        <v>50</v>
      </c>
      <c r="B51" s="3">
        <v>35399999.401071914</v>
      </c>
      <c r="C51" s="3">
        <v>3044001.148636526</v>
      </c>
      <c r="D51" s="3">
        <v>1310</v>
      </c>
    </row>
    <row r="52" spans="1:4" x14ac:dyDescent="0.2">
      <c r="A52" s="2">
        <v>51</v>
      </c>
      <c r="B52" s="3">
        <v>35400063.192585409</v>
      </c>
      <c r="C52" s="3">
        <v>3044133.2623690362</v>
      </c>
      <c r="D52" s="3">
        <v>1270</v>
      </c>
    </row>
    <row r="53" spans="1:4" x14ac:dyDescent="0.2">
      <c r="A53" s="2">
        <v>52</v>
      </c>
      <c r="B53" s="3">
        <v>35399967.248245336</v>
      </c>
      <c r="C53" s="3">
        <v>3043968.1261079847</v>
      </c>
      <c r="D53" s="3">
        <v>1320</v>
      </c>
    </row>
    <row r="54" spans="1:4" x14ac:dyDescent="0.2">
      <c r="A54" s="2">
        <v>53</v>
      </c>
      <c r="B54" s="3">
        <v>35399947.124525204</v>
      </c>
      <c r="C54" s="3">
        <v>3043947.4580612523</v>
      </c>
      <c r="D54" s="3">
        <v>1330</v>
      </c>
    </row>
    <row r="55" spans="1:4" x14ac:dyDescent="0.2">
      <c r="A55" s="2">
        <v>54</v>
      </c>
      <c r="B55" s="3">
        <v>35400053.785465494</v>
      </c>
      <c r="C55" s="3">
        <v>3044108.0423444309</v>
      </c>
      <c r="D55" s="3">
        <v>1280</v>
      </c>
    </row>
    <row r="56" spans="1:4" x14ac:dyDescent="0.2">
      <c r="A56" s="2">
        <v>55</v>
      </c>
      <c r="B56" s="3">
        <v>35400041.335792176</v>
      </c>
      <c r="C56" s="3">
        <v>3044074.6653842004</v>
      </c>
      <c r="D56" s="3">
        <v>1290</v>
      </c>
    </row>
    <row r="57" spans="1:4" x14ac:dyDescent="0.2">
      <c r="A57" s="2">
        <v>56</v>
      </c>
      <c r="B57" s="3">
        <v>35400069.856660835</v>
      </c>
      <c r="C57" s="3">
        <v>3044151.1284266287</v>
      </c>
      <c r="D57" s="3">
        <v>1260</v>
      </c>
    </row>
    <row r="58" spans="1:4" x14ac:dyDescent="0.2">
      <c r="A58" s="2">
        <v>57</v>
      </c>
      <c r="B58" s="3">
        <v>35400091.496147789</v>
      </c>
      <c r="C58" s="3">
        <v>3044211.178347561</v>
      </c>
      <c r="D58" s="3">
        <v>1230</v>
      </c>
    </row>
    <row r="59" spans="1:4" x14ac:dyDescent="0.2">
      <c r="A59" s="2">
        <v>58</v>
      </c>
      <c r="B59" s="3">
        <v>35400083.314195305</v>
      </c>
      <c r="C59" s="3">
        <v>3044187.2074129186</v>
      </c>
      <c r="D59" s="3">
        <v>1240</v>
      </c>
    </row>
    <row r="60" spans="1:4" x14ac:dyDescent="0.2">
      <c r="A60" s="2">
        <v>59</v>
      </c>
      <c r="B60" s="3">
        <v>35400097.186145782</v>
      </c>
      <c r="C60" s="3">
        <v>3044230.7458074074</v>
      </c>
      <c r="D60" s="3">
        <v>1220</v>
      </c>
    </row>
    <row r="61" spans="1:4" x14ac:dyDescent="0.2">
      <c r="A61" s="2">
        <v>60</v>
      </c>
      <c r="B61" s="3">
        <v>35400075.106111914</v>
      </c>
      <c r="C61" s="3">
        <v>3044165.2019461016</v>
      </c>
      <c r="D61" s="3">
        <v>1250</v>
      </c>
    </row>
    <row r="62" spans="1:4" x14ac:dyDescent="0.2">
      <c r="A62" s="2">
        <v>61</v>
      </c>
      <c r="B62" s="3">
        <v>35398827.016209766</v>
      </c>
      <c r="C62" s="3">
        <v>3043080.1704646847</v>
      </c>
      <c r="D62" s="3">
        <v>1780</v>
      </c>
    </row>
    <row r="63" spans="1:4" x14ac:dyDescent="0.2">
      <c r="A63" s="2">
        <v>65</v>
      </c>
      <c r="B63" s="3">
        <v>35398837.778553709</v>
      </c>
      <c r="C63" s="3">
        <v>3043088.3109750403</v>
      </c>
      <c r="D63" s="3">
        <v>1770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3"/>
  <sheetViews>
    <sheetView tabSelected="1" workbookViewId="0">
      <selection activeCell="C19" sqref="C19"/>
    </sheetView>
  </sheetViews>
  <sheetFormatPr defaultRowHeight="12.75" x14ac:dyDescent="0.2"/>
  <cols>
    <col min="1" max="1" width="19" bestFit="1" customWidth="1"/>
    <col min="2" max="2" width="11" bestFit="1" customWidth="1"/>
    <col min="4" max="7" width="16" customWidth="1"/>
    <col min="11" max="11" width="15.5703125" style="14" bestFit="1" customWidth="1"/>
    <col min="12" max="12" width="11" bestFit="1" customWidth="1"/>
    <col min="14" max="15" width="21.42578125" customWidth="1"/>
    <col min="18" max="18" width="17.42578125" bestFit="1" customWidth="1"/>
    <col min="19" max="19" width="11" bestFit="1" customWidth="1"/>
    <col min="21" max="21" width="11.85546875" style="16" bestFit="1" customWidth="1"/>
  </cols>
  <sheetData>
    <row r="1" spans="1:23" x14ac:dyDescent="0.2">
      <c r="K1" s="13" t="s">
        <v>18</v>
      </c>
      <c r="N1" s="4" t="s">
        <v>26</v>
      </c>
      <c r="O1" s="4"/>
    </row>
    <row r="2" spans="1:23" ht="14.25" x14ac:dyDescent="0.2">
      <c r="H2" s="11" t="s">
        <v>17</v>
      </c>
      <c r="N2" s="5" t="s">
        <v>36</v>
      </c>
      <c r="R2" s="4" t="s">
        <v>29</v>
      </c>
      <c r="U2" s="17" t="s">
        <v>30</v>
      </c>
    </row>
    <row r="3" spans="1:23" x14ac:dyDescent="0.2">
      <c r="D3" s="1" t="s">
        <v>0</v>
      </c>
      <c r="E3" s="1" t="s">
        <v>1</v>
      </c>
      <c r="F3" s="1" t="s">
        <v>2</v>
      </c>
      <c r="G3" s="1" t="s">
        <v>3</v>
      </c>
      <c r="H3" s="7" t="s">
        <v>16</v>
      </c>
      <c r="I3" t="s">
        <v>9</v>
      </c>
      <c r="J3" t="s">
        <v>10</v>
      </c>
      <c r="K3" s="15" t="s">
        <v>19</v>
      </c>
      <c r="L3" s="12" t="s">
        <v>20</v>
      </c>
      <c r="M3" s="12" t="s">
        <v>21</v>
      </c>
      <c r="N3" s="8" t="s">
        <v>13</v>
      </c>
      <c r="O3" s="9" t="s">
        <v>25</v>
      </c>
      <c r="P3" s="10" t="s">
        <v>27</v>
      </c>
      <c r="Q3" s="10" t="s">
        <v>28</v>
      </c>
      <c r="R3" s="15" t="s">
        <v>22</v>
      </c>
      <c r="S3" s="12" t="s">
        <v>23</v>
      </c>
      <c r="T3" s="12" t="s">
        <v>24</v>
      </c>
      <c r="U3" s="16" t="s">
        <v>31</v>
      </c>
      <c r="V3" t="s">
        <v>32</v>
      </c>
      <c r="W3" t="s">
        <v>33</v>
      </c>
    </row>
    <row r="4" spans="1:23" x14ac:dyDescent="0.2">
      <c r="A4" s="11" t="s">
        <v>17</v>
      </c>
      <c r="B4" s="7" t="s">
        <v>16</v>
      </c>
      <c r="D4" s="2">
        <v>1</v>
      </c>
      <c r="E4" s="19">
        <v>35400695.520360403</v>
      </c>
      <c r="F4" s="19">
        <v>3045664.964543798</v>
      </c>
      <c r="G4" s="19">
        <v>1170</v>
      </c>
      <c r="H4" s="7">
        <v>60</v>
      </c>
      <c r="I4">
        <f>SIN(H4)</f>
        <v>-0.30481062110221668</v>
      </c>
      <c r="J4">
        <f>COS(H4)</f>
        <v>-0.95241298041515632</v>
      </c>
      <c r="K4" s="14">
        <f>E4*J4+F4*I4</f>
        <v>-34644432.958827779</v>
      </c>
      <c r="L4">
        <f>-E4*I4+F4*J4</f>
        <v>7889777.1427843347</v>
      </c>
      <c r="M4">
        <f>G4</f>
        <v>1170</v>
      </c>
      <c r="N4" s="9">
        <v>64</v>
      </c>
      <c r="O4" s="9">
        <f>TAN(N4)</f>
        <v>2.3478603091954366</v>
      </c>
      <c r="P4">
        <v>-5</v>
      </c>
      <c r="Q4">
        <f>P4/O4</f>
        <v>-2.1295985883050244</v>
      </c>
      <c r="R4">
        <f t="shared" ref="R4:R35" si="0">K4</f>
        <v>-34644432.958827779</v>
      </c>
      <c r="S4">
        <f>L4+Q4</f>
        <v>7889775.013185746</v>
      </c>
      <c r="T4">
        <f>M4+P4</f>
        <v>1165</v>
      </c>
      <c r="U4" s="16">
        <f>R4*J4-S4*I4</f>
        <v>35400694.871236138</v>
      </c>
      <c r="V4">
        <f>R4*I4+S4*J4</f>
        <v>3045666.9928011354</v>
      </c>
      <c r="W4">
        <f>T4</f>
        <v>1165</v>
      </c>
    </row>
    <row r="5" spans="1:23" x14ac:dyDescent="0.2">
      <c r="A5" s="6" t="s">
        <v>8</v>
      </c>
      <c r="B5" s="7">
        <v>60</v>
      </c>
      <c r="D5" s="2">
        <v>2</v>
      </c>
      <c r="E5" s="19">
        <v>35400684.18376781</v>
      </c>
      <c r="F5" s="19">
        <v>3045659.248739684</v>
      </c>
      <c r="G5" s="19">
        <v>1159.9999999999989</v>
      </c>
      <c r="H5" s="7">
        <v>60</v>
      </c>
      <c r="I5">
        <f t="shared" ref="I5:I68" si="1">SIN(H5)</f>
        <v>-0.30481062110221668</v>
      </c>
      <c r="J5">
        <f t="shared" ref="J5:J68" si="2">COS(H5)</f>
        <v>-0.95241298041515632</v>
      </c>
      <c r="K5" s="14">
        <f t="shared" ref="K5:K65" si="3">E5*J5+F5*I5</f>
        <v>-34644420.419472039</v>
      </c>
      <c r="L5">
        <f t="shared" ref="L5:L65" si="4">-E5*I5+F5*J5</f>
        <v>7889779.1310765371</v>
      </c>
      <c r="M5">
        <f t="shared" ref="M5:M65" si="5">G5</f>
        <v>1159.9999999999989</v>
      </c>
      <c r="N5" s="9">
        <v>64</v>
      </c>
      <c r="O5" s="9">
        <f t="shared" ref="O5:O68" si="6">TAN(N5)</f>
        <v>2.3478603091954366</v>
      </c>
      <c r="P5">
        <v>-5</v>
      </c>
      <c r="Q5">
        <f t="shared" ref="Q5:Q68" si="7">P5/O5</f>
        <v>-2.1295985883050244</v>
      </c>
      <c r="R5">
        <f t="shared" si="0"/>
        <v>-34644420.419472039</v>
      </c>
      <c r="S5">
        <f t="shared" ref="S5:S68" si="8">L5+Q5</f>
        <v>7889777.0014779484</v>
      </c>
      <c r="T5">
        <f t="shared" ref="T5:T68" si="9">M5+P5</f>
        <v>1154.9999999999989</v>
      </c>
      <c r="U5" s="16">
        <f t="shared" ref="U5:U68" si="10">R5*J5-S5*I5</f>
        <v>35400683.534643546</v>
      </c>
      <c r="V5">
        <f t="shared" ref="V5:V68" si="11">R5*I5+S5*J5</f>
        <v>3045661.2769970223</v>
      </c>
      <c r="W5">
        <f t="shared" ref="W5:W68" si="12">T5</f>
        <v>1154.9999999999989</v>
      </c>
    </row>
    <row r="6" spans="1:23" x14ac:dyDescent="0.2">
      <c r="A6" t="s">
        <v>9</v>
      </c>
      <c r="B6" t="s">
        <v>10</v>
      </c>
      <c r="C6" t="s">
        <v>15</v>
      </c>
      <c r="D6" s="2">
        <v>3</v>
      </c>
      <c r="E6" s="19">
        <v>35400518.445666343</v>
      </c>
      <c r="F6" s="19">
        <v>3045514.6545426114</v>
      </c>
      <c r="G6" s="19">
        <v>960</v>
      </c>
      <c r="H6" s="7">
        <v>60</v>
      </c>
      <c r="I6">
        <f t="shared" si="1"/>
        <v>-0.30481062110221668</v>
      </c>
      <c r="J6">
        <f t="shared" si="2"/>
        <v>-0.95241298041515632</v>
      </c>
      <c r="K6" s="14">
        <f t="shared" si="3"/>
        <v>-34644218.494505838</v>
      </c>
      <c r="L6">
        <f t="shared" si="4"/>
        <v>7889866.3257330731</v>
      </c>
      <c r="M6">
        <f t="shared" si="5"/>
        <v>960</v>
      </c>
      <c r="N6" s="9">
        <v>64</v>
      </c>
      <c r="O6" s="9">
        <f t="shared" si="6"/>
        <v>2.3478603091954366</v>
      </c>
      <c r="P6">
        <v>-5</v>
      </c>
      <c r="Q6">
        <f t="shared" si="7"/>
        <v>-2.1295985883050244</v>
      </c>
      <c r="R6">
        <f t="shared" si="0"/>
        <v>-34644218.494505838</v>
      </c>
      <c r="S6">
        <f t="shared" si="8"/>
        <v>7889864.1961344844</v>
      </c>
      <c r="T6">
        <f t="shared" si="9"/>
        <v>955</v>
      </c>
      <c r="U6" s="16">
        <f t="shared" si="10"/>
        <v>35400517.796542078</v>
      </c>
      <c r="V6">
        <f t="shared" si="11"/>
        <v>3045516.6827999502</v>
      </c>
      <c r="W6">
        <f t="shared" si="12"/>
        <v>955</v>
      </c>
    </row>
    <row r="7" spans="1:23" x14ac:dyDescent="0.2">
      <c r="A7">
        <f>SIN(B5)</f>
        <v>-0.30481062110221668</v>
      </c>
      <c r="B7">
        <f>COS(B5)</f>
        <v>-0.95241298041515632</v>
      </c>
      <c r="C7">
        <f>TAN(B10)</f>
        <v>-1.4700382576631723</v>
      </c>
      <c r="D7" s="2">
        <v>4</v>
      </c>
      <c r="E7" s="19">
        <v>35400609.387965858</v>
      </c>
      <c r="F7" s="19">
        <v>3045594.5020426456</v>
      </c>
      <c r="G7" s="19">
        <v>1080</v>
      </c>
      <c r="H7" s="7">
        <v>60</v>
      </c>
      <c r="I7">
        <f t="shared" si="1"/>
        <v>-0.30481062110221668</v>
      </c>
      <c r="J7">
        <f t="shared" si="2"/>
        <v>-0.95241298041515632</v>
      </c>
      <c r="K7" s="14">
        <f t="shared" si="3"/>
        <v>-34644329.447498441</v>
      </c>
      <c r="L7">
        <f t="shared" si="4"/>
        <v>7889817.9981163871</v>
      </c>
      <c r="M7">
        <f t="shared" si="5"/>
        <v>1080</v>
      </c>
      <c r="N7" s="9">
        <v>64</v>
      </c>
      <c r="O7" s="9">
        <f t="shared" si="6"/>
        <v>2.3478603091954366</v>
      </c>
      <c r="P7">
        <v>-5</v>
      </c>
      <c r="Q7">
        <f t="shared" si="7"/>
        <v>-2.1295985883050244</v>
      </c>
      <c r="R7">
        <f t="shared" si="0"/>
        <v>-34644329.447498441</v>
      </c>
      <c r="S7">
        <f t="shared" si="8"/>
        <v>7889815.8685177984</v>
      </c>
      <c r="T7">
        <f t="shared" si="9"/>
        <v>1075</v>
      </c>
      <c r="U7" s="16">
        <f t="shared" si="10"/>
        <v>35400608.738841593</v>
      </c>
      <c r="V7">
        <f t="shared" si="11"/>
        <v>3045596.530299983</v>
      </c>
      <c r="W7">
        <f t="shared" si="12"/>
        <v>1075</v>
      </c>
    </row>
    <row r="8" spans="1:23" x14ac:dyDescent="0.2">
      <c r="D8" s="2">
        <v>5</v>
      </c>
      <c r="E8" s="19">
        <v>35400570.453660347</v>
      </c>
      <c r="F8" s="19">
        <v>3045555.9819092527</v>
      </c>
      <c r="G8" s="19">
        <v>1030</v>
      </c>
      <c r="H8" s="7">
        <v>60</v>
      </c>
      <c r="I8">
        <f t="shared" si="1"/>
        <v>-0.30481062110221668</v>
      </c>
      <c r="J8">
        <f t="shared" si="2"/>
        <v>-0.95241298041515632</v>
      </c>
      <c r="K8" s="14">
        <f t="shared" si="3"/>
        <v>-34644280.624614701</v>
      </c>
      <c r="L8">
        <f t="shared" si="4"/>
        <v>7889842.8176015913</v>
      </c>
      <c r="M8">
        <f t="shared" si="5"/>
        <v>1030</v>
      </c>
      <c r="N8" s="9">
        <v>64</v>
      </c>
      <c r="O8" s="9">
        <f t="shared" si="6"/>
        <v>2.3478603091954366</v>
      </c>
      <c r="P8">
        <v>-5</v>
      </c>
      <c r="Q8">
        <f t="shared" si="7"/>
        <v>-2.1295985883050244</v>
      </c>
      <c r="R8">
        <f t="shared" si="0"/>
        <v>-34644280.624614701</v>
      </c>
      <c r="S8">
        <f t="shared" si="8"/>
        <v>7889840.6880030027</v>
      </c>
      <c r="T8">
        <f t="shared" si="9"/>
        <v>1025</v>
      </c>
      <c r="U8" s="16">
        <f t="shared" si="10"/>
        <v>35400569.804536074</v>
      </c>
      <c r="V8">
        <f t="shared" si="11"/>
        <v>3045558.010166591</v>
      </c>
      <c r="W8">
        <f t="shared" si="12"/>
        <v>1025</v>
      </c>
    </row>
    <row r="9" spans="1:23" x14ac:dyDescent="0.2">
      <c r="A9" s="5" t="s">
        <v>12</v>
      </c>
      <c r="D9" s="2">
        <v>6</v>
      </c>
      <c r="E9" s="19">
        <v>35400461.786813781</v>
      </c>
      <c r="F9" s="19">
        <v>3045495.2835137672</v>
      </c>
      <c r="G9" s="19">
        <v>910</v>
      </c>
      <c r="H9" s="7">
        <v>60</v>
      </c>
      <c r="I9">
        <f t="shared" si="1"/>
        <v>-0.30481062110221668</v>
      </c>
      <c r="J9">
        <f t="shared" si="2"/>
        <v>-0.95241298041515632</v>
      </c>
      <c r="K9" s="14">
        <f t="shared" si="3"/>
        <v>-34644158.627383865</v>
      </c>
      <c r="L9">
        <f t="shared" si="4"/>
        <v>7889867.5047323471</v>
      </c>
      <c r="M9">
        <f t="shared" si="5"/>
        <v>910</v>
      </c>
      <c r="N9" s="9">
        <v>64</v>
      </c>
      <c r="O9" s="9">
        <f t="shared" si="6"/>
        <v>2.3478603091954366</v>
      </c>
      <c r="P9">
        <v>-5</v>
      </c>
      <c r="Q9">
        <f t="shared" si="7"/>
        <v>-2.1295985883050244</v>
      </c>
      <c r="R9">
        <f t="shared" si="0"/>
        <v>-34644158.627383865</v>
      </c>
      <c r="S9">
        <f t="shared" si="8"/>
        <v>7889865.3751337584</v>
      </c>
      <c r="T9">
        <f t="shared" si="9"/>
        <v>905</v>
      </c>
      <c r="U9" s="16">
        <f t="shared" si="10"/>
        <v>35400461.137689516</v>
      </c>
      <c r="V9">
        <f t="shared" si="11"/>
        <v>3045497.311771106</v>
      </c>
      <c r="W9">
        <f t="shared" si="12"/>
        <v>905</v>
      </c>
    </row>
    <row r="10" spans="1:23" x14ac:dyDescent="0.2">
      <c r="A10" s="8" t="s">
        <v>13</v>
      </c>
      <c r="B10" s="9">
        <v>65</v>
      </c>
      <c r="D10" s="2">
        <v>7</v>
      </c>
      <c r="E10" s="19">
        <v>35400472.215169467</v>
      </c>
      <c r="F10" s="19">
        <v>3045499.9754712228</v>
      </c>
      <c r="G10" s="19">
        <v>920</v>
      </c>
      <c r="H10" s="7">
        <v>60</v>
      </c>
      <c r="I10">
        <f t="shared" si="1"/>
        <v>-0.30481062110221668</v>
      </c>
      <c r="J10">
        <f t="shared" si="2"/>
        <v>-0.95241298041515632</v>
      </c>
      <c r="K10" s="14">
        <f t="shared" si="3"/>
        <v>-34644169.989643648</v>
      </c>
      <c r="L10">
        <f t="shared" si="4"/>
        <v>7889866.2147247382</v>
      </c>
      <c r="M10">
        <f t="shared" si="5"/>
        <v>920</v>
      </c>
      <c r="N10" s="9">
        <v>64</v>
      </c>
      <c r="O10" s="9">
        <f t="shared" si="6"/>
        <v>2.3478603091954366</v>
      </c>
      <c r="P10">
        <v>-5</v>
      </c>
      <c r="Q10">
        <f t="shared" si="7"/>
        <v>-2.1295985883050244</v>
      </c>
      <c r="R10">
        <f t="shared" si="0"/>
        <v>-34644169.989643648</v>
      </c>
      <c r="S10">
        <f t="shared" si="8"/>
        <v>7889864.0851261495</v>
      </c>
      <c r="T10">
        <f t="shared" si="9"/>
        <v>915</v>
      </c>
      <c r="U10" s="16">
        <f t="shared" si="10"/>
        <v>35400471.566045195</v>
      </c>
      <c r="V10">
        <f t="shared" si="11"/>
        <v>3045502.0037285602</v>
      </c>
      <c r="W10">
        <f t="shared" si="12"/>
        <v>915</v>
      </c>
    </row>
    <row r="11" spans="1:23" ht="14.25" x14ac:dyDescent="0.2">
      <c r="A11" s="5" t="s">
        <v>14</v>
      </c>
      <c r="D11" s="2">
        <v>8</v>
      </c>
      <c r="E11" s="19">
        <v>35400483.94845438</v>
      </c>
      <c r="F11" s="19">
        <v>3045503.7855186821</v>
      </c>
      <c r="G11" s="19">
        <v>930</v>
      </c>
      <c r="H11" s="7">
        <v>60</v>
      </c>
      <c r="I11">
        <f t="shared" si="1"/>
        <v>-0.30481062110221668</v>
      </c>
      <c r="J11">
        <f t="shared" si="2"/>
        <v>-0.95241298041515632</v>
      </c>
      <c r="K11" s="14">
        <f t="shared" si="3"/>
        <v>-34644182.325919434</v>
      </c>
      <c r="L11">
        <f t="shared" si="4"/>
        <v>7889866.1624159422</v>
      </c>
      <c r="M11">
        <f t="shared" si="5"/>
        <v>930</v>
      </c>
      <c r="N11" s="9">
        <v>64</v>
      </c>
      <c r="O11" s="9">
        <f t="shared" si="6"/>
        <v>2.3478603091954366</v>
      </c>
      <c r="P11">
        <v>-5</v>
      </c>
      <c r="Q11">
        <f t="shared" si="7"/>
        <v>-2.1295985883050244</v>
      </c>
      <c r="R11">
        <f t="shared" si="0"/>
        <v>-34644182.325919434</v>
      </c>
      <c r="S11">
        <f t="shared" si="8"/>
        <v>7889864.0328173535</v>
      </c>
      <c r="T11">
        <f t="shared" si="9"/>
        <v>925</v>
      </c>
      <c r="U11" s="16">
        <f t="shared" si="10"/>
        <v>35400483.299330108</v>
      </c>
      <c r="V11">
        <f t="shared" si="11"/>
        <v>3045505.8137760209</v>
      </c>
      <c r="W11">
        <f t="shared" si="12"/>
        <v>925</v>
      </c>
    </row>
    <row r="12" spans="1:23" x14ac:dyDescent="0.2">
      <c r="D12" s="2">
        <v>9</v>
      </c>
      <c r="E12" s="19">
        <v>35400577.852819517</v>
      </c>
      <c r="F12" s="19">
        <v>3045562.9995428286</v>
      </c>
      <c r="G12" s="19">
        <v>1040</v>
      </c>
      <c r="H12" s="7">
        <v>60</v>
      </c>
      <c r="I12">
        <f t="shared" si="1"/>
        <v>-0.30481062110221668</v>
      </c>
      <c r="J12">
        <f t="shared" si="2"/>
        <v>-0.95241298041515632</v>
      </c>
      <c r="K12" s="14">
        <f t="shared" si="3"/>
        <v>-34644289.810719192</v>
      </c>
      <c r="L12">
        <f t="shared" si="4"/>
        <v>7889838.389258584</v>
      </c>
      <c r="M12">
        <f t="shared" si="5"/>
        <v>1040</v>
      </c>
      <c r="N12" s="9">
        <v>64</v>
      </c>
      <c r="O12" s="9">
        <f t="shared" si="6"/>
        <v>2.3478603091954366</v>
      </c>
      <c r="P12">
        <v>-5</v>
      </c>
      <c r="Q12">
        <f t="shared" si="7"/>
        <v>-2.1295985883050244</v>
      </c>
      <c r="R12">
        <f t="shared" si="0"/>
        <v>-34644289.810719192</v>
      </c>
      <c r="S12">
        <f t="shared" si="8"/>
        <v>7889836.2596599953</v>
      </c>
      <c r="T12">
        <f t="shared" si="9"/>
        <v>1035</v>
      </c>
      <c r="U12" s="16">
        <f t="shared" si="10"/>
        <v>35400577.203695253</v>
      </c>
      <c r="V12">
        <f t="shared" si="11"/>
        <v>3045565.0278001688</v>
      </c>
      <c r="W12">
        <f t="shared" si="12"/>
        <v>1035</v>
      </c>
    </row>
    <row r="13" spans="1:23" x14ac:dyDescent="0.2">
      <c r="D13" s="2">
        <v>10</v>
      </c>
      <c r="E13" s="19">
        <v>35400601.115481526</v>
      </c>
      <c r="F13" s="19">
        <v>3045586.2381223398</v>
      </c>
      <c r="G13" s="19">
        <v>1070</v>
      </c>
      <c r="H13" s="7">
        <v>60</v>
      </c>
      <c r="I13">
        <f t="shared" si="1"/>
        <v>-0.30481062110221668</v>
      </c>
      <c r="J13">
        <f t="shared" si="2"/>
        <v>-0.95241298041515632</v>
      </c>
      <c r="K13" s="14">
        <f t="shared" si="3"/>
        <v>-34644319.049746297</v>
      </c>
      <c r="L13">
        <f t="shared" si="4"/>
        <v>7889823.3472402664</v>
      </c>
      <c r="M13">
        <f t="shared" si="5"/>
        <v>1070</v>
      </c>
      <c r="N13" s="9">
        <v>64</v>
      </c>
      <c r="O13" s="9">
        <f t="shared" si="6"/>
        <v>2.3478603091954366</v>
      </c>
      <c r="P13">
        <v>-5</v>
      </c>
      <c r="Q13">
        <f t="shared" si="7"/>
        <v>-2.1295985883050244</v>
      </c>
      <c r="R13">
        <f t="shared" si="0"/>
        <v>-34644319.049746297</v>
      </c>
      <c r="S13">
        <f t="shared" si="8"/>
        <v>7889821.2176416777</v>
      </c>
      <c r="T13">
        <f t="shared" si="9"/>
        <v>1065</v>
      </c>
      <c r="U13" s="16">
        <f t="shared" si="10"/>
        <v>35400600.466357253</v>
      </c>
      <c r="V13">
        <f t="shared" si="11"/>
        <v>3045588.2663796786</v>
      </c>
      <c r="W13">
        <f t="shared" si="12"/>
        <v>1065</v>
      </c>
    </row>
    <row r="14" spans="1:23" x14ac:dyDescent="0.2">
      <c r="D14" s="2">
        <v>11</v>
      </c>
      <c r="E14" s="19">
        <v>35400592.992282711</v>
      </c>
      <c r="F14" s="19">
        <v>3045578.1233330076</v>
      </c>
      <c r="G14" s="19">
        <v>1060</v>
      </c>
      <c r="H14" s="7">
        <v>60</v>
      </c>
      <c r="I14">
        <f t="shared" si="1"/>
        <v>-0.30481062110221668</v>
      </c>
      <c r="J14">
        <f t="shared" si="2"/>
        <v>-0.95241298041515632</v>
      </c>
      <c r="K14" s="14">
        <f t="shared" si="3"/>
        <v>-34644308.839632332</v>
      </c>
      <c r="L14">
        <f t="shared" si="4"/>
        <v>7889828.599833684</v>
      </c>
      <c r="M14">
        <f t="shared" si="5"/>
        <v>1060</v>
      </c>
      <c r="N14" s="9">
        <v>64</v>
      </c>
      <c r="O14" s="9">
        <f t="shared" si="6"/>
        <v>2.3478603091954366</v>
      </c>
      <c r="P14">
        <v>-5</v>
      </c>
      <c r="Q14">
        <f t="shared" si="7"/>
        <v>-2.1295985883050244</v>
      </c>
      <c r="R14">
        <f t="shared" si="0"/>
        <v>-34644308.839632332</v>
      </c>
      <c r="S14">
        <f t="shared" si="8"/>
        <v>7889826.4702350954</v>
      </c>
      <c r="T14">
        <f t="shared" si="9"/>
        <v>1055</v>
      </c>
      <c r="U14" s="16">
        <f t="shared" si="10"/>
        <v>35400592.343158446</v>
      </c>
      <c r="V14">
        <f t="shared" si="11"/>
        <v>3045580.1515903473</v>
      </c>
      <c r="W14">
        <f t="shared" si="12"/>
        <v>1055</v>
      </c>
    </row>
    <row r="15" spans="1:23" x14ac:dyDescent="0.2">
      <c r="D15" s="2">
        <v>12</v>
      </c>
      <c r="E15" s="19">
        <v>35400496.475569159</v>
      </c>
      <c r="F15" s="19">
        <v>3045507.7123829564</v>
      </c>
      <c r="G15" s="19">
        <v>940</v>
      </c>
      <c r="H15" s="7">
        <v>60</v>
      </c>
      <c r="I15">
        <f t="shared" si="1"/>
        <v>-0.30481062110221668</v>
      </c>
      <c r="J15">
        <f t="shared" si="2"/>
        <v>-0.95241298041515632</v>
      </c>
      <c r="K15" s="14">
        <f t="shared" si="3"/>
        <v>-34644195.453856096</v>
      </c>
      <c r="L15">
        <f t="shared" si="4"/>
        <v>7889866.2408170719</v>
      </c>
      <c r="M15">
        <f t="shared" si="5"/>
        <v>940</v>
      </c>
      <c r="N15" s="9">
        <v>64</v>
      </c>
      <c r="O15" s="9">
        <f t="shared" si="6"/>
        <v>2.3478603091954366</v>
      </c>
      <c r="P15">
        <v>-5</v>
      </c>
      <c r="Q15">
        <f t="shared" si="7"/>
        <v>-2.1295985883050244</v>
      </c>
      <c r="R15">
        <f t="shared" si="0"/>
        <v>-34644195.453856096</v>
      </c>
      <c r="S15">
        <f t="shared" si="8"/>
        <v>7889864.1112184832</v>
      </c>
      <c r="T15">
        <f t="shared" si="9"/>
        <v>935</v>
      </c>
      <c r="U15" s="16">
        <f t="shared" si="10"/>
        <v>35400495.826444887</v>
      </c>
      <c r="V15">
        <f t="shared" si="11"/>
        <v>3045509.7406402947</v>
      </c>
      <c r="W15">
        <f t="shared" si="12"/>
        <v>935</v>
      </c>
    </row>
    <row r="16" spans="1:23" x14ac:dyDescent="0.2">
      <c r="D16" s="2">
        <v>13</v>
      </c>
      <c r="E16" s="19">
        <v>35400525.785696618</v>
      </c>
      <c r="F16" s="19">
        <v>3045519.615257652</v>
      </c>
      <c r="G16" s="19">
        <v>970</v>
      </c>
      <c r="H16" s="7">
        <v>60</v>
      </c>
      <c r="I16">
        <f t="shared" si="1"/>
        <v>-0.30481062110221668</v>
      </c>
      <c r="J16">
        <f t="shared" si="2"/>
        <v>-0.95241298041515632</v>
      </c>
      <c r="K16" s="14">
        <f t="shared" si="3"/>
        <v>-34644226.997324578</v>
      </c>
      <c r="L16">
        <f t="shared" si="4"/>
        <v>7889863.8384028627</v>
      </c>
      <c r="M16">
        <f t="shared" si="5"/>
        <v>970</v>
      </c>
      <c r="N16" s="9">
        <v>64</v>
      </c>
      <c r="O16" s="9">
        <f t="shared" si="6"/>
        <v>2.3478603091954366</v>
      </c>
      <c r="P16">
        <v>-5</v>
      </c>
      <c r="Q16">
        <f t="shared" si="7"/>
        <v>-2.1295985883050244</v>
      </c>
      <c r="R16">
        <f t="shared" si="0"/>
        <v>-34644226.997324578</v>
      </c>
      <c r="S16">
        <f t="shared" si="8"/>
        <v>7889861.708804274</v>
      </c>
      <c r="T16">
        <f t="shared" si="9"/>
        <v>965</v>
      </c>
      <c r="U16" s="16">
        <f t="shared" si="10"/>
        <v>35400525.136572354</v>
      </c>
      <c r="V16">
        <f t="shared" si="11"/>
        <v>3045521.6435149917</v>
      </c>
      <c r="W16">
        <f t="shared" si="12"/>
        <v>965</v>
      </c>
    </row>
    <row r="17" spans="4:23" x14ac:dyDescent="0.2">
      <c r="D17" s="2">
        <v>14</v>
      </c>
      <c r="E17" s="19">
        <v>35400533.110918358</v>
      </c>
      <c r="F17" s="19">
        <v>3045524.5659644324</v>
      </c>
      <c r="G17" s="19">
        <v>980</v>
      </c>
      <c r="H17" s="7">
        <v>60</v>
      </c>
      <c r="I17">
        <f t="shared" si="1"/>
        <v>-0.30481062110221668</v>
      </c>
      <c r="J17">
        <f t="shared" si="2"/>
        <v>-0.95241298041515632</v>
      </c>
      <c r="K17" s="14">
        <f t="shared" si="3"/>
        <v>-34644235.482988857</v>
      </c>
      <c r="L17">
        <f t="shared" si="4"/>
        <v>7889861.3560908511</v>
      </c>
      <c r="M17">
        <f t="shared" si="5"/>
        <v>980</v>
      </c>
      <c r="N17" s="9">
        <v>64</v>
      </c>
      <c r="O17" s="9">
        <f t="shared" si="6"/>
        <v>2.3478603091954366</v>
      </c>
      <c r="P17">
        <v>-5</v>
      </c>
      <c r="Q17">
        <f t="shared" si="7"/>
        <v>-2.1295985883050244</v>
      </c>
      <c r="R17">
        <f t="shared" si="0"/>
        <v>-34644235.482988857</v>
      </c>
      <c r="S17">
        <f t="shared" si="8"/>
        <v>7889859.2264922624</v>
      </c>
      <c r="T17">
        <f t="shared" si="9"/>
        <v>975</v>
      </c>
      <c r="U17" s="16">
        <f t="shared" si="10"/>
        <v>35400532.461794093</v>
      </c>
      <c r="V17">
        <f t="shared" si="11"/>
        <v>3045526.5942217726</v>
      </c>
      <c r="W17">
        <f t="shared" si="12"/>
        <v>975</v>
      </c>
    </row>
    <row r="18" spans="4:23" x14ac:dyDescent="0.2">
      <c r="D18" s="2">
        <v>15</v>
      </c>
      <c r="E18" s="19">
        <v>35400539.957542621</v>
      </c>
      <c r="F18" s="19">
        <v>3045530.1055044555</v>
      </c>
      <c r="G18" s="19">
        <v>990</v>
      </c>
      <c r="H18" s="7">
        <v>60</v>
      </c>
      <c r="I18">
        <f t="shared" si="1"/>
        <v>-0.30481062110221668</v>
      </c>
      <c r="J18">
        <f t="shared" si="2"/>
        <v>-0.95241298041515632</v>
      </c>
      <c r="K18" s="14">
        <f t="shared" si="3"/>
        <v>-34644243.692313306</v>
      </c>
      <c r="L18">
        <f t="shared" si="4"/>
        <v>7889858.1670848224</v>
      </c>
      <c r="M18">
        <f t="shared" si="5"/>
        <v>990</v>
      </c>
      <c r="N18" s="9">
        <v>64</v>
      </c>
      <c r="O18" s="9">
        <f t="shared" si="6"/>
        <v>2.3478603091954366</v>
      </c>
      <c r="P18">
        <v>-5</v>
      </c>
      <c r="Q18">
        <f t="shared" si="7"/>
        <v>-2.1295985883050244</v>
      </c>
      <c r="R18">
        <f t="shared" si="0"/>
        <v>-34644243.692313306</v>
      </c>
      <c r="S18">
        <f t="shared" si="8"/>
        <v>7889856.0374862337</v>
      </c>
      <c r="T18">
        <f t="shared" si="9"/>
        <v>985</v>
      </c>
      <c r="U18" s="16">
        <f t="shared" si="10"/>
        <v>35400539.308418348</v>
      </c>
      <c r="V18">
        <f t="shared" si="11"/>
        <v>3045532.1337617924</v>
      </c>
      <c r="W18">
        <f t="shared" si="12"/>
        <v>985</v>
      </c>
    </row>
    <row r="19" spans="4:23" x14ac:dyDescent="0.2">
      <c r="D19" s="2">
        <v>16</v>
      </c>
      <c r="E19" s="19">
        <v>35400617.821126007</v>
      </c>
      <c r="F19" s="19">
        <v>3045602.9264724287</v>
      </c>
      <c r="G19" s="19">
        <v>1090</v>
      </c>
      <c r="H19" s="7">
        <v>60</v>
      </c>
      <c r="I19">
        <f t="shared" si="1"/>
        <v>-0.30481062110221668</v>
      </c>
      <c r="J19">
        <f t="shared" si="2"/>
        <v>-0.95241298041515632</v>
      </c>
      <c r="K19" s="14">
        <f t="shared" si="3"/>
        <v>-34644340.047205307</v>
      </c>
      <c r="L19">
        <f t="shared" si="4"/>
        <v>7889812.545096891</v>
      </c>
      <c r="M19">
        <f t="shared" si="5"/>
        <v>1090</v>
      </c>
      <c r="N19" s="9">
        <v>64</v>
      </c>
      <c r="O19" s="9">
        <f t="shared" si="6"/>
        <v>2.3478603091954366</v>
      </c>
      <c r="P19">
        <v>-5</v>
      </c>
      <c r="Q19">
        <f t="shared" si="7"/>
        <v>-2.1295985883050244</v>
      </c>
      <c r="R19">
        <f t="shared" si="0"/>
        <v>-34644340.047205307</v>
      </c>
      <c r="S19">
        <f t="shared" si="8"/>
        <v>7889810.4154983023</v>
      </c>
      <c r="T19">
        <f t="shared" si="9"/>
        <v>1085</v>
      </c>
      <c r="U19" s="16">
        <f t="shared" si="10"/>
        <v>35400617.172001734</v>
      </c>
      <c r="V19">
        <f t="shared" si="11"/>
        <v>3045604.9547297675</v>
      </c>
      <c r="W19">
        <f t="shared" si="12"/>
        <v>1085</v>
      </c>
    </row>
    <row r="20" spans="4:23" x14ac:dyDescent="0.2">
      <c r="D20" s="2">
        <v>17</v>
      </c>
      <c r="E20" s="19">
        <v>35400562.787952766</v>
      </c>
      <c r="F20" s="19">
        <v>3045549.1272356007</v>
      </c>
      <c r="G20" s="19">
        <v>1020</v>
      </c>
      <c r="H20" s="7">
        <v>60</v>
      </c>
      <c r="I20">
        <f t="shared" si="1"/>
        <v>-0.30481062110221668</v>
      </c>
      <c r="J20">
        <f t="shared" si="2"/>
        <v>-0.95241298041515632</v>
      </c>
      <c r="K20" s="14">
        <f t="shared" si="3"/>
        <v>-34644271.234317966</v>
      </c>
      <c r="L20">
        <f t="shared" si="4"/>
        <v>7889847.0094926655</v>
      </c>
      <c r="M20">
        <f t="shared" si="5"/>
        <v>1020</v>
      </c>
      <c r="N20" s="9">
        <v>64</v>
      </c>
      <c r="O20" s="9">
        <f t="shared" si="6"/>
        <v>2.3478603091954366</v>
      </c>
      <c r="P20">
        <v>-5</v>
      </c>
      <c r="Q20">
        <f t="shared" si="7"/>
        <v>-2.1295985883050244</v>
      </c>
      <c r="R20">
        <f t="shared" si="0"/>
        <v>-34644271.234317966</v>
      </c>
      <c r="S20">
        <f t="shared" si="8"/>
        <v>7889844.8798940768</v>
      </c>
      <c r="T20">
        <f t="shared" si="9"/>
        <v>1015</v>
      </c>
      <c r="U20" s="16">
        <f t="shared" si="10"/>
        <v>35400562.138828501</v>
      </c>
      <c r="V20">
        <f t="shared" si="11"/>
        <v>3045551.1554929391</v>
      </c>
      <c r="W20">
        <f t="shared" si="12"/>
        <v>1015</v>
      </c>
    </row>
    <row r="21" spans="4:23" x14ac:dyDescent="0.2">
      <c r="D21" s="2">
        <v>18</v>
      </c>
      <c r="E21" s="19">
        <v>35400554.913588457</v>
      </c>
      <c r="F21" s="19">
        <v>3045542.272231454</v>
      </c>
      <c r="G21" s="19">
        <v>1010</v>
      </c>
      <c r="H21" s="7">
        <v>60</v>
      </c>
      <c r="I21">
        <f t="shared" si="1"/>
        <v>-0.30481062110221668</v>
      </c>
      <c r="J21">
        <f t="shared" si="2"/>
        <v>-0.95241298041515632</v>
      </c>
      <c r="K21" s="14">
        <f t="shared" si="3"/>
        <v>-34644261.645193115</v>
      </c>
      <c r="L21">
        <f t="shared" si="4"/>
        <v>7889851.1380977202</v>
      </c>
      <c r="M21">
        <f t="shared" si="5"/>
        <v>1010</v>
      </c>
      <c r="N21" s="9">
        <v>64</v>
      </c>
      <c r="O21" s="9">
        <f t="shared" si="6"/>
        <v>2.3478603091954366</v>
      </c>
      <c r="P21">
        <v>-5</v>
      </c>
      <c r="Q21">
        <f t="shared" si="7"/>
        <v>-2.1295985883050244</v>
      </c>
      <c r="R21">
        <f t="shared" si="0"/>
        <v>-34644261.645193115</v>
      </c>
      <c r="S21">
        <f t="shared" si="8"/>
        <v>7889849.0084991315</v>
      </c>
      <c r="T21">
        <f t="shared" si="9"/>
        <v>1005</v>
      </c>
      <c r="U21" s="16">
        <f t="shared" si="10"/>
        <v>35400554.264464192</v>
      </c>
      <c r="V21">
        <f t="shared" si="11"/>
        <v>3045544.3004887933</v>
      </c>
      <c r="W21">
        <f t="shared" si="12"/>
        <v>1005</v>
      </c>
    </row>
    <row r="22" spans="4:23" x14ac:dyDescent="0.2">
      <c r="D22" s="2">
        <v>19</v>
      </c>
      <c r="E22" s="19">
        <v>35400636.211644627</v>
      </c>
      <c r="F22" s="19">
        <v>3045619.8539750241</v>
      </c>
      <c r="G22" s="19">
        <v>1110</v>
      </c>
      <c r="H22" s="7">
        <v>60</v>
      </c>
      <c r="I22">
        <f t="shared" si="1"/>
        <v>-0.30481062110221668</v>
      </c>
      <c r="J22">
        <f t="shared" si="2"/>
        <v>-0.95241298041515632</v>
      </c>
      <c r="K22" s="14">
        <f t="shared" si="3"/>
        <v>-34644362.722256541</v>
      </c>
      <c r="L22">
        <f t="shared" si="4"/>
        <v>7889802.0287490971</v>
      </c>
      <c r="M22">
        <f t="shared" si="5"/>
        <v>1110</v>
      </c>
      <c r="N22" s="9">
        <v>64</v>
      </c>
      <c r="O22" s="9">
        <f t="shared" si="6"/>
        <v>2.3478603091954366</v>
      </c>
      <c r="P22">
        <v>-5</v>
      </c>
      <c r="Q22">
        <f t="shared" si="7"/>
        <v>-2.1295985883050244</v>
      </c>
      <c r="R22">
        <f t="shared" si="0"/>
        <v>-34644362.722256541</v>
      </c>
      <c r="S22">
        <f t="shared" si="8"/>
        <v>7889799.8991505085</v>
      </c>
      <c r="T22">
        <f t="shared" si="9"/>
        <v>1105</v>
      </c>
      <c r="U22" s="16">
        <f t="shared" si="10"/>
        <v>35400635.562520362</v>
      </c>
      <c r="V22">
        <f t="shared" si="11"/>
        <v>3045621.8822323643</v>
      </c>
      <c r="W22">
        <f t="shared" si="12"/>
        <v>1105</v>
      </c>
    </row>
    <row r="23" spans="4:23" x14ac:dyDescent="0.2">
      <c r="D23" s="2">
        <v>20</v>
      </c>
      <c r="E23" s="19">
        <v>35400645.77433192</v>
      </c>
      <c r="F23" s="19">
        <v>3045628.2420619591</v>
      </c>
      <c r="G23" s="19">
        <v>1120</v>
      </c>
      <c r="H23" s="7">
        <v>60</v>
      </c>
      <c r="I23">
        <f t="shared" si="1"/>
        <v>-0.30481062110221668</v>
      </c>
      <c r="J23">
        <f t="shared" si="2"/>
        <v>-0.95241298041515632</v>
      </c>
      <c r="K23" s="14">
        <f t="shared" si="3"/>
        <v>-34644374.386662029</v>
      </c>
      <c r="L23">
        <f t="shared" si="4"/>
        <v>7889796.9546348704</v>
      </c>
      <c r="M23">
        <f t="shared" si="5"/>
        <v>1120</v>
      </c>
      <c r="N23" s="9">
        <v>64</v>
      </c>
      <c r="O23" s="9">
        <f t="shared" si="6"/>
        <v>2.3478603091954366</v>
      </c>
      <c r="P23">
        <v>-5</v>
      </c>
      <c r="Q23">
        <f t="shared" si="7"/>
        <v>-2.1295985883050244</v>
      </c>
      <c r="R23">
        <f t="shared" si="0"/>
        <v>-34644374.386662029</v>
      </c>
      <c r="S23">
        <f t="shared" si="8"/>
        <v>7889794.8250362817</v>
      </c>
      <c r="T23">
        <f t="shared" si="9"/>
        <v>1115</v>
      </c>
      <c r="U23" s="16">
        <f t="shared" si="10"/>
        <v>35400645.125207648</v>
      </c>
      <c r="V23">
        <f t="shared" si="11"/>
        <v>3045630.2703192988</v>
      </c>
      <c r="W23">
        <f t="shared" si="12"/>
        <v>1115</v>
      </c>
    </row>
    <row r="24" spans="4:23" x14ac:dyDescent="0.2">
      <c r="D24" s="2">
        <v>21</v>
      </c>
      <c r="E24" s="19">
        <v>35400654.391512424</v>
      </c>
      <c r="F24" s="19">
        <v>3045637.2667873157</v>
      </c>
      <c r="G24" s="19">
        <v>1130</v>
      </c>
      <c r="H24" s="7">
        <v>60</v>
      </c>
      <c r="I24">
        <f t="shared" si="1"/>
        <v>-0.30481062110221668</v>
      </c>
      <c r="J24">
        <f t="shared" si="2"/>
        <v>-0.95241298041515632</v>
      </c>
      <c r="K24" s="14">
        <f t="shared" si="3"/>
        <v>-34644385.344608739</v>
      </c>
      <c r="L24">
        <f t="shared" si="4"/>
        <v>7889790.9859774392</v>
      </c>
      <c r="M24">
        <f t="shared" si="5"/>
        <v>1130</v>
      </c>
      <c r="N24" s="9">
        <v>64</v>
      </c>
      <c r="O24" s="9">
        <f t="shared" si="6"/>
        <v>2.3478603091954366</v>
      </c>
      <c r="P24">
        <v>-5</v>
      </c>
      <c r="Q24">
        <f t="shared" si="7"/>
        <v>-2.1295985883050244</v>
      </c>
      <c r="R24">
        <f t="shared" si="0"/>
        <v>-34644385.344608739</v>
      </c>
      <c r="S24">
        <f t="shared" si="8"/>
        <v>7889788.8563788505</v>
      </c>
      <c r="T24">
        <f t="shared" si="9"/>
        <v>1125</v>
      </c>
      <c r="U24" s="16">
        <f t="shared" si="10"/>
        <v>35400653.742388159</v>
      </c>
      <c r="V24">
        <f t="shared" si="11"/>
        <v>3045639.2950446531</v>
      </c>
      <c r="W24">
        <f t="shared" si="12"/>
        <v>1125</v>
      </c>
    </row>
    <row r="25" spans="4:23" x14ac:dyDescent="0.2">
      <c r="D25" s="2">
        <v>22</v>
      </c>
      <c r="E25" s="19">
        <v>35400662.889745966</v>
      </c>
      <c r="F25" s="19">
        <v>3045646.1669401685</v>
      </c>
      <c r="G25" s="19">
        <v>1140</v>
      </c>
      <c r="H25" s="7">
        <v>60</v>
      </c>
      <c r="I25">
        <f t="shared" si="1"/>
        <v>-0.30481062110221668</v>
      </c>
      <c r="J25">
        <f t="shared" si="2"/>
        <v>-0.95241298041515632</v>
      </c>
      <c r="K25" s="14">
        <f t="shared" si="3"/>
        <v>-34644396.151297793</v>
      </c>
      <c r="L25">
        <f t="shared" si="4"/>
        <v>7889785.0997081781</v>
      </c>
      <c r="M25">
        <f t="shared" si="5"/>
        <v>1140</v>
      </c>
      <c r="N25" s="9">
        <v>64</v>
      </c>
      <c r="O25" s="9">
        <f t="shared" si="6"/>
        <v>2.3478603091954366</v>
      </c>
      <c r="P25">
        <v>-5</v>
      </c>
      <c r="Q25">
        <f t="shared" si="7"/>
        <v>-2.1295985883050244</v>
      </c>
      <c r="R25">
        <f t="shared" si="0"/>
        <v>-34644396.151297793</v>
      </c>
      <c r="S25">
        <f t="shared" si="8"/>
        <v>7889782.9701095894</v>
      </c>
      <c r="T25">
        <f t="shared" si="9"/>
        <v>1135</v>
      </c>
      <c r="U25" s="16">
        <f t="shared" si="10"/>
        <v>35400662.240621693</v>
      </c>
      <c r="V25">
        <f t="shared" si="11"/>
        <v>3045648.1951975077</v>
      </c>
      <c r="W25">
        <f t="shared" si="12"/>
        <v>1135</v>
      </c>
    </row>
    <row r="26" spans="4:23" x14ac:dyDescent="0.2">
      <c r="D26" s="2">
        <v>23</v>
      </c>
      <c r="E26" s="19">
        <v>35400509.400697298</v>
      </c>
      <c r="F26" s="19">
        <v>3045511.7640121495</v>
      </c>
      <c r="G26" s="19">
        <v>950</v>
      </c>
      <c r="H26" s="7">
        <v>60</v>
      </c>
      <c r="I26">
        <f t="shared" si="1"/>
        <v>-0.30481062110221668</v>
      </c>
      <c r="J26">
        <f t="shared" si="2"/>
        <v>-0.95241298041515632</v>
      </c>
      <c r="K26" s="14">
        <f t="shared" si="3"/>
        <v>-34644208.998895526</v>
      </c>
      <c r="L26">
        <f t="shared" si="4"/>
        <v>7889866.3217091728</v>
      </c>
      <c r="M26">
        <f t="shared" si="5"/>
        <v>950</v>
      </c>
      <c r="N26" s="9">
        <v>64</v>
      </c>
      <c r="O26" s="9">
        <f t="shared" si="6"/>
        <v>2.3478603091954366</v>
      </c>
      <c r="P26">
        <v>-5</v>
      </c>
      <c r="Q26">
        <f t="shared" si="7"/>
        <v>-2.1295985883050244</v>
      </c>
      <c r="R26">
        <f t="shared" si="0"/>
        <v>-34644208.998895526</v>
      </c>
      <c r="S26">
        <f t="shared" si="8"/>
        <v>7889864.1921105841</v>
      </c>
      <c r="T26">
        <f t="shared" si="9"/>
        <v>945</v>
      </c>
      <c r="U26" s="16">
        <f t="shared" si="10"/>
        <v>35400508.751573034</v>
      </c>
      <c r="V26">
        <f t="shared" si="11"/>
        <v>3045513.7922694888</v>
      </c>
      <c r="W26">
        <f t="shared" si="12"/>
        <v>945</v>
      </c>
    </row>
    <row r="27" spans="4:23" x14ac:dyDescent="0.2">
      <c r="D27" s="2">
        <v>24</v>
      </c>
      <c r="E27" s="19">
        <v>35400584.876564056</v>
      </c>
      <c r="F27" s="19">
        <v>3045570.0160160889</v>
      </c>
      <c r="G27" s="19">
        <v>1050</v>
      </c>
      <c r="H27" s="7">
        <v>60</v>
      </c>
      <c r="I27">
        <f t="shared" si="1"/>
        <v>-0.30481062110221668</v>
      </c>
      <c r="J27">
        <f t="shared" si="2"/>
        <v>-0.95241298041515632</v>
      </c>
      <c r="K27" s="14">
        <f t="shared" si="3"/>
        <v>-34644298.638920233</v>
      </c>
      <c r="L27">
        <f t="shared" si="4"/>
        <v>7889833.8475903096</v>
      </c>
      <c r="M27">
        <f t="shared" si="5"/>
        <v>1050</v>
      </c>
      <c r="N27" s="9">
        <v>64</v>
      </c>
      <c r="O27" s="9">
        <f t="shared" si="6"/>
        <v>2.3478603091954366</v>
      </c>
      <c r="P27">
        <v>-5</v>
      </c>
      <c r="Q27">
        <f t="shared" si="7"/>
        <v>-2.1295985883050244</v>
      </c>
      <c r="R27">
        <f t="shared" si="0"/>
        <v>-34644298.638920233</v>
      </c>
      <c r="S27">
        <f t="shared" si="8"/>
        <v>7889831.7179917209</v>
      </c>
      <c r="T27">
        <f t="shared" si="9"/>
        <v>1045</v>
      </c>
      <c r="U27" s="16">
        <f t="shared" si="10"/>
        <v>35400584.227439791</v>
      </c>
      <c r="V27">
        <f t="shared" si="11"/>
        <v>3045572.0442734296</v>
      </c>
      <c r="W27">
        <f t="shared" si="12"/>
        <v>1045</v>
      </c>
    </row>
    <row r="28" spans="4:23" x14ac:dyDescent="0.2">
      <c r="D28" s="2">
        <v>25</v>
      </c>
      <c r="E28" s="19">
        <v>35400626.434940256</v>
      </c>
      <c r="F28" s="19">
        <v>3045611.4507310642</v>
      </c>
      <c r="G28" s="19">
        <v>1100</v>
      </c>
      <c r="H28" s="7">
        <v>60</v>
      </c>
      <c r="I28">
        <f t="shared" si="1"/>
        <v>-0.30481062110221668</v>
      </c>
      <c r="J28">
        <f t="shared" si="2"/>
        <v>-0.95241298041515632</v>
      </c>
      <c r="K28" s="14">
        <f t="shared" si="3"/>
        <v>-34644350.849398375</v>
      </c>
      <c r="L28">
        <f t="shared" si="4"/>
        <v>7889807.052064389</v>
      </c>
      <c r="M28">
        <f t="shared" si="5"/>
        <v>1100</v>
      </c>
      <c r="N28" s="9">
        <v>64</v>
      </c>
      <c r="O28" s="9">
        <f t="shared" si="6"/>
        <v>2.3478603091954366</v>
      </c>
      <c r="P28">
        <v>-5</v>
      </c>
      <c r="Q28">
        <f t="shared" si="7"/>
        <v>-2.1295985883050244</v>
      </c>
      <c r="R28">
        <f t="shared" si="0"/>
        <v>-34644350.849398375</v>
      </c>
      <c r="S28">
        <f t="shared" si="8"/>
        <v>7889804.9224658003</v>
      </c>
      <c r="T28">
        <f t="shared" si="9"/>
        <v>1095</v>
      </c>
      <c r="U28" s="16">
        <f t="shared" si="10"/>
        <v>35400625.785815984</v>
      </c>
      <c r="V28">
        <f t="shared" si="11"/>
        <v>3045613.4789884035</v>
      </c>
      <c r="W28">
        <f t="shared" si="12"/>
        <v>1095</v>
      </c>
    </row>
    <row r="29" spans="4:23" x14ac:dyDescent="0.2">
      <c r="D29" s="2">
        <v>26</v>
      </c>
      <c r="E29" s="19">
        <v>35400546.855271183</v>
      </c>
      <c r="F29" s="19">
        <v>3045535.7167991265</v>
      </c>
      <c r="G29" s="19">
        <v>1000</v>
      </c>
      <c r="H29" s="7">
        <v>60</v>
      </c>
      <c r="I29">
        <f t="shared" si="1"/>
        <v>-0.30481062110221668</v>
      </c>
      <c r="J29">
        <f t="shared" si="2"/>
        <v>-0.95241298041515632</v>
      </c>
      <c r="K29" s="14">
        <f t="shared" si="3"/>
        <v>-34644251.972181745</v>
      </c>
      <c r="L29">
        <f t="shared" si="4"/>
        <v>7889854.9253158672</v>
      </c>
      <c r="M29">
        <f t="shared" si="5"/>
        <v>1000</v>
      </c>
      <c r="N29" s="9">
        <v>64</v>
      </c>
      <c r="O29" s="9">
        <f t="shared" si="6"/>
        <v>2.3478603091954366</v>
      </c>
      <c r="P29">
        <v>-5</v>
      </c>
      <c r="Q29">
        <f t="shared" si="7"/>
        <v>-2.1295985883050244</v>
      </c>
      <c r="R29">
        <f t="shared" si="0"/>
        <v>-34644251.972181745</v>
      </c>
      <c r="S29">
        <f t="shared" si="8"/>
        <v>7889852.7957172785</v>
      </c>
      <c r="T29">
        <f t="shared" si="9"/>
        <v>995</v>
      </c>
      <c r="U29" s="16">
        <f t="shared" si="10"/>
        <v>35400546.206146918</v>
      </c>
      <c r="V29">
        <f t="shared" si="11"/>
        <v>3045537.7450564653</v>
      </c>
      <c r="W29">
        <f t="shared" si="12"/>
        <v>995</v>
      </c>
    </row>
    <row r="30" spans="4:23" x14ac:dyDescent="0.2">
      <c r="D30" s="2">
        <v>27</v>
      </c>
      <c r="E30" s="19">
        <v>35400673.676755078</v>
      </c>
      <c r="F30" s="19">
        <v>3045652.9912426551</v>
      </c>
      <c r="G30" s="19">
        <v>1150</v>
      </c>
      <c r="H30" s="7">
        <v>60</v>
      </c>
      <c r="I30">
        <f t="shared" si="1"/>
        <v>-0.30481062110221668</v>
      </c>
      <c r="J30">
        <f t="shared" si="2"/>
        <v>-0.95241298041515632</v>
      </c>
      <c r="K30" s="14">
        <f t="shared" si="3"/>
        <v>-34644408.505105168</v>
      </c>
      <c r="L30">
        <f t="shared" si="4"/>
        <v>7889781.8881488554</v>
      </c>
      <c r="M30">
        <f t="shared" si="5"/>
        <v>1150</v>
      </c>
      <c r="N30" s="9">
        <v>64</v>
      </c>
      <c r="O30" s="9">
        <f t="shared" si="6"/>
        <v>2.3478603091954366</v>
      </c>
      <c r="P30">
        <v>-5</v>
      </c>
      <c r="Q30">
        <f t="shared" si="7"/>
        <v>-2.1295985883050244</v>
      </c>
      <c r="R30">
        <f t="shared" si="0"/>
        <v>-34644408.505105168</v>
      </c>
      <c r="S30">
        <f t="shared" si="8"/>
        <v>7889779.7585502667</v>
      </c>
      <c r="T30">
        <f t="shared" si="9"/>
        <v>1145</v>
      </c>
      <c r="U30" s="16">
        <f t="shared" si="10"/>
        <v>35400673.027630806</v>
      </c>
      <c r="V30">
        <f t="shared" si="11"/>
        <v>3045655.019499992</v>
      </c>
      <c r="W30">
        <f t="shared" si="12"/>
        <v>1145</v>
      </c>
    </row>
    <row r="31" spans="4:23" x14ac:dyDescent="0.2">
      <c r="D31" s="2">
        <v>28</v>
      </c>
      <c r="E31" s="19">
        <v>35400801.913821675</v>
      </c>
      <c r="F31" s="19">
        <v>3045787.540014463</v>
      </c>
      <c r="G31" s="19">
        <v>1310</v>
      </c>
      <c r="H31" s="7">
        <v>60</v>
      </c>
      <c r="I31">
        <f t="shared" si="1"/>
        <v>-0.30481062110221668</v>
      </c>
      <c r="J31">
        <f t="shared" si="2"/>
        <v>-0.95241298041515632</v>
      </c>
      <c r="K31" s="14">
        <f t="shared" si="3"/>
        <v>-34644571.651646674</v>
      </c>
      <c r="L31">
        <f t="shared" si="4"/>
        <v>7889692.8301720032</v>
      </c>
      <c r="M31">
        <f t="shared" si="5"/>
        <v>1310</v>
      </c>
      <c r="N31" s="9">
        <v>64</v>
      </c>
      <c r="O31" s="9">
        <f t="shared" si="6"/>
        <v>2.3478603091954366</v>
      </c>
      <c r="P31">
        <v>-5</v>
      </c>
      <c r="Q31">
        <f t="shared" si="7"/>
        <v>-2.1295985883050244</v>
      </c>
      <c r="R31">
        <f t="shared" si="0"/>
        <v>-34644571.651646674</v>
      </c>
      <c r="S31">
        <f t="shared" si="8"/>
        <v>7889690.7005734146</v>
      </c>
      <c r="T31">
        <f t="shared" si="9"/>
        <v>1305</v>
      </c>
      <c r="U31" s="16">
        <f t="shared" si="10"/>
        <v>35400801.26469741</v>
      </c>
      <c r="V31">
        <f t="shared" si="11"/>
        <v>3045789.5682718018</v>
      </c>
      <c r="W31">
        <f t="shared" si="12"/>
        <v>1305</v>
      </c>
    </row>
    <row r="32" spans="4:23" x14ac:dyDescent="0.2">
      <c r="D32" s="2">
        <v>29</v>
      </c>
      <c r="E32" s="19">
        <v>35400787.846504331</v>
      </c>
      <c r="F32" s="19">
        <v>3045759.3958382099</v>
      </c>
      <c r="G32" s="19">
        <v>1290</v>
      </c>
      <c r="H32" s="7">
        <v>60</v>
      </c>
      <c r="I32">
        <f t="shared" si="1"/>
        <v>-0.30481062110221668</v>
      </c>
      <c r="J32">
        <f t="shared" si="2"/>
        <v>-0.95241298041515632</v>
      </c>
      <c r="K32" s="14">
        <f t="shared" si="3"/>
        <v>-34644549.675107189</v>
      </c>
      <c r="L32">
        <f t="shared" si="4"/>
        <v>7889715.3471830534</v>
      </c>
      <c r="M32">
        <f t="shared" si="5"/>
        <v>1290</v>
      </c>
      <c r="N32" s="9">
        <v>64</v>
      </c>
      <c r="O32" s="9">
        <f t="shared" si="6"/>
        <v>2.3478603091954366</v>
      </c>
      <c r="P32">
        <v>-5</v>
      </c>
      <c r="Q32">
        <f t="shared" si="7"/>
        <v>-2.1295985883050244</v>
      </c>
      <c r="R32">
        <f t="shared" si="0"/>
        <v>-34644549.675107189</v>
      </c>
      <c r="S32">
        <f t="shared" si="8"/>
        <v>7889713.2175844647</v>
      </c>
      <c r="T32">
        <f t="shared" si="9"/>
        <v>1285</v>
      </c>
      <c r="U32" s="16">
        <f t="shared" si="10"/>
        <v>35400787.197380058</v>
      </c>
      <c r="V32">
        <f t="shared" si="11"/>
        <v>3045761.4240955487</v>
      </c>
      <c r="W32">
        <f t="shared" si="12"/>
        <v>1285</v>
      </c>
    </row>
    <row r="33" spans="4:23" x14ac:dyDescent="0.2">
      <c r="D33" s="2">
        <v>30</v>
      </c>
      <c r="E33" s="19">
        <v>35400810.706820786</v>
      </c>
      <c r="F33" s="19">
        <v>3045799.3258335665</v>
      </c>
      <c r="G33" s="19">
        <v>1320</v>
      </c>
      <c r="H33" s="7">
        <v>60</v>
      </c>
      <c r="I33">
        <f t="shared" si="1"/>
        <v>-0.30481062110221668</v>
      </c>
      <c r="J33">
        <f t="shared" si="2"/>
        <v>-0.95241298041515632</v>
      </c>
      <c r="K33" s="14">
        <f t="shared" si="3"/>
        <v>-34644583.618656009</v>
      </c>
      <c r="L33">
        <f t="shared" si="4"/>
        <v>7889684.2854044251</v>
      </c>
      <c r="M33">
        <f t="shared" si="5"/>
        <v>1320</v>
      </c>
      <c r="N33" s="9">
        <v>64</v>
      </c>
      <c r="O33" s="9">
        <f t="shared" si="6"/>
        <v>2.3478603091954366</v>
      </c>
      <c r="P33">
        <v>-5</v>
      </c>
      <c r="Q33">
        <f t="shared" si="7"/>
        <v>-2.1295985883050244</v>
      </c>
      <c r="R33">
        <f t="shared" si="0"/>
        <v>-34644583.618656009</v>
      </c>
      <c r="S33">
        <f t="shared" si="8"/>
        <v>7889682.1558058364</v>
      </c>
      <c r="T33">
        <f t="shared" si="9"/>
        <v>1315</v>
      </c>
      <c r="U33" s="16">
        <f t="shared" si="10"/>
        <v>35400810.057696521</v>
      </c>
      <c r="V33">
        <f t="shared" si="11"/>
        <v>3045801.3540909067</v>
      </c>
      <c r="W33">
        <f t="shared" si="12"/>
        <v>1315</v>
      </c>
    </row>
    <row r="34" spans="4:23" x14ac:dyDescent="0.2">
      <c r="D34" s="2">
        <v>31</v>
      </c>
      <c r="E34" s="19">
        <v>35400819.421544924</v>
      </c>
      <c r="F34" s="19">
        <v>3045808.7976005287</v>
      </c>
      <c r="G34" s="19">
        <v>1330</v>
      </c>
      <c r="H34" s="7">
        <v>60</v>
      </c>
      <c r="I34">
        <f t="shared" si="1"/>
        <v>-0.30481062110221668</v>
      </c>
      <c r="J34">
        <f t="shared" si="2"/>
        <v>-0.95241298041515632</v>
      </c>
      <c r="K34" s="14">
        <f t="shared" si="3"/>
        <v>-34644594.805767566</v>
      </c>
      <c r="L34">
        <f t="shared" si="4"/>
        <v>7889677.9207111001</v>
      </c>
      <c r="M34">
        <f t="shared" si="5"/>
        <v>1330</v>
      </c>
      <c r="N34" s="9">
        <v>64</v>
      </c>
      <c r="O34" s="9">
        <f t="shared" si="6"/>
        <v>2.3478603091954366</v>
      </c>
      <c r="P34">
        <v>-5</v>
      </c>
      <c r="Q34">
        <f t="shared" si="7"/>
        <v>-2.1295985883050244</v>
      </c>
      <c r="R34">
        <f t="shared" si="0"/>
        <v>-34644594.805767566</v>
      </c>
      <c r="S34">
        <f t="shared" si="8"/>
        <v>7889675.7911125114</v>
      </c>
      <c r="T34">
        <f t="shared" si="9"/>
        <v>1325</v>
      </c>
      <c r="U34" s="16">
        <f t="shared" si="10"/>
        <v>35400818.77242066</v>
      </c>
      <c r="V34">
        <f t="shared" si="11"/>
        <v>3045810.8258578684</v>
      </c>
      <c r="W34">
        <f t="shared" si="12"/>
        <v>1325</v>
      </c>
    </row>
    <row r="35" spans="4:23" x14ac:dyDescent="0.2">
      <c r="D35" s="2">
        <v>32</v>
      </c>
      <c r="E35" s="19">
        <v>35400903.742916934</v>
      </c>
      <c r="F35" s="19">
        <v>3045866.3634712631</v>
      </c>
      <c r="G35" s="19">
        <v>1390</v>
      </c>
      <c r="H35" s="7">
        <v>60</v>
      </c>
      <c r="I35">
        <f t="shared" si="1"/>
        <v>-0.30481062110221668</v>
      </c>
      <c r="J35">
        <f t="shared" si="2"/>
        <v>-0.95241298041515632</v>
      </c>
      <c r="K35" s="14">
        <f t="shared" si="3"/>
        <v>-34644692.661225602</v>
      </c>
      <c r="L35">
        <f t="shared" si="4"/>
        <v>7889648.7962783594</v>
      </c>
      <c r="M35">
        <f t="shared" si="5"/>
        <v>1390</v>
      </c>
      <c r="N35" s="9">
        <v>64</v>
      </c>
      <c r="O35" s="9">
        <f t="shared" si="6"/>
        <v>2.3478603091954366</v>
      </c>
      <c r="P35">
        <v>-5</v>
      </c>
      <c r="Q35">
        <f t="shared" si="7"/>
        <v>-2.1295985883050244</v>
      </c>
      <c r="R35">
        <f t="shared" si="0"/>
        <v>-34644692.661225602</v>
      </c>
      <c r="S35">
        <f t="shared" si="8"/>
        <v>7889646.6666797707</v>
      </c>
      <c r="T35">
        <f t="shared" si="9"/>
        <v>1385</v>
      </c>
      <c r="U35" s="16">
        <f t="shared" si="10"/>
        <v>35400903.093792662</v>
      </c>
      <c r="V35">
        <f t="shared" si="11"/>
        <v>3045868.3917286005</v>
      </c>
      <c r="W35">
        <f t="shared" si="12"/>
        <v>1385</v>
      </c>
    </row>
    <row r="36" spans="4:23" x14ac:dyDescent="0.2">
      <c r="D36" s="2">
        <v>33</v>
      </c>
      <c r="E36" s="19">
        <v>35400779.936297894</v>
      </c>
      <c r="F36" s="19">
        <v>3045737.9400139181</v>
      </c>
      <c r="G36" s="19">
        <v>1270</v>
      </c>
      <c r="H36" s="7">
        <v>60</v>
      </c>
      <c r="I36">
        <f t="shared" si="1"/>
        <v>-0.30481062110221668</v>
      </c>
      <c r="J36">
        <f t="shared" si="2"/>
        <v>-0.95241298041515632</v>
      </c>
      <c r="K36" s="14">
        <f t="shared" si="3"/>
        <v>-34644535.601360776</v>
      </c>
      <c r="L36">
        <f t="shared" si="4"/>
        <v>7889733.3708736785</v>
      </c>
      <c r="M36">
        <f t="shared" si="5"/>
        <v>1270</v>
      </c>
      <c r="N36" s="9">
        <v>64</v>
      </c>
      <c r="O36" s="9">
        <f t="shared" si="6"/>
        <v>2.3478603091954366</v>
      </c>
      <c r="P36">
        <v>-5</v>
      </c>
      <c r="Q36">
        <f t="shared" si="7"/>
        <v>-2.1295985883050244</v>
      </c>
      <c r="R36">
        <f t="shared" ref="R36:R83" si="13">K36</f>
        <v>-34644535.601360776</v>
      </c>
      <c r="S36">
        <f t="shared" si="8"/>
        <v>7889731.2412750898</v>
      </c>
      <c r="T36">
        <f t="shared" si="9"/>
        <v>1265</v>
      </c>
      <c r="U36" s="16">
        <f t="shared" si="10"/>
        <v>35400779.287173629</v>
      </c>
      <c r="V36">
        <f t="shared" si="11"/>
        <v>3045739.9682712564</v>
      </c>
      <c r="W36">
        <f t="shared" si="12"/>
        <v>1265</v>
      </c>
    </row>
    <row r="37" spans="4:23" x14ac:dyDescent="0.2">
      <c r="D37" s="2">
        <v>34</v>
      </c>
      <c r="E37" s="19">
        <v>35400759.486706711</v>
      </c>
      <c r="F37" s="19">
        <v>3045711.2493002117</v>
      </c>
      <c r="G37" s="19">
        <v>1240</v>
      </c>
      <c r="H37" s="7">
        <v>60</v>
      </c>
      <c r="I37">
        <f t="shared" si="1"/>
        <v>-0.30481062110221668</v>
      </c>
      <c r="J37">
        <f t="shared" si="2"/>
        <v>-0.95241298041515632</v>
      </c>
      <c r="K37" s="14">
        <f t="shared" si="3"/>
        <v>-34644507.98929166</v>
      </c>
      <c r="L37">
        <f t="shared" si="4"/>
        <v>7889752.5582032781</v>
      </c>
      <c r="M37">
        <f t="shared" si="5"/>
        <v>1240</v>
      </c>
      <c r="N37" s="9">
        <v>64</v>
      </c>
      <c r="O37" s="9">
        <f t="shared" si="6"/>
        <v>2.3478603091954366</v>
      </c>
      <c r="P37">
        <v>-5</v>
      </c>
      <c r="Q37">
        <f t="shared" si="7"/>
        <v>-2.1295985883050244</v>
      </c>
      <c r="R37">
        <f t="shared" si="13"/>
        <v>-34644507.98929166</v>
      </c>
      <c r="S37">
        <f t="shared" si="8"/>
        <v>7889750.4286046894</v>
      </c>
      <c r="T37">
        <f t="shared" si="9"/>
        <v>1235</v>
      </c>
      <c r="U37" s="16">
        <f t="shared" si="10"/>
        <v>35400758.837582439</v>
      </c>
      <c r="V37">
        <f t="shared" si="11"/>
        <v>3045713.27755755</v>
      </c>
      <c r="W37">
        <f t="shared" si="12"/>
        <v>1235</v>
      </c>
    </row>
    <row r="38" spans="4:23" x14ac:dyDescent="0.2">
      <c r="D38" s="2">
        <v>35</v>
      </c>
      <c r="E38" s="19">
        <v>35400887.919677019</v>
      </c>
      <c r="F38" s="19">
        <v>3045857.9667351916</v>
      </c>
      <c r="G38" s="19">
        <v>1380</v>
      </c>
      <c r="H38" s="7">
        <v>60</v>
      </c>
      <c r="I38">
        <f t="shared" si="1"/>
        <v>-0.30481062110221668</v>
      </c>
      <c r="J38">
        <f t="shared" si="2"/>
        <v>-0.95241298041515632</v>
      </c>
      <c r="K38" s="14">
        <f t="shared" si="3"/>
        <v>-34644675.031552181</v>
      </c>
      <c r="L38">
        <f t="shared" si="4"/>
        <v>7889651.9703471996</v>
      </c>
      <c r="M38">
        <f t="shared" si="5"/>
        <v>1380</v>
      </c>
      <c r="N38" s="9">
        <v>64</v>
      </c>
      <c r="O38" s="9">
        <f t="shared" si="6"/>
        <v>2.3478603091954366</v>
      </c>
      <c r="P38">
        <v>-5</v>
      </c>
      <c r="Q38">
        <f t="shared" si="7"/>
        <v>-2.1295985883050244</v>
      </c>
      <c r="R38">
        <f t="shared" si="13"/>
        <v>-34644675.031552181</v>
      </c>
      <c r="S38">
        <f t="shared" si="8"/>
        <v>7889649.8407486109</v>
      </c>
      <c r="T38">
        <f t="shared" si="9"/>
        <v>1375</v>
      </c>
      <c r="U38" s="16">
        <f t="shared" si="10"/>
        <v>35400887.270552754</v>
      </c>
      <c r="V38">
        <f t="shared" si="11"/>
        <v>3045859.9949925309</v>
      </c>
      <c r="W38">
        <f t="shared" si="12"/>
        <v>1375</v>
      </c>
    </row>
    <row r="39" spans="4:23" x14ac:dyDescent="0.2">
      <c r="D39" s="2">
        <v>36</v>
      </c>
      <c r="E39" s="19">
        <v>35400873.705327317</v>
      </c>
      <c r="F39" s="19">
        <v>3045847.3486113255</v>
      </c>
      <c r="G39" s="19">
        <v>1370</v>
      </c>
      <c r="H39" s="7">
        <v>60</v>
      </c>
      <c r="I39">
        <f t="shared" si="1"/>
        <v>-0.30481062110221668</v>
      </c>
      <c r="J39">
        <f t="shared" si="2"/>
        <v>-0.95241298041515632</v>
      </c>
      <c r="K39" s="14">
        <f t="shared" si="3"/>
        <v>-34644658.257104084</v>
      </c>
      <c r="L39">
        <f t="shared" si="4"/>
        <v>7889657.7505014371</v>
      </c>
      <c r="M39">
        <f t="shared" si="5"/>
        <v>1370</v>
      </c>
      <c r="N39" s="9">
        <v>64</v>
      </c>
      <c r="O39" s="9">
        <f t="shared" si="6"/>
        <v>2.3478603091954366</v>
      </c>
      <c r="P39">
        <v>-5</v>
      </c>
      <c r="Q39">
        <f t="shared" si="7"/>
        <v>-2.1295985883050244</v>
      </c>
      <c r="R39">
        <f t="shared" si="13"/>
        <v>-34644658.257104084</v>
      </c>
      <c r="S39">
        <f t="shared" si="8"/>
        <v>7889655.6209028484</v>
      </c>
      <c r="T39">
        <f t="shared" si="9"/>
        <v>1365</v>
      </c>
      <c r="U39" s="16">
        <f t="shared" si="10"/>
        <v>35400873.056203045</v>
      </c>
      <c r="V39">
        <f t="shared" si="11"/>
        <v>3045849.3768686624</v>
      </c>
      <c r="W39">
        <f t="shared" si="12"/>
        <v>1365</v>
      </c>
    </row>
    <row r="40" spans="4:23" x14ac:dyDescent="0.2">
      <c r="D40" s="2">
        <v>37</v>
      </c>
      <c r="E40" s="19">
        <v>35400775.271747552</v>
      </c>
      <c r="F40" s="19">
        <v>3045727.8603236116</v>
      </c>
      <c r="G40" s="19">
        <v>1260</v>
      </c>
      <c r="H40" s="7">
        <v>60</v>
      </c>
      <c r="I40">
        <f t="shared" si="1"/>
        <v>-0.30481062110221668</v>
      </c>
      <c r="J40">
        <f t="shared" si="2"/>
        <v>-0.95241298041515632</v>
      </c>
      <c r="K40" s="14">
        <f t="shared" si="3"/>
        <v>-34644528.086385824</v>
      </c>
      <c r="L40">
        <f t="shared" si="4"/>
        <v>7889741.5490970761</v>
      </c>
      <c r="M40">
        <f t="shared" si="5"/>
        <v>1260</v>
      </c>
      <c r="N40" s="9">
        <v>64</v>
      </c>
      <c r="O40" s="9">
        <f t="shared" si="6"/>
        <v>2.3478603091954366</v>
      </c>
      <c r="P40">
        <v>-5</v>
      </c>
      <c r="Q40">
        <f t="shared" si="7"/>
        <v>-2.1295985883050244</v>
      </c>
      <c r="R40">
        <f t="shared" si="13"/>
        <v>-34644528.086385824</v>
      </c>
      <c r="S40">
        <f t="shared" si="8"/>
        <v>7889739.4194984874</v>
      </c>
      <c r="T40">
        <f t="shared" si="9"/>
        <v>1255</v>
      </c>
      <c r="U40" s="16">
        <f t="shared" si="10"/>
        <v>35400774.622623295</v>
      </c>
      <c r="V40">
        <f t="shared" si="11"/>
        <v>3045729.8885809537</v>
      </c>
      <c r="W40">
        <f t="shared" si="12"/>
        <v>1255</v>
      </c>
    </row>
    <row r="41" spans="4:23" x14ac:dyDescent="0.2">
      <c r="D41" s="2">
        <v>38</v>
      </c>
      <c r="E41" s="19">
        <v>35400783.803593785</v>
      </c>
      <c r="F41" s="19">
        <v>3045748.4297554712</v>
      </c>
      <c r="G41" s="19">
        <v>1280</v>
      </c>
      <c r="H41" s="7">
        <v>60</v>
      </c>
      <c r="I41">
        <f t="shared" si="1"/>
        <v>-0.30481062110221668</v>
      </c>
      <c r="J41">
        <f t="shared" si="2"/>
        <v>-0.95241298041515632</v>
      </c>
      <c r="K41" s="14">
        <f t="shared" si="3"/>
        <v>-34644542.482008219</v>
      </c>
      <c r="L41">
        <f t="shared" si="4"/>
        <v>7889724.5591005236</v>
      </c>
      <c r="M41">
        <f t="shared" si="5"/>
        <v>1280</v>
      </c>
      <c r="N41" s="9">
        <v>64</v>
      </c>
      <c r="O41" s="9">
        <f t="shared" si="6"/>
        <v>2.3478603091954366</v>
      </c>
      <c r="P41">
        <v>-5</v>
      </c>
      <c r="Q41">
        <f t="shared" si="7"/>
        <v>-2.1295985883050244</v>
      </c>
      <c r="R41">
        <f t="shared" si="13"/>
        <v>-34644542.482008219</v>
      </c>
      <c r="S41">
        <f t="shared" si="8"/>
        <v>7889722.4295019349</v>
      </c>
      <c r="T41">
        <f t="shared" si="9"/>
        <v>1275</v>
      </c>
      <c r="U41" s="16">
        <f t="shared" si="10"/>
        <v>35400783.15446952</v>
      </c>
      <c r="V41">
        <f t="shared" si="11"/>
        <v>3045750.4580128118</v>
      </c>
      <c r="W41">
        <f t="shared" si="12"/>
        <v>1275</v>
      </c>
    </row>
    <row r="42" spans="4:23" x14ac:dyDescent="0.2">
      <c r="D42" s="2">
        <v>39</v>
      </c>
      <c r="E42" s="19">
        <v>35400722.437189668</v>
      </c>
      <c r="F42" s="19">
        <v>3045674.3926351317</v>
      </c>
      <c r="G42" s="19">
        <v>1190</v>
      </c>
      <c r="H42" s="7">
        <v>60</v>
      </c>
      <c r="I42">
        <f t="shared" si="1"/>
        <v>-0.30481062110221668</v>
      </c>
      <c r="J42">
        <f t="shared" si="2"/>
        <v>-0.95241298041515632</v>
      </c>
      <c r="K42" s="14">
        <f t="shared" si="3"/>
        <v>-34644461.468547739</v>
      </c>
      <c r="L42">
        <f t="shared" si="4"/>
        <v>7889776.3678832129</v>
      </c>
      <c r="M42">
        <f t="shared" si="5"/>
        <v>1190</v>
      </c>
      <c r="N42" s="9">
        <v>64</v>
      </c>
      <c r="O42" s="9">
        <f t="shared" si="6"/>
        <v>2.3478603091954366</v>
      </c>
      <c r="P42">
        <v>-5</v>
      </c>
      <c r="Q42">
        <f t="shared" si="7"/>
        <v>-2.1295985883050244</v>
      </c>
      <c r="R42">
        <f t="shared" si="13"/>
        <v>-34644461.468547739</v>
      </c>
      <c r="S42">
        <f t="shared" si="8"/>
        <v>7889774.2382846242</v>
      </c>
      <c r="T42">
        <f t="shared" si="9"/>
        <v>1185</v>
      </c>
      <c r="U42" s="16">
        <f t="shared" si="10"/>
        <v>35400721.788065396</v>
      </c>
      <c r="V42">
        <f t="shared" si="11"/>
        <v>3045676.4208924714</v>
      </c>
      <c r="W42">
        <f t="shared" si="12"/>
        <v>1185</v>
      </c>
    </row>
    <row r="43" spans="4:23" x14ac:dyDescent="0.2">
      <c r="D43" s="2">
        <v>40</v>
      </c>
      <c r="E43" s="19">
        <v>35400743.714740552</v>
      </c>
      <c r="F43" s="19">
        <v>3045697.3635878838</v>
      </c>
      <c r="G43" s="19">
        <v>1220</v>
      </c>
      <c r="H43" s="7">
        <v>60</v>
      </c>
      <c r="I43">
        <f t="shared" si="1"/>
        <v>-0.30481062110221668</v>
      </c>
      <c r="J43">
        <f t="shared" si="2"/>
        <v>-0.95241298041515632</v>
      </c>
      <c r="K43" s="14">
        <f t="shared" si="3"/>
        <v>-34644488.735353768</v>
      </c>
      <c r="L43">
        <f t="shared" si="4"/>
        <v>7889760.975673141</v>
      </c>
      <c r="M43">
        <f t="shared" si="5"/>
        <v>1220</v>
      </c>
      <c r="N43" s="9">
        <v>64</v>
      </c>
      <c r="O43" s="9">
        <f t="shared" si="6"/>
        <v>2.3478603091954366</v>
      </c>
      <c r="P43">
        <v>-5</v>
      </c>
      <c r="Q43">
        <f t="shared" si="7"/>
        <v>-2.1295985883050244</v>
      </c>
      <c r="R43">
        <f t="shared" si="13"/>
        <v>-34644488.735353768</v>
      </c>
      <c r="S43">
        <f t="shared" si="8"/>
        <v>7889758.8460745523</v>
      </c>
      <c r="T43">
        <f t="shared" si="9"/>
        <v>1215</v>
      </c>
      <c r="U43" s="16">
        <f t="shared" si="10"/>
        <v>35400743.06561628</v>
      </c>
      <c r="V43">
        <f t="shared" si="11"/>
        <v>3045699.3918452226</v>
      </c>
      <c r="W43">
        <f t="shared" si="12"/>
        <v>1215</v>
      </c>
    </row>
    <row r="44" spans="4:23" x14ac:dyDescent="0.2">
      <c r="D44" s="2">
        <v>41</v>
      </c>
      <c r="E44" s="19">
        <v>35400737.51913552</v>
      </c>
      <c r="F44" s="19">
        <v>3045689.7583173909</v>
      </c>
      <c r="G44" s="19">
        <v>1210</v>
      </c>
      <c r="H44" s="7">
        <v>60</v>
      </c>
      <c r="I44">
        <f t="shared" si="1"/>
        <v>-0.30481062110221668</v>
      </c>
      <c r="J44">
        <f t="shared" si="2"/>
        <v>-0.95241298041515632</v>
      </c>
      <c r="K44" s="14">
        <f t="shared" si="3"/>
        <v>-34644480.516411893</v>
      </c>
      <c r="L44">
        <f t="shared" si="4"/>
        <v>7889766.3305452596</v>
      </c>
      <c r="M44">
        <f t="shared" si="5"/>
        <v>1210</v>
      </c>
      <c r="N44" s="9">
        <v>64</v>
      </c>
      <c r="O44" s="9">
        <f t="shared" si="6"/>
        <v>2.3478603091954366</v>
      </c>
      <c r="P44">
        <v>-5</v>
      </c>
      <c r="Q44">
        <f t="shared" si="7"/>
        <v>-2.1295985883050244</v>
      </c>
      <c r="R44">
        <f t="shared" si="13"/>
        <v>-34644480.516411893</v>
      </c>
      <c r="S44">
        <f t="shared" si="8"/>
        <v>7889764.200946671</v>
      </c>
      <c r="T44">
        <f t="shared" si="9"/>
        <v>1205</v>
      </c>
      <c r="U44" s="16">
        <f t="shared" si="10"/>
        <v>35400736.870011255</v>
      </c>
      <c r="V44">
        <f t="shared" si="11"/>
        <v>3045691.7865747297</v>
      </c>
      <c r="W44">
        <f t="shared" si="12"/>
        <v>1205</v>
      </c>
    </row>
    <row r="45" spans="4:23" x14ac:dyDescent="0.2">
      <c r="D45" s="2">
        <v>42</v>
      </c>
      <c r="E45" s="19">
        <v>35400828.206080616</v>
      </c>
      <c r="F45" s="19">
        <v>3045817.547073259</v>
      </c>
      <c r="G45" s="19">
        <v>1340</v>
      </c>
      <c r="H45" s="7">
        <v>60</v>
      </c>
      <c r="I45">
        <f t="shared" si="1"/>
        <v>-0.30481062110221668</v>
      </c>
      <c r="J45">
        <f t="shared" si="2"/>
        <v>-0.95241298041515632</v>
      </c>
      <c r="K45" s="14">
        <f t="shared" si="3"/>
        <v>-34644605.8392056</v>
      </c>
      <c r="L45">
        <f t="shared" si="4"/>
        <v>7889672.2652194798</v>
      </c>
      <c r="M45">
        <f t="shared" si="5"/>
        <v>1340</v>
      </c>
      <c r="N45" s="9">
        <v>64</v>
      </c>
      <c r="O45" s="9">
        <f t="shared" si="6"/>
        <v>2.3478603091954366</v>
      </c>
      <c r="P45">
        <v>-5</v>
      </c>
      <c r="Q45">
        <f t="shared" si="7"/>
        <v>-2.1295985883050244</v>
      </c>
      <c r="R45">
        <f t="shared" si="13"/>
        <v>-34644605.8392056</v>
      </c>
      <c r="S45">
        <f t="shared" si="8"/>
        <v>7889670.1356208911</v>
      </c>
      <c r="T45">
        <f t="shared" si="9"/>
        <v>1335</v>
      </c>
      <c r="U45" s="16">
        <f t="shared" si="10"/>
        <v>35400827.556956351</v>
      </c>
      <c r="V45">
        <f t="shared" si="11"/>
        <v>3045819.5753305983</v>
      </c>
      <c r="W45">
        <f t="shared" si="12"/>
        <v>1335</v>
      </c>
    </row>
    <row r="46" spans="4:23" x14ac:dyDescent="0.2">
      <c r="D46" s="2">
        <v>43</v>
      </c>
      <c r="E46" s="19">
        <v>35400856.307597615</v>
      </c>
      <c r="F46" s="19">
        <v>3045834.6361531056</v>
      </c>
      <c r="G46" s="19">
        <v>1360</v>
      </c>
      <c r="H46" s="7">
        <v>60</v>
      </c>
      <c r="I46">
        <f t="shared" si="1"/>
        <v>-0.30481062110221668</v>
      </c>
      <c r="J46">
        <f t="shared" si="2"/>
        <v>-0.95241298041515632</v>
      </c>
      <c r="K46" s="14">
        <f t="shared" si="3"/>
        <v>-34644637.812388204</v>
      </c>
      <c r="L46">
        <f t="shared" si="4"/>
        <v>7889664.5549988626</v>
      </c>
      <c r="M46">
        <f t="shared" si="5"/>
        <v>1360</v>
      </c>
      <c r="N46" s="9">
        <v>64</v>
      </c>
      <c r="O46" s="9">
        <f t="shared" si="6"/>
        <v>2.3478603091954366</v>
      </c>
      <c r="P46">
        <v>-5</v>
      </c>
      <c r="Q46">
        <f t="shared" si="7"/>
        <v>-2.1295985883050244</v>
      </c>
      <c r="R46">
        <f t="shared" si="13"/>
        <v>-34644637.812388204</v>
      </c>
      <c r="S46">
        <f t="shared" si="8"/>
        <v>7889662.4254002739</v>
      </c>
      <c r="T46">
        <f t="shared" si="9"/>
        <v>1355</v>
      </c>
      <c r="U46" s="16">
        <f t="shared" si="10"/>
        <v>35400855.65847335</v>
      </c>
      <c r="V46">
        <f t="shared" si="11"/>
        <v>3045836.6644104449</v>
      </c>
      <c r="W46">
        <f t="shared" si="12"/>
        <v>1355</v>
      </c>
    </row>
    <row r="47" spans="4:23" x14ac:dyDescent="0.2">
      <c r="D47" s="2">
        <v>44</v>
      </c>
      <c r="E47" s="19">
        <v>35400751.268515944</v>
      </c>
      <c r="F47" s="19">
        <v>3045704.3847348341</v>
      </c>
      <c r="G47" s="19">
        <v>1230</v>
      </c>
      <c r="H47" s="7">
        <v>60</v>
      </c>
      <c r="I47">
        <f t="shared" si="1"/>
        <v>-0.30481062110221668</v>
      </c>
      <c r="J47">
        <f t="shared" si="2"/>
        <v>-0.95241298041515632</v>
      </c>
      <c r="K47" s="14">
        <f t="shared" si="3"/>
        <v>-34644498.069787666</v>
      </c>
      <c r="L47">
        <f t="shared" si="4"/>
        <v>7889756.5911126174</v>
      </c>
      <c r="M47">
        <f t="shared" si="5"/>
        <v>1230</v>
      </c>
      <c r="N47" s="9">
        <v>64</v>
      </c>
      <c r="O47" s="9">
        <f t="shared" si="6"/>
        <v>2.3478603091954366</v>
      </c>
      <c r="P47">
        <v>-5</v>
      </c>
      <c r="Q47">
        <f t="shared" si="7"/>
        <v>-2.1295985883050244</v>
      </c>
      <c r="R47">
        <f t="shared" si="13"/>
        <v>-34644498.069787666</v>
      </c>
      <c r="S47">
        <f t="shared" si="8"/>
        <v>7889754.4615140287</v>
      </c>
      <c r="T47">
        <f t="shared" si="9"/>
        <v>1225</v>
      </c>
      <c r="U47" s="16">
        <f t="shared" si="10"/>
        <v>35400750.619391672</v>
      </c>
      <c r="V47">
        <f t="shared" si="11"/>
        <v>3045706.4129921719</v>
      </c>
      <c r="W47">
        <f t="shared" si="12"/>
        <v>1225</v>
      </c>
    </row>
    <row r="48" spans="4:23" x14ac:dyDescent="0.2">
      <c r="D48" s="2">
        <v>45</v>
      </c>
      <c r="E48" s="19">
        <v>35400792.421494022</v>
      </c>
      <c r="F48" s="19">
        <v>3045771.8051445726</v>
      </c>
      <c r="G48" s="19">
        <v>1300</v>
      </c>
      <c r="H48" s="7">
        <v>60</v>
      </c>
      <c r="I48">
        <f t="shared" si="1"/>
        <v>-0.30481062110221668</v>
      </c>
      <c r="J48">
        <f t="shared" si="2"/>
        <v>-0.95241298041515632</v>
      </c>
      <c r="K48" s="14">
        <f t="shared" si="3"/>
        <v>-34644557.814875141</v>
      </c>
      <c r="L48">
        <f t="shared" si="4"/>
        <v>7889704.9229040444</v>
      </c>
      <c r="M48">
        <f t="shared" si="5"/>
        <v>1300</v>
      </c>
      <c r="N48" s="9">
        <v>64</v>
      </c>
      <c r="O48" s="9">
        <f t="shared" si="6"/>
        <v>2.3478603091954366</v>
      </c>
      <c r="P48">
        <v>-5</v>
      </c>
      <c r="Q48">
        <f t="shared" si="7"/>
        <v>-2.1295985883050244</v>
      </c>
      <c r="R48">
        <f t="shared" si="13"/>
        <v>-34644557.814875141</v>
      </c>
      <c r="S48">
        <f t="shared" si="8"/>
        <v>7889702.7933054557</v>
      </c>
      <c r="T48">
        <f t="shared" si="9"/>
        <v>1295</v>
      </c>
      <c r="U48" s="16">
        <f t="shared" si="10"/>
        <v>35400791.772369757</v>
      </c>
      <c r="V48">
        <f t="shared" si="11"/>
        <v>3045773.8334019138</v>
      </c>
      <c r="W48">
        <f t="shared" si="12"/>
        <v>1295</v>
      </c>
    </row>
    <row r="49" spans="4:23" x14ac:dyDescent="0.2">
      <c r="D49" s="2">
        <v>46</v>
      </c>
      <c r="E49" s="19">
        <v>35400768.331535965</v>
      </c>
      <c r="F49" s="19">
        <v>3045718.1302842335</v>
      </c>
      <c r="G49" s="19">
        <v>1250</v>
      </c>
      <c r="H49" s="7">
        <v>60</v>
      </c>
      <c r="I49">
        <f t="shared" si="1"/>
        <v>-0.30481062110221668</v>
      </c>
      <c r="J49">
        <f t="shared" si="2"/>
        <v>-0.95241298041515632</v>
      </c>
      <c r="K49" s="14">
        <f t="shared" si="3"/>
        <v>-34644518.510618865</v>
      </c>
      <c r="L49">
        <f t="shared" si="4"/>
        <v>7889748.7006626762</v>
      </c>
      <c r="M49">
        <f t="shared" si="5"/>
        <v>1250</v>
      </c>
      <c r="N49" s="9">
        <v>64</v>
      </c>
      <c r="O49" s="9">
        <f t="shared" si="6"/>
        <v>2.3478603091954366</v>
      </c>
      <c r="P49">
        <v>-5</v>
      </c>
      <c r="Q49">
        <f t="shared" si="7"/>
        <v>-2.1295985883050244</v>
      </c>
      <c r="R49">
        <f t="shared" si="13"/>
        <v>-34644518.510618865</v>
      </c>
      <c r="S49">
        <f t="shared" si="8"/>
        <v>7889746.5710640876</v>
      </c>
      <c r="T49">
        <f t="shared" si="9"/>
        <v>1245</v>
      </c>
      <c r="U49" s="16">
        <f t="shared" si="10"/>
        <v>35400767.682411693</v>
      </c>
      <c r="V49">
        <f t="shared" si="11"/>
        <v>3045720.1585415723</v>
      </c>
      <c r="W49">
        <f t="shared" si="12"/>
        <v>1245</v>
      </c>
    </row>
    <row r="50" spans="4:23" x14ac:dyDescent="0.2">
      <c r="D50" s="2">
        <v>47</v>
      </c>
      <c r="E50" s="19">
        <v>35400836.91380772</v>
      </c>
      <c r="F50" s="19">
        <v>3045823.7404513098</v>
      </c>
      <c r="G50" s="19">
        <v>1350</v>
      </c>
      <c r="H50" s="7">
        <v>60</v>
      </c>
      <c r="I50">
        <f t="shared" si="1"/>
        <v>-0.30481062110221668</v>
      </c>
      <c r="J50">
        <f t="shared" si="2"/>
        <v>-0.95241298041515632</v>
      </c>
      <c r="K50" s="14">
        <f t="shared" si="3"/>
        <v>-34644616.020365335</v>
      </c>
      <c r="L50">
        <f t="shared" si="4"/>
        <v>7889669.0207735393</v>
      </c>
      <c r="M50">
        <f t="shared" si="5"/>
        <v>1350</v>
      </c>
      <c r="N50" s="9">
        <v>64</v>
      </c>
      <c r="O50" s="9">
        <f t="shared" si="6"/>
        <v>2.3478603091954366</v>
      </c>
      <c r="P50">
        <v>-5</v>
      </c>
      <c r="Q50">
        <f t="shared" si="7"/>
        <v>-2.1295985883050244</v>
      </c>
      <c r="R50">
        <f t="shared" si="13"/>
        <v>-34644616.020365335</v>
      </c>
      <c r="S50">
        <f t="shared" si="8"/>
        <v>7889666.8911749506</v>
      </c>
      <c r="T50">
        <f t="shared" si="9"/>
        <v>1345</v>
      </c>
      <c r="U50" s="16">
        <f t="shared" si="10"/>
        <v>35400836.264683455</v>
      </c>
      <c r="V50">
        <f t="shared" si="11"/>
        <v>3045825.7687086491</v>
      </c>
      <c r="W50">
        <f t="shared" si="12"/>
        <v>1345</v>
      </c>
    </row>
    <row r="51" spans="4:23" x14ac:dyDescent="0.2">
      <c r="D51" s="2">
        <v>48</v>
      </c>
      <c r="E51" s="19">
        <v>35400731.233197458</v>
      </c>
      <c r="F51" s="19">
        <v>3045682.0421606898</v>
      </c>
      <c r="G51" s="19">
        <v>1200</v>
      </c>
      <c r="H51" s="7">
        <v>60</v>
      </c>
      <c r="I51">
        <f t="shared" si="1"/>
        <v>-0.30481062110221668</v>
      </c>
      <c r="J51">
        <f t="shared" si="2"/>
        <v>-0.95241298041515632</v>
      </c>
      <c r="K51" s="14">
        <f t="shared" si="3"/>
        <v>-34644472.17763637</v>
      </c>
      <c r="L51">
        <f t="shared" si="4"/>
        <v>7889771.7634923756</v>
      </c>
      <c r="M51">
        <f t="shared" si="5"/>
        <v>1200</v>
      </c>
      <c r="N51" s="9">
        <v>64</v>
      </c>
      <c r="O51" s="9">
        <f t="shared" si="6"/>
        <v>2.3478603091954366</v>
      </c>
      <c r="P51">
        <v>-5</v>
      </c>
      <c r="Q51">
        <f t="shared" si="7"/>
        <v>-2.1295985883050244</v>
      </c>
      <c r="R51">
        <f t="shared" si="13"/>
        <v>-34644472.17763637</v>
      </c>
      <c r="S51">
        <f t="shared" si="8"/>
        <v>7889769.6338937869</v>
      </c>
      <c r="T51">
        <f t="shared" si="9"/>
        <v>1195</v>
      </c>
      <c r="U51" s="16">
        <f t="shared" si="10"/>
        <v>35400730.584073186</v>
      </c>
      <c r="V51">
        <f t="shared" si="11"/>
        <v>3045684.0704180282</v>
      </c>
      <c r="W51">
        <f t="shared" si="12"/>
        <v>1195</v>
      </c>
    </row>
    <row r="52" spans="4:23" x14ac:dyDescent="0.2">
      <c r="D52" s="2">
        <v>49</v>
      </c>
      <c r="E52" s="19">
        <v>35400162.910040155</v>
      </c>
      <c r="F52" s="19">
        <v>3045223.7551040426</v>
      </c>
      <c r="G52" s="19">
        <v>1180</v>
      </c>
      <c r="H52" s="7">
        <v>60</v>
      </c>
      <c r="I52">
        <f t="shared" si="1"/>
        <v>-0.30481062110221668</v>
      </c>
      <c r="J52">
        <f t="shared" si="2"/>
        <v>-0.95241298041515632</v>
      </c>
      <c r="K52" s="14">
        <f t="shared" si="3"/>
        <v>-34643791.208521903</v>
      </c>
      <c r="L52">
        <f t="shared" si="4"/>
        <v>7890035.011099318</v>
      </c>
      <c r="M52">
        <f t="shared" si="5"/>
        <v>1180</v>
      </c>
      <c r="N52" s="9">
        <v>64</v>
      </c>
      <c r="O52" s="9">
        <f t="shared" si="6"/>
        <v>2.3478603091954366</v>
      </c>
      <c r="P52">
        <v>-5</v>
      </c>
      <c r="Q52">
        <f t="shared" si="7"/>
        <v>-2.1295985883050244</v>
      </c>
      <c r="R52">
        <f t="shared" si="13"/>
        <v>-34643791.208521903</v>
      </c>
      <c r="S52">
        <f t="shared" si="8"/>
        <v>7890032.8815007294</v>
      </c>
      <c r="T52">
        <f t="shared" si="9"/>
        <v>1175</v>
      </c>
      <c r="U52" s="16">
        <f t="shared" si="10"/>
        <v>35400162.260915883</v>
      </c>
      <c r="V52">
        <f t="shared" si="11"/>
        <v>3045225.7833613819</v>
      </c>
      <c r="W52">
        <f t="shared" si="12"/>
        <v>1175</v>
      </c>
    </row>
    <row r="53" spans="4:23" x14ac:dyDescent="0.2">
      <c r="D53" s="2">
        <v>50</v>
      </c>
      <c r="E53" s="19">
        <v>35400102.029844172</v>
      </c>
      <c r="F53" s="19">
        <v>3045190.1369442544</v>
      </c>
      <c r="G53" s="19">
        <v>1230</v>
      </c>
      <c r="H53" s="7">
        <v>60</v>
      </c>
      <c r="I53">
        <f t="shared" si="1"/>
        <v>-0.30481062110221668</v>
      </c>
      <c r="J53">
        <f t="shared" si="2"/>
        <v>-0.95241298041515632</v>
      </c>
      <c r="K53" s="14">
        <f t="shared" si="3"/>
        <v>-34643722.978260837</v>
      </c>
      <c r="L53">
        <f t="shared" si="4"/>
        <v>7890048.4725407287</v>
      </c>
      <c r="M53">
        <f t="shared" si="5"/>
        <v>1230</v>
      </c>
      <c r="N53" s="9">
        <v>64</v>
      </c>
      <c r="O53" s="9">
        <f t="shared" si="6"/>
        <v>2.3478603091954366</v>
      </c>
      <c r="P53">
        <v>-5</v>
      </c>
      <c r="Q53">
        <f t="shared" si="7"/>
        <v>-2.1295985883050244</v>
      </c>
      <c r="R53">
        <f t="shared" si="13"/>
        <v>-34643722.978260837</v>
      </c>
      <c r="S53">
        <f t="shared" si="8"/>
        <v>7890046.3429421401</v>
      </c>
      <c r="T53">
        <f t="shared" si="9"/>
        <v>1225</v>
      </c>
      <c r="U53" s="16">
        <f t="shared" si="10"/>
        <v>35400101.380719908</v>
      </c>
      <c r="V53">
        <f t="shared" si="11"/>
        <v>3045192.1652015941</v>
      </c>
      <c r="W53">
        <f t="shared" si="12"/>
        <v>1225</v>
      </c>
    </row>
    <row r="54" spans="4:23" x14ac:dyDescent="0.2">
      <c r="D54" s="2">
        <v>51</v>
      </c>
      <c r="E54" s="19">
        <v>35400170.290204637</v>
      </c>
      <c r="F54" s="19">
        <v>3045228.07193466</v>
      </c>
      <c r="G54" s="19">
        <v>1170</v>
      </c>
      <c r="H54" s="7">
        <v>60</v>
      </c>
      <c r="I54">
        <f t="shared" si="1"/>
        <v>-0.30481062110221668</v>
      </c>
      <c r="J54">
        <f t="shared" si="2"/>
        <v>-0.95241298041515632</v>
      </c>
      <c r="K54" s="14">
        <f t="shared" si="3"/>
        <v>-34643799.553302176</v>
      </c>
      <c r="L54">
        <f t="shared" si="4"/>
        <v>7890033.1492463239</v>
      </c>
      <c r="M54">
        <f t="shared" si="5"/>
        <v>1170</v>
      </c>
      <c r="N54" s="9">
        <v>64</v>
      </c>
      <c r="O54" s="9">
        <f t="shared" si="6"/>
        <v>2.3478603091954366</v>
      </c>
      <c r="P54">
        <v>-5</v>
      </c>
      <c r="Q54">
        <f t="shared" si="7"/>
        <v>-2.1295985883050244</v>
      </c>
      <c r="R54">
        <f t="shared" si="13"/>
        <v>-34643799.553302176</v>
      </c>
      <c r="S54">
        <f t="shared" si="8"/>
        <v>7890031.0196477352</v>
      </c>
      <c r="T54">
        <f t="shared" si="9"/>
        <v>1165</v>
      </c>
      <c r="U54" s="16">
        <f t="shared" si="10"/>
        <v>35400169.641080365</v>
      </c>
      <c r="V54">
        <f t="shared" si="11"/>
        <v>3045230.1001919992</v>
      </c>
      <c r="W54">
        <f t="shared" si="12"/>
        <v>1165</v>
      </c>
    </row>
    <row r="55" spans="4:23" x14ac:dyDescent="0.2">
      <c r="D55" s="2">
        <v>52</v>
      </c>
      <c r="E55" s="19">
        <v>35400154.292373799</v>
      </c>
      <c r="F55" s="19">
        <v>3045218.7144296658</v>
      </c>
      <c r="G55" s="19">
        <v>1190</v>
      </c>
      <c r="H55" s="7">
        <v>60</v>
      </c>
      <c r="I55">
        <f t="shared" si="1"/>
        <v>-0.30481062110221668</v>
      </c>
      <c r="J55">
        <f t="shared" si="2"/>
        <v>-0.95241298041515632</v>
      </c>
      <c r="K55" s="14">
        <f t="shared" si="3"/>
        <v>-34643781.464493521</v>
      </c>
      <c r="L55">
        <f t="shared" si="4"/>
        <v>7890037.1851467909</v>
      </c>
      <c r="M55">
        <f t="shared" si="5"/>
        <v>1190</v>
      </c>
      <c r="N55" s="9">
        <v>64</v>
      </c>
      <c r="O55" s="9">
        <f t="shared" si="6"/>
        <v>2.3478603091954366</v>
      </c>
      <c r="P55">
        <v>-5</v>
      </c>
      <c r="Q55">
        <f t="shared" si="7"/>
        <v>-2.1295985883050244</v>
      </c>
      <c r="R55">
        <f t="shared" si="13"/>
        <v>-34643781.464493521</v>
      </c>
      <c r="S55">
        <f t="shared" si="8"/>
        <v>7890035.0555482022</v>
      </c>
      <c r="T55">
        <f t="shared" si="9"/>
        <v>1185</v>
      </c>
      <c r="U55" s="16">
        <f t="shared" si="10"/>
        <v>35400153.643249534</v>
      </c>
      <c r="V55">
        <f t="shared" si="11"/>
        <v>3045220.7426870055</v>
      </c>
      <c r="W55">
        <f t="shared" si="12"/>
        <v>1185</v>
      </c>
    </row>
    <row r="56" spans="4:23" x14ac:dyDescent="0.2">
      <c r="D56" s="2">
        <v>53</v>
      </c>
      <c r="E56" s="19">
        <v>35400202.929175161</v>
      </c>
      <c r="F56" s="19">
        <v>3045244.2866211603</v>
      </c>
      <c r="G56" s="19">
        <v>1130</v>
      </c>
      <c r="H56" s="7">
        <v>60</v>
      </c>
      <c r="I56">
        <f t="shared" si="1"/>
        <v>-0.30481062110221668</v>
      </c>
      <c r="J56">
        <f t="shared" si="2"/>
        <v>-0.95241298041515632</v>
      </c>
      <c r="K56" s="14">
        <f t="shared" si="3"/>
        <v>-34643835.581490032</v>
      </c>
      <c r="L56">
        <f t="shared" si="4"/>
        <v>7890027.6548733059</v>
      </c>
      <c r="M56">
        <f t="shared" si="5"/>
        <v>1130</v>
      </c>
      <c r="N56" s="9">
        <v>64</v>
      </c>
      <c r="O56" s="9">
        <f t="shared" si="6"/>
        <v>2.3478603091954366</v>
      </c>
      <c r="P56">
        <v>-5</v>
      </c>
      <c r="Q56">
        <f t="shared" si="7"/>
        <v>-2.1295985883050244</v>
      </c>
      <c r="R56">
        <f t="shared" si="13"/>
        <v>-34643835.581490032</v>
      </c>
      <c r="S56">
        <f t="shared" si="8"/>
        <v>7890025.5252747172</v>
      </c>
      <c r="T56">
        <f t="shared" si="9"/>
        <v>1125</v>
      </c>
      <c r="U56" s="16">
        <f t="shared" si="10"/>
        <v>35400202.280050889</v>
      </c>
      <c r="V56">
        <f t="shared" si="11"/>
        <v>3045246.3148784973</v>
      </c>
      <c r="W56">
        <f t="shared" si="12"/>
        <v>1125</v>
      </c>
    </row>
    <row r="57" spans="4:23" x14ac:dyDescent="0.2">
      <c r="D57" s="2">
        <v>54</v>
      </c>
      <c r="E57" s="19">
        <v>35400228.883697502</v>
      </c>
      <c r="F57" s="19">
        <v>3045258.2254043818</v>
      </c>
      <c r="G57" s="19">
        <v>1110</v>
      </c>
      <c r="H57" s="7">
        <v>60</v>
      </c>
      <c r="I57">
        <f t="shared" si="1"/>
        <v>-0.30481062110221668</v>
      </c>
      <c r="J57">
        <f t="shared" si="2"/>
        <v>-0.95241298041515632</v>
      </c>
      <c r="K57" s="14">
        <f t="shared" si="3"/>
        <v>-34643864.549603187</v>
      </c>
      <c r="L57">
        <f t="shared" si="4"/>
        <v>7890022.2906093085</v>
      </c>
      <c r="M57">
        <f t="shared" si="5"/>
        <v>1110</v>
      </c>
      <c r="N57" s="9">
        <v>64</v>
      </c>
      <c r="O57" s="9">
        <f t="shared" si="6"/>
        <v>2.3478603091954366</v>
      </c>
      <c r="P57">
        <v>-5</v>
      </c>
      <c r="Q57">
        <f t="shared" si="7"/>
        <v>-2.1295985883050244</v>
      </c>
      <c r="R57">
        <f t="shared" si="13"/>
        <v>-34643864.549603187</v>
      </c>
      <c r="S57">
        <f t="shared" si="8"/>
        <v>7890020.1610107198</v>
      </c>
      <c r="T57">
        <f t="shared" si="9"/>
        <v>1105</v>
      </c>
      <c r="U57" s="16">
        <f t="shared" si="10"/>
        <v>35400228.234573238</v>
      </c>
      <c r="V57">
        <f t="shared" si="11"/>
        <v>3045260.2536617229</v>
      </c>
      <c r="W57">
        <f t="shared" si="12"/>
        <v>1105</v>
      </c>
    </row>
    <row r="58" spans="4:23" x14ac:dyDescent="0.2">
      <c r="D58" s="2">
        <v>55</v>
      </c>
      <c r="E58" s="19">
        <v>35400214.234999999</v>
      </c>
      <c r="F58" s="19">
        <v>3045249.7579999985</v>
      </c>
      <c r="G58" s="19">
        <v>1120</v>
      </c>
      <c r="H58" s="7">
        <v>60</v>
      </c>
      <c r="I58">
        <f t="shared" si="1"/>
        <v>-0.30481062110221668</v>
      </c>
      <c r="J58">
        <f t="shared" si="2"/>
        <v>-0.95241298041515632</v>
      </c>
      <c r="K58" s="14">
        <f t="shared" si="3"/>
        <v>-34643848.017038748</v>
      </c>
      <c r="L58">
        <f t="shared" si="4"/>
        <v>7890025.8899965705</v>
      </c>
      <c r="M58">
        <f t="shared" si="5"/>
        <v>1120</v>
      </c>
      <c r="N58" s="9">
        <v>64</v>
      </c>
      <c r="O58" s="9">
        <f t="shared" si="6"/>
        <v>2.3478603091954366</v>
      </c>
      <c r="P58">
        <v>-5</v>
      </c>
      <c r="Q58">
        <f t="shared" si="7"/>
        <v>-2.1295985883050244</v>
      </c>
      <c r="R58">
        <f t="shared" si="13"/>
        <v>-34643848.017038748</v>
      </c>
      <c r="S58">
        <f t="shared" si="8"/>
        <v>7890023.7603979819</v>
      </c>
      <c r="T58">
        <f t="shared" si="9"/>
        <v>1115</v>
      </c>
      <c r="U58" s="16">
        <f t="shared" si="10"/>
        <v>35400213.585875735</v>
      </c>
      <c r="V58">
        <f t="shared" si="11"/>
        <v>3045251.7862573378</v>
      </c>
      <c r="W58">
        <f t="shared" si="12"/>
        <v>1115</v>
      </c>
    </row>
    <row r="59" spans="4:23" x14ac:dyDescent="0.2">
      <c r="D59" s="2">
        <v>56</v>
      </c>
      <c r="E59" s="19">
        <v>35400194.141205043</v>
      </c>
      <c r="F59" s="19">
        <v>3045240.0337413908</v>
      </c>
      <c r="G59" s="19">
        <v>1140</v>
      </c>
      <c r="H59" s="7">
        <v>60</v>
      </c>
      <c r="I59">
        <f t="shared" si="1"/>
        <v>-0.30481062110221668</v>
      </c>
      <c r="J59">
        <f t="shared" si="2"/>
        <v>-0.95241298041515632</v>
      </c>
      <c r="K59" s="14">
        <f t="shared" si="3"/>
        <v>-34643825.915390298</v>
      </c>
      <c r="L59">
        <f t="shared" si="4"/>
        <v>7890029.0267045721</v>
      </c>
      <c r="M59">
        <f t="shared" si="5"/>
        <v>1140</v>
      </c>
      <c r="N59" s="9">
        <v>64</v>
      </c>
      <c r="O59" s="9">
        <f t="shared" si="6"/>
        <v>2.3478603091954366</v>
      </c>
      <c r="P59">
        <v>-5</v>
      </c>
      <c r="Q59">
        <f t="shared" si="7"/>
        <v>-2.1295985883050244</v>
      </c>
      <c r="R59">
        <f t="shared" si="13"/>
        <v>-34643825.915390298</v>
      </c>
      <c r="S59">
        <f t="shared" si="8"/>
        <v>7890026.8971059835</v>
      </c>
      <c r="T59">
        <f t="shared" si="9"/>
        <v>1135</v>
      </c>
      <c r="U59" s="16">
        <f t="shared" si="10"/>
        <v>35400193.492080778</v>
      </c>
      <c r="V59">
        <f t="shared" si="11"/>
        <v>3045242.0619987287</v>
      </c>
      <c r="W59">
        <f t="shared" si="12"/>
        <v>1135</v>
      </c>
    </row>
    <row r="60" spans="4:23" x14ac:dyDescent="0.2">
      <c r="D60" s="2">
        <v>57</v>
      </c>
      <c r="E60" s="19">
        <v>35400117.273627631</v>
      </c>
      <c r="F60" s="19">
        <v>3045198.2007095795</v>
      </c>
      <c r="G60" s="19">
        <v>1209.9999999999989</v>
      </c>
      <c r="H60" s="7">
        <v>60</v>
      </c>
      <c r="I60">
        <f t="shared" si="1"/>
        <v>-0.30481062110221668</v>
      </c>
      <c r="J60">
        <f t="shared" si="2"/>
        <v>-0.95241298041515632</v>
      </c>
      <c r="K60" s="14">
        <f t="shared" si="3"/>
        <v>-34643739.954559393</v>
      </c>
      <c r="L60">
        <f t="shared" si="4"/>
        <v>7890045.4389730664</v>
      </c>
      <c r="M60">
        <f t="shared" si="5"/>
        <v>1209.9999999999989</v>
      </c>
      <c r="N60" s="9">
        <v>64</v>
      </c>
      <c r="O60" s="9">
        <f t="shared" si="6"/>
        <v>2.3478603091954366</v>
      </c>
      <c r="P60">
        <v>-5</v>
      </c>
      <c r="Q60">
        <f t="shared" si="7"/>
        <v>-2.1295985883050244</v>
      </c>
      <c r="R60">
        <f t="shared" si="13"/>
        <v>-34643739.954559393</v>
      </c>
      <c r="S60">
        <f t="shared" si="8"/>
        <v>7890043.3093744777</v>
      </c>
      <c r="T60">
        <f t="shared" si="9"/>
        <v>1204.9999999999989</v>
      </c>
      <c r="U60" s="16">
        <f t="shared" si="10"/>
        <v>35400116.624503367</v>
      </c>
      <c r="V60">
        <f t="shared" si="11"/>
        <v>3045200.2289669188</v>
      </c>
      <c r="W60">
        <f t="shared" si="12"/>
        <v>1204.9999999999989</v>
      </c>
    </row>
    <row r="61" spans="4:23" x14ac:dyDescent="0.2">
      <c r="D61" s="2">
        <v>58</v>
      </c>
      <c r="E61" s="19">
        <v>35400110.638922803</v>
      </c>
      <c r="F61" s="19">
        <v>3045194.6910360842</v>
      </c>
      <c r="G61" s="19">
        <v>1220</v>
      </c>
      <c r="H61" s="7">
        <v>60</v>
      </c>
      <c r="I61">
        <f t="shared" si="1"/>
        <v>-0.30481062110221668</v>
      </c>
      <c r="J61">
        <f t="shared" si="2"/>
        <v>-0.95241298041515632</v>
      </c>
      <c r="K61" s="14">
        <f t="shared" si="3"/>
        <v>-34643732.565794632</v>
      </c>
      <c r="L61">
        <f t="shared" si="4"/>
        <v>7890046.75930316</v>
      </c>
      <c r="M61">
        <f t="shared" si="5"/>
        <v>1220</v>
      </c>
      <c r="N61" s="9">
        <v>64</v>
      </c>
      <c r="O61" s="9">
        <f t="shared" si="6"/>
        <v>2.3478603091954366</v>
      </c>
      <c r="P61">
        <v>-5</v>
      </c>
      <c r="Q61">
        <f t="shared" si="7"/>
        <v>-2.1295985883050244</v>
      </c>
      <c r="R61">
        <f t="shared" si="13"/>
        <v>-34643732.565794632</v>
      </c>
      <c r="S61">
        <f t="shared" si="8"/>
        <v>7890044.6297045713</v>
      </c>
      <c r="T61">
        <f t="shared" si="9"/>
        <v>1215</v>
      </c>
      <c r="U61" s="16">
        <f t="shared" si="10"/>
        <v>35400109.989798531</v>
      </c>
      <c r="V61">
        <f t="shared" si="11"/>
        <v>3045196.7192934239</v>
      </c>
      <c r="W61">
        <f t="shared" si="12"/>
        <v>1215</v>
      </c>
    </row>
    <row r="62" spans="4:23" x14ac:dyDescent="0.2">
      <c r="D62" s="2">
        <v>59</v>
      </c>
      <c r="E62" s="19">
        <v>35400263.987193875</v>
      </c>
      <c r="F62" s="19">
        <v>3045282.823676927</v>
      </c>
      <c r="G62" s="19">
        <v>1060</v>
      </c>
      <c r="H62" s="7">
        <v>60</v>
      </c>
      <c r="I62">
        <f t="shared" si="1"/>
        <v>-0.30481062110221668</v>
      </c>
      <c r="J62">
        <f t="shared" si="2"/>
        <v>-0.95241298041515632</v>
      </c>
      <c r="K62" s="14">
        <f t="shared" si="3"/>
        <v>-34643905.480443522</v>
      </c>
      <c r="L62">
        <f t="shared" si="4"/>
        <v>7890009.5628137738</v>
      </c>
      <c r="M62">
        <f t="shared" si="5"/>
        <v>1060</v>
      </c>
      <c r="N62" s="9">
        <v>64</v>
      </c>
      <c r="O62" s="9">
        <f t="shared" si="6"/>
        <v>2.3478603091954366</v>
      </c>
      <c r="P62">
        <v>-5</v>
      </c>
      <c r="Q62">
        <f t="shared" si="7"/>
        <v>-2.1295985883050244</v>
      </c>
      <c r="R62">
        <f t="shared" si="13"/>
        <v>-34643905.480443522</v>
      </c>
      <c r="S62">
        <f t="shared" si="8"/>
        <v>7890007.4332151851</v>
      </c>
      <c r="T62">
        <f t="shared" si="9"/>
        <v>1055</v>
      </c>
      <c r="U62" s="16">
        <f t="shared" si="10"/>
        <v>35400263.33806961</v>
      </c>
      <c r="V62">
        <f t="shared" si="11"/>
        <v>3045284.8519342663</v>
      </c>
      <c r="W62">
        <f t="shared" si="12"/>
        <v>1055</v>
      </c>
    </row>
    <row r="63" spans="4:23" x14ac:dyDescent="0.2">
      <c r="D63" s="2">
        <v>60</v>
      </c>
      <c r="E63" s="19">
        <v>35400259.425868042</v>
      </c>
      <c r="F63" s="19">
        <v>3045279.3405999658</v>
      </c>
      <c r="G63" s="19">
        <v>1070</v>
      </c>
      <c r="H63" s="7">
        <v>60</v>
      </c>
      <c r="I63">
        <f t="shared" si="1"/>
        <v>-0.30481062110221668</v>
      </c>
      <c r="J63">
        <f t="shared" si="2"/>
        <v>-0.95241298041515632</v>
      </c>
      <c r="K63" s="14">
        <f t="shared" si="3"/>
        <v>-34643900.074498743</v>
      </c>
      <c r="L63">
        <f t="shared" si="4"/>
        <v>7890011.4898009226</v>
      </c>
      <c r="M63">
        <f t="shared" si="5"/>
        <v>1070</v>
      </c>
      <c r="N63" s="9">
        <v>64</v>
      </c>
      <c r="O63" s="9">
        <f t="shared" si="6"/>
        <v>2.3478603091954366</v>
      </c>
      <c r="P63">
        <v>-5</v>
      </c>
      <c r="Q63">
        <f t="shared" si="7"/>
        <v>-2.1295985883050244</v>
      </c>
      <c r="R63">
        <f t="shared" si="13"/>
        <v>-34643900.074498743</v>
      </c>
      <c r="S63">
        <f t="shared" si="8"/>
        <v>7890009.3602023339</v>
      </c>
      <c r="T63">
        <f t="shared" si="9"/>
        <v>1065</v>
      </c>
      <c r="U63" s="16">
        <f t="shared" si="10"/>
        <v>35400258.776743785</v>
      </c>
      <c r="V63">
        <f t="shared" si="11"/>
        <v>3045281.3688573074</v>
      </c>
      <c r="W63">
        <f t="shared" si="12"/>
        <v>1065</v>
      </c>
    </row>
    <row r="64" spans="4:23" x14ac:dyDescent="0.2">
      <c r="D64" s="2">
        <v>61</v>
      </c>
      <c r="E64" s="19">
        <v>35400255.030506015</v>
      </c>
      <c r="F64" s="19">
        <v>3045275.9842547374</v>
      </c>
      <c r="G64" s="19">
        <v>1080</v>
      </c>
      <c r="H64" s="7">
        <v>60</v>
      </c>
      <c r="I64">
        <f t="shared" si="1"/>
        <v>-0.30481062110221668</v>
      </c>
      <c r="J64">
        <f t="shared" si="2"/>
        <v>-0.95241298041515632</v>
      </c>
      <c r="K64" s="14">
        <f t="shared" si="3"/>
        <v>-34643894.865249217</v>
      </c>
      <c r="L64">
        <f t="shared" si="4"/>
        <v>7890013.3466746565</v>
      </c>
      <c r="M64">
        <f t="shared" si="5"/>
        <v>1080</v>
      </c>
      <c r="N64" s="9">
        <v>64</v>
      </c>
      <c r="O64" s="9">
        <f t="shared" si="6"/>
        <v>2.3478603091954366</v>
      </c>
      <c r="P64">
        <v>-5</v>
      </c>
      <c r="Q64">
        <f t="shared" si="7"/>
        <v>-2.1295985883050244</v>
      </c>
      <c r="R64">
        <f t="shared" si="13"/>
        <v>-34643894.865249217</v>
      </c>
      <c r="S64">
        <f t="shared" si="8"/>
        <v>7890011.2170760678</v>
      </c>
      <c r="T64">
        <f t="shared" si="9"/>
        <v>1075</v>
      </c>
      <c r="U64" s="16">
        <f t="shared" si="10"/>
        <v>35400254.38138175</v>
      </c>
      <c r="V64">
        <f t="shared" si="11"/>
        <v>3045278.0125120766</v>
      </c>
      <c r="W64">
        <f t="shared" si="12"/>
        <v>1075</v>
      </c>
    </row>
    <row r="65" spans="4:23" x14ac:dyDescent="0.2">
      <c r="D65" s="2">
        <v>65</v>
      </c>
      <c r="E65" s="19">
        <v>35400250.296802022</v>
      </c>
      <c r="F65" s="19">
        <v>3045272.3695479766</v>
      </c>
      <c r="G65" s="19">
        <v>1090</v>
      </c>
      <c r="H65" s="7">
        <v>60</v>
      </c>
      <c r="I65">
        <f t="shared" si="1"/>
        <v>-0.30481062110221668</v>
      </c>
      <c r="J65">
        <f t="shared" si="2"/>
        <v>-0.95241298041515632</v>
      </c>
      <c r="K65" s="14">
        <f t="shared" si="3"/>
        <v>-34643889.255007073</v>
      </c>
      <c r="L65">
        <f t="shared" si="4"/>
        <v>7890015.3464850411</v>
      </c>
      <c r="M65">
        <f t="shared" si="5"/>
        <v>1090</v>
      </c>
      <c r="N65" s="9">
        <v>64</v>
      </c>
      <c r="O65" s="9">
        <f t="shared" si="6"/>
        <v>2.3478603091954366</v>
      </c>
      <c r="P65">
        <v>-5</v>
      </c>
      <c r="Q65">
        <f t="shared" si="7"/>
        <v>-2.1295985883050244</v>
      </c>
      <c r="R65">
        <f t="shared" si="13"/>
        <v>-34643889.255007073</v>
      </c>
      <c r="S65">
        <f t="shared" si="8"/>
        <v>7890013.2168864524</v>
      </c>
      <c r="T65">
        <f t="shared" si="9"/>
        <v>1085</v>
      </c>
      <c r="U65" s="16">
        <f t="shared" si="10"/>
        <v>35400249.647677757</v>
      </c>
      <c r="V65">
        <f t="shared" si="11"/>
        <v>3045274.3978053164</v>
      </c>
      <c r="W65">
        <f t="shared" si="12"/>
        <v>1085</v>
      </c>
    </row>
    <row r="66" spans="4:23" x14ac:dyDescent="0.2">
      <c r="E66" s="19">
        <v>35400177.896226466</v>
      </c>
      <c r="F66" s="19">
        <v>3045232.172091905</v>
      </c>
      <c r="G66" s="19">
        <v>1159.9999999999989</v>
      </c>
      <c r="H66" s="7">
        <v>60</v>
      </c>
      <c r="I66">
        <f t="shared" si="1"/>
        <v>-0.30481062110221668</v>
      </c>
      <c r="J66">
        <f t="shared" si="2"/>
        <v>-0.95241298041515632</v>
      </c>
      <c r="K66" s="14">
        <f t="shared" ref="K66:K83" si="14">E66*J66+F66*I66</f>
        <v>-34643808.047147572</v>
      </c>
      <c r="L66">
        <f t="shared" ref="L66:L83" si="15">-E66*I66+F66*J66</f>
        <v>7890031.5625995789</v>
      </c>
      <c r="M66">
        <f t="shared" ref="M66:M83" si="16">G66</f>
        <v>1159.9999999999989</v>
      </c>
      <c r="N66" s="9">
        <v>64</v>
      </c>
      <c r="O66" s="9">
        <f t="shared" si="6"/>
        <v>2.3478603091954366</v>
      </c>
      <c r="P66">
        <v>-5</v>
      </c>
      <c r="Q66">
        <f t="shared" si="7"/>
        <v>-2.1295985883050244</v>
      </c>
      <c r="R66">
        <f t="shared" si="13"/>
        <v>-34643808.047147572</v>
      </c>
      <c r="S66">
        <f t="shared" si="8"/>
        <v>7890029.4330009902</v>
      </c>
      <c r="T66">
        <f t="shared" si="9"/>
        <v>1154.9999999999989</v>
      </c>
      <c r="U66" s="16">
        <f t="shared" si="10"/>
        <v>35400177.247102194</v>
      </c>
      <c r="V66">
        <f t="shared" si="11"/>
        <v>3045234.2003492443</v>
      </c>
      <c r="W66">
        <f t="shared" si="12"/>
        <v>1154.9999999999989</v>
      </c>
    </row>
    <row r="67" spans="4:23" x14ac:dyDescent="0.2">
      <c r="E67" s="19">
        <v>35400293.945038959</v>
      </c>
      <c r="F67" s="19">
        <v>3045301.8360854755</v>
      </c>
      <c r="G67" s="19">
        <v>1030</v>
      </c>
      <c r="H67" s="7">
        <v>60</v>
      </c>
      <c r="I67">
        <f t="shared" si="1"/>
        <v>-0.30481062110221668</v>
      </c>
      <c r="J67">
        <f t="shared" si="2"/>
        <v>-0.95241298041515632</v>
      </c>
      <c r="K67" s="14">
        <f t="shared" si="14"/>
        <v>-34643939.807868108</v>
      </c>
      <c r="L67">
        <f t="shared" si="15"/>
        <v>7890000.5866184495</v>
      </c>
      <c r="M67">
        <f t="shared" si="16"/>
        <v>1030</v>
      </c>
      <c r="N67" s="9">
        <v>64</v>
      </c>
      <c r="O67" s="9">
        <f t="shared" si="6"/>
        <v>2.3478603091954366</v>
      </c>
      <c r="P67">
        <v>-5</v>
      </c>
      <c r="Q67">
        <f t="shared" si="7"/>
        <v>-2.1295985883050244</v>
      </c>
      <c r="R67">
        <f t="shared" si="13"/>
        <v>-34643939.807868108</v>
      </c>
      <c r="S67">
        <f t="shared" si="8"/>
        <v>7889998.4570198609</v>
      </c>
      <c r="T67">
        <f t="shared" si="9"/>
        <v>1025</v>
      </c>
      <c r="U67" s="16">
        <f t="shared" si="10"/>
        <v>35400293.295914702</v>
      </c>
      <c r="V67">
        <f t="shared" si="11"/>
        <v>3045303.864342818</v>
      </c>
      <c r="W67">
        <f t="shared" si="12"/>
        <v>1025</v>
      </c>
    </row>
    <row r="68" spans="4:23" x14ac:dyDescent="0.2">
      <c r="E68" s="19">
        <v>35400283.486976743</v>
      </c>
      <c r="F68" s="19">
        <v>3045295.3189871316</v>
      </c>
      <c r="G68" s="19">
        <v>1040</v>
      </c>
      <c r="H68" s="7">
        <v>60</v>
      </c>
      <c r="I68">
        <f t="shared" si="1"/>
        <v>-0.30481062110221668</v>
      </c>
      <c r="J68">
        <f t="shared" si="2"/>
        <v>-0.95241298041515632</v>
      </c>
      <c r="K68" s="14">
        <f t="shared" si="14"/>
        <v>-34643927.860993102</v>
      </c>
      <c r="L68">
        <f t="shared" si="15"/>
        <v>7890003.6058590673</v>
      </c>
      <c r="M68">
        <f t="shared" si="16"/>
        <v>1040</v>
      </c>
      <c r="N68" s="9">
        <v>64</v>
      </c>
      <c r="O68" s="9">
        <f t="shared" si="6"/>
        <v>2.3478603091954366</v>
      </c>
      <c r="P68">
        <v>-5</v>
      </c>
      <c r="Q68">
        <f t="shared" si="7"/>
        <v>-2.1295985883050244</v>
      </c>
      <c r="R68">
        <f t="shared" si="13"/>
        <v>-34643927.860993102</v>
      </c>
      <c r="S68">
        <f t="shared" si="8"/>
        <v>7890001.4762604786</v>
      </c>
      <c r="T68">
        <f t="shared" si="9"/>
        <v>1035</v>
      </c>
      <c r="U68" s="16">
        <f t="shared" si="10"/>
        <v>35400282.837852471</v>
      </c>
      <c r="V68">
        <f t="shared" si="11"/>
        <v>3045297.3472444704</v>
      </c>
      <c r="W68">
        <f t="shared" si="12"/>
        <v>1035</v>
      </c>
    </row>
    <row r="69" spans="4:23" x14ac:dyDescent="0.2">
      <c r="E69" s="19">
        <v>35400269.783550255</v>
      </c>
      <c r="F69" s="19">
        <v>3045286.7794913603</v>
      </c>
      <c r="G69" s="19">
        <v>1050</v>
      </c>
      <c r="H69" s="7">
        <v>60</v>
      </c>
      <c r="I69">
        <f t="shared" ref="I69:I83" si="17">SIN(H69)</f>
        <v>-0.30481062110221668</v>
      </c>
      <c r="J69">
        <f t="shared" ref="J69:J83" si="18">COS(H69)</f>
        <v>-0.95241298041515632</v>
      </c>
      <c r="K69" s="14">
        <f t="shared" si="14"/>
        <v>-34643912.206742831</v>
      </c>
      <c r="L69">
        <f t="shared" si="15"/>
        <v>7890007.5620357469</v>
      </c>
      <c r="M69">
        <f t="shared" si="16"/>
        <v>1050</v>
      </c>
      <c r="N69" s="9">
        <v>64</v>
      </c>
      <c r="O69" s="9">
        <f t="shared" ref="O69:O83" si="19">TAN(N69)</f>
        <v>2.3478603091954366</v>
      </c>
      <c r="P69">
        <v>-5</v>
      </c>
      <c r="Q69">
        <f t="shared" ref="Q69:Q83" si="20">P69/O69</f>
        <v>-2.1295985883050244</v>
      </c>
      <c r="R69">
        <f t="shared" si="13"/>
        <v>-34643912.206742831</v>
      </c>
      <c r="S69">
        <f t="shared" ref="S69:S83" si="21">L69+Q69</f>
        <v>7890005.4324371582</v>
      </c>
      <c r="T69">
        <f t="shared" ref="T69:T83" si="22">M69+P69</f>
        <v>1045</v>
      </c>
      <c r="U69" s="16">
        <f t="shared" ref="U69:U83" si="23">R69*J69-S69*I69</f>
        <v>35400269.13442599</v>
      </c>
      <c r="V69">
        <f t="shared" ref="V69:V83" si="24">R69*I69+S69*J69</f>
        <v>3045288.8077486996</v>
      </c>
      <c r="W69">
        <f t="shared" ref="W69:W83" si="25">T69</f>
        <v>1045</v>
      </c>
    </row>
    <row r="70" spans="4:23" x14ac:dyDescent="0.2">
      <c r="E70" s="19">
        <v>35400244.682900436</v>
      </c>
      <c r="F70" s="19">
        <v>3045268.0827129679</v>
      </c>
      <c r="G70" s="19">
        <v>1100</v>
      </c>
      <c r="H70" s="7">
        <v>60</v>
      </c>
      <c r="I70">
        <f t="shared" si="17"/>
        <v>-0.30481062110221668</v>
      </c>
      <c r="J70">
        <f t="shared" si="18"/>
        <v>-0.95241298041515632</v>
      </c>
      <c r="K70" s="14">
        <f t="shared" si="14"/>
        <v>-34643882.601581492</v>
      </c>
      <c r="L70">
        <f t="shared" si="15"/>
        <v>7890017.7181455186</v>
      </c>
      <c r="M70">
        <f t="shared" si="16"/>
        <v>1100</v>
      </c>
      <c r="N70" s="9">
        <v>64</v>
      </c>
      <c r="O70" s="9">
        <f t="shared" si="19"/>
        <v>2.3478603091954366</v>
      </c>
      <c r="P70">
        <v>-5</v>
      </c>
      <c r="Q70">
        <f t="shared" si="20"/>
        <v>-2.1295985883050244</v>
      </c>
      <c r="R70">
        <f t="shared" si="13"/>
        <v>-34643882.601581492</v>
      </c>
      <c r="S70">
        <f t="shared" si="21"/>
        <v>7890015.5885469299</v>
      </c>
      <c r="T70">
        <f t="shared" si="22"/>
        <v>1095</v>
      </c>
      <c r="U70" s="16">
        <f t="shared" si="23"/>
        <v>35400244.033776172</v>
      </c>
      <c r="V70">
        <f t="shared" si="24"/>
        <v>3045270.1109703081</v>
      </c>
      <c r="W70">
        <f t="shared" si="25"/>
        <v>1095</v>
      </c>
    </row>
    <row r="71" spans="4:23" x14ac:dyDescent="0.2">
      <c r="E71" s="19">
        <v>35400186.138318881</v>
      </c>
      <c r="F71" s="19">
        <v>3045236.1607977864</v>
      </c>
      <c r="G71" s="19">
        <v>1150</v>
      </c>
      <c r="H71" s="7">
        <v>60</v>
      </c>
      <c r="I71">
        <f t="shared" si="17"/>
        <v>-0.30481062110221668</v>
      </c>
      <c r="J71">
        <f t="shared" si="18"/>
        <v>-0.95241298041515632</v>
      </c>
      <c r="K71" s="14">
        <f t="shared" si="14"/>
        <v>-34643817.112823293</v>
      </c>
      <c r="L71">
        <f t="shared" si="15"/>
        <v>7890030.2759816311</v>
      </c>
      <c r="M71">
        <f t="shared" si="16"/>
        <v>1150</v>
      </c>
      <c r="N71" s="9">
        <v>64</v>
      </c>
      <c r="O71" s="9">
        <f t="shared" si="19"/>
        <v>2.3478603091954366</v>
      </c>
      <c r="P71">
        <v>-5</v>
      </c>
      <c r="Q71">
        <f t="shared" si="20"/>
        <v>-2.1295985883050244</v>
      </c>
      <c r="R71">
        <f t="shared" si="13"/>
        <v>-34643817.112823293</v>
      </c>
      <c r="S71">
        <f t="shared" si="21"/>
        <v>7890028.1463830424</v>
      </c>
      <c r="T71">
        <f t="shared" si="22"/>
        <v>1145</v>
      </c>
      <c r="U71" s="16">
        <f t="shared" si="23"/>
        <v>35400185.489194617</v>
      </c>
      <c r="V71">
        <f t="shared" si="24"/>
        <v>3045238.1890551252</v>
      </c>
      <c r="W71">
        <f t="shared" si="25"/>
        <v>1145</v>
      </c>
    </row>
    <row r="72" spans="4:23" x14ac:dyDescent="0.2">
      <c r="E72" s="19">
        <v>35400133.657328486</v>
      </c>
      <c r="F72" s="19">
        <v>3045206.8674765402</v>
      </c>
      <c r="G72" s="19">
        <v>1200</v>
      </c>
      <c r="H72" s="7">
        <v>60</v>
      </c>
      <c r="I72">
        <f t="shared" si="17"/>
        <v>-0.30481062110221668</v>
      </c>
      <c r="J72">
        <f t="shared" si="18"/>
        <v>-0.95241298041515632</v>
      </c>
      <c r="K72" s="14">
        <f t="shared" si="14"/>
        <v>-34643758.200331375</v>
      </c>
      <c r="L72">
        <f t="shared" si="15"/>
        <v>7890042.178557748</v>
      </c>
      <c r="M72">
        <f t="shared" si="16"/>
        <v>1200</v>
      </c>
      <c r="N72" s="9">
        <v>64</v>
      </c>
      <c r="O72" s="9">
        <f t="shared" si="19"/>
        <v>2.3478603091954366</v>
      </c>
      <c r="P72">
        <v>-5</v>
      </c>
      <c r="Q72">
        <f t="shared" si="20"/>
        <v>-2.1295985883050244</v>
      </c>
      <c r="R72">
        <f t="shared" si="13"/>
        <v>-34643758.200331375</v>
      </c>
      <c r="S72">
        <f t="shared" si="21"/>
        <v>7890040.0489591593</v>
      </c>
      <c r="T72">
        <f t="shared" si="22"/>
        <v>1195</v>
      </c>
      <c r="U72" s="16">
        <f t="shared" si="23"/>
        <v>35400133.008204222</v>
      </c>
      <c r="V72">
        <f t="shared" si="24"/>
        <v>3045208.8957338799</v>
      </c>
      <c r="W72">
        <f t="shared" si="25"/>
        <v>1195</v>
      </c>
    </row>
    <row r="73" spans="4:23" x14ac:dyDescent="0.2">
      <c r="E73" s="19">
        <v>35400305.377836861</v>
      </c>
      <c r="F73" s="19">
        <v>3045319.2987139937</v>
      </c>
      <c r="G73" s="19">
        <v>1010</v>
      </c>
      <c r="H73" s="7">
        <v>60</v>
      </c>
      <c r="I73">
        <f t="shared" si="17"/>
        <v>-0.30481062110221668</v>
      </c>
      <c r="J73">
        <f t="shared" si="18"/>
        <v>-0.95241298041515632</v>
      </c>
      <c r="K73" s="14">
        <f t="shared" si="14"/>
        <v>-34643956.019407868</v>
      </c>
      <c r="L73">
        <f t="shared" si="15"/>
        <v>7889987.4398226058</v>
      </c>
      <c r="M73">
        <f t="shared" si="16"/>
        <v>1010</v>
      </c>
      <c r="N73" s="9">
        <v>64</v>
      </c>
      <c r="O73" s="9">
        <f t="shared" si="19"/>
        <v>2.3478603091954366</v>
      </c>
      <c r="P73">
        <v>-5</v>
      </c>
      <c r="Q73">
        <f t="shared" si="20"/>
        <v>-2.1295985883050244</v>
      </c>
      <c r="R73">
        <f t="shared" si="13"/>
        <v>-34643956.019407868</v>
      </c>
      <c r="S73">
        <f t="shared" si="21"/>
        <v>7889985.3102240171</v>
      </c>
      <c r="T73">
        <f t="shared" si="22"/>
        <v>1005</v>
      </c>
      <c r="U73" s="16">
        <f t="shared" si="23"/>
        <v>35400304.728712589</v>
      </c>
      <c r="V73">
        <f t="shared" si="24"/>
        <v>3045321.3269713325</v>
      </c>
      <c r="W73">
        <f t="shared" si="25"/>
        <v>1005</v>
      </c>
    </row>
    <row r="74" spans="4:23" x14ac:dyDescent="0.2">
      <c r="E74" s="19">
        <v>35400397.435330324</v>
      </c>
      <c r="F74" s="19">
        <v>3045394.4217654127</v>
      </c>
      <c r="G74" s="19">
        <v>910</v>
      </c>
      <c r="H74" s="7">
        <v>60</v>
      </c>
      <c r="I74">
        <f t="shared" si="17"/>
        <v>-0.30481062110221668</v>
      </c>
      <c r="J74">
        <f t="shared" si="18"/>
        <v>-0.95241298041515632</v>
      </c>
      <c r="K74" s="14">
        <f t="shared" si="14"/>
        <v>-34644066.59446355</v>
      </c>
      <c r="L74">
        <f t="shared" si="15"/>
        <v>7889943.9517550664</v>
      </c>
      <c r="M74">
        <f t="shared" si="16"/>
        <v>910</v>
      </c>
      <c r="N74" s="9">
        <v>64</v>
      </c>
      <c r="O74" s="9">
        <f t="shared" si="19"/>
        <v>2.3478603091954366</v>
      </c>
      <c r="P74">
        <v>-5</v>
      </c>
      <c r="Q74">
        <f t="shared" si="20"/>
        <v>-2.1295985883050244</v>
      </c>
      <c r="R74">
        <f t="shared" si="13"/>
        <v>-34644066.59446355</v>
      </c>
      <c r="S74">
        <f t="shared" si="21"/>
        <v>7889941.8221564777</v>
      </c>
      <c r="T74">
        <f t="shared" si="22"/>
        <v>905</v>
      </c>
      <c r="U74" s="16">
        <f t="shared" si="23"/>
        <v>35400396.786206052</v>
      </c>
      <c r="V74">
        <f t="shared" si="24"/>
        <v>3045396.4500227515</v>
      </c>
      <c r="W74">
        <f t="shared" si="25"/>
        <v>905</v>
      </c>
    </row>
    <row r="75" spans="4:23" x14ac:dyDescent="0.2">
      <c r="E75" s="19">
        <v>35400377.907847956</v>
      </c>
      <c r="F75" s="19">
        <v>3045378.143362191</v>
      </c>
      <c r="G75" s="19">
        <v>930</v>
      </c>
      <c r="H75" s="7">
        <v>60</v>
      </c>
      <c r="I75">
        <f t="shared" si="17"/>
        <v>-0.30481062110221668</v>
      </c>
      <c r="J75">
        <f t="shared" si="18"/>
        <v>-0.95241298041515632</v>
      </c>
      <c r="K75" s="14">
        <f t="shared" si="14"/>
        <v>-34644043.034405679</v>
      </c>
      <c r="L75">
        <f t="shared" si="15"/>
        <v>7889953.5033335667</v>
      </c>
      <c r="M75">
        <f t="shared" si="16"/>
        <v>930</v>
      </c>
      <c r="N75" s="9">
        <v>64</v>
      </c>
      <c r="O75" s="9">
        <f t="shared" si="19"/>
        <v>2.3478603091954366</v>
      </c>
      <c r="P75">
        <v>-5</v>
      </c>
      <c r="Q75">
        <f t="shared" si="20"/>
        <v>-2.1295985883050244</v>
      </c>
      <c r="R75">
        <f t="shared" si="13"/>
        <v>-34644043.034405679</v>
      </c>
      <c r="S75">
        <f t="shared" si="21"/>
        <v>7889951.373734978</v>
      </c>
      <c r="T75">
        <f t="shared" si="22"/>
        <v>925</v>
      </c>
      <c r="U75" s="16">
        <f t="shared" si="23"/>
        <v>35400377.258723691</v>
      </c>
      <c r="V75">
        <f t="shared" si="24"/>
        <v>3045380.1716195308</v>
      </c>
      <c r="W75">
        <f t="shared" si="25"/>
        <v>925</v>
      </c>
    </row>
    <row r="76" spans="4:23" x14ac:dyDescent="0.2">
      <c r="E76" s="19">
        <v>35400323.082277499</v>
      </c>
      <c r="F76" s="19">
        <v>3045332.7523940308</v>
      </c>
      <c r="G76" s="19">
        <v>990</v>
      </c>
      <c r="H76" s="7">
        <v>60</v>
      </c>
      <c r="I76">
        <f t="shared" si="17"/>
        <v>-0.30481062110221668</v>
      </c>
      <c r="J76">
        <f t="shared" si="18"/>
        <v>-0.95241298041515632</v>
      </c>
      <c r="K76" s="14">
        <f t="shared" si="14"/>
        <v>-34643976.982171513</v>
      </c>
      <c r="L76">
        <f t="shared" si="15"/>
        <v>7889980.0228646528</v>
      </c>
      <c r="M76">
        <f t="shared" si="16"/>
        <v>990</v>
      </c>
      <c r="N76" s="9">
        <v>64</v>
      </c>
      <c r="O76" s="9">
        <f t="shared" si="19"/>
        <v>2.3478603091954366</v>
      </c>
      <c r="P76">
        <v>-5</v>
      </c>
      <c r="Q76">
        <f t="shared" si="20"/>
        <v>-2.1295985883050244</v>
      </c>
      <c r="R76">
        <f t="shared" si="13"/>
        <v>-34643976.982171513</v>
      </c>
      <c r="S76">
        <f t="shared" si="21"/>
        <v>7889977.8932660641</v>
      </c>
      <c r="T76">
        <f t="shared" si="22"/>
        <v>985</v>
      </c>
      <c r="U76" s="16">
        <f t="shared" si="23"/>
        <v>35400322.433153227</v>
      </c>
      <c r="V76">
        <f t="shared" si="24"/>
        <v>3045334.7806513682</v>
      </c>
      <c r="W76">
        <f t="shared" si="25"/>
        <v>985</v>
      </c>
    </row>
    <row r="77" spans="4:23" x14ac:dyDescent="0.2">
      <c r="E77" s="19">
        <v>35400367.463611975</v>
      </c>
      <c r="F77" s="19">
        <v>3045369.4368898747</v>
      </c>
      <c r="G77" s="19">
        <v>940</v>
      </c>
      <c r="H77" s="7">
        <v>60</v>
      </c>
      <c r="I77">
        <f t="shared" si="17"/>
        <v>-0.30481062110221668</v>
      </c>
      <c r="J77">
        <f t="shared" si="18"/>
        <v>-0.95241298041515632</v>
      </c>
      <c r="K77" s="14">
        <f t="shared" si="14"/>
        <v>-34644030.433354519</v>
      </c>
      <c r="L77">
        <f t="shared" si="15"/>
        <v>7889958.6119767576</v>
      </c>
      <c r="M77">
        <f t="shared" si="16"/>
        <v>940</v>
      </c>
      <c r="N77" s="9">
        <v>64</v>
      </c>
      <c r="O77" s="9">
        <f t="shared" si="19"/>
        <v>2.3478603091954366</v>
      </c>
      <c r="P77">
        <v>-5</v>
      </c>
      <c r="Q77">
        <f t="shared" si="20"/>
        <v>-2.1295985883050244</v>
      </c>
      <c r="R77">
        <f t="shared" si="13"/>
        <v>-34644030.433354519</v>
      </c>
      <c r="S77">
        <f t="shared" si="21"/>
        <v>7889956.482378169</v>
      </c>
      <c r="T77">
        <f t="shared" si="22"/>
        <v>935</v>
      </c>
      <c r="U77" s="16">
        <f t="shared" si="23"/>
        <v>35400366.814487711</v>
      </c>
      <c r="V77">
        <f t="shared" si="24"/>
        <v>3045371.465147214</v>
      </c>
      <c r="W77">
        <f t="shared" si="25"/>
        <v>935</v>
      </c>
    </row>
    <row r="78" spans="4:23" x14ac:dyDescent="0.2">
      <c r="E78" s="19">
        <v>35400339.899102002</v>
      </c>
      <c r="F78" s="19">
        <v>3045346.458699475</v>
      </c>
      <c r="G78" s="19">
        <v>970</v>
      </c>
      <c r="H78" s="7">
        <v>60</v>
      </c>
      <c r="I78">
        <f t="shared" si="17"/>
        <v>-0.30481062110221668</v>
      </c>
      <c r="J78">
        <f t="shared" si="18"/>
        <v>-0.95241298041515632</v>
      </c>
      <c r="K78" s="14">
        <f t="shared" si="14"/>
        <v>-34643997.176560938</v>
      </c>
      <c r="L78">
        <f t="shared" si="15"/>
        <v>7889972.0947481552</v>
      </c>
      <c r="M78">
        <f t="shared" si="16"/>
        <v>970</v>
      </c>
      <c r="N78" s="9">
        <v>64</v>
      </c>
      <c r="O78" s="9">
        <f t="shared" si="19"/>
        <v>2.3478603091954366</v>
      </c>
      <c r="P78">
        <v>-5</v>
      </c>
      <c r="Q78">
        <f t="shared" si="20"/>
        <v>-2.1295985883050244</v>
      </c>
      <c r="R78">
        <f t="shared" si="13"/>
        <v>-34643997.176560938</v>
      </c>
      <c r="S78">
        <f t="shared" si="21"/>
        <v>7889969.9651495665</v>
      </c>
      <c r="T78">
        <f t="shared" si="22"/>
        <v>965</v>
      </c>
      <c r="U78" s="16">
        <f t="shared" si="23"/>
        <v>35400339.249977738</v>
      </c>
      <c r="V78">
        <f t="shared" si="24"/>
        <v>3045348.4869568152</v>
      </c>
      <c r="W78">
        <f t="shared" si="25"/>
        <v>965</v>
      </c>
    </row>
    <row r="79" spans="4:23" x14ac:dyDescent="0.2">
      <c r="E79" s="19">
        <v>35400330.132235788</v>
      </c>
      <c r="F79" s="19">
        <v>3045338.3168927869</v>
      </c>
      <c r="G79" s="19">
        <v>980</v>
      </c>
      <c r="H79" s="7">
        <v>60</v>
      </c>
      <c r="I79">
        <f t="shared" si="17"/>
        <v>-0.30481062110221668</v>
      </c>
      <c r="J79">
        <f t="shared" si="18"/>
        <v>-0.95241298041515632</v>
      </c>
      <c r="K79" s="14">
        <f t="shared" si="14"/>
        <v>-34643985.392761625</v>
      </c>
      <c r="L79">
        <f t="shared" si="15"/>
        <v>7889976.8720659725</v>
      </c>
      <c r="M79">
        <f t="shared" si="16"/>
        <v>980</v>
      </c>
      <c r="N79" s="9">
        <v>64</v>
      </c>
      <c r="O79" s="9">
        <f t="shared" si="19"/>
        <v>2.3478603091954366</v>
      </c>
      <c r="P79">
        <v>-5</v>
      </c>
      <c r="Q79">
        <f t="shared" si="20"/>
        <v>-2.1295985883050244</v>
      </c>
      <c r="R79">
        <f t="shared" si="13"/>
        <v>-34643985.392761625</v>
      </c>
      <c r="S79">
        <f t="shared" si="21"/>
        <v>7889974.7424673839</v>
      </c>
      <c r="T79">
        <f t="shared" si="22"/>
        <v>975</v>
      </c>
      <c r="U79" s="16">
        <f t="shared" si="23"/>
        <v>35400329.483111523</v>
      </c>
      <c r="V79">
        <f t="shared" si="24"/>
        <v>3045340.3451501271</v>
      </c>
      <c r="W79">
        <f t="shared" si="25"/>
        <v>975</v>
      </c>
    </row>
    <row r="80" spans="4:23" x14ac:dyDescent="0.2">
      <c r="E80" s="19">
        <v>35400301.758136049</v>
      </c>
      <c r="F80" s="19">
        <v>3045316.5480878865</v>
      </c>
      <c r="G80" s="19">
        <v>1020</v>
      </c>
      <c r="H80" s="7">
        <v>60</v>
      </c>
      <c r="I80">
        <f t="shared" si="17"/>
        <v>-0.30481062110221668</v>
      </c>
      <c r="J80">
        <f t="shared" si="18"/>
        <v>-0.95241298041515632</v>
      </c>
      <c r="K80" s="14">
        <f t="shared" si="14"/>
        <v>-34643951.733537778</v>
      </c>
      <c r="L80">
        <f t="shared" si="15"/>
        <v>7889988.9562313613</v>
      </c>
      <c r="M80">
        <f t="shared" si="16"/>
        <v>1020</v>
      </c>
      <c r="N80" s="9">
        <v>64</v>
      </c>
      <c r="O80" s="9">
        <f t="shared" si="19"/>
        <v>2.3478603091954366</v>
      </c>
      <c r="P80">
        <v>-5</v>
      </c>
      <c r="Q80">
        <f t="shared" si="20"/>
        <v>-2.1295985883050244</v>
      </c>
      <c r="R80">
        <f t="shared" si="13"/>
        <v>-34643951.733537778</v>
      </c>
      <c r="S80">
        <f t="shared" si="21"/>
        <v>7889986.8266327726</v>
      </c>
      <c r="T80">
        <f t="shared" si="22"/>
        <v>1015</v>
      </c>
      <c r="U80" s="16">
        <f t="shared" si="23"/>
        <v>35400301.109011777</v>
      </c>
      <c r="V80">
        <f t="shared" si="24"/>
        <v>3045318.5763452267</v>
      </c>
      <c r="W80">
        <f t="shared" si="25"/>
        <v>1015</v>
      </c>
    </row>
    <row r="81" spans="5:23" x14ac:dyDescent="0.2">
      <c r="E81" s="19">
        <v>35400348.536325157</v>
      </c>
      <c r="F81" s="19">
        <v>3045353.658818698</v>
      </c>
      <c r="G81" s="19">
        <v>960</v>
      </c>
      <c r="H81" s="7">
        <v>60</v>
      </c>
      <c r="I81">
        <f t="shared" si="17"/>
        <v>-0.30481062110221668</v>
      </c>
      <c r="J81">
        <f t="shared" si="18"/>
        <v>-0.95241298041515632</v>
      </c>
      <c r="K81" s="14">
        <f t="shared" si="14"/>
        <v>-34644007.597437195</v>
      </c>
      <c r="L81">
        <f t="shared" si="15"/>
        <v>7889967.8699785005</v>
      </c>
      <c r="M81">
        <f t="shared" si="16"/>
        <v>960</v>
      </c>
      <c r="N81" s="9">
        <v>64</v>
      </c>
      <c r="O81" s="9">
        <f t="shared" si="19"/>
        <v>2.3478603091954366</v>
      </c>
      <c r="P81">
        <v>-5</v>
      </c>
      <c r="Q81">
        <f t="shared" si="20"/>
        <v>-2.1295985883050244</v>
      </c>
      <c r="R81">
        <f t="shared" si="13"/>
        <v>-34644007.597437195</v>
      </c>
      <c r="S81">
        <f t="shared" si="21"/>
        <v>7889965.7403799118</v>
      </c>
      <c r="T81">
        <f t="shared" si="22"/>
        <v>955</v>
      </c>
      <c r="U81" s="16">
        <f t="shared" si="23"/>
        <v>35400347.887200892</v>
      </c>
      <c r="V81">
        <f t="shared" si="24"/>
        <v>3045355.6870760377</v>
      </c>
      <c r="W81">
        <f t="shared" si="25"/>
        <v>955</v>
      </c>
    </row>
    <row r="82" spans="5:23" x14ac:dyDescent="0.2">
      <c r="E82" s="19">
        <v>35400312.410226226</v>
      </c>
      <c r="F82" s="19">
        <v>3045324.6426567007</v>
      </c>
      <c r="G82" s="19">
        <v>1000</v>
      </c>
      <c r="H82" s="7">
        <v>60</v>
      </c>
      <c r="I82">
        <f t="shared" si="17"/>
        <v>-0.30481062110221668</v>
      </c>
      <c r="J82">
        <f t="shared" si="18"/>
        <v>-0.95241298041515632</v>
      </c>
      <c r="K82" s="14">
        <f t="shared" si="14"/>
        <v>-34643964.346037284</v>
      </c>
      <c r="L82">
        <f t="shared" si="15"/>
        <v>7889984.493729176</v>
      </c>
      <c r="M82">
        <f t="shared" si="16"/>
        <v>1000</v>
      </c>
      <c r="N82" s="9">
        <v>64</v>
      </c>
      <c r="O82" s="9">
        <f t="shared" si="19"/>
        <v>2.3478603091954366</v>
      </c>
      <c r="P82">
        <v>-5</v>
      </c>
      <c r="Q82">
        <f t="shared" si="20"/>
        <v>-2.1295985883050244</v>
      </c>
      <c r="R82">
        <f t="shared" si="13"/>
        <v>-34643964.346037284</v>
      </c>
      <c r="S82">
        <f t="shared" si="21"/>
        <v>7889982.3641305873</v>
      </c>
      <c r="T82">
        <f t="shared" si="22"/>
        <v>995</v>
      </c>
      <c r="U82" s="16">
        <f t="shared" si="23"/>
        <v>35400311.761101961</v>
      </c>
      <c r="V82">
        <f t="shared" si="24"/>
        <v>3045326.6709140409</v>
      </c>
      <c r="W82">
        <f t="shared" si="25"/>
        <v>995</v>
      </c>
    </row>
    <row r="83" spans="5:23" x14ac:dyDescent="0.2">
      <c r="E83" s="19">
        <v>35400356.51231163</v>
      </c>
      <c r="F83" s="19">
        <v>3045360.3077210751</v>
      </c>
      <c r="G83" s="19">
        <v>950</v>
      </c>
      <c r="H83" s="7">
        <v>60</v>
      </c>
      <c r="I83">
        <f t="shared" si="17"/>
        <v>-0.30481062110221668</v>
      </c>
      <c r="J83">
        <f t="shared" si="18"/>
        <v>-0.95241298041515632</v>
      </c>
      <c r="K83" s="14">
        <f t="shared" si="14"/>
        <v>-34644017.220526308</v>
      </c>
      <c r="L83">
        <f t="shared" si="15"/>
        <v>7889963.9686429631</v>
      </c>
      <c r="M83">
        <f t="shared" si="16"/>
        <v>950</v>
      </c>
      <c r="N83" s="9">
        <v>64</v>
      </c>
      <c r="O83" s="9">
        <f t="shared" si="19"/>
        <v>2.3478603091954366</v>
      </c>
      <c r="P83">
        <v>-5</v>
      </c>
      <c r="Q83">
        <f t="shared" si="20"/>
        <v>-2.1295985883050244</v>
      </c>
      <c r="R83">
        <f t="shared" si="13"/>
        <v>-34644017.220526308</v>
      </c>
      <c r="S83">
        <f t="shared" si="21"/>
        <v>7889961.8390443744</v>
      </c>
      <c r="T83">
        <f t="shared" si="22"/>
        <v>945</v>
      </c>
      <c r="U83" s="16">
        <f t="shared" si="23"/>
        <v>35400355.863187365</v>
      </c>
      <c r="V83">
        <f t="shared" si="24"/>
        <v>3045362.3359784149</v>
      </c>
      <c r="W83">
        <f t="shared" si="25"/>
        <v>945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5"/>
  <sheetViews>
    <sheetView workbookViewId="0">
      <selection activeCell="N10" sqref="N10"/>
    </sheetView>
  </sheetViews>
  <sheetFormatPr defaultRowHeight="12.75" x14ac:dyDescent="0.2"/>
  <cols>
    <col min="14" max="14" width="44.85546875" bestFit="1" customWidth="1"/>
  </cols>
  <sheetData>
    <row r="1" spans="1:23" x14ac:dyDescent="0.2">
      <c r="K1" s="13" t="s">
        <v>18</v>
      </c>
      <c r="N1" s="4" t="s">
        <v>26</v>
      </c>
      <c r="O1" s="4"/>
      <c r="U1" s="16"/>
    </row>
    <row r="2" spans="1:23" ht="14.25" x14ac:dyDescent="0.2">
      <c r="H2" s="11" t="s">
        <v>17</v>
      </c>
      <c r="K2" s="14"/>
      <c r="N2" s="5" t="s">
        <v>34</v>
      </c>
      <c r="R2" s="4" t="s">
        <v>29</v>
      </c>
      <c r="U2" s="17" t="s">
        <v>30</v>
      </c>
    </row>
    <row r="3" spans="1:23" x14ac:dyDescent="0.2">
      <c r="D3" s="1" t="s">
        <v>0</v>
      </c>
      <c r="E3" s="1" t="s">
        <v>1</v>
      </c>
      <c r="F3" s="1" t="s">
        <v>2</v>
      </c>
      <c r="G3" s="1" t="s">
        <v>3</v>
      </c>
      <c r="H3" s="7" t="s">
        <v>16</v>
      </c>
      <c r="I3" t="s">
        <v>9</v>
      </c>
      <c r="J3" t="s">
        <v>10</v>
      </c>
      <c r="K3" s="15" t="s">
        <v>19</v>
      </c>
      <c r="L3" s="12" t="s">
        <v>20</v>
      </c>
      <c r="M3" s="12" t="s">
        <v>21</v>
      </c>
      <c r="N3" s="8" t="s">
        <v>13</v>
      </c>
      <c r="O3" s="9" t="s">
        <v>25</v>
      </c>
      <c r="P3" s="10" t="s">
        <v>27</v>
      </c>
      <c r="Q3" s="10" t="s">
        <v>28</v>
      </c>
      <c r="R3" s="15" t="s">
        <v>22</v>
      </c>
      <c r="S3" s="12" t="s">
        <v>23</v>
      </c>
      <c r="T3" s="12" t="s">
        <v>24</v>
      </c>
      <c r="U3" s="16" t="s">
        <v>31</v>
      </c>
      <c r="V3" t="s">
        <v>32</v>
      </c>
      <c r="W3" t="s">
        <v>33</v>
      </c>
    </row>
    <row r="4" spans="1:23" x14ac:dyDescent="0.2">
      <c r="A4" s="11" t="s">
        <v>17</v>
      </c>
      <c r="B4" s="7" t="s">
        <v>16</v>
      </c>
      <c r="D4" s="2">
        <v>1</v>
      </c>
      <c r="E4" s="3">
        <v>35399494.252277158</v>
      </c>
      <c r="F4" s="3">
        <v>3043560.8615536578</v>
      </c>
      <c r="G4" s="3">
        <v>1410</v>
      </c>
      <c r="H4" s="7">
        <v>30</v>
      </c>
      <c r="I4">
        <f>SIN(H4)</f>
        <v>-0.98803162409286183</v>
      </c>
      <c r="J4">
        <f>COS(H4)</f>
        <v>0.15425144988758405</v>
      </c>
      <c r="K4" s="14">
        <f>E4*J4+F4*I4</f>
        <v>2453288.9326346195</v>
      </c>
      <c r="L4">
        <f>-E4*I4+F4*J4</f>
        <v>35445293.473859087</v>
      </c>
      <c r="M4">
        <f>G4</f>
        <v>1410</v>
      </c>
      <c r="N4" s="9">
        <v>33</v>
      </c>
      <c r="O4" s="9">
        <f>TAN(N4)</f>
        <v>-75.313014800085085</v>
      </c>
      <c r="P4">
        <v>-40</v>
      </c>
      <c r="Q4">
        <f>P4/O4</f>
        <v>0.53111670149147727</v>
      </c>
      <c r="R4">
        <f t="shared" ref="R4:R35" si="0">K4</f>
        <v>2453288.9326346195</v>
      </c>
      <c r="S4">
        <f>L4+Q4</f>
        <v>35445294.004975788</v>
      </c>
      <c r="T4">
        <f>M4+P4</f>
        <v>1370</v>
      </c>
      <c r="U4" s="16">
        <f>R4*J4-S4*I4</f>
        <v>35399494.777037263</v>
      </c>
      <c r="V4">
        <f>R4*I4+S4*J4</f>
        <v>3043560.9434791794</v>
      </c>
      <c r="W4">
        <f>T4</f>
        <v>1370</v>
      </c>
    </row>
    <row r="5" spans="1:23" x14ac:dyDescent="0.2">
      <c r="A5" s="6" t="s">
        <v>8</v>
      </c>
      <c r="B5" s="7">
        <v>30</v>
      </c>
      <c r="D5" s="2">
        <v>2</v>
      </c>
      <c r="E5" s="3">
        <v>35399447.491341792</v>
      </c>
      <c r="F5" s="3">
        <v>3043511.7483284315</v>
      </c>
      <c r="G5" s="3">
        <v>1430</v>
      </c>
      <c r="H5" s="7">
        <v>30</v>
      </c>
      <c r="I5">
        <f t="shared" ref="I5:I65" si="1">SIN(H5)</f>
        <v>-0.98803162409286183</v>
      </c>
      <c r="J5">
        <f t="shared" ref="J5:J65" si="2">COS(H5)</f>
        <v>0.15425144988758405</v>
      </c>
      <c r="K5" s="14">
        <f t="shared" ref="K5:K65" si="3">E5*J5+F5*I5</f>
        <v>2453330.2451122254</v>
      </c>
      <c r="L5">
        <f t="shared" ref="L5:L65" si="4">-E5*I5+F5*J5</f>
        <v>35445239.696789972</v>
      </c>
      <c r="M5">
        <f t="shared" ref="M5:M65" si="5">G5</f>
        <v>1430</v>
      </c>
      <c r="N5" s="9">
        <v>33</v>
      </c>
      <c r="O5" s="9">
        <f t="shared" ref="O5:O65" si="6">TAN(N5)</f>
        <v>-75.313014800085085</v>
      </c>
      <c r="P5">
        <v>-40</v>
      </c>
      <c r="Q5">
        <f t="shared" ref="Q5:Q65" si="7">P5/O5</f>
        <v>0.53111670149147727</v>
      </c>
      <c r="R5">
        <f t="shared" si="0"/>
        <v>2453330.2451122254</v>
      </c>
      <c r="S5">
        <f t="shared" ref="S5:S65" si="8">L5+Q5</f>
        <v>35445240.227906674</v>
      </c>
      <c r="T5">
        <f t="shared" ref="T5:T65" si="9">M5+P5</f>
        <v>1390</v>
      </c>
      <c r="U5" s="16">
        <f t="shared" ref="U5:U65" si="10">R5*J5-S5*I5</f>
        <v>35399448.016101897</v>
      </c>
      <c r="V5">
        <f t="shared" ref="V5:V65" si="11">R5*I5+S5*J5</f>
        <v>3043511.830253954</v>
      </c>
      <c r="W5">
        <f t="shared" ref="W5:W65" si="12">T5</f>
        <v>1390</v>
      </c>
    </row>
    <row r="6" spans="1:23" x14ac:dyDescent="0.2">
      <c r="A6" t="s">
        <v>9</v>
      </c>
      <c r="B6" t="s">
        <v>10</v>
      </c>
      <c r="C6" t="s">
        <v>15</v>
      </c>
      <c r="D6" s="2">
        <v>3</v>
      </c>
      <c r="E6" s="3">
        <v>35399294.777905859</v>
      </c>
      <c r="F6" s="3">
        <v>3043351.3527051136</v>
      </c>
      <c r="G6" s="3">
        <v>1530</v>
      </c>
      <c r="H6" s="7">
        <v>30</v>
      </c>
      <c r="I6">
        <f t="shared" si="1"/>
        <v>-0.98803162409286183</v>
      </c>
      <c r="J6">
        <f t="shared" si="2"/>
        <v>0.15425144988758405</v>
      </c>
      <c r="K6" s="14">
        <f t="shared" si="3"/>
        <v>2453465.1647915198</v>
      </c>
      <c r="L6">
        <f t="shared" si="4"/>
        <v>35445064.069828391</v>
      </c>
      <c r="M6">
        <f t="shared" si="5"/>
        <v>1530</v>
      </c>
      <c r="N6" s="9">
        <v>33</v>
      </c>
      <c r="O6" s="9">
        <f t="shared" si="6"/>
        <v>-75.313014800085085</v>
      </c>
      <c r="P6">
        <v>-40</v>
      </c>
      <c r="Q6">
        <f t="shared" si="7"/>
        <v>0.53111670149147727</v>
      </c>
      <c r="R6">
        <f t="shared" si="0"/>
        <v>2453465.1647915198</v>
      </c>
      <c r="S6">
        <f t="shared" si="8"/>
        <v>35445064.600945093</v>
      </c>
      <c r="T6">
        <f t="shared" si="9"/>
        <v>1490</v>
      </c>
      <c r="U6" s="16">
        <f t="shared" si="10"/>
        <v>35399295.302665964</v>
      </c>
      <c r="V6">
        <f t="shared" si="11"/>
        <v>3043351.4346306347</v>
      </c>
      <c r="W6">
        <f t="shared" si="12"/>
        <v>1490</v>
      </c>
    </row>
    <row r="7" spans="1:23" x14ac:dyDescent="0.2">
      <c r="A7">
        <f>SIN(B5)</f>
        <v>-0.98803162409286183</v>
      </c>
      <c r="B7">
        <f>COS(B5)</f>
        <v>0.15425144988758405</v>
      </c>
      <c r="C7">
        <f>TAN(B10)</f>
        <v>-75.313014800085085</v>
      </c>
      <c r="D7" s="2">
        <v>4</v>
      </c>
      <c r="E7" s="3">
        <v>35399280.787001282</v>
      </c>
      <c r="F7" s="3">
        <v>3043336.6579937628</v>
      </c>
      <c r="G7" s="3">
        <v>1540</v>
      </c>
      <c r="H7" s="7">
        <v>30</v>
      </c>
      <c r="I7">
        <f t="shared" si="1"/>
        <v>-0.98803162409286183</v>
      </c>
      <c r="J7">
        <f t="shared" si="2"/>
        <v>0.15425144988758405</v>
      </c>
      <c r="K7" s="14">
        <f t="shared" si="3"/>
        <v>2453477.5255137258</v>
      </c>
      <c r="L7">
        <f t="shared" si="4"/>
        <v>35445047.979691692</v>
      </c>
      <c r="M7">
        <f t="shared" si="5"/>
        <v>1540</v>
      </c>
      <c r="N7" s="9">
        <v>33</v>
      </c>
      <c r="O7" s="9">
        <f t="shared" si="6"/>
        <v>-75.313014800085085</v>
      </c>
      <c r="P7">
        <v>-40</v>
      </c>
      <c r="Q7">
        <f t="shared" si="7"/>
        <v>0.53111670149147727</v>
      </c>
      <c r="R7">
        <f t="shared" si="0"/>
        <v>2453477.5255137258</v>
      </c>
      <c r="S7">
        <f t="shared" si="8"/>
        <v>35445048.510808393</v>
      </c>
      <c r="T7">
        <f t="shared" si="9"/>
        <v>1500</v>
      </c>
      <c r="U7" s="16">
        <f t="shared" si="10"/>
        <v>35399281.311761387</v>
      </c>
      <c r="V7">
        <f t="shared" si="11"/>
        <v>3043336.7399192844</v>
      </c>
      <c r="W7">
        <f t="shared" si="12"/>
        <v>1500</v>
      </c>
    </row>
    <row r="8" spans="1:23" x14ac:dyDescent="0.2">
      <c r="D8" s="2">
        <v>5</v>
      </c>
      <c r="E8" s="3">
        <v>35398859.968197159</v>
      </c>
      <c r="F8" s="3">
        <v>3043101.8555422039</v>
      </c>
      <c r="G8" s="3">
        <v>1760</v>
      </c>
      <c r="H8" s="7">
        <v>30</v>
      </c>
      <c r="I8">
        <f t="shared" si="1"/>
        <v>-0.98803162409286183</v>
      </c>
      <c r="J8">
        <f t="shared" si="2"/>
        <v>0.15425144988758405</v>
      </c>
      <c r="K8" s="14">
        <f t="shared" si="3"/>
        <v>2453644.6058506039</v>
      </c>
      <c r="L8">
        <f t="shared" si="4"/>
        <v>35444595.97878661</v>
      </c>
      <c r="M8">
        <f t="shared" si="5"/>
        <v>1760</v>
      </c>
      <c r="N8" s="9">
        <v>33</v>
      </c>
      <c r="O8" s="9">
        <f t="shared" si="6"/>
        <v>-75.313014800085085</v>
      </c>
      <c r="P8">
        <v>-40</v>
      </c>
      <c r="Q8">
        <f t="shared" si="7"/>
        <v>0.53111670149147727</v>
      </c>
      <c r="R8">
        <f t="shared" si="0"/>
        <v>2453644.6058506039</v>
      </c>
      <c r="S8">
        <f t="shared" si="8"/>
        <v>35444596.509903312</v>
      </c>
      <c r="T8">
        <f t="shared" si="9"/>
        <v>1720</v>
      </c>
      <c r="U8" s="16">
        <f t="shared" si="10"/>
        <v>35398860.492957257</v>
      </c>
      <c r="V8">
        <f t="shared" si="11"/>
        <v>3043101.9374677246</v>
      </c>
      <c r="W8">
        <f t="shared" si="12"/>
        <v>1720</v>
      </c>
    </row>
    <row r="9" spans="1:23" x14ac:dyDescent="0.2">
      <c r="A9" s="5" t="s">
        <v>12</v>
      </c>
      <c r="D9" s="2">
        <v>6</v>
      </c>
      <c r="E9" s="3">
        <v>35399399.997441784</v>
      </c>
      <c r="F9" s="3">
        <v>3043461.8652670709</v>
      </c>
      <c r="G9" s="3">
        <v>1459.9999999999991</v>
      </c>
      <c r="H9" s="7">
        <v>30</v>
      </c>
      <c r="I9">
        <f t="shared" si="1"/>
        <v>-0.98803162409286183</v>
      </c>
      <c r="J9">
        <f t="shared" si="2"/>
        <v>0.15425144988758405</v>
      </c>
      <c r="K9" s="14">
        <f t="shared" si="3"/>
        <v>2453372.2051514196</v>
      </c>
      <c r="L9">
        <f t="shared" si="4"/>
        <v>35445185.076780267</v>
      </c>
      <c r="M9">
        <f t="shared" si="5"/>
        <v>1459.9999999999991</v>
      </c>
      <c r="N9" s="9">
        <v>33</v>
      </c>
      <c r="O9" s="9">
        <f t="shared" si="6"/>
        <v>-75.313014800085085</v>
      </c>
      <c r="P9">
        <v>-40</v>
      </c>
      <c r="Q9">
        <f t="shared" si="7"/>
        <v>0.53111670149147727</v>
      </c>
      <c r="R9">
        <f t="shared" si="0"/>
        <v>2453372.2051514196</v>
      </c>
      <c r="S9">
        <f t="shared" si="8"/>
        <v>35445185.607896969</v>
      </c>
      <c r="T9">
        <f t="shared" si="9"/>
        <v>1419.9999999999991</v>
      </c>
      <c r="U9" s="16">
        <f t="shared" si="10"/>
        <v>35399400.522201873</v>
      </c>
      <c r="V9">
        <f t="shared" si="11"/>
        <v>3043461.9471925916</v>
      </c>
      <c r="W9">
        <f t="shared" si="12"/>
        <v>1419.9999999999991</v>
      </c>
    </row>
    <row r="10" spans="1:23" x14ac:dyDescent="0.2">
      <c r="A10" s="8" t="s">
        <v>13</v>
      </c>
      <c r="B10" s="9">
        <v>33</v>
      </c>
      <c r="D10" s="2">
        <v>7</v>
      </c>
      <c r="E10" s="3">
        <v>35398890.607329257</v>
      </c>
      <c r="F10" s="3">
        <v>3043118.6502187499</v>
      </c>
      <c r="G10" s="3">
        <v>1740</v>
      </c>
      <c r="H10" s="7">
        <v>30</v>
      </c>
      <c r="I10">
        <f t="shared" si="1"/>
        <v>-0.98803162409286183</v>
      </c>
      <c r="J10">
        <f t="shared" si="2"/>
        <v>0.15425144988758405</v>
      </c>
      <c r="K10" s="14">
        <f t="shared" si="3"/>
        <v>2453632.7383096097</v>
      </c>
      <c r="L10">
        <f t="shared" si="4"/>
        <v>35444628.841821268</v>
      </c>
      <c r="M10">
        <f t="shared" si="5"/>
        <v>1740</v>
      </c>
      <c r="N10" s="9">
        <v>33</v>
      </c>
      <c r="O10" s="9">
        <f t="shared" si="6"/>
        <v>-75.313014800085085</v>
      </c>
      <c r="P10">
        <v>-40</v>
      </c>
      <c r="Q10">
        <f t="shared" si="7"/>
        <v>0.53111670149147727</v>
      </c>
      <c r="R10">
        <f t="shared" si="0"/>
        <v>2453632.7383096097</v>
      </c>
      <c r="S10">
        <f t="shared" si="8"/>
        <v>35444629.37293797</v>
      </c>
      <c r="T10">
        <f t="shared" si="9"/>
        <v>1700</v>
      </c>
      <c r="U10" s="16">
        <f t="shared" si="10"/>
        <v>35398891.132089362</v>
      </c>
      <c r="V10">
        <f t="shared" si="11"/>
        <v>3043118.7321442715</v>
      </c>
      <c r="W10">
        <f t="shared" si="12"/>
        <v>1700</v>
      </c>
    </row>
    <row r="11" spans="1:23" ht="14.25" x14ac:dyDescent="0.2">
      <c r="A11" s="5" t="s">
        <v>14</v>
      </c>
      <c r="D11" s="2">
        <v>8</v>
      </c>
      <c r="E11" s="3">
        <v>35399386.517097384</v>
      </c>
      <c r="F11" s="3">
        <v>3043447.7067994187</v>
      </c>
      <c r="G11" s="3">
        <v>1470</v>
      </c>
      <c r="H11" s="7">
        <v>30</v>
      </c>
      <c r="I11">
        <f t="shared" si="1"/>
        <v>-0.98803162409286183</v>
      </c>
      <c r="J11">
        <f t="shared" si="2"/>
        <v>0.15425144988758405</v>
      </c>
      <c r="K11" s="14">
        <f t="shared" si="3"/>
        <v>2453384.1148025398</v>
      </c>
      <c r="L11">
        <f t="shared" si="4"/>
        <v>35445169.573809534</v>
      </c>
      <c r="M11">
        <f t="shared" si="5"/>
        <v>1470</v>
      </c>
      <c r="N11" s="9">
        <v>33</v>
      </c>
      <c r="O11" s="9">
        <f t="shared" si="6"/>
        <v>-75.313014800085085</v>
      </c>
      <c r="P11">
        <v>-40</v>
      </c>
      <c r="Q11">
        <f t="shared" si="7"/>
        <v>0.53111670149147727</v>
      </c>
      <c r="R11">
        <f t="shared" si="0"/>
        <v>2453384.1148025398</v>
      </c>
      <c r="S11">
        <f t="shared" si="8"/>
        <v>35445170.104926236</v>
      </c>
      <c r="T11">
        <f t="shared" si="9"/>
        <v>1430</v>
      </c>
      <c r="U11" s="16">
        <f t="shared" si="10"/>
        <v>35399387.041857481</v>
      </c>
      <c r="V11">
        <f t="shared" si="11"/>
        <v>3043447.7887249398</v>
      </c>
      <c r="W11">
        <f t="shared" si="12"/>
        <v>1430</v>
      </c>
    </row>
    <row r="12" spans="1:23" x14ac:dyDescent="0.2">
      <c r="D12" s="2">
        <v>9</v>
      </c>
      <c r="E12" s="3">
        <v>35399375.038970143</v>
      </c>
      <c r="F12" s="3">
        <v>3043435.6512696464</v>
      </c>
      <c r="G12" s="3">
        <v>1480</v>
      </c>
      <c r="H12" s="7">
        <v>30</v>
      </c>
      <c r="I12">
        <f t="shared" si="1"/>
        <v>-0.98803162409286183</v>
      </c>
      <c r="J12">
        <f t="shared" si="2"/>
        <v>0.15425144988758405</v>
      </c>
      <c r="K12" s="14">
        <f t="shared" si="3"/>
        <v>2453394.2555294316</v>
      </c>
      <c r="L12">
        <f t="shared" si="4"/>
        <v>35445156.37347389</v>
      </c>
      <c r="M12">
        <f t="shared" si="5"/>
        <v>1480</v>
      </c>
      <c r="N12" s="9">
        <v>33</v>
      </c>
      <c r="O12" s="9">
        <f t="shared" si="6"/>
        <v>-75.313014800085085</v>
      </c>
      <c r="P12">
        <v>-40</v>
      </c>
      <c r="Q12">
        <f t="shared" si="7"/>
        <v>0.53111670149147727</v>
      </c>
      <c r="R12">
        <f t="shared" si="0"/>
        <v>2453394.2555294316</v>
      </c>
      <c r="S12">
        <f t="shared" si="8"/>
        <v>35445156.904590592</v>
      </c>
      <c r="T12">
        <f t="shared" si="9"/>
        <v>1440</v>
      </c>
      <c r="U12" s="16">
        <f t="shared" si="10"/>
        <v>35399375.563730247</v>
      </c>
      <c r="V12">
        <f t="shared" si="11"/>
        <v>3043435.7331951675</v>
      </c>
      <c r="W12">
        <f t="shared" si="12"/>
        <v>1440</v>
      </c>
    </row>
    <row r="13" spans="1:23" x14ac:dyDescent="0.2">
      <c r="D13" s="2">
        <v>10</v>
      </c>
      <c r="E13" s="3">
        <v>35399357.714880571</v>
      </c>
      <c r="F13" s="3">
        <v>3043417.4556987798</v>
      </c>
      <c r="G13" s="3">
        <v>1490</v>
      </c>
      <c r="H13" s="7">
        <v>30</v>
      </c>
      <c r="I13">
        <f t="shared" si="1"/>
        <v>-0.98803162409286183</v>
      </c>
      <c r="J13">
        <f t="shared" si="2"/>
        <v>0.15425144988758405</v>
      </c>
      <c r="K13" s="14">
        <f t="shared" si="3"/>
        <v>2453409.5610629315</v>
      </c>
      <c r="L13">
        <f t="shared" si="4"/>
        <v>35445136.450032346</v>
      </c>
      <c r="M13">
        <f t="shared" si="5"/>
        <v>1490</v>
      </c>
      <c r="N13" s="9">
        <v>33</v>
      </c>
      <c r="O13" s="9">
        <f t="shared" si="6"/>
        <v>-75.313014800085085</v>
      </c>
      <c r="P13">
        <v>-40</v>
      </c>
      <c r="Q13">
        <f t="shared" si="7"/>
        <v>0.53111670149147727</v>
      </c>
      <c r="R13">
        <f t="shared" si="0"/>
        <v>2453409.5610629315</v>
      </c>
      <c r="S13">
        <f t="shared" si="8"/>
        <v>35445136.981149048</v>
      </c>
      <c r="T13">
        <f t="shared" si="9"/>
        <v>1450</v>
      </c>
      <c r="U13" s="16">
        <f t="shared" si="10"/>
        <v>35399358.239640668</v>
      </c>
      <c r="V13">
        <f t="shared" si="11"/>
        <v>3043417.5376243005</v>
      </c>
      <c r="W13">
        <f t="shared" si="12"/>
        <v>1450</v>
      </c>
    </row>
    <row r="14" spans="1:23" x14ac:dyDescent="0.2">
      <c r="A14" s="18"/>
      <c r="D14" s="2">
        <v>11</v>
      </c>
      <c r="E14" s="3">
        <v>35399067.132203408</v>
      </c>
      <c r="F14" s="3">
        <v>3043208.5967564904</v>
      </c>
      <c r="G14" s="3">
        <v>1689.9999999999991</v>
      </c>
      <c r="H14" s="7">
        <v>30</v>
      </c>
      <c r="I14">
        <f t="shared" si="1"/>
        <v>-0.98803162409286183</v>
      </c>
      <c r="J14">
        <f t="shared" si="2"/>
        <v>0.15425144988758405</v>
      </c>
      <c r="K14" s="14">
        <f t="shared" si="3"/>
        <v>2453571.0975036235</v>
      </c>
      <c r="L14">
        <f t="shared" si="4"/>
        <v>35444817.128363229</v>
      </c>
      <c r="M14">
        <f t="shared" si="5"/>
        <v>1689.9999999999991</v>
      </c>
      <c r="N14" s="9">
        <v>33</v>
      </c>
      <c r="O14" s="9">
        <f t="shared" si="6"/>
        <v>-75.313014800085085</v>
      </c>
      <c r="P14">
        <v>-40</v>
      </c>
      <c r="Q14">
        <f t="shared" si="7"/>
        <v>0.53111670149147727</v>
      </c>
      <c r="R14">
        <f t="shared" si="0"/>
        <v>2453571.0975036235</v>
      </c>
      <c r="S14">
        <f t="shared" si="8"/>
        <v>35444817.659479931</v>
      </c>
      <c r="T14">
        <f t="shared" si="9"/>
        <v>1649.9999999999991</v>
      </c>
      <c r="U14" s="16">
        <f t="shared" si="10"/>
        <v>35399067.656963512</v>
      </c>
      <c r="V14">
        <f t="shared" si="11"/>
        <v>3043208.678682012</v>
      </c>
      <c r="W14">
        <f t="shared" si="12"/>
        <v>1649.9999999999991</v>
      </c>
    </row>
    <row r="15" spans="1:23" x14ac:dyDescent="0.2">
      <c r="D15" s="2">
        <v>12</v>
      </c>
      <c r="E15" s="3">
        <v>35399003.742999472</v>
      </c>
      <c r="F15" s="3">
        <v>3043177.1874253619</v>
      </c>
      <c r="G15" s="3">
        <v>1710</v>
      </c>
      <c r="H15" s="7">
        <v>30</v>
      </c>
      <c r="I15">
        <f t="shared" si="1"/>
        <v>-0.98803162409286183</v>
      </c>
      <c r="J15">
        <f t="shared" si="2"/>
        <v>0.15425144988758405</v>
      </c>
      <c r="K15" s="14">
        <f t="shared" si="3"/>
        <v>2453592.3530394551</v>
      </c>
      <c r="L15">
        <f t="shared" si="4"/>
        <v>35444749.652890243</v>
      </c>
      <c r="M15">
        <f t="shared" si="5"/>
        <v>1710</v>
      </c>
      <c r="N15" s="9">
        <v>33</v>
      </c>
      <c r="O15" s="9">
        <f t="shared" si="6"/>
        <v>-75.313014800085085</v>
      </c>
      <c r="P15">
        <v>-40</v>
      </c>
      <c r="Q15">
        <f t="shared" si="7"/>
        <v>0.53111670149147727</v>
      </c>
      <c r="R15">
        <f t="shared" si="0"/>
        <v>2453592.3530394551</v>
      </c>
      <c r="S15">
        <f t="shared" si="8"/>
        <v>35444750.184006944</v>
      </c>
      <c r="T15">
        <f t="shared" si="9"/>
        <v>1670</v>
      </c>
      <c r="U15" s="16">
        <f t="shared" si="10"/>
        <v>35399004.267759569</v>
      </c>
      <c r="V15">
        <f t="shared" si="11"/>
        <v>3043177.2693508836</v>
      </c>
      <c r="W15">
        <f t="shared" si="12"/>
        <v>1670</v>
      </c>
    </row>
    <row r="16" spans="1:23" x14ac:dyDescent="0.2">
      <c r="D16" s="2">
        <v>13</v>
      </c>
      <c r="E16" s="3">
        <v>35398940.270380132</v>
      </c>
      <c r="F16" s="3">
        <v>3043145.7367619276</v>
      </c>
      <c r="G16" s="3">
        <v>1719.9999999999991</v>
      </c>
      <c r="H16" s="7">
        <v>30</v>
      </c>
      <c r="I16">
        <f t="shared" si="1"/>
        <v>-0.98803162409286183</v>
      </c>
      <c r="J16">
        <f t="shared" si="2"/>
        <v>0.15425144988758405</v>
      </c>
      <c r="K16" s="14">
        <f t="shared" si="3"/>
        <v>2453613.6365459659</v>
      </c>
      <c r="L16">
        <f t="shared" si="4"/>
        <v>35444682.088624641</v>
      </c>
      <c r="M16">
        <f t="shared" si="5"/>
        <v>1719.9999999999991</v>
      </c>
      <c r="N16" s="9">
        <v>33</v>
      </c>
      <c r="O16" s="9">
        <f t="shared" si="6"/>
        <v>-75.313014800085085</v>
      </c>
      <c r="P16">
        <v>-40</v>
      </c>
      <c r="Q16">
        <f t="shared" si="7"/>
        <v>0.53111670149147727</v>
      </c>
      <c r="R16">
        <f t="shared" si="0"/>
        <v>2453613.6365459659</v>
      </c>
      <c r="S16">
        <f t="shared" si="8"/>
        <v>35444682.619741343</v>
      </c>
      <c r="T16">
        <f t="shared" si="9"/>
        <v>1679.9999999999991</v>
      </c>
      <c r="U16" s="16">
        <f t="shared" si="10"/>
        <v>35398940.795140237</v>
      </c>
      <c r="V16">
        <f t="shared" si="11"/>
        <v>3043145.8186874492</v>
      </c>
      <c r="W16">
        <f t="shared" si="12"/>
        <v>1679.9999999999991</v>
      </c>
    </row>
    <row r="17" spans="4:23" x14ac:dyDescent="0.2">
      <c r="D17" s="2">
        <v>14</v>
      </c>
      <c r="E17" s="3">
        <v>35398914.095160581</v>
      </c>
      <c r="F17" s="3">
        <v>3043131.5249479883</v>
      </c>
      <c r="G17" s="3">
        <v>1730</v>
      </c>
      <c r="H17" s="7">
        <v>30</v>
      </c>
      <c r="I17">
        <f t="shared" si="1"/>
        <v>-0.98803162409286183</v>
      </c>
      <c r="J17">
        <f t="shared" si="2"/>
        <v>0.15425144988758405</v>
      </c>
      <c r="K17" s="14">
        <f t="shared" si="3"/>
        <v>2453623.6407020069</v>
      </c>
      <c r="L17">
        <f t="shared" si="4"/>
        <v>35444654.034487046</v>
      </c>
      <c r="M17">
        <f t="shared" si="5"/>
        <v>1730</v>
      </c>
      <c r="N17" s="9">
        <v>33</v>
      </c>
      <c r="O17" s="9">
        <f t="shared" si="6"/>
        <v>-75.313014800085085</v>
      </c>
      <c r="P17">
        <v>-40</v>
      </c>
      <c r="Q17">
        <f t="shared" si="7"/>
        <v>0.53111670149147727</v>
      </c>
      <c r="R17">
        <f t="shared" si="0"/>
        <v>2453623.6407020069</v>
      </c>
      <c r="S17">
        <f t="shared" si="8"/>
        <v>35444654.565603748</v>
      </c>
      <c r="T17">
        <f t="shared" si="9"/>
        <v>1690</v>
      </c>
      <c r="U17" s="16">
        <f t="shared" si="10"/>
        <v>35398914.619920678</v>
      </c>
      <c r="V17">
        <f t="shared" si="11"/>
        <v>3043131.6068735095</v>
      </c>
      <c r="W17">
        <f t="shared" si="12"/>
        <v>1690</v>
      </c>
    </row>
    <row r="18" spans="4:23" x14ac:dyDescent="0.2">
      <c r="D18" s="2">
        <v>15</v>
      </c>
      <c r="E18" s="3">
        <v>35399191.666806459</v>
      </c>
      <c r="F18" s="3">
        <v>3043273.7604977237</v>
      </c>
      <c r="G18" s="3">
        <v>1620</v>
      </c>
      <c r="H18" s="7">
        <v>30</v>
      </c>
      <c r="I18">
        <f t="shared" si="1"/>
        <v>-0.98803162409286183</v>
      </c>
      <c r="J18">
        <f t="shared" si="2"/>
        <v>0.15425144988758405</v>
      </c>
      <c r="K18" s="14">
        <f t="shared" si="3"/>
        <v>2453525.9233096223</v>
      </c>
      <c r="L18">
        <f t="shared" si="4"/>
        <v>35444950.224090904</v>
      </c>
      <c r="M18">
        <f t="shared" si="5"/>
        <v>1620</v>
      </c>
      <c r="N18" s="9">
        <v>33</v>
      </c>
      <c r="O18" s="9">
        <f t="shared" si="6"/>
        <v>-75.313014800085085</v>
      </c>
      <c r="P18">
        <v>-40</v>
      </c>
      <c r="Q18">
        <f t="shared" si="7"/>
        <v>0.53111670149147727</v>
      </c>
      <c r="R18">
        <f t="shared" si="0"/>
        <v>2453525.9233096223</v>
      </c>
      <c r="S18">
        <f t="shared" si="8"/>
        <v>35444950.755207606</v>
      </c>
      <c r="T18">
        <f t="shared" si="9"/>
        <v>1580</v>
      </c>
      <c r="U18" s="16">
        <f t="shared" si="10"/>
        <v>35399192.191566564</v>
      </c>
      <c r="V18">
        <f t="shared" si="11"/>
        <v>3043273.8424232458</v>
      </c>
      <c r="W18">
        <f t="shared" si="12"/>
        <v>1580</v>
      </c>
    </row>
    <row r="19" spans="4:23" x14ac:dyDescent="0.2">
      <c r="D19" s="2">
        <v>16</v>
      </c>
      <c r="E19" s="3">
        <v>35399169.640500888</v>
      </c>
      <c r="F19" s="3">
        <v>3043261.9446441792</v>
      </c>
      <c r="G19" s="3">
        <v>1639.9999999999991</v>
      </c>
      <c r="H19" s="7">
        <v>30</v>
      </c>
      <c r="I19">
        <f t="shared" si="1"/>
        <v>-0.98803162409286183</v>
      </c>
      <c r="J19">
        <f t="shared" si="2"/>
        <v>0.15425144988758405</v>
      </c>
      <c r="K19" s="14">
        <f t="shared" si="3"/>
        <v>2453534.2001570202</v>
      </c>
      <c r="L19">
        <f t="shared" si="4"/>
        <v>35444926.638791896</v>
      </c>
      <c r="M19">
        <f t="shared" si="5"/>
        <v>1639.9999999999991</v>
      </c>
      <c r="N19" s="9">
        <v>33</v>
      </c>
      <c r="O19" s="9">
        <f t="shared" si="6"/>
        <v>-75.313014800085085</v>
      </c>
      <c r="P19">
        <v>-40</v>
      </c>
      <c r="Q19">
        <f t="shared" si="7"/>
        <v>0.53111670149147727</v>
      </c>
      <c r="R19">
        <f t="shared" si="0"/>
        <v>2453534.2001570202</v>
      </c>
      <c r="S19">
        <f t="shared" si="8"/>
        <v>35444927.169908598</v>
      </c>
      <c r="T19">
        <f t="shared" si="9"/>
        <v>1599.9999999999991</v>
      </c>
      <c r="U19" s="16">
        <f t="shared" si="10"/>
        <v>35399170.165260985</v>
      </c>
      <c r="V19">
        <f t="shared" si="11"/>
        <v>3043262.0265697013</v>
      </c>
      <c r="W19">
        <f t="shared" si="12"/>
        <v>1599.9999999999991</v>
      </c>
    </row>
    <row r="20" spans="4:23" x14ac:dyDescent="0.2">
      <c r="D20" s="2">
        <v>17</v>
      </c>
      <c r="E20" s="3">
        <v>35399139.167293251</v>
      </c>
      <c r="F20" s="3">
        <v>3043245.5975106391</v>
      </c>
      <c r="G20" s="3">
        <v>1660</v>
      </c>
      <c r="H20" s="7">
        <v>30</v>
      </c>
      <c r="I20">
        <f t="shared" si="1"/>
        <v>-0.98803162409286183</v>
      </c>
      <c r="J20">
        <f t="shared" si="2"/>
        <v>0.15425144988758405</v>
      </c>
      <c r="K20" s="14">
        <f t="shared" si="3"/>
        <v>2453545.6511054602</v>
      </c>
      <c r="L20">
        <f t="shared" si="4"/>
        <v>35444894.008730009</v>
      </c>
      <c r="M20">
        <f t="shared" si="5"/>
        <v>1660</v>
      </c>
      <c r="N20" s="9">
        <v>33</v>
      </c>
      <c r="O20" s="9">
        <f t="shared" si="6"/>
        <v>-75.313014800085085</v>
      </c>
      <c r="P20">
        <v>-40</v>
      </c>
      <c r="Q20">
        <f t="shared" si="7"/>
        <v>0.53111670149147727</v>
      </c>
      <c r="R20">
        <f t="shared" si="0"/>
        <v>2453545.6511054602</v>
      </c>
      <c r="S20">
        <f t="shared" si="8"/>
        <v>35444894.539846711</v>
      </c>
      <c r="T20">
        <f t="shared" si="9"/>
        <v>1620</v>
      </c>
      <c r="U20" s="16">
        <f t="shared" si="10"/>
        <v>35399139.692053348</v>
      </c>
      <c r="V20">
        <f t="shared" si="11"/>
        <v>3043245.6794361607</v>
      </c>
      <c r="W20">
        <f t="shared" si="12"/>
        <v>1620</v>
      </c>
    </row>
    <row r="21" spans="4:23" x14ac:dyDescent="0.2">
      <c r="D21" s="2">
        <v>18</v>
      </c>
      <c r="E21" s="3">
        <v>35399117.63869904</v>
      </c>
      <c r="F21" s="3">
        <v>3043234.0486507816</v>
      </c>
      <c r="G21" s="3">
        <v>1669.9999999999991</v>
      </c>
      <c r="H21" s="7">
        <v>30</v>
      </c>
      <c r="I21">
        <f t="shared" si="1"/>
        <v>-0.98803162409286183</v>
      </c>
      <c r="J21">
        <f t="shared" si="2"/>
        <v>0.15425144988758405</v>
      </c>
      <c r="K21" s="14">
        <f t="shared" si="3"/>
        <v>2453553.7409273502</v>
      </c>
      <c r="L21">
        <f t="shared" si="4"/>
        <v>35444870.956369728</v>
      </c>
      <c r="M21">
        <f t="shared" si="5"/>
        <v>1669.9999999999991</v>
      </c>
      <c r="N21" s="9">
        <v>33</v>
      </c>
      <c r="O21" s="9">
        <f t="shared" si="6"/>
        <v>-75.313014800085085</v>
      </c>
      <c r="P21">
        <v>-40</v>
      </c>
      <c r="Q21">
        <f t="shared" si="7"/>
        <v>0.53111670149147727</v>
      </c>
      <c r="R21">
        <f t="shared" si="0"/>
        <v>2453553.7409273502</v>
      </c>
      <c r="S21">
        <f t="shared" si="8"/>
        <v>35444871.48748643</v>
      </c>
      <c r="T21">
        <f t="shared" si="9"/>
        <v>1629.9999999999991</v>
      </c>
      <c r="U21" s="16">
        <f t="shared" si="10"/>
        <v>35399118.163459137</v>
      </c>
      <c r="V21">
        <f t="shared" si="11"/>
        <v>3043234.1305763032</v>
      </c>
      <c r="W21">
        <f t="shared" si="12"/>
        <v>1629.9999999999991</v>
      </c>
    </row>
    <row r="22" spans="4:23" x14ac:dyDescent="0.2">
      <c r="D22" s="2">
        <v>19</v>
      </c>
      <c r="E22" s="3">
        <v>35399225.62855944</v>
      </c>
      <c r="F22" s="3">
        <v>3043291.9790363768</v>
      </c>
      <c r="G22" s="3">
        <v>1590</v>
      </c>
      <c r="H22" s="7">
        <v>30</v>
      </c>
      <c r="I22">
        <f t="shared" si="1"/>
        <v>-0.98803162409286183</v>
      </c>
      <c r="J22">
        <f t="shared" si="2"/>
        <v>0.15425144988758405</v>
      </c>
      <c r="K22" s="14">
        <f t="shared" si="3"/>
        <v>2453513.1614669268</v>
      </c>
      <c r="L22">
        <f t="shared" si="4"/>
        <v>35444986.589612857</v>
      </c>
      <c r="M22">
        <f t="shared" si="5"/>
        <v>1590</v>
      </c>
      <c r="N22" s="9">
        <v>33</v>
      </c>
      <c r="O22" s="9">
        <f t="shared" si="6"/>
        <v>-75.313014800085085</v>
      </c>
      <c r="P22">
        <v>-40</v>
      </c>
      <c r="Q22">
        <f t="shared" si="7"/>
        <v>0.53111670149147727</v>
      </c>
      <c r="R22">
        <f t="shared" si="0"/>
        <v>2453513.1614669268</v>
      </c>
      <c r="S22">
        <f t="shared" si="8"/>
        <v>35444987.120729558</v>
      </c>
      <c r="T22">
        <f t="shared" si="9"/>
        <v>1550</v>
      </c>
      <c r="U22" s="16">
        <f t="shared" si="10"/>
        <v>35399226.153319538</v>
      </c>
      <c r="V22">
        <f t="shared" si="11"/>
        <v>3043292.060961898</v>
      </c>
      <c r="W22">
        <f t="shared" si="12"/>
        <v>1550</v>
      </c>
    </row>
    <row r="23" spans="4:23" x14ac:dyDescent="0.2">
      <c r="D23" s="2">
        <v>20</v>
      </c>
      <c r="E23" s="3">
        <v>35399200.651197687</v>
      </c>
      <c r="F23" s="3">
        <v>3043278.580109919</v>
      </c>
      <c r="G23" s="3">
        <v>1610</v>
      </c>
      <c r="H23" s="7">
        <v>30</v>
      </c>
      <c r="I23">
        <f t="shared" si="1"/>
        <v>-0.98803162409286183</v>
      </c>
      <c r="J23">
        <f t="shared" si="2"/>
        <v>0.15425144988758405</v>
      </c>
      <c r="K23" s="14">
        <f t="shared" si="3"/>
        <v>2453522.5472357306</v>
      </c>
      <c r="L23">
        <f t="shared" si="4"/>
        <v>35444959.844385728</v>
      </c>
      <c r="M23">
        <f t="shared" si="5"/>
        <v>1610</v>
      </c>
      <c r="N23" s="9">
        <v>33</v>
      </c>
      <c r="O23" s="9">
        <f t="shared" si="6"/>
        <v>-75.313014800085085</v>
      </c>
      <c r="P23">
        <v>-40</v>
      </c>
      <c r="Q23">
        <f t="shared" si="7"/>
        <v>0.53111670149147727</v>
      </c>
      <c r="R23">
        <f t="shared" si="0"/>
        <v>2453522.5472357306</v>
      </c>
      <c r="S23">
        <f t="shared" si="8"/>
        <v>35444960.37550243</v>
      </c>
      <c r="T23">
        <f t="shared" si="9"/>
        <v>1570</v>
      </c>
      <c r="U23" s="16">
        <f t="shared" si="10"/>
        <v>35399201.175957792</v>
      </c>
      <c r="V23">
        <f t="shared" si="11"/>
        <v>3043278.6620354415</v>
      </c>
      <c r="W23">
        <f t="shared" si="12"/>
        <v>1570</v>
      </c>
    </row>
    <row r="24" spans="4:23" x14ac:dyDescent="0.2">
      <c r="D24" s="2">
        <v>21</v>
      </c>
      <c r="E24" s="3">
        <v>35399253.835895054</v>
      </c>
      <c r="F24" s="3">
        <v>3043308.3511230829</v>
      </c>
      <c r="G24" s="3">
        <v>1560</v>
      </c>
      <c r="H24" s="7">
        <v>30</v>
      </c>
      <c r="I24">
        <f t="shared" si="1"/>
        <v>-0.98803162409286183</v>
      </c>
      <c r="J24">
        <f t="shared" si="2"/>
        <v>0.15425144988758405</v>
      </c>
      <c r="K24" s="14">
        <f t="shared" si="3"/>
        <v>2453501.3363499246</v>
      </c>
      <c r="L24">
        <f t="shared" si="4"/>
        <v>35445016.984770581</v>
      </c>
      <c r="M24">
        <f t="shared" si="5"/>
        <v>1560</v>
      </c>
      <c r="N24" s="9">
        <v>33</v>
      </c>
      <c r="O24" s="9">
        <f t="shared" si="6"/>
        <v>-75.313014800085085</v>
      </c>
      <c r="P24">
        <v>-40</v>
      </c>
      <c r="Q24">
        <f t="shared" si="7"/>
        <v>0.53111670149147727</v>
      </c>
      <c r="R24">
        <f t="shared" si="0"/>
        <v>2453501.3363499246</v>
      </c>
      <c r="S24">
        <f t="shared" si="8"/>
        <v>35445017.515887283</v>
      </c>
      <c r="T24">
        <f t="shared" si="9"/>
        <v>1520</v>
      </c>
      <c r="U24" s="16">
        <f t="shared" si="10"/>
        <v>35399254.360655144</v>
      </c>
      <c r="V24">
        <f t="shared" si="11"/>
        <v>3043308.4330486031</v>
      </c>
      <c r="W24">
        <f t="shared" si="12"/>
        <v>1520</v>
      </c>
    </row>
    <row r="25" spans="4:23" x14ac:dyDescent="0.2">
      <c r="D25" s="2">
        <v>22</v>
      </c>
      <c r="E25" s="3">
        <v>35399240.545701392</v>
      </c>
      <c r="F25" s="3">
        <v>3043299.9812301183</v>
      </c>
      <c r="G25" s="3">
        <v>1570</v>
      </c>
      <c r="H25" s="7">
        <v>30</v>
      </c>
      <c r="I25">
        <f t="shared" si="1"/>
        <v>-0.98803162409286183</v>
      </c>
      <c r="J25">
        <f t="shared" si="2"/>
        <v>0.15425144988758405</v>
      </c>
      <c r="K25" s="14">
        <f t="shared" si="3"/>
        <v>2453507.5560372216</v>
      </c>
      <c r="L25">
        <f t="shared" si="4"/>
        <v>35445002.562570833</v>
      </c>
      <c r="M25">
        <f t="shared" si="5"/>
        <v>1570</v>
      </c>
      <c r="N25" s="9">
        <v>33</v>
      </c>
      <c r="O25" s="9">
        <f t="shared" si="6"/>
        <v>-75.313014800085085</v>
      </c>
      <c r="P25">
        <v>-40</v>
      </c>
      <c r="Q25">
        <f t="shared" si="7"/>
        <v>0.53111670149147727</v>
      </c>
      <c r="R25">
        <f t="shared" si="0"/>
        <v>2453507.5560372216</v>
      </c>
      <c r="S25">
        <f t="shared" si="8"/>
        <v>35445003.093687534</v>
      </c>
      <c r="T25">
        <f t="shared" si="9"/>
        <v>1530</v>
      </c>
      <c r="U25" s="16">
        <f t="shared" si="10"/>
        <v>35399241.070461497</v>
      </c>
      <c r="V25">
        <f t="shared" si="11"/>
        <v>3043300.0631556399</v>
      </c>
      <c r="W25">
        <f t="shared" si="12"/>
        <v>1530</v>
      </c>
    </row>
    <row r="26" spans="4:23" x14ac:dyDescent="0.2">
      <c r="D26" s="2">
        <v>23</v>
      </c>
      <c r="E26" s="3">
        <v>35399231.464935139</v>
      </c>
      <c r="F26" s="3">
        <v>3043295.1099182349</v>
      </c>
      <c r="G26" s="3">
        <v>1580</v>
      </c>
      <c r="H26" s="7">
        <v>30</v>
      </c>
      <c r="I26">
        <f t="shared" si="1"/>
        <v>-0.98803162409286183</v>
      </c>
      <c r="J26">
        <f t="shared" si="2"/>
        <v>0.15425144988758405</v>
      </c>
      <c r="K26" s="14">
        <f t="shared" si="3"/>
        <v>2453510.9683260531</v>
      </c>
      <c r="L26">
        <f t="shared" si="4"/>
        <v>35444992.839079678</v>
      </c>
      <c r="M26">
        <f t="shared" si="5"/>
        <v>1580</v>
      </c>
      <c r="N26" s="9">
        <v>33</v>
      </c>
      <c r="O26" s="9">
        <f t="shared" si="6"/>
        <v>-75.313014800085085</v>
      </c>
      <c r="P26">
        <v>-40</v>
      </c>
      <c r="Q26">
        <f t="shared" si="7"/>
        <v>0.53111670149147727</v>
      </c>
      <c r="R26">
        <f t="shared" si="0"/>
        <v>2453510.9683260531</v>
      </c>
      <c r="S26">
        <f t="shared" si="8"/>
        <v>35444993.37019638</v>
      </c>
      <c r="T26">
        <f t="shared" si="9"/>
        <v>1540</v>
      </c>
      <c r="U26" s="16">
        <f t="shared" si="10"/>
        <v>35399231.989695236</v>
      </c>
      <c r="V26">
        <f t="shared" si="11"/>
        <v>3043295.1918437555</v>
      </c>
      <c r="W26">
        <f t="shared" si="12"/>
        <v>1540</v>
      </c>
    </row>
    <row r="27" spans="4:23" x14ac:dyDescent="0.2">
      <c r="D27" s="2">
        <v>24</v>
      </c>
      <c r="E27" s="3">
        <v>35399325.43559394</v>
      </c>
      <c r="F27" s="3">
        <v>3043383.5526157478</v>
      </c>
      <c r="G27" s="3">
        <v>1509.9999999999991</v>
      </c>
      <c r="H27" s="7">
        <v>30</v>
      </c>
      <c r="I27">
        <f t="shared" si="1"/>
        <v>-0.98803162409286183</v>
      </c>
      <c r="J27">
        <f t="shared" si="2"/>
        <v>0.15425144988758405</v>
      </c>
      <c r="K27" s="14">
        <f t="shared" si="3"/>
        <v>2453438.0792543567</v>
      </c>
      <c r="L27">
        <f t="shared" si="4"/>
        <v>35445099.327476636</v>
      </c>
      <c r="M27">
        <f t="shared" si="5"/>
        <v>1509.9999999999991</v>
      </c>
      <c r="N27" s="9">
        <v>33</v>
      </c>
      <c r="O27" s="9">
        <f t="shared" si="6"/>
        <v>-75.313014800085085</v>
      </c>
      <c r="P27">
        <v>-40</v>
      </c>
      <c r="Q27">
        <f t="shared" si="7"/>
        <v>0.53111670149147727</v>
      </c>
      <c r="R27">
        <f t="shared" si="0"/>
        <v>2453438.0792543567</v>
      </c>
      <c r="S27">
        <f t="shared" si="8"/>
        <v>35445099.858593337</v>
      </c>
      <c r="T27">
        <f t="shared" si="9"/>
        <v>1469.9999999999991</v>
      </c>
      <c r="U27" s="16">
        <f t="shared" si="10"/>
        <v>35399325.960354038</v>
      </c>
      <c r="V27">
        <f t="shared" si="11"/>
        <v>3043383.6345412694</v>
      </c>
      <c r="W27">
        <f t="shared" si="12"/>
        <v>1469.9999999999991</v>
      </c>
    </row>
    <row r="28" spans="4:23" x14ac:dyDescent="0.2">
      <c r="D28" s="2">
        <v>25</v>
      </c>
      <c r="E28" s="3">
        <v>35399310.845813558</v>
      </c>
      <c r="F28" s="3">
        <v>3043368.2289023846</v>
      </c>
      <c r="G28" s="3">
        <v>1520</v>
      </c>
      <c r="H28" s="7">
        <v>30</v>
      </c>
      <c r="I28">
        <f t="shared" si="1"/>
        <v>-0.98803162409286183</v>
      </c>
      <c r="J28">
        <f t="shared" si="2"/>
        <v>0.15425144988758405</v>
      </c>
      <c r="K28" s="14">
        <f t="shared" si="3"/>
        <v>2453450.9690729808</v>
      </c>
      <c r="L28">
        <f t="shared" si="4"/>
        <v>35445082.54860723</v>
      </c>
      <c r="M28">
        <f t="shared" si="5"/>
        <v>1520</v>
      </c>
      <c r="N28" s="9">
        <v>33</v>
      </c>
      <c r="O28" s="9">
        <f t="shared" si="6"/>
        <v>-75.313014800085085</v>
      </c>
      <c r="P28">
        <v>-40</v>
      </c>
      <c r="Q28">
        <f t="shared" si="7"/>
        <v>0.53111670149147727</v>
      </c>
      <c r="R28">
        <f t="shared" si="0"/>
        <v>2453450.9690729808</v>
      </c>
      <c r="S28">
        <f t="shared" si="8"/>
        <v>35445083.079723932</v>
      </c>
      <c r="T28">
        <f t="shared" si="9"/>
        <v>1480</v>
      </c>
      <c r="U28" s="16">
        <f t="shared" si="10"/>
        <v>35399311.370573662</v>
      </c>
      <c r="V28">
        <f t="shared" si="11"/>
        <v>3043368.3108279067</v>
      </c>
      <c r="W28">
        <f t="shared" si="12"/>
        <v>1480</v>
      </c>
    </row>
    <row r="29" spans="4:23" x14ac:dyDescent="0.2">
      <c r="D29" s="2">
        <v>26</v>
      </c>
      <c r="E29" s="3">
        <v>35399465.971255556</v>
      </c>
      <c r="F29" s="3">
        <v>3043531.1578667513</v>
      </c>
      <c r="G29" s="3">
        <v>1420</v>
      </c>
      <c r="H29" s="7">
        <v>30</v>
      </c>
      <c r="I29">
        <f t="shared" si="1"/>
        <v>-0.98803162409286183</v>
      </c>
      <c r="J29">
        <f t="shared" si="2"/>
        <v>0.15425144988758405</v>
      </c>
      <c r="K29" s="14">
        <f t="shared" si="3"/>
        <v>2453313.9184280485</v>
      </c>
      <c r="L29">
        <f t="shared" si="4"/>
        <v>35445260.949478604</v>
      </c>
      <c r="M29">
        <f t="shared" si="5"/>
        <v>1420</v>
      </c>
      <c r="N29" s="9">
        <v>33</v>
      </c>
      <c r="O29" s="9">
        <f t="shared" si="6"/>
        <v>-75.313014800085085</v>
      </c>
      <c r="P29">
        <v>-40</v>
      </c>
      <c r="Q29">
        <f t="shared" si="7"/>
        <v>0.53111670149147727</v>
      </c>
      <c r="R29">
        <f t="shared" si="0"/>
        <v>2453313.9184280485</v>
      </c>
      <c r="S29">
        <f t="shared" si="8"/>
        <v>35445261.480595306</v>
      </c>
      <c r="T29">
        <f t="shared" si="9"/>
        <v>1380</v>
      </c>
      <c r="U29" s="16">
        <f t="shared" si="10"/>
        <v>35399466.496015653</v>
      </c>
      <c r="V29">
        <f t="shared" si="11"/>
        <v>3043531.2397922724</v>
      </c>
      <c r="W29">
        <f t="shared" si="12"/>
        <v>1380</v>
      </c>
    </row>
    <row r="30" spans="4:23" x14ac:dyDescent="0.2">
      <c r="D30" s="2">
        <v>27</v>
      </c>
      <c r="E30" s="3">
        <v>35399438.200211614</v>
      </c>
      <c r="F30" s="3">
        <v>3043501.9898117189</v>
      </c>
      <c r="G30" s="3">
        <v>1440</v>
      </c>
      <c r="H30" s="7">
        <v>30</v>
      </c>
      <c r="I30">
        <f t="shared" si="1"/>
        <v>-0.98803162409286183</v>
      </c>
      <c r="J30">
        <f t="shared" si="2"/>
        <v>0.15425144988758405</v>
      </c>
      <c r="K30" s="14">
        <f t="shared" si="3"/>
        <v>2453338.4536650409</v>
      </c>
      <c r="L30">
        <f t="shared" si="4"/>
        <v>35445229.011594176</v>
      </c>
      <c r="M30">
        <f t="shared" si="5"/>
        <v>1440</v>
      </c>
      <c r="N30" s="9">
        <v>33</v>
      </c>
      <c r="O30" s="9">
        <f t="shared" si="6"/>
        <v>-75.313014800085085</v>
      </c>
      <c r="P30">
        <v>-40</v>
      </c>
      <c r="Q30">
        <f t="shared" si="7"/>
        <v>0.53111670149147727</v>
      </c>
      <c r="R30">
        <f t="shared" si="0"/>
        <v>2453338.4536650409</v>
      </c>
      <c r="S30">
        <f t="shared" si="8"/>
        <v>35445229.542710878</v>
      </c>
      <c r="T30">
        <f t="shared" si="9"/>
        <v>1400</v>
      </c>
      <c r="U30" s="16">
        <f t="shared" si="10"/>
        <v>35399438.724971712</v>
      </c>
      <c r="V30">
        <f t="shared" si="11"/>
        <v>3043502.0717372396</v>
      </c>
      <c r="W30">
        <f t="shared" si="12"/>
        <v>1400</v>
      </c>
    </row>
    <row r="31" spans="4:23" x14ac:dyDescent="0.2">
      <c r="D31" s="2">
        <v>28</v>
      </c>
      <c r="E31" s="3">
        <v>35399090.203693248</v>
      </c>
      <c r="F31" s="3">
        <v>3043220.0286726383</v>
      </c>
      <c r="G31" s="3">
        <v>1680</v>
      </c>
      <c r="H31" s="7">
        <v>30</v>
      </c>
      <c r="I31">
        <f t="shared" si="1"/>
        <v>-0.98803162409286183</v>
      </c>
      <c r="J31">
        <f t="shared" si="2"/>
        <v>0.15425144988758405</v>
      </c>
      <c r="K31" s="14">
        <f t="shared" si="3"/>
        <v>2453563.3612197037</v>
      </c>
      <c r="L31">
        <f t="shared" si="4"/>
        <v>35444841.68711444</v>
      </c>
      <c r="M31">
        <f t="shared" si="5"/>
        <v>1680</v>
      </c>
      <c r="N31" s="9">
        <v>33</v>
      </c>
      <c r="O31" s="9">
        <f t="shared" si="6"/>
        <v>-75.313014800085085</v>
      </c>
      <c r="P31">
        <v>-40</v>
      </c>
      <c r="Q31">
        <f t="shared" si="7"/>
        <v>0.53111670149147727</v>
      </c>
      <c r="R31">
        <f t="shared" si="0"/>
        <v>2453563.3612197037</v>
      </c>
      <c r="S31">
        <f t="shared" si="8"/>
        <v>35444842.218231142</v>
      </c>
      <c r="T31">
        <f t="shared" si="9"/>
        <v>1640</v>
      </c>
      <c r="U31" s="16">
        <f t="shared" si="10"/>
        <v>35399090.728453338</v>
      </c>
      <c r="V31">
        <f t="shared" si="11"/>
        <v>3043220.1105981595</v>
      </c>
      <c r="W31">
        <f t="shared" si="12"/>
        <v>1640</v>
      </c>
    </row>
    <row r="32" spans="4:23" x14ac:dyDescent="0.2">
      <c r="D32" s="2">
        <v>29</v>
      </c>
      <c r="E32" s="3">
        <v>35399180.360802062</v>
      </c>
      <c r="F32" s="3">
        <v>3043267.6954728067</v>
      </c>
      <c r="G32" s="3">
        <v>1630</v>
      </c>
      <c r="H32" s="7">
        <v>30</v>
      </c>
      <c r="I32">
        <f t="shared" si="1"/>
        <v>-0.98803162409286183</v>
      </c>
      <c r="J32">
        <f t="shared" si="2"/>
        <v>0.15425144988758405</v>
      </c>
      <c r="K32" s="14">
        <f t="shared" si="3"/>
        <v>2453530.1717784703</v>
      </c>
      <c r="L32">
        <f t="shared" si="4"/>
        <v>35444938.117862128</v>
      </c>
      <c r="M32">
        <f t="shared" si="5"/>
        <v>1630</v>
      </c>
      <c r="N32" s="9">
        <v>33</v>
      </c>
      <c r="O32" s="9">
        <f t="shared" si="6"/>
        <v>-75.313014800085085</v>
      </c>
      <c r="P32">
        <v>-40</v>
      </c>
      <c r="Q32">
        <f t="shared" si="7"/>
        <v>0.53111670149147727</v>
      </c>
      <c r="R32">
        <f t="shared" si="0"/>
        <v>2453530.1717784703</v>
      </c>
      <c r="S32">
        <f t="shared" si="8"/>
        <v>35444938.648978829</v>
      </c>
      <c r="T32">
        <f t="shared" si="9"/>
        <v>1590</v>
      </c>
      <c r="U32" s="16">
        <f t="shared" si="10"/>
        <v>35399180.885562167</v>
      </c>
      <c r="V32">
        <f t="shared" si="11"/>
        <v>3043267.7773983283</v>
      </c>
      <c r="W32">
        <f t="shared" si="12"/>
        <v>1590</v>
      </c>
    </row>
    <row r="33" spans="4:23" x14ac:dyDescent="0.2">
      <c r="D33" s="2">
        <v>30</v>
      </c>
      <c r="E33" s="3">
        <v>35399418.413588025</v>
      </c>
      <c r="F33" s="3">
        <v>3043481.2078300677</v>
      </c>
      <c r="G33" s="3">
        <v>1450</v>
      </c>
      <c r="H33" s="7">
        <v>30</v>
      </c>
      <c r="I33">
        <f t="shared" si="1"/>
        <v>-0.98803162409286183</v>
      </c>
      <c r="J33">
        <f t="shared" si="2"/>
        <v>0.15425144988758405</v>
      </c>
      <c r="K33" s="14">
        <f t="shared" si="3"/>
        <v>2453355.9348047464</v>
      </c>
      <c r="L33">
        <f t="shared" si="4"/>
        <v>35445206.256133534</v>
      </c>
      <c r="M33">
        <f t="shared" si="5"/>
        <v>1450</v>
      </c>
      <c r="N33" s="9">
        <v>33</v>
      </c>
      <c r="O33" s="9">
        <f t="shared" si="6"/>
        <v>-75.313014800085085</v>
      </c>
      <c r="P33">
        <v>-40</v>
      </c>
      <c r="Q33">
        <f t="shared" si="7"/>
        <v>0.53111670149147727</v>
      </c>
      <c r="R33">
        <f t="shared" si="0"/>
        <v>2453355.9348047464</v>
      </c>
      <c r="S33">
        <f t="shared" si="8"/>
        <v>35445206.787250236</v>
      </c>
      <c r="T33">
        <f t="shared" si="9"/>
        <v>1410</v>
      </c>
      <c r="U33" s="16">
        <f t="shared" si="10"/>
        <v>35399418.938348114</v>
      </c>
      <c r="V33">
        <f t="shared" si="11"/>
        <v>3043481.2897555884</v>
      </c>
      <c r="W33">
        <f t="shared" si="12"/>
        <v>1410</v>
      </c>
    </row>
    <row r="34" spans="4:23" x14ac:dyDescent="0.2">
      <c r="D34" s="2">
        <v>31</v>
      </c>
      <c r="E34" s="3">
        <v>35398874.271192022</v>
      </c>
      <c r="F34" s="3">
        <v>3043109.6956524123</v>
      </c>
      <c r="G34" s="3">
        <v>1750</v>
      </c>
      <c r="H34" s="7">
        <v>30</v>
      </c>
      <c r="I34">
        <f t="shared" si="1"/>
        <v>-0.98803162409286183</v>
      </c>
      <c r="J34">
        <f t="shared" si="2"/>
        <v>0.15425144988758405</v>
      </c>
      <c r="K34" s="14">
        <f t="shared" si="3"/>
        <v>2453639.0658314768</v>
      </c>
      <c r="L34">
        <f t="shared" si="4"/>
        <v>35444611.319946229</v>
      </c>
      <c r="M34">
        <f t="shared" si="5"/>
        <v>1750</v>
      </c>
      <c r="N34" s="9">
        <v>33</v>
      </c>
      <c r="O34" s="9">
        <f t="shared" si="6"/>
        <v>-75.313014800085085</v>
      </c>
      <c r="P34">
        <v>-40</v>
      </c>
      <c r="Q34">
        <f t="shared" si="7"/>
        <v>0.53111670149147727</v>
      </c>
      <c r="R34">
        <f t="shared" si="0"/>
        <v>2453639.0658314768</v>
      </c>
      <c r="S34">
        <f t="shared" si="8"/>
        <v>35444611.851062931</v>
      </c>
      <c r="T34">
        <f t="shared" si="9"/>
        <v>1710</v>
      </c>
      <c r="U34" s="16">
        <f t="shared" si="10"/>
        <v>35398874.795952126</v>
      </c>
      <c r="V34">
        <f t="shared" si="11"/>
        <v>3043109.7775779348</v>
      </c>
      <c r="W34">
        <f t="shared" si="12"/>
        <v>1710</v>
      </c>
    </row>
    <row r="35" spans="4:23" x14ac:dyDescent="0.2">
      <c r="D35" s="2">
        <v>32</v>
      </c>
      <c r="E35" s="3">
        <v>35399342.534666173</v>
      </c>
      <c r="F35" s="3">
        <v>3043401.5118498616</v>
      </c>
      <c r="G35" s="3">
        <v>1500</v>
      </c>
      <c r="H35" s="7">
        <v>30</v>
      </c>
      <c r="I35">
        <f t="shared" si="1"/>
        <v>-0.98803162409286183</v>
      </c>
      <c r="J35">
        <f t="shared" si="2"/>
        <v>0.15425144988758405</v>
      </c>
      <c r="K35" s="14">
        <f t="shared" si="3"/>
        <v>2453422.9725197922</v>
      </c>
      <c r="L35">
        <f t="shared" si="4"/>
        <v>35445118.992138647</v>
      </c>
      <c r="M35">
        <f t="shared" si="5"/>
        <v>1500</v>
      </c>
      <c r="N35" s="9">
        <v>33</v>
      </c>
      <c r="O35" s="9">
        <f t="shared" si="6"/>
        <v>-75.313014800085085</v>
      </c>
      <c r="P35">
        <v>-40</v>
      </c>
      <c r="Q35">
        <f t="shared" si="7"/>
        <v>0.53111670149147727</v>
      </c>
      <c r="R35">
        <f t="shared" si="0"/>
        <v>2453422.9725197922</v>
      </c>
      <c r="S35">
        <f t="shared" si="8"/>
        <v>35445119.523255348</v>
      </c>
      <c r="T35">
        <f t="shared" si="9"/>
        <v>1460</v>
      </c>
      <c r="U35" s="16">
        <f t="shared" si="10"/>
        <v>35399343.05942627</v>
      </c>
      <c r="V35">
        <f t="shared" si="11"/>
        <v>3043401.5937753823</v>
      </c>
      <c r="W35">
        <f t="shared" si="12"/>
        <v>1460</v>
      </c>
    </row>
    <row r="36" spans="4:23" x14ac:dyDescent="0.2">
      <c r="D36" s="2">
        <v>33</v>
      </c>
      <c r="E36" s="3">
        <v>35399267.775474004</v>
      </c>
      <c r="F36" s="3">
        <v>3043322.9919268903</v>
      </c>
      <c r="G36" s="3">
        <v>1550</v>
      </c>
      <c r="H36" s="7">
        <v>30</v>
      </c>
      <c r="I36">
        <f t="shared" si="1"/>
        <v>-0.98803162409286183</v>
      </c>
      <c r="J36">
        <f t="shared" si="2"/>
        <v>0.15425144988758405</v>
      </c>
      <c r="K36" s="14">
        <f t="shared" si="3"/>
        <v>2453489.0209730244</v>
      </c>
      <c r="L36">
        <f t="shared" si="4"/>
        <v>35445033.015880637</v>
      </c>
      <c r="M36">
        <f t="shared" si="5"/>
        <v>1550</v>
      </c>
      <c r="N36" s="9">
        <v>33</v>
      </c>
      <c r="O36" s="9">
        <f t="shared" si="6"/>
        <v>-75.313014800085085</v>
      </c>
      <c r="P36">
        <v>-40</v>
      </c>
      <c r="Q36">
        <f t="shared" si="7"/>
        <v>0.53111670149147727</v>
      </c>
      <c r="R36">
        <f t="shared" ref="R36:R65" si="13">K36</f>
        <v>2453489.0209730244</v>
      </c>
      <c r="S36">
        <f t="shared" si="8"/>
        <v>35445033.546997339</v>
      </c>
      <c r="T36">
        <f t="shared" si="9"/>
        <v>1510</v>
      </c>
      <c r="U36" s="16">
        <f t="shared" si="10"/>
        <v>35399268.300234109</v>
      </c>
      <c r="V36">
        <f t="shared" si="11"/>
        <v>3043323.0738524124</v>
      </c>
      <c r="W36">
        <f t="shared" si="12"/>
        <v>1510</v>
      </c>
    </row>
    <row r="37" spans="4:23" x14ac:dyDescent="0.2">
      <c r="D37" s="2">
        <v>34</v>
      </c>
      <c r="E37" s="3">
        <v>35399037.862814032</v>
      </c>
      <c r="F37" s="3">
        <v>3043194.0937830228</v>
      </c>
      <c r="G37" s="3">
        <v>1700</v>
      </c>
      <c r="H37" s="7">
        <v>30</v>
      </c>
      <c r="I37">
        <f t="shared" si="1"/>
        <v>-0.98803162409286183</v>
      </c>
      <c r="J37">
        <f t="shared" si="2"/>
        <v>0.15425144988758405</v>
      </c>
      <c r="K37" s="14">
        <f t="shared" si="3"/>
        <v>2453580.9120543045</v>
      </c>
      <c r="L37">
        <f t="shared" si="4"/>
        <v>35444785.972176224</v>
      </c>
      <c r="M37">
        <f t="shared" si="5"/>
        <v>1700</v>
      </c>
      <c r="N37" s="9">
        <v>33</v>
      </c>
      <c r="O37" s="9">
        <f t="shared" si="6"/>
        <v>-75.313014800085085</v>
      </c>
      <c r="P37">
        <v>-40</v>
      </c>
      <c r="Q37">
        <f t="shared" si="7"/>
        <v>0.53111670149147727</v>
      </c>
      <c r="R37">
        <f t="shared" si="13"/>
        <v>2453580.9120543045</v>
      </c>
      <c r="S37">
        <f t="shared" si="8"/>
        <v>35444786.503292926</v>
      </c>
      <c r="T37">
        <f t="shared" si="9"/>
        <v>1660</v>
      </c>
      <c r="U37" s="16">
        <f t="shared" si="10"/>
        <v>35399038.387574136</v>
      </c>
      <c r="V37">
        <f t="shared" si="11"/>
        <v>3043194.1757085444</v>
      </c>
      <c r="W37">
        <f t="shared" si="12"/>
        <v>1660</v>
      </c>
    </row>
    <row r="38" spans="4:23" x14ac:dyDescent="0.2">
      <c r="D38" s="2">
        <v>35</v>
      </c>
      <c r="E38" s="3">
        <v>35399156.491556592</v>
      </c>
      <c r="F38" s="3">
        <v>3043254.8909873776</v>
      </c>
      <c r="G38" s="3">
        <v>1650</v>
      </c>
      <c r="H38" s="7">
        <v>30</v>
      </c>
      <c r="I38">
        <f t="shared" si="1"/>
        <v>-0.98803162409286183</v>
      </c>
      <c r="J38">
        <f t="shared" si="2"/>
        <v>0.15425144988758405</v>
      </c>
      <c r="K38" s="14">
        <f t="shared" si="3"/>
        <v>2453539.1411492834</v>
      </c>
      <c r="L38">
        <f t="shared" si="4"/>
        <v>35444912.559182316</v>
      </c>
      <c r="M38">
        <f t="shared" si="5"/>
        <v>1650</v>
      </c>
      <c r="N38" s="9">
        <v>33</v>
      </c>
      <c r="O38" s="9">
        <f t="shared" si="6"/>
        <v>-75.313014800085085</v>
      </c>
      <c r="P38">
        <v>-40</v>
      </c>
      <c r="Q38">
        <f t="shared" si="7"/>
        <v>0.53111670149147727</v>
      </c>
      <c r="R38">
        <f t="shared" si="13"/>
        <v>2453539.1411492834</v>
      </c>
      <c r="S38">
        <f t="shared" si="8"/>
        <v>35444913.090299018</v>
      </c>
      <c r="T38">
        <f t="shared" si="9"/>
        <v>1610</v>
      </c>
      <c r="U38" s="16">
        <f t="shared" si="10"/>
        <v>35399157.01631669</v>
      </c>
      <c r="V38">
        <f t="shared" si="11"/>
        <v>3043254.9729128992</v>
      </c>
      <c r="W38">
        <f t="shared" si="12"/>
        <v>1610</v>
      </c>
    </row>
    <row r="39" spans="4:23" x14ac:dyDescent="0.2">
      <c r="D39" s="2">
        <v>36</v>
      </c>
      <c r="E39" s="3">
        <v>35399208.103733025</v>
      </c>
      <c r="F39" s="3">
        <v>3043282.5779690193</v>
      </c>
      <c r="G39" s="3">
        <v>1600</v>
      </c>
      <c r="H39" s="7">
        <v>30</v>
      </c>
      <c r="I39">
        <f t="shared" si="1"/>
        <v>-0.98803162409286183</v>
      </c>
      <c r="J39">
        <f t="shared" si="2"/>
        <v>0.15425144988758405</v>
      </c>
      <c r="K39" s="14">
        <f t="shared" si="3"/>
        <v>2453519.7467888924</v>
      </c>
      <c r="L39">
        <f t="shared" si="4"/>
        <v>35444967.824401878</v>
      </c>
      <c r="M39">
        <f t="shared" si="5"/>
        <v>1600</v>
      </c>
      <c r="N39" s="9">
        <v>33</v>
      </c>
      <c r="O39" s="9">
        <f t="shared" si="6"/>
        <v>-75.313014800085085</v>
      </c>
      <c r="P39">
        <v>-40</v>
      </c>
      <c r="Q39">
        <f t="shared" si="7"/>
        <v>0.53111670149147727</v>
      </c>
      <c r="R39">
        <f t="shared" si="13"/>
        <v>2453519.7467888924</v>
      </c>
      <c r="S39">
        <f t="shared" si="8"/>
        <v>35444968.355518579</v>
      </c>
      <c r="T39">
        <f t="shared" si="9"/>
        <v>1560</v>
      </c>
      <c r="U39" s="16">
        <f t="shared" si="10"/>
        <v>35399208.628493115</v>
      </c>
      <c r="V39">
        <f t="shared" si="11"/>
        <v>3043282.65989454</v>
      </c>
      <c r="W39">
        <f t="shared" si="12"/>
        <v>1560</v>
      </c>
    </row>
    <row r="40" spans="4:23" x14ac:dyDescent="0.2">
      <c r="D40" s="2">
        <v>37</v>
      </c>
      <c r="E40" s="3">
        <v>35399910.532936253</v>
      </c>
      <c r="F40" s="3">
        <v>3043925.9560120218</v>
      </c>
      <c r="G40" s="3">
        <v>1340</v>
      </c>
      <c r="H40" s="7">
        <v>30</v>
      </c>
      <c r="I40">
        <f t="shared" si="1"/>
        <v>-0.98803162409286183</v>
      </c>
      <c r="J40">
        <f t="shared" si="2"/>
        <v>0.15425144988758405</v>
      </c>
      <c r="K40" s="14">
        <f t="shared" si="3"/>
        <v>2452992.4196592006</v>
      </c>
      <c r="L40">
        <f t="shared" si="4"/>
        <v>35445761.088664316</v>
      </c>
      <c r="M40">
        <f t="shared" si="5"/>
        <v>1340</v>
      </c>
      <c r="N40" s="9">
        <v>33</v>
      </c>
      <c r="O40" s="9">
        <f t="shared" si="6"/>
        <v>-75.313014800085085</v>
      </c>
      <c r="P40">
        <v>-40</v>
      </c>
      <c r="Q40">
        <f t="shared" si="7"/>
        <v>0.53111670149147727</v>
      </c>
      <c r="R40">
        <f t="shared" si="13"/>
        <v>2452992.4196592006</v>
      </c>
      <c r="S40">
        <f t="shared" si="8"/>
        <v>35445761.619781017</v>
      </c>
      <c r="T40">
        <f t="shared" si="9"/>
        <v>1300</v>
      </c>
      <c r="U40" s="16">
        <f t="shared" si="10"/>
        <v>35399911.05769635</v>
      </c>
      <c r="V40">
        <f t="shared" si="11"/>
        <v>3043926.0379375429</v>
      </c>
      <c r="W40">
        <f t="shared" si="12"/>
        <v>1300</v>
      </c>
    </row>
    <row r="41" spans="4:23" x14ac:dyDescent="0.2">
      <c r="D41" s="2">
        <v>38</v>
      </c>
      <c r="E41" s="3">
        <v>35399873.773493275</v>
      </c>
      <c r="F41" s="3">
        <v>3043907.5977933519</v>
      </c>
      <c r="G41" s="3">
        <v>1350</v>
      </c>
      <c r="H41" s="7">
        <v>30</v>
      </c>
      <c r="I41">
        <f t="shared" si="1"/>
        <v>-0.98803162409286183</v>
      </c>
      <c r="J41">
        <f t="shared" si="2"/>
        <v>0.15425144988758405</v>
      </c>
      <c r="K41" s="14">
        <f t="shared" si="3"/>
        <v>2453004.8879624312</v>
      </c>
      <c r="L41">
        <f t="shared" si="4"/>
        <v>35445721.937390327</v>
      </c>
      <c r="M41">
        <f t="shared" si="5"/>
        <v>1350</v>
      </c>
      <c r="N41" s="9">
        <v>33</v>
      </c>
      <c r="O41" s="9">
        <f t="shared" si="6"/>
        <v>-75.313014800085085</v>
      </c>
      <c r="P41">
        <v>-40</v>
      </c>
      <c r="Q41">
        <f t="shared" si="7"/>
        <v>0.53111670149147727</v>
      </c>
      <c r="R41">
        <f t="shared" si="13"/>
        <v>2453004.8879624312</v>
      </c>
      <c r="S41">
        <f t="shared" si="8"/>
        <v>35445722.468507029</v>
      </c>
      <c r="T41">
        <f t="shared" si="9"/>
        <v>1310</v>
      </c>
      <c r="U41" s="16">
        <f t="shared" si="10"/>
        <v>35399874.29825338</v>
      </c>
      <c r="V41">
        <f t="shared" si="11"/>
        <v>3043907.6797188749</v>
      </c>
      <c r="W41">
        <f t="shared" si="12"/>
        <v>1310</v>
      </c>
    </row>
    <row r="42" spans="4:23" x14ac:dyDescent="0.2">
      <c r="D42" s="2">
        <v>39</v>
      </c>
      <c r="E42" s="3">
        <v>35399609.322149605</v>
      </c>
      <c r="F42" s="3">
        <v>3043668.2879511109</v>
      </c>
      <c r="G42" s="3">
        <v>1410</v>
      </c>
      <c r="H42" s="7">
        <v>30</v>
      </c>
      <c r="I42">
        <f t="shared" si="1"/>
        <v>-0.98803162409286183</v>
      </c>
      <c r="J42">
        <f t="shared" si="2"/>
        <v>0.15425144988758405</v>
      </c>
      <c r="K42" s="14">
        <f t="shared" si="3"/>
        <v>2453200.5416513365</v>
      </c>
      <c r="L42">
        <f t="shared" si="4"/>
        <v>35445423.737209611</v>
      </c>
      <c r="M42">
        <f t="shared" si="5"/>
        <v>1410</v>
      </c>
      <c r="N42" s="9">
        <v>33</v>
      </c>
      <c r="O42" s="9">
        <f t="shared" si="6"/>
        <v>-75.313014800085085</v>
      </c>
      <c r="P42">
        <v>-40</v>
      </c>
      <c r="Q42">
        <f t="shared" si="7"/>
        <v>0.53111670149147727</v>
      </c>
      <c r="R42">
        <f t="shared" si="13"/>
        <v>2453200.5416513365</v>
      </c>
      <c r="S42">
        <f t="shared" si="8"/>
        <v>35445424.268326312</v>
      </c>
      <c r="T42">
        <f t="shared" si="9"/>
        <v>1370</v>
      </c>
      <c r="U42" s="16">
        <f t="shared" si="10"/>
        <v>35399609.846909709</v>
      </c>
      <c r="V42">
        <f t="shared" si="11"/>
        <v>3043668.3698766334</v>
      </c>
      <c r="W42">
        <f t="shared" si="12"/>
        <v>1370</v>
      </c>
    </row>
    <row r="43" spans="4:23" x14ac:dyDescent="0.2">
      <c r="D43" s="2">
        <v>40</v>
      </c>
      <c r="E43" s="3">
        <v>35399608.384740338</v>
      </c>
      <c r="F43" s="3">
        <v>3043662.7263540099</v>
      </c>
      <c r="G43" s="3">
        <v>1430</v>
      </c>
      <c r="H43" s="7">
        <v>30</v>
      </c>
      <c r="I43">
        <f t="shared" si="1"/>
        <v>-0.98803162409286183</v>
      </c>
      <c r="J43">
        <f t="shared" si="2"/>
        <v>0.15425144988758405</v>
      </c>
      <c r="K43" s="14">
        <f t="shared" si="3"/>
        <v>2453205.8920884142</v>
      </c>
      <c r="L43">
        <f t="shared" si="4"/>
        <v>35445421.953135185</v>
      </c>
      <c r="M43">
        <f t="shared" si="5"/>
        <v>1430</v>
      </c>
      <c r="N43" s="9">
        <v>33</v>
      </c>
      <c r="O43" s="9">
        <f t="shared" si="6"/>
        <v>-75.313014800085085</v>
      </c>
      <c r="P43">
        <v>-40</v>
      </c>
      <c r="Q43">
        <f t="shared" si="7"/>
        <v>0.53111670149147727</v>
      </c>
      <c r="R43">
        <f t="shared" si="13"/>
        <v>2453205.8920884142</v>
      </c>
      <c r="S43">
        <f t="shared" si="8"/>
        <v>35445422.484251887</v>
      </c>
      <c r="T43">
        <f t="shared" si="9"/>
        <v>1390</v>
      </c>
      <c r="U43" s="16">
        <f t="shared" si="10"/>
        <v>35399608.909500435</v>
      </c>
      <c r="V43">
        <f t="shared" si="11"/>
        <v>3043662.8082795306</v>
      </c>
      <c r="W43">
        <f t="shared" si="12"/>
        <v>1390</v>
      </c>
    </row>
    <row r="44" spans="4:23" x14ac:dyDescent="0.2">
      <c r="D44" s="2">
        <v>41</v>
      </c>
      <c r="E44" s="3">
        <v>35399609.107209183</v>
      </c>
      <c r="F44" s="3">
        <v>3043665.1896238634</v>
      </c>
      <c r="G44" s="3">
        <v>1420</v>
      </c>
      <c r="H44" s="7">
        <v>30</v>
      </c>
      <c r="I44">
        <f t="shared" si="1"/>
        <v>-0.98803162409286183</v>
      </c>
      <c r="J44">
        <f t="shared" si="2"/>
        <v>0.15425144988758405</v>
      </c>
      <c r="K44" s="14">
        <f t="shared" si="3"/>
        <v>2453203.5697417674</v>
      </c>
      <c r="L44">
        <f t="shared" si="4"/>
        <v>35445423.046920203</v>
      </c>
      <c r="M44">
        <f t="shared" si="5"/>
        <v>1420</v>
      </c>
      <c r="N44" s="9">
        <v>33</v>
      </c>
      <c r="O44" s="9">
        <f t="shared" si="6"/>
        <v>-75.313014800085085</v>
      </c>
      <c r="P44">
        <v>-40</v>
      </c>
      <c r="Q44">
        <f t="shared" si="7"/>
        <v>0.53111670149147727</v>
      </c>
      <c r="R44">
        <f t="shared" si="13"/>
        <v>2453203.5697417674</v>
      </c>
      <c r="S44">
        <f t="shared" si="8"/>
        <v>35445423.578036904</v>
      </c>
      <c r="T44">
        <f t="shared" si="9"/>
        <v>1380</v>
      </c>
      <c r="U44" s="16">
        <f t="shared" si="10"/>
        <v>35399609.631969288</v>
      </c>
      <c r="V44">
        <f t="shared" si="11"/>
        <v>3043665.2715493846</v>
      </c>
      <c r="W44">
        <f t="shared" si="12"/>
        <v>1380</v>
      </c>
    </row>
    <row r="45" spans="4:23" x14ac:dyDescent="0.2">
      <c r="D45" s="2">
        <v>42</v>
      </c>
      <c r="E45" s="3">
        <v>35399519.086696073</v>
      </c>
      <c r="F45" s="3">
        <v>3043584.4196400354</v>
      </c>
      <c r="G45" s="3">
        <v>1390</v>
      </c>
      <c r="H45" s="7">
        <v>30</v>
      </c>
      <c r="I45">
        <f t="shared" si="1"/>
        <v>-0.98803162409286183</v>
      </c>
      <c r="J45">
        <f t="shared" si="2"/>
        <v>0.15425144988758405</v>
      </c>
      <c r="K45" s="14">
        <f t="shared" si="3"/>
        <v>2453269.4872453995</v>
      </c>
      <c r="L45">
        <f t="shared" si="4"/>
        <v>35445321.644919321</v>
      </c>
      <c r="M45">
        <f t="shared" si="5"/>
        <v>1390</v>
      </c>
      <c r="N45" s="9">
        <v>33</v>
      </c>
      <c r="O45" s="9">
        <f t="shared" si="6"/>
        <v>-75.313014800085085</v>
      </c>
      <c r="P45">
        <v>-40</v>
      </c>
      <c r="Q45">
        <f t="shared" si="7"/>
        <v>0.53111670149147727</v>
      </c>
      <c r="R45">
        <f t="shared" si="13"/>
        <v>2453269.4872453995</v>
      </c>
      <c r="S45">
        <f t="shared" si="8"/>
        <v>35445322.176036023</v>
      </c>
      <c r="T45">
        <f t="shared" si="9"/>
        <v>1350</v>
      </c>
      <c r="U45" s="16">
        <f t="shared" si="10"/>
        <v>35399519.611456178</v>
      </c>
      <c r="V45">
        <f t="shared" si="11"/>
        <v>3043584.5015655579</v>
      </c>
      <c r="W45">
        <f t="shared" si="12"/>
        <v>1350</v>
      </c>
    </row>
    <row r="46" spans="4:23" x14ac:dyDescent="0.2">
      <c r="D46" s="2">
        <v>43</v>
      </c>
      <c r="E46" s="3">
        <v>35399609.516753986</v>
      </c>
      <c r="F46" s="3">
        <v>3043663.719032743</v>
      </c>
      <c r="G46" s="3">
        <v>1440</v>
      </c>
      <c r="H46" s="7">
        <v>30</v>
      </c>
      <c r="I46">
        <f t="shared" si="1"/>
        <v>-0.98803162409286183</v>
      </c>
      <c r="J46">
        <f t="shared" si="2"/>
        <v>0.15425144988758405</v>
      </c>
      <c r="K46" s="14">
        <f t="shared" si="3"/>
        <v>2453205.0859051803</v>
      </c>
      <c r="L46">
        <f t="shared" si="4"/>
        <v>35445423.224722601</v>
      </c>
      <c r="M46">
        <f t="shared" si="5"/>
        <v>1440</v>
      </c>
      <c r="N46" s="9">
        <v>33</v>
      </c>
      <c r="O46" s="9">
        <f t="shared" si="6"/>
        <v>-75.313014800085085</v>
      </c>
      <c r="P46">
        <v>-40</v>
      </c>
      <c r="Q46">
        <f t="shared" si="7"/>
        <v>0.53111670149147727</v>
      </c>
      <c r="R46">
        <f t="shared" si="13"/>
        <v>2453205.0859051803</v>
      </c>
      <c r="S46">
        <f t="shared" si="8"/>
        <v>35445423.755839303</v>
      </c>
      <c r="T46">
        <f t="shared" si="9"/>
        <v>1400</v>
      </c>
      <c r="U46" s="16">
        <f t="shared" si="10"/>
        <v>35399610.041514084</v>
      </c>
      <c r="V46">
        <f t="shared" si="11"/>
        <v>3043663.8009582632</v>
      </c>
      <c r="W46">
        <f t="shared" si="12"/>
        <v>1400</v>
      </c>
    </row>
    <row r="47" spans="4:23" x14ac:dyDescent="0.2">
      <c r="D47" s="2">
        <v>44</v>
      </c>
      <c r="E47" s="3">
        <v>35399525.637601756</v>
      </c>
      <c r="F47" s="3">
        <v>3043590.1642215843</v>
      </c>
      <c r="G47" s="3">
        <v>1400</v>
      </c>
      <c r="H47" s="7">
        <v>30</v>
      </c>
      <c r="I47">
        <f t="shared" si="1"/>
        <v>-0.98803162409286183</v>
      </c>
      <c r="J47">
        <f t="shared" si="2"/>
        <v>0.15425144988758405</v>
      </c>
      <c r="K47" s="14">
        <f t="shared" si="3"/>
        <v>2453264.8219038616</v>
      </c>
      <c r="L47">
        <f t="shared" si="4"/>
        <v>35445329.003531329</v>
      </c>
      <c r="M47">
        <f t="shared" si="5"/>
        <v>1400</v>
      </c>
      <c r="N47" s="9">
        <v>33</v>
      </c>
      <c r="O47" s="9">
        <f t="shared" si="6"/>
        <v>-75.313014800085085</v>
      </c>
      <c r="P47">
        <v>-40</v>
      </c>
      <c r="Q47">
        <f t="shared" si="7"/>
        <v>0.53111670149147727</v>
      </c>
      <c r="R47">
        <f t="shared" si="13"/>
        <v>2453264.8219038616</v>
      </c>
      <c r="S47">
        <f t="shared" si="8"/>
        <v>35445329.534648031</v>
      </c>
      <c r="T47">
        <f t="shared" si="9"/>
        <v>1360</v>
      </c>
      <c r="U47" s="16">
        <f t="shared" si="10"/>
        <v>35399526.162361853</v>
      </c>
      <c r="V47">
        <f t="shared" si="11"/>
        <v>3043590.2461471055</v>
      </c>
      <c r="W47">
        <f t="shared" si="12"/>
        <v>1360</v>
      </c>
    </row>
    <row r="48" spans="4:23" x14ac:dyDescent="0.2">
      <c r="D48" s="2">
        <v>45</v>
      </c>
      <c r="E48" s="3">
        <v>35399659.751574613</v>
      </c>
      <c r="F48" s="3">
        <v>3043717.0167843588</v>
      </c>
      <c r="G48" s="3">
        <v>1410</v>
      </c>
      <c r="H48" s="7">
        <v>30</v>
      </c>
      <c r="I48">
        <f t="shared" si="1"/>
        <v>-0.98803162409286183</v>
      </c>
      <c r="J48">
        <f t="shared" si="2"/>
        <v>0.15425144988758405</v>
      </c>
      <c r="K48" s="14">
        <f t="shared" si="3"/>
        <v>2453160.1748350067</v>
      </c>
      <c r="L48">
        <f t="shared" si="4"/>
        <v>35445481.079569481</v>
      </c>
      <c r="M48">
        <f t="shared" si="5"/>
        <v>1410</v>
      </c>
      <c r="N48" s="9">
        <v>33</v>
      </c>
      <c r="O48" s="9">
        <f t="shared" si="6"/>
        <v>-75.313014800085085</v>
      </c>
      <c r="P48">
        <v>-40</v>
      </c>
      <c r="Q48">
        <f t="shared" si="7"/>
        <v>0.53111670149147727</v>
      </c>
      <c r="R48">
        <f t="shared" si="13"/>
        <v>2453160.1748350067</v>
      </c>
      <c r="S48">
        <f t="shared" si="8"/>
        <v>35445481.610686183</v>
      </c>
      <c r="T48">
        <f t="shared" si="9"/>
        <v>1370</v>
      </c>
      <c r="U48" s="16">
        <f t="shared" si="10"/>
        <v>35399660.276334718</v>
      </c>
      <c r="V48">
        <f t="shared" si="11"/>
        <v>3043717.0987098813</v>
      </c>
      <c r="W48">
        <f t="shared" si="12"/>
        <v>1370</v>
      </c>
    </row>
    <row r="49" spans="4:23" x14ac:dyDescent="0.2">
      <c r="D49" s="2">
        <v>46</v>
      </c>
      <c r="E49" s="3">
        <v>35399754.706752926</v>
      </c>
      <c r="F49" s="3">
        <v>3043794.5572673278</v>
      </c>
      <c r="G49" s="3">
        <v>1380</v>
      </c>
      <c r="H49" s="7">
        <v>30</v>
      </c>
      <c r="I49">
        <f t="shared" si="1"/>
        <v>-0.98803162409286183</v>
      </c>
      <c r="J49">
        <f t="shared" si="2"/>
        <v>0.15425144988758405</v>
      </c>
      <c r="K49" s="14">
        <f t="shared" si="3"/>
        <v>2453098.2093596151</v>
      </c>
      <c r="L49">
        <f t="shared" si="4"/>
        <v>35445586.859020449</v>
      </c>
      <c r="M49">
        <f t="shared" si="5"/>
        <v>1380</v>
      </c>
      <c r="N49" s="9">
        <v>33</v>
      </c>
      <c r="O49" s="9">
        <f t="shared" si="6"/>
        <v>-75.313014800085085</v>
      </c>
      <c r="P49">
        <v>-40</v>
      </c>
      <c r="Q49">
        <f t="shared" si="7"/>
        <v>0.53111670149147727</v>
      </c>
      <c r="R49">
        <f t="shared" si="13"/>
        <v>2453098.2093596151</v>
      </c>
      <c r="S49">
        <f t="shared" si="8"/>
        <v>35445587.390137151</v>
      </c>
      <c r="T49">
        <f t="shared" si="9"/>
        <v>1340</v>
      </c>
      <c r="U49" s="16">
        <f t="shared" si="10"/>
        <v>35399755.231513031</v>
      </c>
      <c r="V49">
        <f t="shared" si="11"/>
        <v>3043794.6391928503</v>
      </c>
      <c r="W49">
        <f t="shared" si="12"/>
        <v>1340</v>
      </c>
    </row>
    <row r="50" spans="4:23" x14ac:dyDescent="0.2">
      <c r="D50" s="2">
        <v>47</v>
      </c>
      <c r="E50" s="3">
        <v>35399716.323774166</v>
      </c>
      <c r="F50" s="3">
        <v>3043772.703424905</v>
      </c>
      <c r="G50" s="3">
        <v>1390</v>
      </c>
      <c r="H50" s="7">
        <v>30</v>
      </c>
      <c r="I50">
        <f t="shared" si="1"/>
        <v>-0.98803162409286183</v>
      </c>
      <c r="J50">
        <f t="shared" si="2"/>
        <v>0.15425144988758405</v>
      </c>
      <c r="K50" s="14">
        <f t="shared" si="3"/>
        <v>2453113.8810169124</v>
      </c>
      <c r="L50">
        <f t="shared" si="4"/>
        <v>35445545.564436726</v>
      </c>
      <c r="M50">
        <f t="shared" si="5"/>
        <v>1390</v>
      </c>
      <c r="N50" s="9">
        <v>33</v>
      </c>
      <c r="O50" s="9">
        <f t="shared" si="6"/>
        <v>-75.313014800085085</v>
      </c>
      <c r="P50">
        <v>-40</v>
      </c>
      <c r="Q50">
        <f t="shared" si="7"/>
        <v>0.53111670149147727</v>
      </c>
      <c r="R50">
        <f t="shared" si="13"/>
        <v>2453113.8810169124</v>
      </c>
      <c r="S50">
        <f t="shared" si="8"/>
        <v>35445546.095553428</v>
      </c>
      <c r="T50">
        <f t="shared" si="9"/>
        <v>1350</v>
      </c>
      <c r="U50" s="16">
        <f t="shared" si="10"/>
        <v>35399716.848534271</v>
      </c>
      <c r="V50">
        <f t="shared" si="11"/>
        <v>3043772.7853504266</v>
      </c>
      <c r="W50">
        <f t="shared" si="12"/>
        <v>1350</v>
      </c>
    </row>
    <row r="51" spans="4:23" x14ac:dyDescent="0.2">
      <c r="D51" s="2">
        <v>48</v>
      </c>
      <c r="E51" s="3">
        <v>35399693.293995664</v>
      </c>
      <c r="F51" s="3">
        <v>3043750.4351703105</v>
      </c>
      <c r="G51" s="3">
        <v>1400</v>
      </c>
      <c r="H51" s="7">
        <v>30</v>
      </c>
      <c r="I51">
        <f t="shared" si="1"/>
        <v>-0.98803162409286183</v>
      </c>
      <c r="J51">
        <f t="shared" si="2"/>
        <v>0.15425144988758405</v>
      </c>
      <c r="K51" s="14">
        <f t="shared" si="3"/>
        <v>2453132.3303799406</v>
      </c>
      <c r="L51">
        <f t="shared" si="4"/>
        <v>35445519.375376716</v>
      </c>
      <c r="M51">
        <f t="shared" si="5"/>
        <v>1400</v>
      </c>
      <c r="N51" s="9">
        <v>33</v>
      </c>
      <c r="O51" s="9">
        <f t="shared" si="6"/>
        <v>-75.313014800085085</v>
      </c>
      <c r="P51">
        <v>-40</v>
      </c>
      <c r="Q51">
        <f t="shared" si="7"/>
        <v>0.53111670149147727</v>
      </c>
      <c r="R51">
        <f t="shared" si="13"/>
        <v>2453132.3303799406</v>
      </c>
      <c r="S51">
        <f t="shared" si="8"/>
        <v>35445519.906493418</v>
      </c>
      <c r="T51">
        <f t="shared" si="9"/>
        <v>1360</v>
      </c>
      <c r="U51" s="16">
        <f t="shared" si="10"/>
        <v>35399693.818755768</v>
      </c>
      <c r="V51">
        <f t="shared" si="11"/>
        <v>3043750.5170958331</v>
      </c>
      <c r="W51">
        <f t="shared" si="12"/>
        <v>1360</v>
      </c>
    </row>
    <row r="52" spans="4:23" x14ac:dyDescent="0.2">
      <c r="D52" s="2">
        <v>49</v>
      </c>
      <c r="E52" s="3">
        <v>35399763.274826765</v>
      </c>
      <c r="F52" s="3">
        <v>3043852.4957353747</v>
      </c>
      <c r="G52" s="3">
        <v>1350</v>
      </c>
      <c r="H52" s="7">
        <v>30</v>
      </c>
      <c r="I52">
        <f t="shared" si="1"/>
        <v>-0.98803162409286183</v>
      </c>
      <c r="J52">
        <f t="shared" si="2"/>
        <v>0.15425144988758405</v>
      </c>
      <c r="K52" s="14">
        <f t="shared" si="3"/>
        <v>2453042.2859587455</v>
      </c>
      <c r="L52">
        <f t="shared" si="4"/>
        <v>35445604.261641055</v>
      </c>
      <c r="M52">
        <f t="shared" si="5"/>
        <v>1350</v>
      </c>
      <c r="N52" s="9">
        <v>33</v>
      </c>
      <c r="O52" s="9">
        <f t="shared" si="6"/>
        <v>-75.313014800085085</v>
      </c>
      <c r="P52">
        <v>-40</v>
      </c>
      <c r="Q52">
        <f t="shared" si="7"/>
        <v>0.53111670149147727</v>
      </c>
      <c r="R52">
        <f t="shared" si="13"/>
        <v>2453042.2859587455</v>
      </c>
      <c r="S52">
        <f t="shared" si="8"/>
        <v>35445604.792757757</v>
      </c>
      <c r="T52">
        <f t="shared" si="9"/>
        <v>1310</v>
      </c>
      <c r="U52" s="16">
        <f t="shared" si="10"/>
        <v>35399763.799586862</v>
      </c>
      <c r="V52">
        <f t="shared" si="11"/>
        <v>3043852.5776608963</v>
      </c>
      <c r="W52">
        <f t="shared" si="12"/>
        <v>1310</v>
      </c>
    </row>
    <row r="53" spans="4:23" x14ac:dyDescent="0.2">
      <c r="D53" s="2">
        <v>50</v>
      </c>
      <c r="E53" s="3">
        <v>35399999.401071914</v>
      </c>
      <c r="F53" s="3">
        <v>3044001.148636526</v>
      </c>
      <c r="G53" s="3">
        <v>1310</v>
      </c>
      <c r="H53" s="7">
        <v>30</v>
      </c>
      <c r="I53">
        <f t="shared" si="1"/>
        <v>-0.98803162409286183</v>
      </c>
      <c r="J53">
        <f t="shared" si="2"/>
        <v>0.15425144988758405</v>
      </c>
      <c r="K53" s="14">
        <f t="shared" si="3"/>
        <v>2452931.8350070659</v>
      </c>
      <c r="L53">
        <f t="shared" si="4"/>
        <v>35445860.491764076</v>
      </c>
      <c r="M53">
        <f t="shared" si="5"/>
        <v>1310</v>
      </c>
      <c r="N53" s="9">
        <v>33</v>
      </c>
      <c r="O53" s="9">
        <f t="shared" si="6"/>
        <v>-75.313014800085085</v>
      </c>
      <c r="P53">
        <v>-40</v>
      </c>
      <c r="Q53">
        <f t="shared" si="7"/>
        <v>0.53111670149147727</v>
      </c>
      <c r="R53">
        <f t="shared" si="13"/>
        <v>2452931.8350070659</v>
      </c>
      <c r="S53">
        <f t="shared" si="8"/>
        <v>35445861.022880778</v>
      </c>
      <c r="T53">
        <f t="shared" si="9"/>
        <v>1270</v>
      </c>
      <c r="U53" s="16">
        <f t="shared" si="10"/>
        <v>35399999.925832018</v>
      </c>
      <c r="V53">
        <f t="shared" si="11"/>
        <v>3044001.2305620476</v>
      </c>
      <c r="W53">
        <f t="shared" si="12"/>
        <v>1270</v>
      </c>
    </row>
    <row r="54" spans="4:23" x14ac:dyDescent="0.2">
      <c r="D54" s="2">
        <v>51</v>
      </c>
      <c r="E54" s="3">
        <v>35400063.192585409</v>
      </c>
      <c r="F54" s="3">
        <v>3044133.2623690362</v>
      </c>
      <c r="G54" s="3">
        <v>1270</v>
      </c>
      <c r="H54" s="7">
        <v>30</v>
      </c>
      <c r="I54">
        <f t="shared" si="1"/>
        <v>-0.98803162409286183</v>
      </c>
      <c r="J54">
        <f t="shared" si="2"/>
        <v>0.15425144988758405</v>
      </c>
      <c r="K54" s="14">
        <f t="shared" si="3"/>
        <v>2452811.1423948156</v>
      </c>
      <c r="L54">
        <f t="shared" si="4"/>
        <v>35445943.898531549</v>
      </c>
      <c r="M54">
        <f t="shared" si="5"/>
        <v>1270</v>
      </c>
      <c r="N54" s="9">
        <v>33</v>
      </c>
      <c r="O54" s="9">
        <f t="shared" si="6"/>
        <v>-75.313014800085085</v>
      </c>
      <c r="P54">
        <v>-40</v>
      </c>
      <c r="Q54">
        <f t="shared" si="7"/>
        <v>0.53111670149147727</v>
      </c>
      <c r="R54">
        <f t="shared" si="13"/>
        <v>2452811.1423948156</v>
      </c>
      <c r="S54">
        <f t="shared" si="8"/>
        <v>35445944.42964825</v>
      </c>
      <c r="T54">
        <f t="shared" si="9"/>
        <v>1230</v>
      </c>
      <c r="U54" s="16">
        <f t="shared" si="10"/>
        <v>35400063.717345513</v>
      </c>
      <c r="V54">
        <f t="shared" si="11"/>
        <v>3044133.3442945583</v>
      </c>
      <c r="W54">
        <f t="shared" si="12"/>
        <v>1230</v>
      </c>
    </row>
    <row r="55" spans="4:23" x14ac:dyDescent="0.2">
      <c r="D55" s="2">
        <v>52</v>
      </c>
      <c r="E55" s="3">
        <v>35399967.248245336</v>
      </c>
      <c r="F55" s="3">
        <v>3043968.1261079847</v>
      </c>
      <c r="G55" s="3">
        <v>1320</v>
      </c>
      <c r="H55" s="7">
        <v>30</v>
      </c>
      <c r="I55">
        <f t="shared" si="1"/>
        <v>-0.98803162409286183</v>
      </c>
      <c r="J55">
        <f t="shared" si="2"/>
        <v>0.15425144988758405</v>
      </c>
      <c r="K55" s="14">
        <f t="shared" si="3"/>
        <v>2452959.5026894552</v>
      </c>
      <c r="L55">
        <f t="shared" si="4"/>
        <v>35445823.629981712</v>
      </c>
      <c r="M55">
        <f t="shared" si="5"/>
        <v>1320</v>
      </c>
      <c r="N55" s="9">
        <v>33</v>
      </c>
      <c r="O55" s="9">
        <f t="shared" si="6"/>
        <v>-75.313014800085085</v>
      </c>
      <c r="P55">
        <v>-40</v>
      </c>
      <c r="Q55">
        <f t="shared" si="7"/>
        <v>0.53111670149147727</v>
      </c>
      <c r="R55">
        <f t="shared" si="13"/>
        <v>2452959.5026894552</v>
      </c>
      <c r="S55">
        <f t="shared" si="8"/>
        <v>35445824.161098413</v>
      </c>
      <c r="T55">
        <f t="shared" si="9"/>
        <v>1280</v>
      </c>
      <c r="U55" s="16">
        <f t="shared" si="10"/>
        <v>35399967.773005448</v>
      </c>
      <c r="V55">
        <f t="shared" si="11"/>
        <v>3043968.2080335068</v>
      </c>
      <c r="W55">
        <f t="shared" si="12"/>
        <v>1280</v>
      </c>
    </row>
    <row r="56" spans="4:23" x14ac:dyDescent="0.2">
      <c r="D56" s="2">
        <v>53</v>
      </c>
      <c r="E56" s="3">
        <v>35399947.124525204</v>
      </c>
      <c r="F56" s="3">
        <v>3043947.4580612523</v>
      </c>
      <c r="G56" s="3">
        <v>1330</v>
      </c>
      <c r="H56" s="7">
        <v>30</v>
      </c>
      <c r="I56">
        <f t="shared" si="1"/>
        <v>-0.98803162409286183</v>
      </c>
      <c r="J56">
        <f t="shared" si="2"/>
        <v>0.15425144988758405</v>
      </c>
      <c r="K56" s="14">
        <f t="shared" si="3"/>
        <v>2452976.819260227</v>
      </c>
      <c r="L56">
        <f t="shared" si="4"/>
        <v>35445800.559033647</v>
      </c>
      <c r="M56">
        <f t="shared" si="5"/>
        <v>1330</v>
      </c>
      <c r="N56" s="9">
        <v>33</v>
      </c>
      <c r="O56" s="9">
        <f t="shared" si="6"/>
        <v>-75.313014800085085</v>
      </c>
      <c r="P56">
        <v>-40</v>
      </c>
      <c r="Q56">
        <f t="shared" si="7"/>
        <v>0.53111670149147727</v>
      </c>
      <c r="R56">
        <f t="shared" si="13"/>
        <v>2452976.819260227</v>
      </c>
      <c r="S56">
        <f t="shared" si="8"/>
        <v>35445801.090150349</v>
      </c>
      <c r="T56">
        <f t="shared" si="9"/>
        <v>1290</v>
      </c>
      <c r="U56" s="16">
        <f t="shared" si="10"/>
        <v>35399947.649285302</v>
      </c>
      <c r="V56">
        <f t="shared" si="11"/>
        <v>3043947.5399867734</v>
      </c>
      <c r="W56">
        <f t="shared" si="12"/>
        <v>1290</v>
      </c>
    </row>
    <row r="57" spans="4:23" x14ac:dyDescent="0.2">
      <c r="D57" s="2">
        <v>54</v>
      </c>
      <c r="E57" s="3">
        <v>35400053.785465494</v>
      </c>
      <c r="F57" s="3">
        <v>3044108.0423444309</v>
      </c>
      <c r="G57" s="3">
        <v>1280</v>
      </c>
      <c r="H57" s="7">
        <v>30</v>
      </c>
      <c r="I57">
        <f t="shared" si="1"/>
        <v>-0.98803162409286183</v>
      </c>
      <c r="J57">
        <f t="shared" si="2"/>
        <v>0.15425144988758405</v>
      </c>
      <c r="K57" s="14">
        <f t="shared" si="3"/>
        <v>2452834.6095148004</v>
      </c>
      <c r="L57">
        <f t="shared" si="4"/>
        <v>35445930.713774219</v>
      </c>
      <c r="M57">
        <f t="shared" si="5"/>
        <v>1280</v>
      </c>
      <c r="N57" s="9">
        <v>33</v>
      </c>
      <c r="O57" s="9">
        <f t="shared" si="6"/>
        <v>-75.313014800085085</v>
      </c>
      <c r="P57">
        <v>-40</v>
      </c>
      <c r="Q57">
        <f t="shared" si="7"/>
        <v>0.53111670149147727</v>
      </c>
      <c r="R57">
        <f t="shared" si="13"/>
        <v>2452834.6095148004</v>
      </c>
      <c r="S57">
        <f t="shared" si="8"/>
        <v>35445931.244890921</v>
      </c>
      <c r="T57">
        <f t="shared" si="9"/>
        <v>1240</v>
      </c>
      <c r="U57" s="16">
        <f t="shared" si="10"/>
        <v>35400054.310225591</v>
      </c>
      <c r="V57">
        <f t="shared" si="11"/>
        <v>3044108.124269953</v>
      </c>
      <c r="W57">
        <f t="shared" si="12"/>
        <v>1240</v>
      </c>
    </row>
    <row r="58" spans="4:23" x14ac:dyDescent="0.2">
      <c r="D58" s="2">
        <v>55</v>
      </c>
      <c r="E58" s="3">
        <v>35400041.335792176</v>
      </c>
      <c r="F58" s="3">
        <v>3044074.6653842004</v>
      </c>
      <c r="G58" s="3">
        <v>1290</v>
      </c>
      <c r="H58" s="7">
        <v>30</v>
      </c>
      <c r="I58">
        <f t="shared" si="1"/>
        <v>-0.98803162409286183</v>
      </c>
      <c r="J58">
        <f t="shared" si="2"/>
        <v>0.15425144988758405</v>
      </c>
      <c r="K58" s="14">
        <f t="shared" si="3"/>
        <v>2452865.6666268646</v>
      </c>
      <c r="L58">
        <f t="shared" si="4"/>
        <v>35445913.264658764</v>
      </c>
      <c r="M58">
        <f t="shared" si="5"/>
        <v>1290</v>
      </c>
      <c r="N58" s="9">
        <v>33</v>
      </c>
      <c r="O58" s="9">
        <f t="shared" si="6"/>
        <v>-75.313014800085085</v>
      </c>
      <c r="P58">
        <v>-40</v>
      </c>
      <c r="Q58">
        <f t="shared" si="7"/>
        <v>0.53111670149147727</v>
      </c>
      <c r="R58">
        <f t="shared" si="13"/>
        <v>2452865.6666268646</v>
      </c>
      <c r="S58">
        <f t="shared" si="8"/>
        <v>35445913.795775466</v>
      </c>
      <c r="T58">
        <f t="shared" si="9"/>
        <v>1250</v>
      </c>
      <c r="U58" s="16">
        <f t="shared" si="10"/>
        <v>35400041.860552281</v>
      </c>
      <c r="V58">
        <f t="shared" si="11"/>
        <v>3044074.747309722</v>
      </c>
      <c r="W58">
        <f t="shared" si="12"/>
        <v>1250</v>
      </c>
    </row>
    <row r="59" spans="4:23" x14ac:dyDescent="0.2">
      <c r="D59" s="2">
        <v>56</v>
      </c>
      <c r="E59" s="3">
        <v>35400069.856660835</v>
      </c>
      <c r="F59" s="3">
        <v>3044151.1284266287</v>
      </c>
      <c r="G59" s="3">
        <v>1260</v>
      </c>
      <c r="H59" s="7">
        <v>30</v>
      </c>
      <c r="I59">
        <f t="shared" si="1"/>
        <v>-0.98803162409286183</v>
      </c>
      <c r="J59">
        <f t="shared" si="2"/>
        <v>0.15425144988758405</v>
      </c>
      <c r="K59" s="14">
        <f t="shared" si="3"/>
        <v>2452794.5181082138</v>
      </c>
      <c r="L59">
        <f t="shared" si="4"/>
        <v>35445953.238714099</v>
      </c>
      <c r="M59">
        <f t="shared" si="5"/>
        <v>1260</v>
      </c>
      <c r="N59" s="9">
        <v>33</v>
      </c>
      <c r="O59" s="9">
        <f t="shared" si="6"/>
        <v>-75.313014800085085</v>
      </c>
      <c r="P59">
        <v>-40</v>
      </c>
      <c r="Q59">
        <f t="shared" si="7"/>
        <v>0.53111670149147727</v>
      </c>
      <c r="R59">
        <f t="shared" si="13"/>
        <v>2452794.5181082138</v>
      </c>
      <c r="S59">
        <f t="shared" si="8"/>
        <v>35445953.769830801</v>
      </c>
      <c r="T59">
        <f t="shared" si="9"/>
        <v>1220</v>
      </c>
      <c r="U59" s="16">
        <f t="shared" si="10"/>
        <v>35400070.38142094</v>
      </c>
      <c r="V59">
        <f t="shared" si="11"/>
        <v>3044151.2103521493</v>
      </c>
      <c r="W59">
        <f t="shared" si="12"/>
        <v>1220</v>
      </c>
    </row>
    <row r="60" spans="4:23" x14ac:dyDescent="0.2">
      <c r="D60" s="2">
        <v>57</v>
      </c>
      <c r="E60" s="3">
        <v>35400091.496147789</v>
      </c>
      <c r="F60" s="3">
        <v>3044211.178347561</v>
      </c>
      <c r="G60" s="3">
        <v>1230</v>
      </c>
      <c r="H60" s="7">
        <v>30</v>
      </c>
      <c r="I60">
        <f t="shared" si="1"/>
        <v>-0.98803162409286183</v>
      </c>
      <c r="J60">
        <f t="shared" si="2"/>
        <v>0.15425144988758405</v>
      </c>
      <c r="K60" s="14">
        <f t="shared" si="3"/>
        <v>2452738.5248095449</v>
      </c>
      <c r="L60">
        <f t="shared" si="4"/>
        <v>35445983.881998904</v>
      </c>
      <c r="M60">
        <f t="shared" si="5"/>
        <v>1230</v>
      </c>
      <c r="N60" s="9">
        <v>33</v>
      </c>
      <c r="O60" s="9">
        <f t="shared" si="6"/>
        <v>-75.313014800085085</v>
      </c>
      <c r="P60">
        <v>-40</v>
      </c>
      <c r="Q60">
        <f t="shared" si="7"/>
        <v>0.53111670149147727</v>
      </c>
      <c r="R60">
        <f t="shared" si="13"/>
        <v>2452738.5248095449</v>
      </c>
      <c r="S60">
        <f t="shared" si="8"/>
        <v>35445984.413115606</v>
      </c>
      <c r="T60">
        <f t="shared" si="9"/>
        <v>1190</v>
      </c>
      <c r="U60" s="16">
        <f t="shared" si="10"/>
        <v>35400092.020907886</v>
      </c>
      <c r="V60">
        <f t="shared" si="11"/>
        <v>3044211.2602730822</v>
      </c>
      <c r="W60">
        <f t="shared" si="12"/>
        <v>1190</v>
      </c>
    </row>
    <row r="61" spans="4:23" x14ac:dyDescent="0.2">
      <c r="D61" s="2">
        <v>58</v>
      </c>
      <c r="E61" s="3">
        <v>35400083.314195305</v>
      </c>
      <c r="F61" s="3">
        <v>3044187.2074129186</v>
      </c>
      <c r="G61" s="3">
        <v>1240</v>
      </c>
      <c r="H61" s="7">
        <v>30</v>
      </c>
      <c r="I61">
        <f t="shared" si="1"/>
        <v>-0.98803162409286183</v>
      </c>
      <c r="J61">
        <f t="shared" si="2"/>
        <v>0.15425144988758405</v>
      </c>
      <c r="K61" s="14">
        <f t="shared" si="3"/>
        <v>2452760.9467729982</v>
      </c>
      <c r="L61">
        <f t="shared" si="4"/>
        <v>35445972.100419685</v>
      </c>
      <c r="M61">
        <f t="shared" si="5"/>
        <v>1240</v>
      </c>
      <c r="N61" s="9">
        <v>33</v>
      </c>
      <c r="O61" s="9">
        <f t="shared" si="6"/>
        <v>-75.313014800085085</v>
      </c>
      <c r="P61">
        <v>-40</v>
      </c>
      <c r="Q61">
        <f t="shared" si="7"/>
        <v>0.53111670149147727</v>
      </c>
      <c r="R61">
        <f t="shared" si="13"/>
        <v>2452760.9467729982</v>
      </c>
      <c r="S61">
        <f t="shared" si="8"/>
        <v>35445972.631536387</v>
      </c>
      <c r="T61">
        <f t="shared" si="9"/>
        <v>1200</v>
      </c>
      <c r="U61" s="16">
        <f t="shared" si="10"/>
        <v>35400083.838955402</v>
      </c>
      <c r="V61">
        <f t="shared" si="11"/>
        <v>3044187.2893384392</v>
      </c>
      <c r="W61">
        <f t="shared" si="12"/>
        <v>1200</v>
      </c>
    </row>
    <row r="62" spans="4:23" x14ac:dyDescent="0.2">
      <c r="D62" s="2">
        <v>59</v>
      </c>
      <c r="E62" s="3">
        <v>35400097.186145782</v>
      </c>
      <c r="F62" s="3">
        <v>3044230.7458074074</v>
      </c>
      <c r="G62" s="3">
        <v>1220</v>
      </c>
      <c r="H62" s="7">
        <v>30</v>
      </c>
      <c r="I62">
        <f t="shared" si="1"/>
        <v>-0.98803162409286183</v>
      </c>
      <c r="J62">
        <f t="shared" si="2"/>
        <v>0.15425144988758405</v>
      </c>
      <c r="K62" s="14">
        <f t="shared" si="3"/>
        <v>2452720.0692308545</v>
      </c>
      <c r="L62">
        <f t="shared" si="4"/>
        <v>35445992.522205926</v>
      </c>
      <c r="M62">
        <f t="shared" si="5"/>
        <v>1220</v>
      </c>
      <c r="N62" s="9">
        <v>33</v>
      </c>
      <c r="O62" s="9">
        <f t="shared" si="6"/>
        <v>-75.313014800085085</v>
      </c>
      <c r="P62">
        <v>-40</v>
      </c>
      <c r="Q62">
        <f t="shared" si="7"/>
        <v>0.53111670149147727</v>
      </c>
      <c r="R62">
        <f t="shared" si="13"/>
        <v>2452720.0692308545</v>
      </c>
      <c r="S62">
        <f t="shared" si="8"/>
        <v>35445993.053322628</v>
      </c>
      <c r="T62">
        <f t="shared" si="9"/>
        <v>1180</v>
      </c>
      <c r="U62" s="16">
        <f t="shared" si="10"/>
        <v>35400097.710905895</v>
      </c>
      <c r="V62">
        <f t="shared" si="11"/>
        <v>3044230.82773293</v>
      </c>
      <c r="W62">
        <f t="shared" si="12"/>
        <v>1180</v>
      </c>
    </row>
    <row r="63" spans="4:23" x14ac:dyDescent="0.2">
      <c r="D63" s="2">
        <v>60</v>
      </c>
      <c r="E63" s="3">
        <v>35400075.106111914</v>
      </c>
      <c r="F63" s="3">
        <v>3044165.2019461016</v>
      </c>
      <c r="G63" s="3">
        <v>1250</v>
      </c>
      <c r="H63" s="7">
        <v>30</v>
      </c>
      <c r="I63">
        <f t="shared" si="1"/>
        <v>-0.98803162409286183</v>
      </c>
      <c r="J63">
        <f t="shared" si="2"/>
        <v>0.15425144988758405</v>
      </c>
      <c r="K63" s="14">
        <f t="shared" si="3"/>
        <v>2452781.4227613518</v>
      </c>
      <c r="L63">
        <f t="shared" si="4"/>
        <v>35445960.596198559</v>
      </c>
      <c r="M63">
        <f t="shared" si="5"/>
        <v>1250</v>
      </c>
      <c r="N63" s="9">
        <v>33</v>
      </c>
      <c r="O63" s="9">
        <f t="shared" si="6"/>
        <v>-75.313014800085085</v>
      </c>
      <c r="P63">
        <v>-40</v>
      </c>
      <c r="Q63">
        <f t="shared" si="7"/>
        <v>0.53111670149147727</v>
      </c>
      <c r="R63">
        <f t="shared" si="13"/>
        <v>2452781.4227613518</v>
      </c>
      <c r="S63">
        <f t="shared" si="8"/>
        <v>35445961.12731526</v>
      </c>
      <c r="T63">
        <f t="shared" si="9"/>
        <v>1210</v>
      </c>
      <c r="U63" s="16">
        <f t="shared" si="10"/>
        <v>35400075.630872011</v>
      </c>
      <c r="V63">
        <f t="shared" si="11"/>
        <v>3044165.2838716232</v>
      </c>
      <c r="W63">
        <f t="shared" si="12"/>
        <v>1210</v>
      </c>
    </row>
    <row r="64" spans="4:23" x14ac:dyDescent="0.2">
      <c r="D64" s="2">
        <v>61</v>
      </c>
      <c r="E64" s="3">
        <v>35398827.016209766</v>
      </c>
      <c r="F64" s="3">
        <v>3043080.1704646847</v>
      </c>
      <c r="G64" s="3">
        <v>1780</v>
      </c>
      <c r="H64" s="7">
        <v>30</v>
      </c>
      <c r="I64">
        <f t="shared" si="1"/>
        <v>-0.98803162409286183</v>
      </c>
      <c r="J64">
        <f t="shared" si="2"/>
        <v>0.15425144988758405</v>
      </c>
      <c r="K64" s="14">
        <f t="shared" si="3"/>
        <v>2453660.9485011315</v>
      </c>
      <c r="L64">
        <f t="shared" si="4"/>
        <v>35444560.076226339</v>
      </c>
      <c r="M64">
        <f t="shared" si="5"/>
        <v>1780</v>
      </c>
      <c r="N64" s="9">
        <v>33</v>
      </c>
      <c r="O64" s="9">
        <f t="shared" si="6"/>
        <v>-75.313014800085085</v>
      </c>
      <c r="P64">
        <v>-40</v>
      </c>
      <c r="Q64">
        <f t="shared" si="7"/>
        <v>0.53111670149147727</v>
      </c>
      <c r="R64">
        <f t="shared" si="13"/>
        <v>2453660.9485011315</v>
      </c>
      <c r="S64">
        <f t="shared" si="8"/>
        <v>35444560.60734304</v>
      </c>
      <c r="T64">
        <f t="shared" si="9"/>
        <v>1740</v>
      </c>
      <c r="U64" s="16">
        <f t="shared" si="10"/>
        <v>35398827.540969864</v>
      </c>
      <c r="V64">
        <f t="shared" si="11"/>
        <v>3043080.2523902059</v>
      </c>
      <c r="W64">
        <f t="shared" si="12"/>
        <v>1740</v>
      </c>
    </row>
    <row r="65" spans="4:23" x14ac:dyDescent="0.2">
      <c r="D65" s="2">
        <v>65</v>
      </c>
      <c r="E65" s="3">
        <v>35398837.778553709</v>
      </c>
      <c r="F65" s="3">
        <v>3043088.3109750403</v>
      </c>
      <c r="G65" s="3">
        <v>1770</v>
      </c>
      <c r="H65" s="7">
        <v>30</v>
      </c>
      <c r="I65">
        <f t="shared" si="1"/>
        <v>-0.98803162409286183</v>
      </c>
      <c r="J65">
        <f t="shared" si="2"/>
        <v>0.15425144988758405</v>
      </c>
      <c r="K65" s="14">
        <f t="shared" si="3"/>
        <v>2453654.5655266214</v>
      </c>
      <c r="L65">
        <f t="shared" si="4"/>
        <v>35444571.965448037</v>
      </c>
      <c r="M65">
        <f t="shared" si="5"/>
        <v>1770</v>
      </c>
      <c r="N65" s="9">
        <v>33</v>
      </c>
      <c r="O65" s="9">
        <f t="shared" si="6"/>
        <v>-75.313014800085085</v>
      </c>
      <c r="P65">
        <v>-40</v>
      </c>
      <c r="Q65">
        <f t="shared" si="7"/>
        <v>0.53111670149147727</v>
      </c>
      <c r="R65">
        <f t="shared" si="13"/>
        <v>2453654.5655266214</v>
      </c>
      <c r="S65">
        <f t="shared" si="8"/>
        <v>35444572.496564738</v>
      </c>
      <c r="T65">
        <f t="shared" si="9"/>
        <v>1730</v>
      </c>
      <c r="U65" s="16">
        <f t="shared" si="10"/>
        <v>35398838.303313814</v>
      </c>
      <c r="V65">
        <f t="shared" si="11"/>
        <v>3043088.3929005624</v>
      </c>
      <c r="W65">
        <f t="shared" si="12"/>
        <v>1730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5"/>
  <sheetViews>
    <sheetView workbookViewId="0">
      <selection activeCell="N7" sqref="N7"/>
    </sheetView>
  </sheetViews>
  <sheetFormatPr defaultRowHeight="12.75" x14ac:dyDescent="0.2"/>
  <cols>
    <col min="14" max="14" width="44.85546875" bestFit="1" customWidth="1"/>
  </cols>
  <sheetData>
    <row r="1" spans="1:23" x14ac:dyDescent="0.2">
      <c r="K1" s="13" t="s">
        <v>18</v>
      </c>
      <c r="N1" s="4" t="s">
        <v>26</v>
      </c>
      <c r="O1" s="4"/>
      <c r="U1" s="16"/>
    </row>
    <row r="2" spans="1:23" ht="14.25" x14ac:dyDescent="0.2">
      <c r="H2" s="11" t="s">
        <v>17</v>
      </c>
      <c r="K2" s="14"/>
      <c r="N2" s="5" t="s">
        <v>35</v>
      </c>
      <c r="R2" s="4" t="s">
        <v>29</v>
      </c>
      <c r="U2" s="17" t="s">
        <v>30</v>
      </c>
    </row>
    <row r="3" spans="1:23" x14ac:dyDescent="0.2">
      <c r="D3" s="1" t="s">
        <v>0</v>
      </c>
      <c r="E3" s="1" t="s">
        <v>1</v>
      </c>
      <c r="F3" s="1" t="s">
        <v>2</v>
      </c>
      <c r="G3" s="1" t="s">
        <v>3</v>
      </c>
      <c r="H3" s="7" t="s">
        <v>16</v>
      </c>
      <c r="I3" t="s">
        <v>9</v>
      </c>
      <c r="J3" t="s">
        <v>10</v>
      </c>
      <c r="K3" s="15" t="s">
        <v>19</v>
      </c>
      <c r="L3" s="12" t="s">
        <v>20</v>
      </c>
      <c r="M3" s="12" t="s">
        <v>21</v>
      </c>
      <c r="N3" s="8" t="s">
        <v>13</v>
      </c>
      <c r="O3" s="9" t="s">
        <v>25</v>
      </c>
      <c r="P3" s="10" t="s">
        <v>27</v>
      </c>
      <c r="Q3" s="10" t="s">
        <v>28</v>
      </c>
      <c r="R3" s="15" t="s">
        <v>22</v>
      </c>
      <c r="S3" s="12" t="s">
        <v>23</v>
      </c>
      <c r="T3" s="12" t="s">
        <v>24</v>
      </c>
      <c r="U3" s="16" t="s">
        <v>31</v>
      </c>
      <c r="V3" t="s">
        <v>32</v>
      </c>
      <c r="W3" t="s">
        <v>33</v>
      </c>
    </row>
    <row r="4" spans="1:23" x14ac:dyDescent="0.2">
      <c r="A4" s="11" t="s">
        <v>17</v>
      </c>
      <c r="B4" s="7" t="s">
        <v>16</v>
      </c>
      <c r="D4" s="2">
        <v>1</v>
      </c>
      <c r="E4" s="3">
        <v>35399494.252277158</v>
      </c>
      <c r="F4" s="3">
        <v>3043560.8615536578</v>
      </c>
      <c r="G4" s="3">
        <v>1410</v>
      </c>
      <c r="H4" s="7">
        <v>30</v>
      </c>
      <c r="I4">
        <f>SIN(H4)</f>
        <v>-0.98803162409286183</v>
      </c>
      <c r="J4">
        <f>COS(H4)</f>
        <v>0.15425144988758405</v>
      </c>
      <c r="K4" s="14">
        <f>E4*J4+F4*I4</f>
        <v>2453288.9326346195</v>
      </c>
      <c r="L4">
        <f>-E4*I4+F4*J4</f>
        <v>35445293.473859087</v>
      </c>
      <c r="M4">
        <f>G4</f>
        <v>1410</v>
      </c>
      <c r="N4" s="9">
        <v>33</v>
      </c>
      <c r="O4" s="9">
        <f>TAN(N4)</f>
        <v>-75.313014800085085</v>
      </c>
      <c r="P4">
        <f>-G4+200</f>
        <v>-1210</v>
      </c>
      <c r="Q4">
        <f>P4/O4</f>
        <v>16.066280220117186</v>
      </c>
      <c r="R4">
        <f t="shared" ref="R4:R35" si="0">K4</f>
        <v>2453288.9326346195</v>
      </c>
      <c r="S4">
        <f>L4+Q4</f>
        <v>35445309.54013931</v>
      </c>
      <c r="T4">
        <f>M4+P4</f>
        <v>200</v>
      </c>
      <c r="U4" s="16">
        <f>R4*J4-S4*I4</f>
        <v>35399510.126270108</v>
      </c>
      <c r="V4">
        <f>R4*I4+S4*J4</f>
        <v>3043563.3398006773</v>
      </c>
      <c r="W4">
        <f>T4</f>
        <v>200</v>
      </c>
    </row>
    <row r="5" spans="1:23" x14ac:dyDescent="0.2">
      <c r="A5" s="6" t="s">
        <v>8</v>
      </c>
      <c r="B5" s="7">
        <v>30</v>
      </c>
      <c r="D5" s="2">
        <v>2</v>
      </c>
      <c r="E5" s="3">
        <v>35399447.491341792</v>
      </c>
      <c r="F5" s="3">
        <v>3043511.7483284315</v>
      </c>
      <c r="G5" s="3">
        <v>1430</v>
      </c>
      <c r="H5" s="7">
        <v>30</v>
      </c>
      <c r="I5">
        <f t="shared" ref="I5:I65" si="1">SIN(H5)</f>
        <v>-0.98803162409286183</v>
      </c>
      <c r="J5">
        <f t="shared" ref="J5:J65" si="2">COS(H5)</f>
        <v>0.15425144988758405</v>
      </c>
      <c r="K5" s="14">
        <f t="shared" ref="K5:K65" si="3">E5*J5+F5*I5</f>
        <v>2453330.2451122254</v>
      </c>
      <c r="L5">
        <f t="shared" ref="L5:L65" si="4">-E5*I5+F5*J5</f>
        <v>35445239.696789972</v>
      </c>
      <c r="M5">
        <f t="shared" ref="M5:M65" si="5">G5</f>
        <v>1430</v>
      </c>
      <c r="N5" s="9">
        <v>33</v>
      </c>
      <c r="O5" s="9">
        <f t="shared" ref="O5:O65" si="6">TAN(N5)</f>
        <v>-75.313014800085085</v>
      </c>
      <c r="P5">
        <f t="shared" ref="P5:P65" si="7">-G5+200</f>
        <v>-1230</v>
      </c>
      <c r="Q5">
        <f t="shared" ref="Q5:Q65" si="8">P5/O5</f>
        <v>16.331838570862924</v>
      </c>
      <c r="R5">
        <f t="shared" si="0"/>
        <v>2453330.2451122254</v>
      </c>
      <c r="S5">
        <f t="shared" ref="S5:S65" si="9">L5+Q5</f>
        <v>35445256.028628543</v>
      </c>
      <c r="T5">
        <f t="shared" ref="T5:T65" si="10">M5+P5</f>
        <v>200</v>
      </c>
      <c r="U5" s="16">
        <f t="shared" ref="U5:U65" si="11">R5*J5-S5*I5</f>
        <v>35399463.627714783</v>
      </c>
      <c r="V5">
        <f t="shared" ref="V5:V65" si="12">R5*I5+S5*J5</f>
        <v>3043514.2675382113</v>
      </c>
      <c r="W5">
        <f t="shared" ref="W5:W65" si="13">T5</f>
        <v>200</v>
      </c>
    </row>
    <row r="6" spans="1:23" x14ac:dyDescent="0.2">
      <c r="A6" t="s">
        <v>9</v>
      </c>
      <c r="B6" t="s">
        <v>10</v>
      </c>
      <c r="C6" t="s">
        <v>15</v>
      </c>
      <c r="D6" s="2">
        <v>3</v>
      </c>
      <c r="E6" s="3">
        <v>35399294.777905859</v>
      </c>
      <c r="F6" s="3">
        <v>3043351.3527051136</v>
      </c>
      <c r="G6" s="3">
        <v>1530</v>
      </c>
      <c r="H6" s="7">
        <v>30</v>
      </c>
      <c r="I6">
        <f t="shared" si="1"/>
        <v>-0.98803162409286183</v>
      </c>
      <c r="J6">
        <f t="shared" si="2"/>
        <v>0.15425144988758405</v>
      </c>
      <c r="K6" s="14">
        <f t="shared" si="3"/>
        <v>2453465.1647915198</v>
      </c>
      <c r="L6">
        <f t="shared" si="4"/>
        <v>35445064.069828391</v>
      </c>
      <c r="M6">
        <f t="shared" si="5"/>
        <v>1530</v>
      </c>
      <c r="N6" s="9">
        <v>33</v>
      </c>
      <c r="O6" s="9">
        <f t="shared" si="6"/>
        <v>-75.313014800085085</v>
      </c>
      <c r="P6">
        <f t="shared" si="7"/>
        <v>-1330</v>
      </c>
      <c r="Q6">
        <f t="shared" si="8"/>
        <v>17.659630324591618</v>
      </c>
      <c r="R6">
        <f t="shared" si="0"/>
        <v>2453465.1647915198</v>
      </c>
      <c r="S6">
        <f t="shared" si="9"/>
        <v>35445081.729458712</v>
      </c>
      <c r="T6">
        <f t="shared" si="10"/>
        <v>200</v>
      </c>
      <c r="U6" s="16">
        <f t="shared" si="11"/>
        <v>35399312.226179093</v>
      </c>
      <c r="V6">
        <f t="shared" si="12"/>
        <v>3043354.0767286946</v>
      </c>
      <c r="W6">
        <f t="shared" si="13"/>
        <v>200</v>
      </c>
    </row>
    <row r="7" spans="1:23" x14ac:dyDescent="0.2">
      <c r="A7">
        <f>SIN(B5)</f>
        <v>-0.98803162409286183</v>
      </c>
      <c r="B7">
        <f>COS(B5)</f>
        <v>0.15425144988758405</v>
      </c>
      <c r="C7">
        <f>TAN(B10)</f>
        <v>-75.313014800085085</v>
      </c>
      <c r="D7" s="2">
        <v>4</v>
      </c>
      <c r="E7" s="3">
        <v>35399280.787001282</v>
      </c>
      <c r="F7" s="3">
        <v>3043336.6579937628</v>
      </c>
      <c r="G7" s="3">
        <v>1540</v>
      </c>
      <c r="H7" s="7">
        <v>30</v>
      </c>
      <c r="I7">
        <f t="shared" si="1"/>
        <v>-0.98803162409286183</v>
      </c>
      <c r="J7">
        <f t="shared" si="2"/>
        <v>0.15425144988758405</v>
      </c>
      <c r="K7" s="14">
        <f t="shared" si="3"/>
        <v>2453477.5255137258</v>
      </c>
      <c r="L7">
        <f t="shared" si="4"/>
        <v>35445047.979691692</v>
      </c>
      <c r="M7">
        <f t="shared" si="5"/>
        <v>1540</v>
      </c>
      <c r="N7" s="9">
        <v>33</v>
      </c>
      <c r="O7" s="9">
        <f t="shared" si="6"/>
        <v>-75.313014800085085</v>
      </c>
      <c r="P7">
        <f t="shared" si="7"/>
        <v>-1340</v>
      </c>
      <c r="Q7">
        <f t="shared" si="8"/>
        <v>17.792409499964489</v>
      </c>
      <c r="R7">
        <f t="shared" si="0"/>
        <v>2453477.5255137258</v>
      </c>
      <c r="S7">
        <f t="shared" si="9"/>
        <v>35445065.772101194</v>
      </c>
      <c r="T7">
        <f t="shared" si="10"/>
        <v>200</v>
      </c>
      <c r="U7" s="16">
        <f t="shared" si="11"/>
        <v>35399298.366464548</v>
      </c>
      <c r="V7">
        <f t="shared" si="12"/>
        <v>3043339.4024987258</v>
      </c>
      <c r="W7">
        <f t="shared" si="13"/>
        <v>200</v>
      </c>
    </row>
    <row r="8" spans="1:23" x14ac:dyDescent="0.2">
      <c r="D8" s="2">
        <v>5</v>
      </c>
      <c r="E8" s="3">
        <v>35398859.968197159</v>
      </c>
      <c r="F8" s="3">
        <v>3043101.8555422039</v>
      </c>
      <c r="G8" s="3">
        <v>1760</v>
      </c>
      <c r="H8" s="7">
        <v>30</v>
      </c>
      <c r="I8">
        <f t="shared" si="1"/>
        <v>-0.98803162409286183</v>
      </c>
      <c r="J8">
        <f t="shared" si="2"/>
        <v>0.15425144988758405</v>
      </c>
      <c r="K8" s="14">
        <f t="shared" si="3"/>
        <v>2453644.6058506039</v>
      </c>
      <c r="L8">
        <f t="shared" si="4"/>
        <v>35444595.97878661</v>
      </c>
      <c r="M8">
        <f t="shared" si="5"/>
        <v>1760</v>
      </c>
      <c r="N8" s="9">
        <v>33</v>
      </c>
      <c r="O8" s="9">
        <f t="shared" si="6"/>
        <v>-75.313014800085085</v>
      </c>
      <c r="P8">
        <f t="shared" si="7"/>
        <v>-1560</v>
      </c>
      <c r="Q8">
        <f t="shared" si="8"/>
        <v>20.713551358167614</v>
      </c>
      <c r="R8">
        <f t="shared" si="0"/>
        <v>2453644.6058506039</v>
      </c>
      <c r="S8">
        <f t="shared" si="9"/>
        <v>35444616.692337967</v>
      </c>
      <c r="T8">
        <f t="shared" si="10"/>
        <v>200</v>
      </c>
      <c r="U8" s="16">
        <f t="shared" si="11"/>
        <v>35398880.433840953</v>
      </c>
      <c r="V8">
        <f t="shared" si="12"/>
        <v>3043105.0506375325</v>
      </c>
      <c r="W8">
        <f t="shared" si="13"/>
        <v>200</v>
      </c>
    </row>
    <row r="9" spans="1:23" x14ac:dyDescent="0.2">
      <c r="A9" s="5" t="s">
        <v>12</v>
      </c>
      <c r="D9" s="2">
        <v>6</v>
      </c>
      <c r="E9" s="3">
        <v>35399399.997441784</v>
      </c>
      <c r="F9" s="3">
        <v>3043461.8652670709</v>
      </c>
      <c r="G9" s="3">
        <v>1459.9999999999991</v>
      </c>
      <c r="H9" s="7">
        <v>30</v>
      </c>
      <c r="I9">
        <f t="shared" si="1"/>
        <v>-0.98803162409286183</v>
      </c>
      <c r="J9">
        <f t="shared" si="2"/>
        <v>0.15425144988758405</v>
      </c>
      <c r="K9" s="14">
        <f t="shared" si="3"/>
        <v>2453372.2051514196</v>
      </c>
      <c r="L9">
        <f t="shared" si="4"/>
        <v>35445185.076780267</v>
      </c>
      <c r="M9">
        <f t="shared" si="5"/>
        <v>1459.9999999999991</v>
      </c>
      <c r="N9" s="9">
        <v>33</v>
      </c>
      <c r="O9" s="9">
        <f t="shared" si="6"/>
        <v>-75.313014800085085</v>
      </c>
      <c r="P9">
        <f t="shared" si="7"/>
        <v>-1259.9999999999991</v>
      </c>
      <c r="Q9">
        <f t="shared" si="8"/>
        <v>16.730176096981523</v>
      </c>
      <c r="R9">
        <f t="shared" si="0"/>
        <v>2453372.2051514196</v>
      </c>
      <c r="S9">
        <f t="shared" si="9"/>
        <v>35445201.806956366</v>
      </c>
      <c r="T9">
        <f t="shared" si="10"/>
        <v>200</v>
      </c>
      <c r="U9" s="16">
        <f t="shared" si="11"/>
        <v>35399416.52738484</v>
      </c>
      <c r="V9">
        <f t="shared" si="12"/>
        <v>3043464.4459209908</v>
      </c>
      <c r="W9">
        <f t="shared" si="13"/>
        <v>200</v>
      </c>
    </row>
    <row r="10" spans="1:23" x14ac:dyDescent="0.2">
      <c r="A10" s="8" t="s">
        <v>13</v>
      </c>
      <c r="B10" s="9">
        <v>33</v>
      </c>
      <c r="D10" s="2">
        <v>7</v>
      </c>
      <c r="E10" s="3">
        <v>35398890.607329257</v>
      </c>
      <c r="F10" s="3">
        <v>3043118.6502187499</v>
      </c>
      <c r="G10" s="3">
        <v>1740</v>
      </c>
      <c r="H10" s="7">
        <v>30</v>
      </c>
      <c r="I10">
        <f t="shared" si="1"/>
        <v>-0.98803162409286183</v>
      </c>
      <c r="J10">
        <f t="shared" si="2"/>
        <v>0.15425144988758405</v>
      </c>
      <c r="K10" s="14">
        <f t="shared" si="3"/>
        <v>2453632.7383096097</v>
      </c>
      <c r="L10">
        <f t="shared" si="4"/>
        <v>35444628.841821268</v>
      </c>
      <c r="M10">
        <f t="shared" si="5"/>
        <v>1740</v>
      </c>
      <c r="N10" s="9">
        <v>33</v>
      </c>
      <c r="O10" s="9">
        <f t="shared" si="6"/>
        <v>-75.313014800085085</v>
      </c>
      <c r="P10">
        <f t="shared" si="7"/>
        <v>-1540</v>
      </c>
      <c r="Q10">
        <f t="shared" si="8"/>
        <v>20.447993007421875</v>
      </c>
      <c r="R10">
        <f t="shared" si="0"/>
        <v>2453632.7383096097</v>
      </c>
      <c r="S10">
        <f t="shared" si="9"/>
        <v>35444649.289814278</v>
      </c>
      <c r="T10">
        <f t="shared" si="10"/>
        <v>200</v>
      </c>
      <c r="U10" s="16">
        <f t="shared" si="11"/>
        <v>35398910.810593002</v>
      </c>
      <c r="V10">
        <f t="shared" si="12"/>
        <v>3043121.8043513191</v>
      </c>
      <c r="W10">
        <f t="shared" si="13"/>
        <v>200</v>
      </c>
    </row>
    <row r="11" spans="1:23" ht="14.25" x14ac:dyDescent="0.2">
      <c r="A11" s="5" t="s">
        <v>14</v>
      </c>
      <c r="D11" s="2">
        <v>8</v>
      </c>
      <c r="E11" s="3">
        <v>35399386.517097384</v>
      </c>
      <c r="F11" s="3">
        <v>3043447.7067994187</v>
      </c>
      <c r="G11" s="3">
        <v>1470</v>
      </c>
      <c r="H11" s="7">
        <v>30</v>
      </c>
      <c r="I11">
        <f t="shared" si="1"/>
        <v>-0.98803162409286183</v>
      </c>
      <c r="J11">
        <f t="shared" si="2"/>
        <v>0.15425144988758405</v>
      </c>
      <c r="K11" s="14">
        <f t="shared" si="3"/>
        <v>2453384.1148025398</v>
      </c>
      <c r="L11">
        <f t="shared" si="4"/>
        <v>35445169.573809534</v>
      </c>
      <c r="M11">
        <f t="shared" si="5"/>
        <v>1470</v>
      </c>
      <c r="N11" s="9">
        <v>33</v>
      </c>
      <c r="O11" s="9">
        <f t="shared" si="6"/>
        <v>-75.313014800085085</v>
      </c>
      <c r="P11">
        <f t="shared" si="7"/>
        <v>-1270</v>
      </c>
      <c r="Q11">
        <f t="shared" si="8"/>
        <v>16.862955272354402</v>
      </c>
      <c r="R11">
        <f t="shared" si="0"/>
        <v>2453384.1148025398</v>
      </c>
      <c r="S11">
        <f t="shared" si="9"/>
        <v>35445186.436764807</v>
      </c>
      <c r="T11">
        <f t="shared" si="10"/>
        <v>200</v>
      </c>
      <c r="U11" s="16">
        <f t="shared" si="11"/>
        <v>35399403.178230472</v>
      </c>
      <c r="V11">
        <f t="shared" si="12"/>
        <v>3043450.3079347187</v>
      </c>
      <c r="W11">
        <f t="shared" si="13"/>
        <v>200</v>
      </c>
    </row>
    <row r="12" spans="1:23" x14ac:dyDescent="0.2">
      <c r="D12" s="2">
        <v>9</v>
      </c>
      <c r="E12" s="3">
        <v>35399375.038970143</v>
      </c>
      <c r="F12" s="3">
        <v>3043435.6512696464</v>
      </c>
      <c r="G12" s="3">
        <v>1480</v>
      </c>
      <c r="H12" s="7">
        <v>30</v>
      </c>
      <c r="I12">
        <f t="shared" si="1"/>
        <v>-0.98803162409286183</v>
      </c>
      <c r="J12">
        <f t="shared" si="2"/>
        <v>0.15425144988758405</v>
      </c>
      <c r="K12" s="14">
        <f t="shared" si="3"/>
        <v>2453394.2555294316</v>
      </c>
      <c r="L12">
        <f t="shared" si="4"/>
        <v>35445156.37347389</v>
      </c>
      <c r="M12">
        <f t="shared" si="5"/>
        <v>1480</v>
      </c>
      <c r="N12" s="9">
        <v>33</v>
      </c>
      <c r="O12" s="9">
        <f t="shared" si="6"/>
        <v>-75.313014800085085</v>
      </c>
      <c r="P12">
        <f t="shared" si="7"/>
        <v>-1280</v>
      </c>
      <c r="Q12">
        <f t="shared" si="8"/>
        <v>16.995734447727273</v>
      </c>
      <c r="R12">
        <f t="shared" si="0"/>
        <v>2453394.2555294316</v>
      </c>
      <c r="S12">
        <f t="shared" si="9"/>
        <v>35445173.369208336</v>
      </c>
      <c r="T12">
        <f t="shared" si="10"/>
        <v>200</v>
      </c>
      <c r="U12" s="16">
        <f t="shared" si="11"/>
        <v>35399391.831293255</v>
      </c>
      <c r="V12">
        <f t="shared" si="12"/>
        <v>3043438.2728863261</v>
      </c>
      <c r="W12">
        <f t="shared" si="13"/>
        <v>200</v>
      </c>
    </row>
    <row r="13" spans="1:23" x14ac:dyDescent="0.2">
      <c r="D13" s="2">
        <v>10</v>
      </c>
      <c r="E13" s="3">
        <v>35399357.714880571</v>
      </c>
      <c r="F13" s="3">
        <v>3043417.4556987798</v>
      </c>
      <c r="G13" s="3">
        <v>1490</v>
      </c>
      <c r="H13" s="7">
        <v>30</v>
      </c>
      <c r="I13">
        <f t="shared" si="1"/>
        <v>-0.98803162409286183</v>
      </c>
      <c r="J13">
        <f t="shared" si="2"/>
        <v>0.15425144988758405</v>
      </c>
      <c r="K13" s="14">
        <f t="shared" si="3"/>
        <v>2453409.5610629315</v>
      </c>
      <c r="L13">
        <f t="shared" si="4"/>
        <v>35445136.450032346</v>
      </c>
      <c r="M13">
        <f t="shared" si="5"/>
        <v>1490</v>
      </c>
      <c r="N13" s="9">
        <v>33</v>
      </c>
      <c r="O13" s="9">
        <f t="shared" si="6"/>
        <v>-75.313014800085085</v>
      </c>
      <c r="P13">
        <f t="shared" si="7"/>
        <v>-1290</v>
      </c>
      <c r="Q13">
        <f t="shared" si="8"/>
        <v>17.12851362310014</v>
      </c>
      <c r="R13">
        <f t="shared" si="0"/>
        <v>2453409.5610629315</v>
      </c>
      <c r="S13">
        <f t="shared" si="9"/>
        <v>35445153.578545973</v>
      </c>
      <c r="T13">
        <f t="shared" si="10"/>
        <v>200</v>
      </c>
      <c r="U13" s="16">
        <f t="shared" si="11"/>
        <v>35399374.638393708</v>
      </c>
      <c r="V13">
        <f t="shared" si="12"/>
        <v>3043420.0977968406</v>
      </c>
      <c r="W13">
        <f t="shared" si="13"/>
        <v>200</v>
      </c>
    </row>
    <row r="14" spans="1:23" x14ac:dyDescent="0.2">
      <c r="D14" s="2">
        <v>11</v>
      </c>
      <c r="E14" s="3">
        <v>35399067.132203408</v>
      </c>
      <c r="F14" s="3">
        <v>3043208.5967564904</v>
      </c>
      <c r="G14" s="3">
        <v>1689.9999999999991</v>
      </c>
      <c r="H14" s="7">
        <v>30</v>
      </c>
      <c r="I14">
        <f t="shared" si="1"/>
        <v>-0.98803162409286183</v>
      </c>
      <c r="J14">
        <f t="shared" si="2"/>
        <v>0.15425144988758405</v>
      </c>
      <c r="K14" s="14">
        <f t="shared" si="3"/>
        <v>2453571.0975036235</v>
      </c>
      <c r="L14">
        <f t="shared" si="4"/>
        <v>35444817.128363229</v>
      </c>
      <c r="M14">
        <f t="shared" si="5"/>
        <v>1689.9999999999991</v>
      </c>
      <c r="N14" s="9">
        <v>33</v>
      </c>
      <c r="O14" s="9">
        <f t="shared" si="6"/>
        <v>-75.313014800085085</v>
      </c>
      <c r="P14">
        <f t="shared" si="7"/>
        <v>-1489.9999999999991</v>
      </c>
      <c r="Q14">
        <f t="shared" si="8"/>
        <v>19.784097130557516</v>
      </c>
      <c r="R14">
        <f t="shared" si="0"/>
        <v>2453571.0975036235</v>
      </c>
      <c r="S14">
        <f t="shared" si="9"/>
        <v>35444836.912460357</v>
      </c>
      <c r="T14">
        <f t="shared" si="10"/>
        <v>200</v>
      </c>
      <c r="U14" s="16">
        <f t="shared" si="11"/>
        <v>35399086.679517031</v>
      </c>
      <c r="V14">
        <f t="shared" si="12"/>
        <v>3043211.6484821574</v>
      </c>
      <c r="W14">
        <f t="shared" si="13"/>
        <v>200</v>
      </c>
    </row>
    <row r="15" spans="1:23" x14ac:dyDescent="0.2">
      <c r="D15" s="2">
        <v>12</v>
      </c>
      <c r="E15" s="3">
        <v>35399003.742999472</v>
      </c>
      <c r="F15" s="3">
        <v>3043177.1874253619</v>
      </c>
      <c r="G15" s="3">
        <v>1710</v>
      </c>
      <c r="H15" s="7">
        <v>30</v>
      </c>
      <c r="I15">
        <f t="shared" si="1"/>
        <v>-0.98803162409286183</v>
      </c>
      <c r="J15">
        <f t="shared" si="2"/>
        <v>0.15425144988758405</v>
      </c>
      <c r="K15" s="14">
        <f t="shared" si="3"/>
        <v>2453592.3530394551</v>
      </c>
      <c r="L15">
        <f t="shared" si="4"/>
        <v>35444749.652890243</v>
      </c>
      <c r="M15">
        <f t="shared" si="5"/>
        <v>1710</v>
      </c>
      <c r="N15" s="9">
        <v>33</v>
      </c>
      <c r="O15" s="9">
        <f t="shared" si="6"/>
        <v>-75.313014800085085</v>
      </c>
      <c r="P15">
        <f t="shared" si="7"/>
        <v>-1510</v>
      </c>
      <c r="Q15">
        <f t="shared" si="8"/>
        <v>20.049655481303265</v>
      </c>
      <c r="R15">
        <f t="shared" si="0"/>
        <v>2453592.3530394551</v>
      </c>
      <c r="S15">
        <f t="shared" si="9"/>
        <v>35444769.702545725</v>
      </c>
      <c r="T15">
        <f t="shared" si="10"/>
        <v>200</v>
      </c>
      <c r="U15" s="16">
        <f t="shared" si="11"/>
        <v>35399023.552693136</v>
      </c>
      <c r="V15">
        <f t="shared" si="12"/>
        <v>3043180.2801137902</v>
      </c>
      <c r="W15">
        <f t="shared" si="13"/>
        <v>200</v>
      </c>
    </row>
    <row r="16" spans="1:23" x14ac:dyDescent="0.2">
      <c r="D16" s="2">
        <v>13</v>
      </c>
      <c r="E16" s="3">
        <v>35398940.270380132</v>
      </c>
      <c r="F16" s="3">
        <v>3043145.7367619276</v>
      </c>
      <c r="G16" s="3">
        <v>1719.9999999999991</v>
      </c>
      <c r="H16" s="7">
        <v>30</v>
      </c>
      <c r="I16">
        <f t="shared" si="1"/>
        <v>-0.98803162409286183</v>
      </c>
      <c r="J16">
        <f t="shared" si="2"/>
        <v>0.15425144988758405</v>
      </c>
      <c r="K16" s="14">
        <f t="shared" si="3"/>
        <v>2453613.6365459659</v>
      </c>
      <c r="L16">
        <f t="shared" si="4"/>
        <v>35444682.088624641</v>
      </c>
      <c r="M16">
        <f t="shared" si="5"/>
        <v>1719.9999999999991</v>
      </c>
      <c r="N16" s="9">
        <v>33</v>
      </c>
      <c r="O16" s="9">
        <f t="shared" si="6"/>
        <v>-75.313014800085085</v>
      </c>
      <c r="P16">
        <f t="shared" si="7"/>
        <v>-1519.9999999999991</v>
      </c>
      <c r="Q16">
        <f t="shared" si="8"/>
        <v>20.182434656676126</v>
      </c>
      <c r="R16">
        <f t="shared" si="0"/>
        <v>2453613.6365459659</v>
      </c>
      <c r="S16">
        <f t="shared" si="9"/>
        <v>35444702.271059297</v>
      </c>
      <c r="T16">
        <f t="shared" si="10"/>
        <v>200</v>
      </c>
      <c r="U16" s="16">
        <f t="shared" si="11"/>
        <v>35398960.211263828</v>
      </c>
      <c r="V16">
        <f t="shared" si="12"/>
        <v>3043148.8499317365</v>
      </c>
      <c r="W16">
        <f t="shared" si="13"/>
        <v>200</v>
      </c>
    </row>
    <row r="17" spans="4:23" x14ac:dyDescent="0.2">
      <c r="D17" s="2">
        <v>14</v>
      </c>
      <c r="E17" s="3">
        <v>35398914.095160581</v>
      </c>
      <c r="F17" s="3">
        <v>3043131.5249479883</v>
      </c>
      <c r="G17" s="3">
        <v>1730</v>
      </c>
      <c r="H17" s="7">
        <v>30</v>
      </c>
      <c r="I17">
        <f t="shared" si="1"/>
        <v>-0.98803162409286183</v>
      </c>
      <c r="J17">
        <f t="shared" si="2"/>
        <v>0.15425144988758405</v>
      </c>
      <c r="K17" s="14">
        <f t="shared" si="3"/>
        <v>2453623.6407020069</v>
      </c>
      <c r="L17">
        <f t="shared" si="4"/>
        <v>35444654.034487046</v>
      </c>
      <c r="M17">
        <f t="shared" si="5"/>
        <v>1730</v>
      </c>
      <c r="N17" s="9">
        <v>33</v>
      </c>
      <c r="O17" s="9">
        <f t="shared" si="6"/>
        <v>-75.313014800085085</v>
      </c>
      <c r="P17">
        <f t="shared" si="7"/>
        <v>-1530</v>
      </c>
      <c r="Q17">
        <f t="shared" si="8"/>
        <v>20.315213832049004</v>
      </c>
      <c r="R17">
        <f t="shared" si="0"/>
        <v>2453623.6407020069</v>
      </c>
      <c r="S17">
        <f t="shared" si="9"/>
        <v>35444674.349700876</v>
      </c>
      <c r="T17">
        <f t="shared" si="10"/>
        <v>200</v>
      </c>
      <c r="U17" s="16">
        <f t="shared" si="11"/>
        <v>35398934.167234294</v>
      </c>
      <c r="V17">
        <f t="shared" si="12"/>
        <v>3043134.6585991764</v>
      </c>
      <c r="W17">
        <f t="shared" si="13"/>
        <v>200</v>
      </c>
    </row>
    <row r="18" spans="4:23" x14ac:dyDescent="0.2">
      <c r="D18" s="2">
        <v>15</v>
      </c>
      <c r="E18" s="3">
        <v>35399191.666806459</v>
      </c>
      <c r="F18" s="3">
        <v>3043273.7604977237</v>
      </c>
      <c r="G18" s="3">
        <v>1620</v>
      </c>
      <c r="H18" s="7">
        <v>30</v>
      </c>
      <c r="I18">
        <f t="shared" si="1"/>
        <v>-0.98803162409286183</v>
      </c>
      <c r="J18">
        <f t="shared" si="2"/>
        <v>0.15425144988758405</v>
      </c>
      <c r="K18" s="14">
        <f t="shared" si="3"/>
        <v>2453525.9233096223</v>
      </c>
      <c r="L18">
        <f t="shared" si="4"/>
        <v>35444950.224090904</v>
      </c>
      <c r="M18">
        <f t="shared" si="5"/>
        <v>1620</v>
      </c>
      <c r="N18" s="9">
        <v>33</v>
      </c>
      <c r="O18" s="9">
        <f t="shared" si="6"/>
        <v>-75.313014800085085</v>
      </c>
      <c r="P18">
        <f t="shared" si="7"/>
        <v>-1420</v>
      </c>
      <c r="Q18">
        <f t="shared" si="8"/>
        <v>18.854642902947443</v>
      </c>
      <c r="R18">
        <f t="shared" si="0"/>
        <v>2453525.9233096223</v>
      </c>
      <c r="S18">
        <f t="shared" si="9"/>
        <v>35444969.078733809</v>
      </c>
      <c r="T18">
        <f t="shared" si="10"/>
        <v>200</v>
      </c>
      <c r="U18" s="16">
        <f t="shared" si="11"/>
        <v>35399210.295789912</v>
      </c>
      <c r="V18">
        <f t="shared" si="12"/>
        <v>3043276.6688537295</v>
      </c>
      <c r="W18">
        <f t="shared" si="13"/>
        <v>200</v>
      </c>
    </row>
    <row r="19" spans="4:23" x14ac:dyDescent="0.2">
      <c r="D19" s="2">
        <v>16</v>
      </c>
      <c r="E19" s="3">
        <v>35399169.640500888</v>
      </c>
      <c r="F19" s="3">
        <v>3043261.9446441792</v>
      </c>
      <c r="G19" s="3">
        <v>1639.9999999999991</v>
      </c>
      <c r="H19" s="7">
        <v>30</v>
      </c>
      <c r="I19">
        <f t="shared" si="1"/>
        <v>-0.98803162409286183</v>
      </c>
      <c r="J19">
        <f t="shared" si="2"/>
        <v>0.15425144988758405</v>
      </c>
      <c r="K19" s="14">
        <f t="shared" si="3"/>
        <v>2453534.2001570202</v>
      </c>
      <c r="L19">
        <f t="shared" si="4"/>
        <v>35444926.638791896</v>
      </c>
      <c r="M19">
        <f t="shared" si="5"/>
        <v>1639.9999999999991</v>
      </c>
      <c r="N19" s="9">
        <v>33</v>
      </c>
      <c r="O19" s="9">
        <f t="shared" si="6"/>
        <v>-75.313014800085085</v>
      </c>
      <c r="P19">
        <f t="shared" si="7"/>
        <v>-1439.9999999999991</v>
      </c>
      <c r="Q19">
        <f t="shared" si="8"/>
        <v>19.120201253693171</v>
      </c>
      <c r="R19">
        <f t="shared" si="0"/>
        <v>2453534.2001570202</v>
      </c>
      <c r="S19">
        <f t="shared" si="9"/>
        <v>35444945.758993149</v>
      </c>
      <c r="T19">
        <f t="shared" si="10"/>
        <v>200</v>
      </c>
      <c r="U19" s="16">
        <f t="shared" si="11"/>
        <v>35399188.53186439</v>
      </c>
      <c r="V19">
        <f t="shared" si="12"/>
        <v>3043264.8939629453</v>
      </c>
      <c r="W19">
        <f t="shared" si="13"/>
        <v>200</v>
      </c>
    </row>
    <row r="20" spans="4:23" x14ac:dyDescent="0.2">
      <c r="D20" s="2">
        <v>17</v>
      </c>
      <c r="E20" s="3">
        <v>35399139.167293251</v>
      </c>
      <c r="F20" s="3">
        <v>3043245.5975106391</v>
      </c>
      <c r="G20" s="3">
        <v>1660</v>
      </c>
      <c r="H20" s="7">
        <v>30</v>
      </c>
      <c r="I20">
        <f t="shared" si="1"/>
        <v>-0.98803162409286183</v>
      </c>
      <c r="J20">
        <f t="shared" si="2"/>
        <v>0.15425144988758405</v>
      </c>
      <c r="K20" s="14">
        <f t="shared" si="3"/>
        <v>2453545.6511054602</v>
      </c>
      <c r="L20">
        <f t="shared" si="4"/>
        <v>35444894.008730009</v>
      </c>
      <c r="M20">
        <f t="shared" si="5"/>
        <v>1660</v>
      </c>
      <c r="N20" s="9">
        <v>33</v>
      </c>
      <c r="O20" s="9">
        <f t="shared" si="6"/>
        <v>-75.313014800085085</v>
      </c>
      <c r="P20">
        <f t="shared" si="7"/>
        <v>-1460</v>
      </c>
      <c r="Q20">
        <f t="shared" si="8"/>
        <v>19.38575960443892</v>
      </c>
      <c r="R20">
        <f t="shared" si="0"/>
        <v>2453545.6511054602</v>
      </c>
      <c r="S20">
        <f t="shared" si="9"/>
        <v>35444913.394489616</v>
      </c>
      <c r="T20">
        <f t="shared" si="10"/>
        <v>200</v>
      </c>
      <c r="U20" s="16">
        <f t="shared" si="11"/>
        <v>35399158.321036801</v>
      </c>
      <c r="V20">
        <f t="shared" si="12"/>
        <v>3043248.587792166</v>
      </c>
      <c r="W20">
        <f t="shared" si="13"/>
        <v>200</v>
      </c>
    </row>
    <row r="21" spans="4:23" x14ac:dyDescent="0.2">
      <c r="D21" s="2">
        <v>18</v>
      </c>
      <c r="E21" s="3">
        <v>35399117.63869904</v>
      </c>
      <c r="F21" s="3">
        <v>3043234.0486507816</v>
      </c>
      <c r="G21" s="3">
        <v>1669.9999999999991</v>
      </c>
      <c r="H21" s="7">
        <v>30</v>
      </c>
      <c r="I21">
        <f t="shared" si="1"/>
        <v>-0.98803162409286183</v>
      </c>
      <c r="J21">
        <f t="shared" si="2"/>
        <v>0.15425144988758405</v>
      </c>
      <c r="K21" s="14">
        <f t="shared" si="3"/>
        <v>2453553.7409273502</v>
      </c>
      <c r="L21">
        <f t="shared" si="4"/>
        <v>35444870.956369728</v>
      </c>
      <c r="M21">
        <f t="shared" si="5"/>
        <v>1669.9999999999991</v>
      </c>
      <c r="N21" s="9">
        <v>33</v>
      </c>
      <c r="O21" s="9">
        <f t="shared" si="6"/>
        <v>-75.313014800085085</v>
      </c>
      <c r="P21">
        <f t="shared" si="7"/>
        <v>-1469.9999999999991</v>
      </c>
      <c r="Q21">
        <f t="shared" si="8"/>
        <v>19.518538779811777</v>
      </c>
      <c r="R21">
        <f t="shared" si="0"/>
        <v>2453553.7409273502</v>
      </c>
      <c r="S21">
        <f t="shared" si="9"/>
        <v>35444890.474908508</v>
      </c>
      <c r="T21">
        <f t="shared" si="10"/>
        <v>200</v>
      </c>
      <c r="U21" s="16">
        <f t="shared" si="11"/>
        <v>35399136.923632607</v>
      </c>
      <c r="V21">
        <f t="shared" si="12"/>
        <v>3043237.0594136883</v>
      </c>
      <c r="W21">
        <f t="shared" si="13"/>
        <v>200</v>
      </c>
    </row>
    <row r="22" spans="4:23" x14ac:dyDescent="0.2">
      <c r="D22" s="2">
        <v>19</v>
      </c>
      <c r="E22" s="3">
        <v>35399225.62855944</v>
      </c>
      <c r="F22" s="3">
        <v>3043291.9790363768</v>
      </c>
      <c r="G22" s="3">
        <v>1590</v>
      </c>
      <c r="H22" s="7">
        <v>30</v>
      </c>
      <c r="I22">
        <f t="shared" si="1"/>
        <v>-0.98803162409286183</v>
      </c>
      <c r="J22">
        <f t="shared" si="2"/>
        <v>0.15425144988758405</v>
      </c>
      <c r="K22" s="14">
        <f t="shared" si="3"/>
        <v>2453513.1614669268</v>
      </c>
      <c r="L22">
        <f t="shared" si="4"/>
        <v>35444986.589612857</v>
      </c>
      <c r="M22">
        <f t="shared" si="5"/>
        <v>1590</v>
      </c>
      <c r="N22" s="9">
        <v>33</v>
      </c>
      <c r="O22" s="9">
        <f t="shared" si="6"/>
        <v>-75.313014800085085</v>
      </c>
      <c r="P22">
        <f t="shared" si="7"/>
        <v>-1390</v>
      </c>
      <c r="Q22">
        <f t="shared" si="8"/>
        <v>18.456305376828833</v>
      </c>
      <c r="R22">
        <f t="shared" si="0"/>
        <v>2453513.1614669268</v>
      </c>
      <c r="S22">
        <f t="shared" si="9"/>
        <v>35445005.045918234</v>
      </c>
      <c r="T22">
        <f t="shared" si="10"/>
        <v>200</v>
      </c>
      <c r="U22" s="16">
        <f t="shared" si="11"/>
        <v>35399243.863972813</v>
      </c>
      <c r="V22">
        <f t="shared" si="12"/>
        <v>3043294.8259482407</v>
      </c>
      <c r="W22">
        <f t="shared" si="13"/>
        <v>200</v>
      </c>
    </row>
    <row r="23" spans="4:23" x14ac:dyDescent="0.2">
      <c r="D23" s="2">
        <v>20</v>
      </c>
      <c r="E23" s="3">
        <v>35399200.651197687</v>
      </c>
      <c r="F23" s="3">
        <v>3043278.580109919</v>
      </c>
      <c r="G23" s="3">
        <v>1610</v>
      </c>
      <c r="H23" s="7">
        <v>30</v>
      </c>
      <c r="I23">
        <f t="shared" si="1"/>
        <v>-0.98803162409286183</v>
      </c>
      <c r="J23">
        <f t="shared" si="2"/>
        <v>0.15425144988758405</v>
      </c>
      <c r="K23" s="14">
        <f t="shared" si="3"/>
        <v>2453522.5472357306</v>
      </c>
      <c r="L23">
        <f t="shared" si="4"/>
        <v>35444959.844385728</v>
      </c>
      <c r="M23">
        <f t="shared" si="5"/>
        <v>1610</v>
      </c>
      <c r="N23" s="9">
        <v>33</v>
      </c>
      <c r="O23" s="9">
        <f t="shared" si="6"/>
        <v>-75.313014800085085</v>
      </c>
      <c r="P23">
        <f t="shared" si="7"/>
        <v>-1410</v>
      </c>
      <c r="Q23">
        <f t="shared" si="8"/>
        <v>18.721863727574572</v>
      </c>
      <c r="R23">
        <f t="shared" si="0"/>
        <v>2453522.5472357306</v>
      </c>
      <c r="S23">
        <f t="shared" si="9"/>
        <v>35444978.566249453</v>
      </c>
      <c r="T23">
        <f t="shared" si="10"/>
        <v>200</v>
      </c>
      <c r="U23" s="16">
        <f t="shared" si="11"/>
        <v>35399219.148991115</v>
      </c>
      <c r="V23">
        <f t="shared" si="12"/>
        <v>3043281.4679845436</v>
      </c>
      <c r="W23">
        <f t="shared" si="13"/>
        <v>200</v>
      </c>
    </row>
    <row r="24" spans="4:23" x14ac:dyDescent="0.2">
      <c r="D24" s="2">
        <v>21</v>
      </c>
      <c r="E24" s="3">
        <v>35399253.835895054</v>
      </c>
      <c r="F24" s="3">
        <v>3043308.3511230829</v>
      </c>
      <c r="G24" s="3">
        <v>1560</v>
      </c>
      <c r="H24" s="7">
        <v>30</v>
      </c>
      <c r="I24">
        <f t="shared" si="1"/>
        <v>-0.98803162409286183</v>
      </c>
      <c r="J24">
        <f t="shared" si="2"/>
        <v>0.15425144988758405</v>
      </c>
      <c r="K24" s="14">
        <f t="shared" si="3"/>
        <v>2453501.3363499246</v>
      </c>
      <c r="L24">
        <f t="shared" si="4"/>
        <v>35445016.984770581</v>
      </c>
      <c r="M24">
        <f t="shared" si="5"/>
        <v>1560</v>
      </c>
      <c r="N24" s="9">
        <v>33</v>
      </c>
      <c r="O24" s="9">
        <f t="shared" si="6"/>
        <v>-75.313014800085085</v>
      </c>
      <c r="P24">
        <f t="shared" si="7"/>
        <v>-1360</v>
      </c>
      <c r="Q24">
        <f t="shared" si="8"/>
        <v>18.057967850710227</v>
      </c>
      <c r="R24">
        <f t="shared" si="0"/>
        <v>2453501.3363499246</v>
      </c>
      <c r="S24">
        <f t="shared" si="9"/>
        <v>35445035.04273843</v>
      </c>
      <c r="T24">
        <f t="shared" si="10"/>
        <v>200</v>
      </c>
      <c r="U24" s="16">
        <f t="shared" si="11"/>
        <v>35399271.677738354</v>
      </c>
      <c r="V24">
        <f t="shared" si="12"/>
        <v>3043311.1365908049</v>
      </c>
      <c r="W24">
        <f t="shared" si="13"/>
        <v>200</v>
      </c>
    </row>
    <row r="25" spans="4:23" x14ac:dyDescent="0.2">
      <c r="D25" s="2">
        <v>22</v>
      </c>
      <c r="E25" s="3">
        <v>35399240.545701392</v>
      </c>
      <c r="F25" s="3">
        <v>3043299.9812301183</v>
      </c>
      <c r="G25" s="3">
        <v>1570</v>
      </c>
      <c r="H25" s="7">
        <v>30</v>
      </c>
      <c r="I25">
        <f t="shared" si="1"/>
        <v>-0.98803162409286183</v>
      </c>
      <c r="J25">
        <f t="shared" si="2"/>
        <v>0.15425144988758405</v>
      </c>
      <c r="K25" s="14">
        <f t="shared" si="3"/>
        <v>2453507.5560372216</v>
      </c>
      <c r="L25">
        <f t="shared" si="4"/>
        <v>35445002.562570833</v>
      </c>
      <c r="M25">
        <f t="shared" si="5"/>
        <v>1570</v>
      </c>
      <c r="N25" s="9">
        <v>33</v>
      </c>
      <c r="O25" s="9">
        <f t="shared" si="6"/>
        <v>-75.313014800085085</v>
      </c>
      <c r="P25">
        <f t="shared" si="7"/>
        <v>-1370</v>
      </c>
      <c r="Q25">
        <f t="shared" si="8"/>
        <v>18.190747026083095</v>
      </c>
      <c r="R25">
        <f t="shared" si="0"/>
        <v>2453507.5560372216</v>
      </c>
      <c r="S25">
        <f t="shared" si="9"/>
        <v>35445020.753317855</v>
      </c>
      <c r="T25">
        <f t="shared" si="10"/>
        <v>200</v>
      </c>
      <c r="U25" s="16">
        <f t="shared" si="11"/>
        <v>35399258.518734723</v>
      </c>
      <c r="V25">
        <f t="shared" si="12"/>
        <v>3043302.7871792214</v>
      </c>
      <c r="W25">
        <f t="shared" si="13"/>
        <v>200</v>
      </c>
    </row>
    <row r="26" spans="4:23" x14ac:dyDescent="0.2">
      <c r="D26" s="2">
        <v>23</v>
      </c>
      <c r="E26" s="3">
        <v>35399231.464935139</v>
      </c>
      <c r="F26" s="3">
        <v>3043295.1099182349</v>
      </c>
      <c r="G26" s="3">
        <v>1580</v>
      </c>
      <c r="H26" s="7">
        <v>30</v>
      </c>
      <c r="I26">
        <f t="shared" si="1"/>
        <v>-0.98803162409286183</v>
      </c>
      <c r="J26">
        <f t="shared" si="2"/>
        <v>0.15425144988758405</v>
      </c>
      <c r="K26" s="14">
        <f t="shared" si="3"/>
        <v>2453510.9683260531</v>
      </c>
      <c r="L26">
        <f t="shared" si="4"/>
        <v>35444992.839079678</v>
      </c>
      <c r="M26">
        <f t="shared" si="5"/>
        <v>1580</v>
      </c>
      <c r="N26" s="9">
        <v>33</v>
      </c>
      <c r="O26" s="9">
        <f t="shared" si="6"/>
        <v>-75.313014800085085</v>
      </c>
      <c r="P26">
        <f t="shared" si="7"/>
        <v>-1380</v>
      </c>
      <c r="Q26">
        <f t="shared" si="8"/>
        <v>18.323526201455966</v>
      </c>
      <c r="R26">
        <f t="shared" si="0"/>
        <v>2453510.9683260531</v>
      </c>
      <c r="S26">
        <f t="shared" si="9"/>
        <v>35445011.162605882</v>
      </c>
      <c r="T26">
        <f t="shared" si="10"/>
        <v>200</v>
      </c>
      <c r="U26" s="16">
        <f t="shared" si="11"/>
        <v>35399249.569158494</v>
      </c>
      <c r="V26">
        <f t="shared" si="12"/>
        <v>3043297.9363487177</v>
      </c>
      <c r="W26">
        <f t="shared" si="13"/>
        <v>200</v>
      </c>
    </row>
    <row r="27" spans="4:23" x14ac:dyDescent="0.2">
      <c r="D27" s="2">
        <v>24</v>
      </c>
      <c r="E27" s="3">
        <v>35399325.43559394</v>
      </c>
      <c r="F27" s="3">
        <v>3043383.5526157478</v>
      </c>
      <c r="G27" s="3">
        <v>1509.9999999999991</v>
      </c>
      <c r="H27" s="7">
        <v>30</v>
      </c>
      <c r="I27">
        <f t="shared" si="1"/>
        <v>-0.98803162409286183</v>
      </c>
      <c r="J27">
        <f t="shared" si="2"/>
        <v>0.15425144988758405</v>
      </c>
      <c r="K27" s="14">
        <f t="shared" si="3"/>
        <v>2453438.0792543567</v>
      </c>
      <c r="L27">
        <f t="shared" si="4"/>
        <v>35445099.327476636</v>
      </c>
      <c r="M27">
        <f t="shared" si="5"/>
        <v>1509.9999999999991</v>
      </c>
      <c r="N27" s="9">
        <v>33</v>
      </c>
      <c r="O27" s="9">
        <f t="shared" si="6"/>
        <v>-75.313014800085085</v>
      </c>
      <c r="P27">
        <f t="shared" si="7"/>
        <v>-1309.9999999999991</v>
      </c>
      <c r="Q27">
        <f t="shared" si="8"/>
        <v>17.394071973845868</v>
      </c>
      <c r="R27">
        <f t="shared" si="0"/>
        <v>2453438.0792543567</v>
      </c>
      <c r="S27">
        <f t="shared" si="9"/>
        <v>35445116.721548609</v>
      </c>
      <c r="T27">
        <f t="shared" si="10"/>
        <v>200</v>
      </c>
      <c r="U27" s="16">
        <f t="shared" si="11"/>
        <v>35399342.621487118</v>
      </c>
      <c r="V27">
        <f t="shared" si="12"/>
        <v>3043386.2356765689</v>
      </c>
      <c r="W27">
        <f t="shared" si="13"/>
        <v>200</v>
      </c>
    </row>
    <row r="28" spans="4:23" x14ac:dyDescent="0.2">
      <c r="D28" s="2">
        <v>25</v>
      </c>
      <c r="E28" s="3">
        <v>35399310.845813558</v>
      </c>
      <c r="F28" s="3">
        <v>3043368.2289023846</v>
      </c>
      <c r="G28" s="3">
        <v>1520</v>
      </c>
      <c r="H28" s="7">
        <v>30</v>
      </c>
      <c r="I28">
        <f t="shared" si="1"/>
        <v>-0.98803162409286183</v>
      </c>
      <c r="J28">
        <f t="shared" si="2"/>
        <v>0.15425144988758405</v>
      </c>
      <c r="K28" s="14">
        <f t="shared" si="3"/>
        <v>2453450.9690729808</v>
      </c>
      <c r="L28">
        <f t="shared" si="4"/>
        <v>35445082.54860723</v>
      </c>
      <c r="M28">
        <f t="shared" si="5"/>
        <v>1520</v>
      </c>
      <c r="N28" s="9">
        <v>33</v>
      </c>
      <c r="O28" s="9">
        <f t="shared" si="6"/>
        <v>-75.313014800085085</v>
      </c>
      <c r="P28">
        <f t="shared" si="7"/>
        <v>-1320</v>
      </c>
      <c r="Q28">
        <f t="shared" si="8"/>
        <v>17.52685114921875</v>
      </c>
      <c r="R28">
        <f t="shared" si="0"/>
        <v>2453450.9690729808</v>
      </c>
      <c r="S28">
        <f t="shared" si="9"/>
        <v>35445100.075458378</v>
      </c>
      <c r="T28">
        <f t="shared" si="10"/>
        <v>200</v>
      </c>
      <c r="U28" s="16">
        <f t="shared" si="11"/>
        <v>35399328.162896767</v>
      </c>
      <c r="V28">
        <f t="shared" si="12"/>
        <v>3043370.9324445869</v>
      </c>
      <c r="W28">
        <f t="shared" si="13"/>
        <v>200</v>
      </c>
    </row>
    <row r="29" spans="4:23" x14ac:dyDescent="0.2">
      <c r="D29" s="2">
        <v>26</v>
      </c>
      <c r="E29" s="3">
        <v>35399465.971255556</v>
      </c>
      <c r="F29" s="3">
        <v>3043531.1578667513</v>
      </c>
      <c r="G29" s="3">
        <v>1420</v>
      </c>
      <c r="H29" s="7">
        <v>30</v>
      </c>
      <c r="I29">
        <f t="shared" si="1"/>
        <v>-0.98803162409286183</v>
      </c>
      <c r="J29">
        <f t="shared" si="2"/>
        <v>0.15425144988758405</v>
      </c>
      <c r="K29" s="14">
        <f t="shared" si="3"/>
        <v>2453313.9184280485</v>
      </c>
      <c r="L29">
        <f t="shared" si="4"/>
        <v>35445260.949478604</v>
      </c>
      <c r="M29">
        <f t="shared" si="5"/>
        <v>1420</v>
      </c>
      <c r="N29" s="9">
        <v>33</v>
      </c>
      <c r="O29" s="9">
        <f t="shared" si="6"/>
        <v>-75.313014800085085</v>
      </c>
      <c r="P29">
        <f t="shared" si="7"/>
        <v>-1220</v>
      </c>
      <c r="Q29">
        <f t="shared" si="8"/>
        <v>16.199059395490057</v>
      </c>
      <c r="R29">
        <f t="shared" si="0"/>
        <v>2453313.9184280485</v>
      </c>
      <c r="S29">
        <f t="shared" si="9"/>
        <v>35445277.148538001</v>
      </c>
      <c r="T29">
        <f t="shared" si="10"/>
        <v>200</v>
      </c>
      <c r="U29" s="16">
        <f t="shared" si="11"/>
        <v>35399481.976438522</v>
      </c>
      <c r="V29">
        <f t="shared" si="12"/>
        <v>3043533.65659515</v>
      </c>
      <c r="W29">
        <f t="shared" si="13"/>
        <v>200</v>
      </c>
    </row>
    <row r="30" spans="4:23" x14ac:dyDescent="0.2">
      <c r="D30" s="2">
        <v>27</v>
      </c>
      <c r="E30" s="3">
        <v>35399438.200211614</v>
      </c>
      <c r="F30" s="3">
        <v>3043501.9898117189</v>
      </c>
      <c r="G30" s="3">
        <v>1440</v>
      </c>
      <c r="H30" s="7">
        <v>30</v>
      </c>
      <c r="I30">
        <f t="shared" si="1"/>
        <v>-0.98803162409286183</v>
      </c>
      <c r="J30">
        <f t="shared" si="2"/>
        <v>0.15425144988758405</v>
      </c>
      <c r="K30" s="14">
        <f t="shared" si="3"/>
        <v>2453338.4536650409</v>
      </c>
      <c r="L30">
        <f t="shared" si="4"/>
        <v>35445229.011594176</v>
      </c>
      <c r="M30">
        <f t="shared" si="5"/>
        <v>1440</v>
      </c>
      <c r="N30" s="9">
        <v>33</v>
      </c>
      <c r="O30" s="9">
        <f t="shared" si="6"/>
        <v>-75.313014800085085</v>
      </c>
      <c r="P30">
        <f t="shared" si="7"/>
        <v>-1240</v>
      </c>
      <c r="Q30">
        <f t="shared" si="8"/>
        <v>16.464617746235795</v>
      </c>
      <c r="R30">
        <f t="shared" si="0"/>
        <v>2453338.4536650409</v>
      </c>
      <c r="S30">
        <f t="shared" si="9"/>
        <v>35445245.47621192</v>
      </c>
      <c r="T30">
        <f t="shared" si="10"/>
        <v>200</v>
      </c>
      <c r="U30" s="16">
        <f t="shared" si="11"/>
        <v>35399454.467774622</v>
      </c>
      <c r="V30">
        <f t="shared" si="12"/>
        <v>3043504.5295028775</v>
      </c>
      <c r="W30">
        <f t="shared" si="13"/>
        <v>200</v>
      </c>
    </row>
    <row r="31" spans="4:23" x14ac:dyDescent="0.2">
      <c r="D31" s="2">
        <v>28</v>
      </c>
      <c r="E31" s="3">
        <v>35399090.203693248</v>
      </c>
      <c r="F31" s="3">
        <v>3043220.0286726383</v>
      </c>
      <c r="G31" s="3">
        <v>1680</v>
      </c>
      <c r="H31" s="7">
        <v>30</v>
      </c>
      <c r="I31">
        <f t="shared" si="1"/>
        <v>-0.98803162409286183</v>
      </c>
      <c r="J31">
        <f t="shared" si="2"/>
        <v>0.15425144988758405</v>
      </c>
      <c r="K31" s="14">
        <f t="shared" si="3"/>
        <v>2453563.3612197037</v>
      </c>
      <c r="L31">
        <f t="shared" si="4"/>
        <v>35444841.68711444</v>
      </c>
      <c r="M31">
        <f t="shared" si="5"/>
        <v>1680</v>
      </c>
      <c r="N31" s="9">
        <v>33</v>
      </c>
      <c r="O31" s="9">
        <f t="shared" si="6"/>
        <v>-75.313014800085085</v>
      </c>
      <c r="P31">
        <f t="shared" si="7"/>
        <v>-1480</v>
      </c>
      <c r="Q31">
        <f t="shared" si="8"/>
        <v>19.651317955184659</v>
      </c>
      <c r="R31">
        <f t="shared" si="0"/>
        <v>2453563.3612197037</v>
      </c>
      <c r="S31">
        <f t="shared" si="9"/>
        <v>35444861.338432394</v>
      </c>
      <c r="T31">
        <f t="shared" si="10"/>
        <v>200</v>
      </c>
      <c r="U31" s="16">
        <f t="shared" si="11"/>
        <v>35399109.61981684</v>
      </c>
      <c r="V31">
        <f t="shared" si="12"/>
        <v>3043223.0599169252</v>
      </c>
      <c r="W31">
        <f t="shared" si="13"/>
        <v>200</v>
      </c>
    </row>
    <row r="32" spans="4:23" x14ac:dyDescent="0.2">
      <c r="D32" s="2">
        <v>29</v>
      </c>
      <c r="E32" s="3">
        <v>35399180.360802062</v>
      </c>
      <c r="F32" s="3">
        <v>3043267.6954728067</v>
      </c>
      <c r="G32" s="3">
        <v>1630</v>
      </c>
      <c r="H32" s="7">
        <v>30</v>
      </c>
      <c r="I32">
        <f t="shared" si="1"/>
        <v>-0.98803162409286183</v>
      </c>
      <c r="J32">
        <f t="shared" si="2"/>
        <v>0.15425144988758405</v>
      </c>
      <c r="K32" s="14">
        <f t="shared" si="3"/>
        <v>2453530.1717784703</v>
      </c>
      <c r="L32">
        <f t="shared" si="4"/>
        <v>35444938.117862128</v>
      </c>
      <c r="M32">
        <f t="shared" si="5"/>
        <v>1630</v>
      </c>
      <c r="N32" s="9">
        <v>33</v>
      </c>
      <c r="O32" s="9">
        <f t="shared" si="6"/>
        <v>-75.313014800085085</v>
      </c>
      <c r="P32">
        <f t="shared" si="7"/>
        <v>-1430</v>
      </c>
      <c r="Q32">
        <f t="shared" si="8"/>
        <v>18.987422078320311</v>
      </c>
      <c r="R32">
        <f t="shared" si="0"/>
        <v>2453530.1717784703</v>
      </c>
      <c r="S32">
        <f t="shared" si="9"/>
        <v>35444957.105284207</v>
      </c>
      <c r="T32">
        <f t="shared" si="10"/>
        <v>200</v>
      </c>
      <c r="U32" s="16">
        <f t="shared" si="11"/>
        <v>35399199.120975539</v>
      </c>
      <c r="V32">
        <f t="shared" si="12"/>
        <v>3043270.6243101927</v>
      </c>
      <c r="W32">
        <f t="shared" si="13"/>
        <v>200</v>
      </c>
    </row>
    <row r="33" spans="4:23" x14ac:dyDescent="0.2">
      <c r="D33" s="2">
        <v>30</v>
      </c>
      <c r="E33" s="3">
        <v>35399418.413588025</v>
      </c>
      <c r="F33" s="3">
        <v>3043481.2078300677</v>
      </c>
      <c r="G33" s="3">
        <v>1450</v>
      </c>
      <c r="H33" s="7">
        <v>30</v>
      </c>
      <c r="I33">
        <f t="shared" si="1"/>
        <v>-0.98803162409286183</v>
      </c>
      <c r="J33">
        <f t="shared" si="2"/>
        <v>0.15425144988758405</v>
      </c>
      <c r="K33" s="14">
        <f t="shared" si="3"/>
        <v>2453355.9348047464</v>
      </c>
      <c r="L33">
        <f t="shared" si="4"/>
        <v>35445206.256133534</v>
      </c>
      <c r="M33">
        <f t="shared" si="5"/>
        <v>1450</v>
      </c>
      <c r="N33" s="9">
        <v>33</v>
      </c>
      <c r="O33" s="9">
        <f t="shared" si="6"/>
        <v>-75.313014800085085</v>
      </c>
      <c r="P33">
        <f t="shared" si="7"/>
        <v>-1250</v>
      </c>
      <c r="Q33">
        <f t="shared" si="8"/>
        <v>16.597396921608663</v>
      </c>
      <c r="R33">
        <f t="shared" si="0"/>
        <v>2453355.9348047464</v>
      </c>
      <c r="S33">
        <f t="shared" si="9"/>
        <v>35445222.853530459</v>
      </c>
      <c r="T33">
        <f t="shared" si="10"/>
        <v>200</v>
      </c>
      <c r="U33" s="16">
        <f t="shared" si="11"/>
        <v>35399434.812341057</v>
      </c>
      <c r="V33">
        <f t="shared" si="12"/>
        <v>3043483.7680026079</v>
      </c>
      <c r="W33">
        <f t="shared" si="13"/>
        <v>200</v>
      </c>
    </row>
    <row r="34" spans="4:23" x14ac:dyDescent="0.2">
      <c r="D34" s="2">
        <v>31</v>
      </c>
      <c r="E34" s="3">
        <v>35398874.271192022</v>
      </c>
      <c r="F34" s="3">
        <v>3043109.6956524123</v>
      </c>
      <c r="G34" s="3">
        <v>1750</v>
      </c>
      <c r="H34" s="7">
        <v>30</v>
      </c>
      <c r="I34">
        <f t="shared" si="1"/>
        <v>-0.98803162409286183</v>
      </c>
      <c r="J34">
        <f t="shared" si="2"/>
        <v>0.15425144988758405</v>
      </c>
      <c r="K34" s="14">
        <f t="shared" si="3"/>
        <v>2453639.0658314768</v>
      </c>
      <c r="L34">
        <f t="shared" si="4"/>
        <v>35444611.319946229</v>
      </c>
      <c r="M34">
        <f t="shared" si="5"/>
        <v>1750</v>
      </c>
      <c r="N34" s="9">
        <v>33</v>
      </c>
      <c r="O34" s="9">
        <f t="shared" si="6"/>
        <v>-75.313014800085085</v>
      </c>
      <c r="P34">
        <f t="shared" si="7"/>
        <v>-1550</v>
      </c>
      <c r="Q34">
        <f t="shared" si="8"/>
        <v>20.580772182794743</v>
      </c>
      <c r="R34">
        <f t="shared" si="0"/>
        <v>2453639.0658314768</v>
      </c>
      <c r="S34">
        <f t="shared" si="9"/>
        <v>35444631.900718413</v>
      </c>
      <c r="T34">
        <f t="shared" si="10"/>
        <v>200</v>
      </c>
      <c r="U34" s="16">
        <f t="shared" si="11"/>
        <v>35398894.605645791</v>
      </c>
      <c r="V34">
        <f t="shared" si="12"/>
        <v>3043112.870266363</v>
      </c>
      <c r="W34">
        <f t="shared" si="13"/>
        <v>200</v>
      </c>
    </row>
    <row r="35" spans="4:23" x14ac:dyDescent="0.2">
      <c r="D35" s="2">
        <v>32</v>
      </c>
      <c r="E35" s="3">
        <v>35399342.534666173</v>
      </c>
      <c r="F35" s="3">
        <v>3043401.5118498616</v>
      </c>
      <c r="G35" s="3">
        <v>1500</v>
      </c>
      <c r="H35" s="7">
        <v>30</v>
      </c>
      <c r="I35">
        <f t="shared" si="1"/>
        <v>-0.98803162409286183</v>
      </c>
      <c r="J35">
        <f t="shared" si="2"/>
        <v>0.15425144988758405</v>
      </c>
      <c r="K35" s="14">
        <f t="shared" si="3"/>
        <v>2453422.9725197922</v>
      </c>
      <c r="L35">
        <f t="shared" si="4"/>
        <v>35445118.992138647</v>
      </c>
      <c r="M35">
        <f t="shared" si="5"/>
        <v>1500</v>
      </c>
      <c r="N35" s="9">
        <v>33</v>
      </c>
      <c r="O35" s="9">
        <f t="shared" si="6"/>
        <v>-75.313014800085085</v>
      </c>
      <c r="P35">
        <f t="shared" si="7"/>
        <v>-1300</v>
      </c>
      <c r="Q35">
        <f t="shared" si="8"/>
        <v>17.261292798473011</v>
      </c>
      <c r="R35">
        <f t="shared" si="0"/>
        <v>2453422.9725197922</v>
      </c>
      <c r="S35">
        <f t="shared" si="9"/>
        <v>35445136.253431447</v>
      </c>
      <c r="T35">
        <f t="shared" si="10"/>
        <v>200</v>
      </c>
      <c r="U35" s="16">
        <f t="shared" si="11"/>
        <v>35399359.589369334</v>
      </c>
      <c r="V35">
        <f t="shared" si="12"/>
        <v>3043404.1744293021</v>
      </c>
      <c r="W35">
        <f t="shared" si="13"/>
        <v>200</v>
      </c>
    </row>
    <row r="36" spans="4:23" x14ac:dyDescent="0.2">
      <c r="D36" s="2">
        <v>33</v>
      </c>
      <c r="E36" s="3">
        <v>35399267.775474004</v>
      </c>
      <c r="F36" s="3">
        <v>3043322.9919268903</v>
      </c>
      <c r="G36" s="3">
        <v>1550</v>
      </c>
      <c r="H36" s="7">
        <v>30</v>
      </c>
      <c r="I36">
        <f t="shared" si="1"/>
        <v>-0.98803162409286183</v>
      </c>
      <c r="J36">
        <f t="shared" si="2"/>
        <v>0.15425144988758405</v>
      </c>
      <c r="K36" s="14">
        <f t="shared" si="3"/>
        <v>2453489.0209730244</v>
      </c>
      <c r="L36">
        <f t="shared" si="4"/>
        <v>35445033.015880637</v>
      </c>
      <c r="M36">
        <f t="shared" si="5"/>
        <v>1550</v>
      </c>
      <c r="N36" s="9">
        <v>33</v>
      </c>
      <c r="O36" s="9">
        <f t="shared" si="6"/>
        <v>-75.313014800085085</v>
      </c>
      <c r="P36">
        <f t="shared" si="7"/>
        <v>-1350</v>
      </c>
      <c r="Q36">
        <f t="shared" si="8"/>
        <v>17.925188675337356</v>
      </c>
      <c r="R36">
        <f t="shared" ref="R36:R65" si="14">K36</f>
        <v>2453489.0209730244</v>
      </c>
      <c r="S36">
        <f t="shared" si="9"/>
        <v>35445050.941069312</v>
      </c>
      <c r="T36">
        <f t="shared" si="10"/>
        <v>200</v>
      </c>
      <c r="U36" s="16">
        <f t="shared" si="11"/>
        <v>35399285.486127295</v>
      </c>
      <c r="V36">
        <f t="shared" si="12"/>
        <v>3043325.7569132335</v>
      </c>
      <c r="W36">
        <f t="shared" si="13"/>
        <v>200</v>
      </c>
    </row>
    <row r="37" spans="4:23" x14ac:dyDescent="0.2">
      <c r="D37" s="2">
        <v>34</v>
      </c>
      <c r="E37" s="3">
        <v>35399037.862814032</v>
      </c>
      <c r="F37" s="3">
        <v>3043194.0937830228</v>
      </c>
      <c r="G37" s="3">
        <v>1700</v>
      </c>
      <c r="H37" s="7">
        <v>30</v>
      </c>
      <c r="I37">
        <f t="shared" si="1"/>
        <v>-0.98803162409286183</v>
      </c>
      <c r="J37">
        <f t="shared" si="2"/>
        <v>0.15425144988758405</v>
      </c>
      <c r="K37" s="14">
        <f t="shared" si="3"/>
        <v>2453580.9120543045</v>
      </c>
      <c r="L37">
        <f t="shared" si="4"/>
        <v>35444785.972176224</v>
      </c>
      <c r="M37">
        <f t="shared" si="5"/>
        <v>1700</v>
      </c>
      <c r="N37" s="9">
        <v>33</v>
      </c>
      <c r="O37" s="9">
        <f t="shared" si="6"/>
        <v>-75.313014800085085</v>
      </c>
      <c r="P37">
        <f t="shared" si="7"/>
        <v>-1500</v>
      </c>
      <c r="Q37">
        <f t="shared" si="8"/>
        <v>19.916876305930398</v>
      </c>
      <c r="R37">
        <f t="shared" si="14"/>
        <v>2453580.9120543045</v>
      </c>
      <c r="S37">
        <f t="shared" si="9"/>
        <v>35444805.889052533</v>
      </c>
      <c r="T37">
        <f t="shared" si="10"/>
        <v>200</v>
      </c>
      <c r="U37" s="16">
        <f t="shared" si="11"/>
        <v>35399057.541317686</v>
      </c>
      <c r="V37">
        <f t="shared" si="12"/>
        <v>3043197.1659900704</v>
      </c>
      <c r="W37">
        <f t="shared" si="13"/>
        <v>200</v>
      </c>
    </row>
    <row r="38" spans="4:23" x14ac:dyDescent="0.2">
      <c r="D38" s="2">
        <v>35</v>
      </c>
      <c r="E38" s="3">
        <v>35399156.491556592</v>
      </c>
      <c r="F38" s="3">
        <v>3043254.8909873776</v>
      </c>
      <c r="G38" s="3">
        <v>1650</v>
      </c>
      <c r="H38" s="7">
        <v>30</v>
      </c>
      <c r="I38">
        <f t="shared" si="1"/>
        <v>-0.98803162409286183</v>
      </c>
      <c r="J38">
        <f t="shared" si="2"/>
        <v>0.15425144988758405</v>
      </c>
      <c r="K38" s="14">
        <f t="shared" si="3"/>
        <v>2453539.1411492834</v>
      </c>
      <c r="L38">
        <f t="shared" si="4"/>
        <v>35444912.559182316</v>
      </c>
      <c r="M38">
        <f t="shared" si="5"/>
        <v>1650</v>
      </c>
      <c r="N38" s="9">
        <v>33</v>
      </c>
      <c r="O38" s="9">
        <f t="shared" si="6"/>
        <v>-75.313014800085085</v>
      </c>
      <c r="P38">
        <f t="shared" si="7"/>
        <v>-1450</v>
      </c>
      <c r="Q38">
        <f t="shared" si="8"/>
        <v>19.252980429066049</v>
      </c>
      <c r="R38">
        <f t="shared" si="14"/>
        <v>2453539.1411492834</v>
      </c>
      <c r="S38">
        <f t="shared" si="9"/>
        <v>35444931.812162742</v>
      </c>
      <c r="T38">
        <f t="shared" si="10"/>
        <v>200</v>
      </c>
      <c r="U38" s="16">
        <f t="shared" si="11"/>
        <v>35399175.514110111</v>
      </c>
      <c r="V38">
        <f t="shared" si="12"/>
        <v>3043257.860787523</v>
      </c>
      <c r="W38">
        <f t="shared" si="13"/>
        <v>200</v>
      </c>
    </row>
    <row r="39" spans="4:23" x14ac:dyDescent="0.2">
      <c r="D39" s="2">
        <v>36</v>
      </c>
      <c r="E39" s="3">
        <v>35399208.103733025</v>
      </c>
      <c r="F39" s="3">
        <v>3043282.5779690193</v>
      </c>
      <c r="G39" s="3">
        <v>1600</v>
      </c>
      <c r="H39" s="7">
        <v>30</v>
      </c>
      <c r="I39">
        <f t="shared" si="1"/>
        <v>-0.98803162409286183</v>
      </c>
      <c r="J39">
        <f t="shared" si="2"/>
        <v>0.15425144988758405</v>
      </c>
      <c r="K39" s="14">
        <f t="shared" si="3"/>
        <v>2453519.7467888924</v>
      </c>
      <c r="L39">
        <f t="shared" si="4"/>
        <v>35444967.824401878</v>
      </c>
      <c r="M39">
        <f t="shared" si="5"/>
        <v>1600</v>
      </c>
      <c r="N39" s="9">
        <v>33</v>
      </c>
      <c r="O39" s="9">
        <f t="shared" si="6"/>
        <v>-75.313014800085085</v>
      </c>
      <c r="P39">
        <f t="shared" si="7"/>
        <v>-1400</v>
      </c>
      <c r="Q39">
        <f t="shared" si="8"/>
        <v>18.589084552201705</v>
      </c>
      <c r="R39">
        <f t="shared" si="14"/>
        <v>2453519.7467888924</v>
      </c>
      <c r="S39">
        <f t="shared" si="9"/>
        <v>35444986.413486429</v>
      </c>
      <c r="T39">
        <f t="shared" si="10"/>
        <v>200</v>
      </c>
      <c r="U39" s="16">
        <f t="shared" si="11"/>
        <v>35399226.470336422</v>
      </c>
      <c r="V39">
        <f t="shared" si="12"/>
        <v>3043285.4453622624</v>
      </c>
      <c r="W39">
        <f t="shared" si="13"/>
        <v>200</v>
      </c>
    </row>
    <row r="40" spans="4:23" x14ac:dyDescent="0.2">
      <c r="D40" s="2">
        <v>37</v>
      </c>
      <c r="E40" s="3">
        <v>35399910.532936253</v>
      </c>
      <c r="F40" s="3">
        <v>3043925.9560120218</v>
      </c>
      <c r="G40" s="3">
        <v>1340</v>
      </c>
      <c r="H40" s="7">
        <v>30</v>
      </c>
      <c r="I40">
        <f t="shared" si="1"/>
        <v>-0.98803162409286183</v>
      </c>
      <c r="J40">
        <f t="shared" si="2"/>
        <v>0.15425144988758405</v>
      </c>
      <c r="K40" s="14">
        <f t="shared" si="3"/>
        <v>2452992.4196592006</v>
      </c>
      <c r="L40">
        <f t="shared" si="4"/>
        <v>35445761.088664316</v>
      </c>
      <c r="M40">
        <f t="shared" si="5"/>
        <v>1340</v>
      </c>
      <c r="N40" s="9">
        <v>33</v>
      </c>
      <c r="O40" s="9">
        <f t="shared" si="6"/>
        <v>-75.313014800085085</v>
      </c>
      <c r="P40">
        <f t="shared" si="7"/>
        <v>-1140</v>
      </c>
      <c r="Q40">
        <f t="shared" si="8"/>
        <v>15.136825992507102</v>
      </c>
      <c r="R40">
        <f t="shared" si="14"/>
        <v>2452992.4196592006</v>
      </c>
      <c r="S40">
        <f t="shared" si="9"/>
        <v>35445776.225490309</v>
      </c>
      <c r="T40">
        <f t="shared" si="10"/>
        <v>200</v>
      </c>
      <c r="U40" s="16">
        <f t="shared" si="11"/>
        <v>35399925.488599025</v>
      </c>
      <c r="V40">
        <f t="shared" si="12"/>
        <v>3043928.2908893772</v>
      </c>
      <c r="W40">
        <f t="shared" si="13"/>
        <v>200</v>
      </c>
    </row>
    <row r="41" spans="4:23" x14ac:dyDescent="0.2">
      <c r="D41" s="2">
        <v>38</v>
      </c>
      <c r="E41" s="3">
        <v>35399873.773493275</v>
      </c>
      <c r="F41" s="3">
        <v>3043907.5977933519</v>
      </c>
      <c r="G41" s="3">
        <v>1350</v>
      </c>
      <c r="H41" s="7">
        <v>30</v>
      </c>
      <c r="I41">
        <f t="shared" si="1"/>
        <v>-0.98803162409286183</v>
      </c>
      <c r="J41">
        <f t="shared" si="2"/>
        <v>0.15425144988758405</v>
      </c>
      <c r="K41" s="14">
        <f t="shared" si="3"/>
        <v>2453004.8879624312</v>
      </c>
      <c r="L41">
        <f t="shared" si="4"/>
        <v>35445721.937390327</v>
      </c>
      <c r="M41">
        <f t="shared" si="5"/>
        <v>1350</v>
      </c>
      <c r="N41" s="9">
        <v>33</v>
      </c>
      <c r="O41" s="9">
        <f t="shared" si="6"/>
        <v>-75.313014800085085</v>
      </c>
      <c r="P41">
        <f t="shared" si="7"/>
        <v>-1150</v>
      </c>
      <c r="Q41">
        <f t="shared" si="8"/>
        <v>15.269605167879972</v>
      </c>
      <c r="R41">
        <f t="shared" si="14"/>
        <v>2453004.8879624312</v>
      </c>
      <c r="S41">
        <f t="shared" si="9"/>
        <v>35445737.206995495</v>
      </c>
      <c r="T41">
        <f t="shared" si="10"/>
        <v>200</v>
      </c>
      <c r="U41" s="16">
        <f t="shared" si="11"/>
        <v>35399888.860346071</v>
      </c>
      <c r="V41">
        <f t="shared" si="12"/>
        <v>3043909.9531520898</v>
      </c>
      <c r="W41">
        <f t="shared" si="13"/>
        <v>200</v>
      </c>
    </row>
    <row r="42" spans="4:23" x14ac:dyDescent="0.2">
      <c r="D42" s="2">
        <v>39</v>
      </c>
      <c r="E42" s="3">
        <v>35399609.322149605</v>
      </c>
      <c r="F42" s="3">
        <v>3043668.2879511109</v>
      </c>
      <c r="G42" s="3">
        <v>1410</v>
      </c>
      <c r="H42" s="7">
        <v>30</v>
      </c>
      <c r="I42">
        <f t="shared" si="1"/>
        <v>-0.98803162409286183</v>
      </c>
      <c r="J42">
        <f t="shared" si="2"/>
        <v>0.15425144988758405</v>
      </c>
      <c r="K42" s="14">
        <f t="shared" si="3"/>
        <v>2453200.5416513365</v>
      </c>
      <c r="L42">
        <f t="shared" si="4"/>
        <v>35445423.737209611</v>
      </c>
      <c r="M42">
        <f t="shared" si="5"/>
        <v>1410</v>
      </c>
      <c r="N42" s="9">
        <v>33</v>
      </c>
      <c r="O42" s="9">
        <f t="shared" si="6"/>
        <v>-75.313014800085085</v>
      </c>
      <c r="P42">
        <f t="shared" si="7"/>
        <v>-1210</v>
      </c>
      <c r="Q42">
        <f t="shared" si="8"/>
        <v>16.066280220117186</v>
      </c>
      <c r="R42">
        <f t="shared" si="14"/>
        <v>2453200.5416513365</v>
      </c>
      <c r="S42">
        <f t="shared" si="9"/>
        <v>35445439.803489834</v>
      </c>
      <c r="T42">
        <f t="shared" si="10"/>
        <v>200</v>
      </c>
      <c r="U42" s="16">
        <f t="shared" si="11"/>
        <v>35399625.196142554</v>
      </c>
      <c r="V42">
        <f t="shared" si="12"/>
        <v>3043670.7661981313</v>
      </c>
      <c r="W42">
        <f t="shared" si="13"/>
        <v>200</v>
      </c>
    </row>
    <row r="43" spans="4:23" x14ac:dyDescent="0.2">
      <c r="D43" s="2">
        <v>40</v>
      </c>
      <c r="E43" s="3">
        <v>35399608.384740338</v>
      </c>
      <c r="F43" s="3">
        <v>3043662.7263540099</v>
      </c>
      <c r="G43" s="3">
        <v>1430</v>
      </c>
      <c r="H43" s="7">
        <v>30</v>
      </c>
      <c r="I43">
        <f t="shared" si="1"/>
        <v>-0.98803162409286183</v>
      </c>
      <c r="J43">
        <f t="shared" si="2"/>
        <v>0.15425144988758405</v>
      </c>
      <c r="K43" s="14">
        <f t="shared" si="3"/>
        <v>2453205.8920884142</v>
      </c>
      <c r="L43">
        <f t="shared" si="4"/>
        <v>35445421.953135185</v>
      </c>
      <c r="M43">
        <f t="shared" si="5"/>
        <v>1430</v>
      </c>
      <c r="N43" s="9">
        <v>33</v>
      </c>
      <c r="O43" s="9">
        <f t="shared" si="6"/>
        <v>-75.313014800085085</v>
      </c>
      <c r="P43">
        <f t="shared" si="7"/>
        <v>-1230</v>
      </c>
      <c r="Q43">
        <f t="shared" si="8"/>
        <v>16.331838570862924</v>
      </c>
      <c r="R43">
        <f t="shared" si="14"/>
        <v>2453205.8920884142</v>
      </c>
      <c r="S43">
        <f t="shared" si="9"/>
        <v>35445438.284973755</v>
      </c>
      <c r="T43">
        <f t="shared" si="10"/>
        <v>200</v>
      </c>
      <c r="U43" s="16">
        <f t="shared" si="11"/>
        <v>35399624.521113329</v>
      </c>
      <c r="V43">
        <f t="shared" si="12"/>
        <v>3043665.2455637879</v>
      </c>
      <c r="W43">
        <f t="shared" si="13"/>
        <v>200</v>
      </c>
    </row>
    <row r="44" spans="4:23" x14ac:dyDescent="0.2">
      <c r="D44" s="2">
        <v>41</v>
      </c>
      <c r="E44" s="3">
        <v>35399609.107209183</v>
      </c>
      <c r="F44" s="3">
        <v>3043665.1896238634</v>
      </c>
      <c r="G44" s="3">
        <v>1420</v>
      </c>
      <c r="H44" s="7">
        <v>30</v>
      </c>
      <c r="I44">
        <f t="shared" si="1"/>
        <v>-0.98803162409286183</v>
      </c>
      <c r="J44">
        <f t="shared" si="2"/>
        <v>0.15425144988758405</v>
      </c>
      <c r="K44" s="14">
        <f t="shared" si="3"/>
        <v>2453203.5697417674</v>
      </c>
      <c r="L44">
        <f t="shared" si="4"/>
        <v>35445423.046920203</v>
      </c>
      <c r="M44">
        <f t="shared" si="5"/>
        <v>1420</v>
      </c>
      <c r="N44" s="9">
        <v>33</v>
      </c>
      <c r="O44" s="9">
        <f t="shared" si="6"/>
        <v>-75.313014800085085</v>
      </c>
      <c r="P44">
        <f t="shared" si="7"/>
        <v>-1220</v>
      </c>
      <c r="Q44">
        <f t="shared" si="8"/>
        <v>16.199059395490057</v>
      </c>
      <c r="R44">
        <f t="shared" si="14"/>
        <v>2453203.5697417674</v>
      </c>
      <c r="S44">
        <f t="shared" si="9"/>
        <v>35445439.2459796</v>
      </c>
      <c r="T44">
        <f t="shared" si="10"/>
        <v>200</v>
      </c>
      <c r="U44" s="16">
        <f t="shared" si="11"/>
        <v>35399625.112392157</v>
      </c>
      <c r="V44">
        <f t="shared" si="12"/>
        <v>3043667.6883522621</v>
      </c>
      <c r="W44">
        <f t="shared" si="13"/>
        <v>200</v>
      </c>
    </row>
    <row r="45" spans="4:23" x14ac:dyDescent="0.2">
      <c r="D45" s="2">
        <v>42</v>
      </c>
      <c r="E45" s="3">
        <v>35399519.086696073</v>
      </c>
      <c r="F45" s="3">
        <v>3043584.4196400354</v>
      </c>
      <c r="G45" s="3">
        <v>1390</v>
      </c>
      <c r="H45" s="7">
        <v>30</v>
      </c>
      <c r="I45">
        <f t="shared" si="1"/>
        <v>-0.98803162409286183</v>
      </c>
      <c r="J45">
        <f t="shared" si="2"/>
        <v>0.15425144988758405</v>
      </c>
      <c r="K45" s="14">
        <f t="shared" si="3"/>
        <v>2453269.4872453995</v>
      </c>
      <c r="L45">
        <f t="shared" si="4"/>
        <v>35445321.644919321</v>
      </c>
      <c r="M45">
        <f t="shared" si="5"/>
        <v>1390</v>
      </c>
      <c r="N45" s="9">
        <v>33</v>
      </c>
      <c r="O45" s="9">
        <f t="shared" si="6"/>
        <v>-75.313014800085085</v>
      </c>
      <c r="P45">
        <f t="shared" si="7"/>
        <v>-1190</v>
      </c>
      <c r="Q45">
        <f t="shared" si="8"/>
        <v>15.800721869371449</v>
      </c>
      <c r="R45">
        <f t="shared" si="14"/>
        <v>2453269.4872453995</v>
      </c>
      <c r="S45">
        <f t="shared" si="9"/>
        <v>35445337.44564119</v>
      </c>
      <c r="T45">
        <f t="shared" si="10"/>
        <v>200</v>
      </c>
      <c r="U45" s="16">
        <f t="shared" si="11"/>
        <v>35399534.698308967</v>
      </c>
      <c r="V45">
        <f t="shared" si="12"/>
        <v>3043586.8569242945</v>
      </c>
      <c r="W45">
        <f t="shared" si="13"/>
        <v>200</v>
      </c>
    </row>
    <row r="46" spans="4:23" x14ac:dyDescent="0.2">
      <c r="D46" s="2">
        <v>43</v>
      </c>
      <c r="E46" s="3">
        <v>35399609.516753986</v>
      </c>
      <c r="F46" s="3">
        <v>3043663.719032743</v>
      </c>
      <c r="G46" s="3">
        <v>1440</v>
      </c>
      <c r="H46" s="7">
        <v>30</v>
      </c>
      <c r="I46">
        <f t="shared" si="1"/>
        <v>-0.98803162409286183</v>
      </c>
      <c r="J46">
        <f t="shared" si="2"/>
        <v>0.15425144988758405</v>
      </c>
      <c r="K46" s="14">
        <f t="shared" si="3"/>
        <v>2453205.0859051803</v>
      </c>
      <c r="L46">
        <f t="shared" si="4"/>
        <v>35445423.224722601</v>
      </c>
      <c r="M46">
        <f t="shared" si="5"/>
        <v>1440</v>
      </c>
      <c r="N46" s="9">
        <v>33</v>
      </c>
      <c r="O46" s="9">
        <f t="shared" si="6"/>
        <v>-75.313014800085085</v>
      </c>
      <c r="P46">
        <f t="shared" si="7"/>
        <v>-1240</v>
      </c>
      <c r="Q46">
        <f t="shared" si="8"/>
        <v>16.464617746235795</v>
      </c>
      <c r="R46">
        <f t="shared" si="14"/>
        <v>2453205.0859051803</v>
      </c>
      <c r="S46">
        <f t="shared" si="9"/>
        <v>35445439.689340346</v>
      </c>
      <c r="T46">
        <f t="shared" si="10"/>
        <v>200</v>
      </c>
      <c r="U46" s="16">
        <f t="shared" si="11"/>
        <v>35399625.784316994</v>
      </c>
      <c r="V46">
        <f t="shared" si="12"/>
        <v>3043666.2587239011</v>
      </c>
      <c r="W46">
        <f t="shared" si="13"/>
        <v>200</v>
      </c>
    </row>
    <row r="47" spans="4:23" x14ac:dyDescent="0.2">
      <c r="D47" s="2">
        <v>44</v>
      </c>
      <c r="E47" s="3">
        <v>35399525.637601756</v>
      </c>
      <c r="F47" s="3">
        <v>3043590.1642215843</v>
      </c>
      <c r="G47" s="3">
        <v>1400</v>
      </c>
      <c r="H47" s="7">
        <v>30</v>
      </c>
      <c r="I47">
        <f t="shared" si="1"/>
        <v>-0.98803162409286183</v>
      </c>
      <c r="J47">
        <f t="shared" si="2"/>
        <v>0.15425144988758405</v>
      </c>
      <c r="K47" s="14">
        <f t="shared" si="3"/>
        <v>2453264.8219038616</v>
      </c>
      <c r="L47">
        <f t="shared" si="4"/>
        <v>35445329.003531329</v>
      </c>
      <c r="M47">
        <f t="shared" si="5"/>
        <v>1400</v>
      </c>
      <c r="N47" s="9">
        <v>33</v>
      </c>
      <c r="O47" s="9">
        <f t="shared" si="6"/>
        <v>-75.313014800085085</v>
      </c>
      <c r="P47">
        <f t="shared" si="7"/>
        <v>-1200</v>
      </c>
      <c r="Q47">
        <f t="shared" si="8"/>
        <v>15.933501044744318</v>
      </c>
      <c r="R47">
        <f t="shared" si="14"/>
        <v>2453264.8219038616</v>
      </c>
      <c r="S47">
        <f t="shared" si="9"/>
        <v>35445344.937032372</v>
      </c>
      <c r="T47">
        <f t="shared" si="10"/>
        <v>200</v>
      </c>
      <c r="U47" s="16">
        <f t="shared" si="11"/>
        <v>35399541.380404674</v>
      </c>
      <c r="V47">
        <f t="shared" si="12"/>
        <v>3043592.6219872218</v>
      </c>
      <c r="W47">
        <f t="shared" si="13"/>
        <v>200</v>
      </c>
    </row>
    <row r="48" spans="4:23" x14ac:dyDescent="0.2">
      <c r="D48" s="2">
        <v>45</v>
      </c>
      <c r="E48" s="3">
        <v>35399659.751574613</v>
      </c>
      <c r="F48" s="3">
        <v>3043717.0167843588</v>
      </c>
      <c r="G48" s="3">
        <v>1410</v>
      </c>
      <c r="H48" s="7">
        <v>30</v>
      </c>
      <c r="I48">
        <f t="shared" si="1"/>
        <v>-0.98803162409286183</v>
      </c>
      <c r="J48">
        <f t="shared" si="2"/>
        <v>0.15425144988758405</v>
      </c>
      <c r="K48" s="14">
        <f t="shared" si="3"/>
        <v>2453160.1748350067</v>
      </c>
      <c r="L48">
        <f t="shared" si="4"/>
        <v>35445481.079569481</v>
      </c>
      <c r="M48">
        <f t="shared" si="5"/>
        <v>1410</v>
      </c>
      <c r="N48" s="9">
        <v>33</v>
      </c>
      <c r="O48" s="9">
        <f t="shared" si="6"/>
        <v>-75.313014800085085</v>
      </c>
      <c r="P48">
        <f t="shared" si="7"/>
        <v>-1210</v>
      </c>
      <c r="Q48">
        <f t="shared" si="8"/>
        <v>16.066280220117186</v>
      </c>
      <c r="R48">
        <f t="shared" si="14"/>
        <v>2453160.1748350067</v>
      </c>
      <c r="S48">
        <f t="shared" si="9"/>
        <v>35445497.145849705</v>
      </c>
      <c r="T48">
        <f t="shared" si="10"/>
        <v>200</v>
      </c>
      <c r="U48" s="16">
        <f t="shared" si="11"/>
        <v>35399675.625567563</v>
      </c>
      <c r="V48">
        <f t="shared" si="12"/>
        <v>3043719.4950313782</v>
      </c>
      <c r="W48">
        <f t="shared" si="13"/>
        <v>200</v>
      </c>
    </row>
    <row r="49" spans="4:23" x14ac:dyDescent="0.2">
      <c r="D49" s="2">
        <v>46</v>
      </c>
      <c r="E49" s="3">
        <v>35399754.706752926</v>
      </c>
      <c r="F49" s="3">
        <v>3043794.5572673278</v>
      </c>
      <c r="G49" s="3">
        <v>1380</v>
      </c>
      <c r="H49" s="7">
        <v>30</v>
      </c>
      <c r="I49">
        <f t="shared" si="1"/>
        <v>-0.98803162409286183</v>
      </c>
      <c r="J49">
        <f t="shared" si="2"/>
        <v>0.15425144988758405</v>
      </c>
      <c r="K49" s="14">
        <f t="shared" si="3"/>
        <v>2453098.2093596151</v>
      </c>
      <c r="L49">
        <f t="shared" si="4"/>
        <v>35445586.859020449</v>
      </c>
      <c r="M49">
        <f t="shared" si="5"/>
        <v>1380</v>
      </c>
      <c r="N49" s="9">
        <v>33</v>
      </c>
      <c r="O49" s="9">
        <f t="shared" si="6"/>
        <v>-75.313014800085085</v>
      </c>
      <c r="P49">
        <f t="shared" si="7"/>
        <v>-1180</v>
      </c>
      <c r="Q49">
        <f t="shared" si="8"/>
        <v>15.66794269399858</v>
      </c>
      <c r="R49">
        <f t="shared" si="14"/>
        <v>2453098.2093596151</v>
      </c>
      <c r="S49">
        <f t="shared" si="9"/>
        <v>35445602.526963145</v>
      </c>
      <c r="T49">
        <f t="shared" si="10"/>
        <v>200</v>
      </c>
      <c r="U49" s="16">
        <f t="shared" si="11"/>
        <v>35399770.187175795</v>
      </c>
      <c r="V49">
        <f t="shared" si="12"/>
        <v>3043796.9740702063</v>
      </c>
      <c r="W49">
        <f t="shared" si="13"/>
        <v>200</v>
      </c>
    </row>
    <row r="50" spans="4:23" x14ac:dyDescent="0.2">
      <c r="D50" s="2">
        <v>47</v>
      </c>
      <c r="E50" s="3">
        <v>35399716.323774166</v>
      </c>
      <c r="F50" s="3">
        <v>3043772.703424905</v>
      </c>
      <c r="G50" s="3">
        <v>1390</v>
      </c>
      <c r="H50" s="7">
        <v>30</v>
      </c>
      <c r="I50">
        <f t="shared" si="1"/>
        <v>-0.98803162409286183</v>
      </c>
      <c r="J50">
        <f t="shared" si="2"/>
        <v>0.15425144988758405</v>
      </c>
      <c r="K50" s="14">
        <f t="shared" si="3"/>
        <v>2453113.8810169124</v>
      </c>
      <c r="L50">
        <f t="shared" si="4"/>
        <v>35445545.564436726</v>
      </c>
      <c r="M50">
        <f t="shared" si="5"/>
        <v>1390</v>
      </c>
      <c r="N50" s="9">
        <v>33</v>
      </c>
      <c r="O50" s="9">
        <f t="shared" si="6"/>
        <v>-75.313014800085085</v>
      </c>
      <c r="P50">
        <f t="shared" si="7"/>
        <v>-1190</v>
      </c>
      <c r="Q50">
        <f t="shared" si="8"/>
        <v>15.800721869371449</v>
      </c>
      <c r="R50">
        <f t="shared" si="14"/>
        <v>2453113.8810169124</v>
      </c>
      <c r="S50">
        <f t="shared" si="9"/>
        <v>35445561.365158595</v>
      </c>
      <c r="T50">
        <f t="shared" si="10"/>
        <v>200</v>
      </c>
      <c r="U50" s="16">
        <f t="shared" si="11"/>
        <v>35399731.93538706</v>
      </c>
      <c r="V50">
        <f t="shared" si="12"/>
        <v>3043775.1407091632</v>
      </c>
      <c r="W50">
        <f t="shared" si="13"/>
        <v>200</v>
      </c>
    </row>
    <row r="51" spans="4:23" x14ac:dyDescent="0.2">
      <c r="D51" s="2">
        <v>48</v>
      </c>
      <c r="E51" s="3">
        <v>35399693.293995664</v>
      </c>
      <c r="F51" s="3">
        <v>3043750.4351703105</v>
      </c>
      <c r="G51" s="3">
        <v>1400</v>
      </c>
      <c r="H51" s="7">
        <v>30</v>
      </c>
      <c r="I51">
        <f t="shared" si="1"/>
        <v>-0.98803162409286183</v>
      </c>
      <c r="J51">
        <f t="shared" si="2"/>
        <v>0.15425144988758405</v>
      </c>
      <c r="K51" s="14">
        <f t="shared" si="3"/>
        <v>2453132.3303799406</v>
      </c>
      <c r="L51">
        <f t="shared" si="4"/>
        <v>35445519.375376716</v>
      </c>
      <c r="M51">
        <f t="shared" si="5"/>
        <v>1400</v>
      </c>
      <c r="N51" s="9">
        <v>33</v>
      </c>
      <c r="O51" s="9">
        <f t="shared" si="6"/>
        <v>-75.313014800085085</v>
      </c>
      <c r="P51">
        <f t="shared" si="7"/>
        <v>-1200</v>
      </c>
      <c r="Q51">
        <f t="shared" si="8"/>
        <v>15.933501044744318</v>
      </c>
      <c r="R51">
        <f t="shared" si="14"/>
        <v>2453132.3303799406</v>
      </c>
      <c r="S51">
        <f t="shared" si="9"/>
        <v>35445535.308877759</v>
      </c>
      <c r="T51">
        <f t="shared" si="10"/>
        <v>200</v>
      </c>
      <c r="U51" s="16">
        <f t="shared" si="11"/>
        <v>35399709.036798589</v>
      </c>
      <c r="V51">
        <f t="shared" si="12"/>
        <v>3043752.8929359494</v>
      </c>
      <c r="W51">
        <f t="shared" si="13"/>
        <v>200</v>
      </c>
    </row>
    <row r="52" spans="4:23" x14ac:dyDescent="0.2">
      <c r="D52" s="2">
        <v>49</v>
      </c>
      <c r="E52" s="3">
        <v>35399763.274826765</v>
      </c>
      <c r="F52" s="3">
        <v>3043852.4957353747</v>
      </c>
      <c r="G52" s="3">
        <v>1350</v>
      </c>
      <c r="H52" s="7">
        <v>30</v>
      </c>
      <c r="I52">
        <f t="shared" si="1"/>
        <v>-0.98803162409286183</v>
      </c>
      <c r="J52">
        <f t="shared" si="2"/>
        <v>0.15425144988758405</v>
      </c>
      <c r="K52" s="14">
        <f t="shared" si="3"/>
        <v>2453042.2859587455</v>
      </c>
      <c r="L52">
        <f t="shared" si="4"/>
        <v>35445604.261641055</v>
      </c>
      <c r="M52">
        <f t="shared" si="5"/>
        <v>1350</v>
      </c>
      <c r="N52" s="9">
        <v>33</v>
      </c>
      <c r="O52" s="9">
        <f t="shared" si="6"/>
        <v>-75.313014800085085</v>
      </c>
      <c r="P52">
        <f t="shared" si="7"/>
        <v>-1150</v>
      </c>
      <c r="Q52">
        <f t="shared" si="8"/>
        <v>15.269605167879972</v>
      </c>
      <c r="R52">
        <f t="shared" si="14"/>
        <v>2453042.2859587455</v>
      </c>
      <c r="S52">
        <f t="shared" si="9"/>
        <v>35445619.531246223</v>
      </c>
      <c r="T52">
        <f t="shared" si="10"/>
        <v>200</v>
      </c>
      <c r="U52" s="16">
        <f t="shared" si="11"/>
        <v>35399778.361679554</v>
      </c>
      <c r="V52">
        <f t="shared" si="12"/>
        <v>3043854.8510941113</v>
      </c>
      <c r="W52">
        <f t="shared" si="13"/>
        <v>200</v>
      </c>
    </row>
    <row r="53" spans="4:23" x14ac:dyDescent="0.2">
      <c r="D53" s="2">
        <v>50</v>
      </c>
      <c r="E53" s="3">
        <v>35399999.401071914</v>
      </c>
      <c r="F53" s="3">
        <v>3044001.148636526</v>
      </c>
      <c r="G53" s="3">
        <v>1310</v>
      </c>
      <c r="H53" s="7">
        <v>30</v>
      </c>
      <c r="I53">
        <f t="shared" si="1"/>
        <v>-0.98803162409286183</v>
      </c>
      <c r="J53">
        <f t="shared" si="2"/>
        <v>0.15425144988758405</v>
      </c>
      <c r="K53" s="14">
        <f t="shared" si="3"/>
        <v>2452931.8350070659</v>
      </c>
      <c r="L53">
        <f t="shared" si="4"/>
        <v>35445860.491764076</v>
      </c>
      <c r="M53">
        <f t="shared" si="5"/>
        <v>1310</v>
      </c>
      <c r="N53" s="9">
        <v>33</v>
      </c>
      <c r="O53" s="9">
        <f t="shared" si="6"/>
        <v>-75.313014800085085</v>
      </c>
      <c r="P53">
        <f t="shared" si="7"/>
        <v>-1110</v>
      </c>
      <c r="Q53">
        <f t="shared" si="8"/>
        <v>14.738488466388494</v>
      </c>
      <c r="R53">
        <f t="shared" si="14"/>
        <v>2452931.8350070659</v>
      </c>
      <c r="S53">
        <f t="shared" si="9"/>
        <v>35445875.230252542</v>
      </c>
      <c r="T53">
        <f t="shared" si="10"/>
        <v>200</v>
      </c>
      <c r="U53" s="16">
        <f t="shared" si="11"/>
        <v>35400013.963164613</v>
      </c>
      <c r="V53">
        <f t="shared" si="12"/>
        <v>3044003.4220697409</v>
      </c>
      <c r="W53">
        <f t="shared" si="13"/>
        <v>200</v>
      </c>
    </row>
    <row r="54" spans="4:23" x14ac:dyDescent="0.2">
      <c r="D54" s="2">
        <v>51</v>
      </c>
      <c r="E54" s="3">
        <v>35400063.192585409</v>
      </c>
      <c r="F54" s="3">
        <v>3044133.2623690362</v>
      </c>
      <c r="G54" s="3">
        <v>1270</v>
      </c>
      <c r="H54" s="7">
        <v>30</v>
      </c>
      <c r="I54">
        <f t="shared" si="1"/>
        <v>-0.98803162409286183</v>
      </c>
      <c r="J54">
        <f t="shared" si="2"/>
        <v>0.15425144988758405</v>
      </c>
      <c r="K54" s="14">
        <f t="shared" si="3"/>
        <v>2452811.1423948156</v>
      </c>
      <c r="L54">
        <f t="shared" si="4"/>
        <v>35445943.898531549</v>
      </c>
      <c r="M54">
        <f t="shared" si="5"/>
        <v>1270</v>
      </c>
      <c r="N54" s="9">
        <v>33</v>
      </c>
      <c r="O54" s="9">
        <f t="shared" si="6"/>
        <v>-75.313014800085085</v>
      </c>
      <c r="P54">
        <f t="shared" si="7"/>
        <v>-1070</v>
      </c>
      <c r="Q54">
        <f t="shared" si="8"/>
        <v>14.207371764897017</v>
      </c>
      <c r="R54">
        <f t="shared" si="14"/>
        <v>2452811.1423948156</v>
      </c>
      <c r="S54">
        <f t="shared" si="9"/>
        <v>35445958.105903313</v>
      </c>
      <c r="T54">
        <f t="shared" si="10"/>
        <v>200</v>
      </c>
      <c r="U54" s="16">
        <f t="shared" si="11"/>
        <v>35400077.229918011</v>
      </c>
      <c r="V54">
        <f t="shared" si="12"/>
        <v>3044135.453876731</v>
      </c>
      <c r="W54">
        <f t="shared" si="13"/>
        <v>200</v>
      </c>
    </row>
    <row r="55" spans="4:23" x14ac:dyDescent="0.2">
      <c r="D55" s="2">
        <v>52</v>
      </c>
      <c r="E55" s="3">
        <v>35399967.248245336</v>
      </c>
      <c r="F55" s="3">
        <v>3043968.1261079847</v>
      </c>
      <c r="G55" s="3">
        <v>1320</v>
      </c>
      <c r="H55" s="7">
        <v>30</v>
      </c>
      <c r="I55">
        <f t="shared" si="1"/>
        <v>-0.98803162409286183</v>
      </c>
      <c r="J55">
        <f t="shared" si="2"/>
        <v>0.15425144988758405</v>
      </c>
      <c r="K55" s="14">
        <f t="shared" si="3"/>
        <v>2452959.5026894552</v>
      </c>
      <c r="L55">
        <f t="shared" si="4"/>
        <v>35445823.629981712</v>
      </c>
      <c r="M55">
        <f t="shared" si="5"/>
        <v>1320</v>
      </c>
      <c r="N55" s="9">
        <v>33</v>
      </c>
      <c r="O55" s="9">
        <f t="shared" si="6"/>
        <v>-75.313014800085085</v>
      </c>
      <c r="P55">
        <f t="shared" si="7"/>
        <v>-1120</v>
      </c>
      <c r="Q55">
        <f t="shared" si="8"/>
        <v>14.871267641761364</v>
      </c>
      <c r="R55">
        <f t="shared" si="14"/>
        <v>2452959.5026894552</v>
      </c>
      <c r="S55">
        <f t="shared" si="9"/>
        <v>35445838.501249351</v>
      </c>
      <c r="T55">
        <f t="shared" si="10"/>
        <v>200</v>
      </c>
      <c r="U55" s="16">
        <f t="shared" si="11"/>
        <v>35399981.941528067</v>
      </c>
      <c r="V55">
        <f t="shared" si="12"/>
        <v>3043970.4200225798</v>
      </c>
      <c r="W55">
        <f t="shared" si="13"/>
        <v>200</v>
      </c>
    </row>
    <row r="56" spans="4:23" x14ac:dyDescent="0.2">
      <c r="D56" s="2">
        <v>53</v>
      </c>
      <c r="E56" s="3">
        <v>35399947.124525204</v>
      </c>
      <c r="F56" s="3">
        <v>3043947.4580612523</v>
      </c>
      <c r="G56" s="3">
        <v>1330</v>
      </c>
      <c r="H56" s="7">
        <v>30</v>
      </c>
      <c r="I56">
        <f t="shared" si="1"/>
        <v>-0.98803162409286183</v>
      </c>
      <c r="J56">
        <f t="shared" si="2"/>
        <v>0.15425144988758405</v>
      </c>
      <c r="K56" s="14">
        <f t="shared" si="3"/>
        <v>2452976.819260227</v>
      </c>
      <c r="L56">
        <f t="shared" si="4"/>
        <v>35445800.559033647</v>
      </c>
      <c r="M56">
        <f t="shared" si="5"/>
        <v>1330</v>
      </c>
      <c r="N56" s="9">
        <v>33</v>
      </c>
      <c r="O56" s="9">
        <f t="shared" si="6"/>
        <v>-75.313014800085085</v>
      </c>
      <c r="P56">
        <f t="shared" si="7"/>
        <v>-1130</v>
      </c>
      <c r="Q56">
        <f t="shared" si="8"/>
        <v>15.004046817134233</v>
      </c>
      <c r="R56">
        <f t="shared" si="14"/>
        <v>2452976.819260227</v>
      </c>
      <c r="S56">
        <f t="shared" si="9"/>
        <v>35445815.563080467</v>
      </c>
      <c r="T56">
        <f t="shared" si="10"/>
        <v>200</v>
      </c>
      <c r="U56" s="16">
        <f t="shared" si="11"/>
        <v>35399961.948997952</v>
      </c>
      <c r="V56">
        <f t="shared" si="12"/>
        <v>3043949.772457229</v>
      </c>
      <c r="W56">
        <f t="shared" si="13"/>
        <v>200</v>
      </c>
    </row>
    <row r="57" spans="4:23" x14ac:dyDescent="0.2">
      <c r="D57" s="2">
        <v>54</v>
      </c>
      <c r="E57" s="3">
        <v>35400053.785465494</v>
      </c>
      <c r="F57" s="3">
        <v>3044108.0423444309</v>
      </c>
      <c r="G57" s="3">
        <v>1280</v>
      </c>
      <c r="H57" s="7">
        <v>30</v>
      </c>
      <c r="I57">
        <f t="shared" si="1"/>
        <v>-0.98803162409286183</v>
      </c>
      <c r="J57">
        <f t="shared" si="2"/>
        <v>0.15425144988758405</v>
      </c>
      <c r="K57" s="14">
        <f t="shared" si="3"/>
        <v>2452834.6095148004</v>
      </c>
      <c r="L57">
        <f t="shared" si="4"/>
        <v>35445930.713774219</v>
      </c>
      <c r="M57">
        <f t="shared" si="5"/>
        <v>1280</v>
      </c>
      <c r="N57" s="9">
        <v>33</v>
      </c>
      <c r="O57" s="9">
        <f t="shared" si="6"/>
        <v>-75.313014800085085</v>
      </c>
      <c r="P57">
        <f t="shared" si="7"/>
        <v>-1080</v>
      </c>
      <c r="Q57">
        <f t="shared" si="8"/>
        <v>14.340150940269886</v>
      </c>
      <c r="R57">
        <f t="shared" si="14"/>
        <v>2452834.6095148004</v>
      </c>
      <c r="S57">
        <f t="shared" si="9"/>
        <v>35445945.053925157</v>
      </c>
      <c r="T57">
        <f t="shared" si="10"/>
        <v>200</v>
      </c>
      <c r="U57" s="16">
        <f t="shared" si="11"/>
        <v>35400067.95398812</v>
      </c>
      <c r="V57">
        <f t="shared" si="12"/>
        <v>3044110.2543335054</v>
      </c>
      <c r="W57">
        <f t="shared" si="13"/>
        <v>200</v>
      </c>
    </row>
    <row r="58" spans="4:23" x14ac:dyDescent="0.2">
      <c r="D58" s="2">
        <v>55</v>
      </c>
      <c r="E58" s="3">
        <v>35400041.335792176</v>
      </c>
      <c r="F58" s="3">
        <v>3044074.6653842004</v>
      </c>
      <c r="G58" s="3">
        <v>1290</v>
      </c>
      <c r="H58" s="7">
        <v>30</v>
      </c>
      <c r="I58">
        <f t="shared" si="1"/>
        <v>-0.98803162409286183</v>
      </c>
      <c r="J58">
        <f t="shared" si="2"/>
        <v>0.15425144988758405</v>
      </c>
      <c r="K58" s="14">
        <f t="shared" si="3"/>
        <v>2452865.6666268646</v>
      </c>
      <c r="L58">
        <f t="shared" si="4"/>
        <v>35445913.264658764</v>
      </c>
      <c r="M58">
        <f t="shared" si="5"/>
        <v>1290</v>
      </c>
      <c r="N58" s="9">
        <v>33</v>
      </c>
      <c r="O58" s="9">
        <f t="shared" si="6"/>
        <v>-75.313014800085085</v>
      </c>
      <c r="P58">
        <f t="shared" si="7"/>
        <v>-1090</v>
      </c>
      <c r="Q58">
        <f t="shared" si="8"/>
        <v>14.472930115642756</v>
      </c>
      <c r="R58">
        <f t="shared" si="14"/>
        <v>2452865.6666268646</v>
      </c>
      <c r="S58">
        <f t="shared" si="9"/>
        <v>35445927.737588882</v>
      </c>
      <c r="T58">
        <f t="shared" si="10"/>
        <v>200</v>
      </c>
      <c r="U58" s="16">
        <f t="shared" si="11"/>
        <v>35400055.635504834</v>
      </c>
      <c r="V58">
        <f t="shared" si="12"/>
        <v>3044076.897854656</v>
      </c>
      <c r="W58">
        <f t="shared" si="13"/>
        <v>200</v>
      </c>
    </row>
    <row r="59" spans="4:23" x14ac:dyDescent="0.2">
      <c r="D59" s="2">
        <v>56</v>
      </c>
      <c r="E59" s="3">
        <v>35400069.856660835</v>
      </c>
      <c r="F59" s="3">
        <v>3044151.1284266287</v>
      </c>
      <c r="G59" s="3">
        <v>1260</v>
      </c>
      <c r="H59" s="7">
        <v>30</v>
      </c>
      <c r="I59">
        <f t="shared" si="1"/>
        <v>-0.98803162409286183</v>
      </c>
      <c r="J59">
        <f t="shared" si="2"/>
        <v>0.15425144988758405</v>
      </c>
      <c r="K59" s="14">
        <f t="shared" si="3"/>
        <v>2452794.5181082138</v>
      </c>
      <c r="L59">
        <f t="shared" si="4"/>
        <v>35445953.238714099</v>
      </c>
      <c r="M59">
        <f t="shared" si="5"/>
        <v>1260</v>
      </c>
      <c r="N59" s="9">
        <v>33</v>
      </c>
      <c r="O59" s="9">
        <f t="shared" si="6"/>
        <v>-75.313014800085085</v>
      </c>
      <c r="P59">
        <f t="shared" si="7"/>
        <v>-1060</v>
      </c>
      <c r="Q59">
        <f t="shared" si="8"/>
        <v>14.074592589524148</v>
      </c>
      <c r="R59">
        <f t="shared" si="14"/>
        <v>2452794.5181082138</v>
      </c>
      <c r="S59">
        <f t="shared" si="9"/>
        <v>35445967.313306689</v>
      </c>
      <c r="T59">
        <f t="shared" si="10"/>
        <v>200</v>
      </c>
      <c r="U59" s="16">
        <f t="shared" si="11"/>
        <v>35400083.762803413</v>
      </c>
      <c r="V59">
        <f t="shared" si="12"/>
        <v>3044153.2994529423</v>
      </c>
      <c r="W59">
        <f t="shared" si="13"/>
        <v>200</v>
      </c>
    </row>
    <row r="60" spans="4:23" x14ac:dyDescent="0.2">
      <c r="D60" s="2">
        <v>57</v>
      </c>
      <c r="E60" s="3">
        <v>35400091.496147789</v>
      </c>
      <c r="F60" s="3">
        <v>3044211.178347561</v>
      </c>
      <c r="G60" s="3">
        <v>1230</v>
      </c>
      <c r="H60" s="7">
        <v>30</v>
      </c>
      <c r="I60">
        <f t="shared" si="1"/>
        <v>-0.98803162409286183</v>
      </c>
      <c r="J60">
        <f t="shared" si="2"/>
        <v>0.15425144988758405</v>
      </c>
      <c r="K60" s="14">
        <f t="shared" si="3"/>
        <v>2452738.5248095449</v>
      </c>
      <c r="L60">
        <f t="shared" si="4"/>
        <v>35445983.881998904</v>
      </c>
      <c r="M60">
        <f t="shared" si="5"/>
        <v>1230</v>
      </c>
      <c r="N60" s="9">
        <v>33</v>
      </c>
      <c r="O60" s="9">
        <f t="shared" si="6"/>
        <v>-75.313014800085085</v>
      </c>
      <c r="P60">
        <f t="shared" si="7"/>
        <v>-1030</v>
      </c>
      <c r="Q60">
        <f t="shared" si="8"/>
        <v>13.67625506340554</v>
      </c>
      <c r="R60">
        <f t="shared" si="14"/>
        <v>2452738.5248095449</v>
      </c>
      <c r="S60">
        <f t="shared" si="9"/>
        <v>35445997.558253966</v>
      </c>
      <c r="T60">
        <f t="shared" si="10"/>
        <v>200</v>
      </c>
      <c r="U60" s="16">
        <f t="shared" si="11"/>
        <v>35400105.008720286</v>
      </c>
      <c r="V60">
        <f t="shared" si="12"/>
        <v>3044213.2879297333</v>
      </c>
      <c r="W60">
        <f t="shared" si="13"/>
        <v>200</v>
      </c>
    </row>
    <row r="61" spans="4:23" x14ac:dyDescent="0.2">
      <c r="D61" s="2">
        <v>58</v>
      </c>
      <c r="E61" s="3">
        <v>35400083.314195305</v>
      </c>
      <c r="F61" s="3">
        <v>3044187.2074129186</v>
      </c>
      <c r="G61" s="3">
        <v>1240</v>
      </c>
      <c r="H61" s="7">
        <v>30</v>
      </c>
      <c r="I61">
        <f t="shared" si="1"/>
        <v>-0.98803162409286183</v>
      </c>
      <c r="J61">
        <f t="shared" si="2"/>
        <v>0.15425144988758405</v>
      </c>
      <c r="K61" s="14">
        <f t="shared" si="3"/>
        <v>2452760.9467729982</v>
      </c>
      <c r="L61">
        <f t="shared" si="4"/>
        <v>35445972.100419685</v>
      </c>
      <c r="M61">
        <f t="shared" si="5"/>
        <v>1240</v>
      </c>
      <c r="N61" s="9">
        <v>33</v>
      </c>
      <c r="O61" s="9">
        <f t="shared" si="6"/>
        <v>-75.313014800085085</v>
      </c>
      <c r="P61">
        <f t="shared" si="7"/>
        <v>-1040</v>
      </c>
      <c r="Q61">
        <f t="shared" si="8"/>
        <v>13.809034238778409</v>
      </c>
      <c r="R61">
        <f t="shared" si="14"/>
        <v>2452760.9467729982</v>
      </c>
      <c r="S61">
        <f t="shared" si="9"/>
        <v>35445985.909453921</v>
      </c>
      <c r="T61">
        <f t="shared" si="10"/>
        <v>200</v>
      </c>
      <c r="U61" s="16">
        <f t="shared" si="11"/>
        <v>35400096.957957827</v>
      </c>
      <c r="V61">
        <f t="shared" si="12"/>
        <v>3044189.337476471</v>
      </c>
      <c r="W61">
        <f t="shared" si="13"/>
        <v>200</v>
      </c>
    </row>
    <row r="62" spans="4:23" x14ac:dyDescent="0.2">
      <c r="D62" s="2">
        <v>59</v>
      </c>
      <c r="E62" s="3">
        <v>35400097.186145782</v>
      </c>
      <c r="F62" s="3">
        <v>3044230.7458074074</v>
      </c>
      <c r="G62" s="3">
        <v>1220</v>
      </c>
      <c r="H62" s="7">
        <v>30</v>
      </c>
      <c r="I62">
        <f t="shared" si="1"/>
        <v>-0.98803162409286183</v>
      </c>
      <c r="J62">
        <f t="shared" si="2"/>
        <v>0.15425144988758405</v>
      </c>
      <c r="K62" s="14">
        <f t="shared" si="3"/>
        <v>2452720.0692308545</v>
      </c>
      <c r="L62">
        <f t="shared" si="4"/>
        <v>35445992.522205926</v>
      </c>
      <c r="M62">
        <f t="shared" si="5"/>
        <v>1220</v>
      </c>
      <c r="N62" s="9">
        <v>33</v>
      </c>
      <c r="O62" s="9">
        <f t="shared" si="6"/>
        <v>-75.313014800085085</v>
      </c>
      <c r="P62">
        <f t="shared" si="7"/>
        <v>-1020</v>
      </c>
      <c r="Q62">
        <f t="shared" si="8"/>
        <v>13.54347588803267</v>
      </c>
      <c r="R62">
        <f t="shared" si="14"/>
        <v>2452720.0692308545</v>
      </c>
      <c r="S62">
        <f t="shared" si="9"/>
        <v>35446006.065681815</v>
      </c>
      <c r="T62">
        <f t="shared" si="10"/>
        <v>200</v>
      </c>
      <c r="U62" s="16">
        <f t="shared" si="11"/>
        <v>35400110.56752827</v>
      </c>
      <c r="V62">
        <f t="shared" si="12"/>
        <v>3044232.8349082014</v>
      </c>
      <c r="W62">
        <f t="shared" si="13"/>
        <v>200</v>
      </c>
    </row>
    <row r="63" spans="4:23" x14ac:dyDescent="0.2">
      <c r="D63" s="2">
        <v>60</v>
      </c>
      <c r="E63" s="3">
        <v>35400075.106111914</v>
      </c>
      <c r="F63" s="3">
        <v>3044165.2019461016</v>
      </c>
      <c r="G63" s="3">
        <v>1250</v>
      </c>
      <c r="H63" s="7">
        <v>30</v>
      </c>
      <c r="I63">
        <f t="shared" si="1"/>
        <v>-0.98803162409286183</v>
      </c>
      <c r="J63">
        <f t="shared" si="2"/>
        <v>0.15425144988758405</v>
      </c>
      <c r="K63" s="14">
        <f t="shared" si="3"/>
        <v>2452781.4227613518</v>
      </c>
      <c r="L63">
        <f t="shared" si="4"/>
        <v>35445960.596198559</v>
      </c>
      <c r="M63">
        <f t="shared" si="5"/>
        <v>1250</v>
      </c>
      <c r="N63" s="9">
        <v>33</v>
      </c>
      <c r="O63" s="9">
        <f t="shared" si="6"/>
        <v>-75.313014800085085</v>
      </c>
      <c r="P63">
        <f t="shared" si="7"/>
        <v>-1050</v>
      </c>
      <c r="Q63">
        <f t="shared" si="8"/>
        <v>13.941813414151278</v>
      </c>
      <c r="R63">
        <f t="shared" si="14"/>
        <v>2452781.4227613518</v>
      </c>
      <c r="S63">
        <f t="shared" si="9"/>
        <v>35445974.538011976</v>
      </c>
      <c r="T63">
        <f t="shared" si="10"/>
        <v>200</v>
      </c>
      <c r="U63" s="16">
        <f t="shared" si="11"/>
        <v>35400088.881064467</v>
      </c>
      <c r="V63">
        <f t="shared" si="12"/>
        <v>3044167.3524910356</v>
      </c>
      <c r="W63">
        <f t="shared" si="13"/>
        <v>200</v>
      </c>
    </row>
    <row r="64" spans="4:23" x14ac:dyDescent="0.2">
      <c r="D64" s="2">
        <v>61</v>
      </c>
      <c r="E64" s="3">
        <v>35398827.016209766</v>
      </c>
      <c r="F64" s="3">
        <v>3043080.1704646847</v>
      </c>
      <c r="G64" s="3">
        <v>1780</v>
      </c>
      <c r="H64" s="7">
        <v>30</v>
      </c>
      <c r="I64">
        <f t="shared" si="1"/>
        <v>-0.98803162409286183</v>
      </c>
      <c r="J64">
        <f t="shared" si="2"/>
        <v>0.15425144988758405</v>
      </c>
      <c r="K64" s="14">
        <f t="shared" si="3"/>
        <v>2453660.9485011315</v>
      </c>
      <c r="L64">
        <f t="shared" si="4"/>
        <v>35444560.076226339</v>
      </c>
      <c r="M64">
        <f t="shared" si="5"/>
        <v>1780</v>
      </c>
      <c r="N64" s="9">
        <v>33</v>
      </c>
      <c r="O64" s="9">
        <f t="shared" si="6"/>
        <v>-75.313014800085085</v>
      </c>
      <c r="P64">
        <f t="shared" si="7"/>
        <v>-1580</v>
      </c>
      <c r="Q64">
        <f t="shared" si="8"/>
        <v>20.979109708913352</v>
      </c>
      <c r="R64">
        <f t="shared" si="14"/>
        <v>2453660.9485011315</v>
      </c>
      <c r="S64">
        <f t="shared" si="9"/>
        <v>35444581.055336051</v>
      </c>
      <c r="T64">
        <f t="shared" si="10"/>
        <v>200</v>
      </c>
      <c r="U64" s="16">
        <f t="shared" si="11"/>
        <v>35398847.744233608</v>
      </c>
      <c r="V64">
        <f t="shared" si="12"/>
        <v>3043083.4065227751</v>
      </c>
      <c r="W64">
        <f t="shared" si="13"/>
        <v>200</v>
      </c>
    </row>
    <row r="65" spans="4:23" x14ac:dyDescent="0.2">
      <c r="D65" s="2">
        <v>65</v>
      </c>
      <c r="E65" s="3">
        <v>35398837.778553709</v>
      </c>
      <c r="F65" s="3">
        <v>3043088.3109750403</v>
      </c>
      <c r="G65" s="3">
        <v>1770</v>
      </c>
      <c r="H65" s="7">
        <v>30</v>
      </c>
      <c r="I65">
        <f t="shared" si="1"/>
        <v>-0.98803162409286183</v>
      </c>
      <c r="J65">
        <f t="shared" si="2"/>
        <v>0.15425144988758405</v>
      </c>
      <c r="K65" s="14">
        <f t="shared" si="3"/>
        <v>2453654.5655266214</v>
      </c>
      <c r="L65">
        <f t="shared" si="4"/>
        <v>35444571.965448037</v>
      </c>
      <c r="M65">
        <f t="shared" si="5"/>
        <v>1770</v>
      </c>
      <c r="N65" s="9">
        <v>33</v>
      </c>
      <c r="O65" s="9">
        <f t="shared" si="6"/>
        <v>-75.313014800085085</v>
      </c>
      <c r="P65">
        <f t="shared" si="7"/>
        <v>-1570</v>
      </c>
      <c r="Q65">
        <f t="shared" si="8"/>
        <v>20.846330533540481</v>
      </c>
      <c r="R65">
        <f t="shared" si="14"/>
        <v>2453654.5655266214</v>
      </c>
      <c r="S65">
        <f t="shared" si="9"/>
        <v>35444592.811778568</v>
      </c>
      <c r="T65">
        <f t="shared" si="10"/>
        <v>200</v>
      </c>
      <c r="U65" s="16">
        <f t="shared" si="11"/>
        <v>35398858.375387527</v>
      </c>
      <c r="V65">
        <f t="shared" si="12"/>
        <v>3043091.52655175</v>
      </c>
      <c r="W65">
        <f t="shared" si="13"/>
        <v>200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f41</vt:lpstr>
      <vt:lpstr>高层递减</vt:lpstr>
      <vt:lpstr>200米</vt:lpstr>
      <vt:lpstr>0米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wzmNo2</dc:creator>
  <cp:lastModifiedBy>好勇 森</cp:lastModifiedBy>
  <dcterms:created xsi:type="dcterms:W3CDTF">2024-10-16T03:52:08Z</dcterms:created>
  <dcterms:modified xsi:type="dcterms:W3CDTF">2024-10-21T07:13:32Z</dcterms:modified>
</cp:coreProperties>
</file>