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epg1\Documents\GitHub\RPrograms\Econometria2022\"/>
    </mc:Choice>
  </mc:AlternateContent>
  <xr:revisionPtr revIDLastSave="0" documentId="13_ncr:1_{E93257B3-4908-48C3-9953-51AFEAA1E8C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Final" sheetId="1" r:id="rId1"/>
    <sheet name="Interactiva" sheetId="2" r:id="rId2"/>
    <sheet name="Tasa de desempleo" sheetId="3" r:id="rId3"/>
    <sheet name="Salario minimo" sheetId="4" r:id="rId4"/>
    <sheet name="Ingreso per capita" sheetId="9" r:id="rId5"/>
    <sheet name="Población por Estado" sheetId="5" r:id="rId6"/>
    <sheet name="GDP por Estado" sheetId="6" r:id="rId7"/>
    <sheet name="CambioGDPPC" sheetId="11" r:id="rId8"/>
    <sheet name="Cambio en GDP" sheetId="7" r:id="rId9"/>
    <sheet name="GDP per capita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2" i="1" s="1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C2" i="11"/>
  <c r="D2" i="11"/>
  <c r="E2" i="11"/>
  <c r="F2" i="11"/>
  <c r="G2" i="11"/>
  <c r="H2" i="11"/>
  <c r="I2" i="11"/>
  <c r="J2" i="11"/>
  <c r="B2" i="1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4" i="2"/>
  <c r="F2" i="1" s="1"/>
  <c r="C4" i="2"/>
  <c r="C2" i="1" s="1"/>
  <c r="C5" i="2"/>
  <c r="C3" i="1" s="1"/>
  <c r="C6" i="2"/>
  <c r="C7" i="2"/>
  <c r="C5" i="1" s="1"/>
  <c r="C8" i="2"/>
  <c r="C6" i="1" s="1"/>
  <c r="C9" i="2"/>
  <c r="C7" i="1" s="1"/>
  <c r="C10" i="2"/>
  <c r="C8" i="1" s="1"/>
  <c r="C11" i="2"/>
  <c r="C9" i="1" s="1"/>
  <c r="C12" i="2"/>
  <c r="C10" i="1" s="1"/>
  <c r="C13" i="2"/>
  <c r="C11" i="1" s="1"/>
  <c r="C14" i="2"/>
  <c r="C15" i="2"/>
  <c r="C16" i="2"/>
  <c r="C17" i="2"/>
  <c r="C18" i="2"/>
  <c r="C19" i="2"/>
  <c r="C17" i="1" s="1"/>
  <c r="C20" i="2"/>
  <c r="C18" i="1" s="1"/>
  <c r="C21" i="2"/>
  <c r="C19" i="1" s="1"/>
  <c r="C22" i="2"/>
  <c r="C20" i="1" s="1"/>
  <c r="C23" i="2"/>
  <c r="C24" i="2"/>
  <c r="C22" i="1" s="1"/>
  <c r="C25" i="2"/>
  <c r="C23" i="1" s="1"/>
  <c r="C26" i="2"/>
  <c r="C27" i="2"/>
  <c r="C25" i="1" s="1"/>
  <c r="C28" i="2"/>
  <c r="C26" i="1" s="1"/>
  <c r="C29" i="2"/>
  <c r="C27" i="1" s="1"/>
  <c r="C30" i="2"/>
  <c r="C31" i="2"/>
  <c r="C29" i="1" s="1"/>
  <c r="C32" i="2"/>
  <c r="C33" i="2"/>
  <c r="C34" i="2"/>
  <c r="C32" i="1" s="1"/>
  <c r="C35" i="2"/>
  <c r="C33" i="1" s="1"/>
  <c r="C36" i="2"/>
  <c r="C34" i="1" s="1"/>
  <c r="C37" i="2"/>
  <c r="C35" i="1" s="1"/>
  <c r="C38" i="2"/>
  <c r="C36" i="1" s="1"/>
  <c r="C39" i="2"/>
  <c r="C40" i="2"/>
  <c r="C38" i="1" s="1"/>
  <c r="C41" i="2"/>
  <c r="C39" i="1" s="1"/>
  <c r="C42" i="2"/>
  <c r="C40" i="1" s="1"/>
  <c r="C43" i="2"/>
  <c r="C41" i="1" s="1"/>
  <c r="C44" i="2"/>
  <c r="C42" i="1" s="1"/>
  <c r="C45" i="2"/>
  <c r="C43" i="1" s="1"/>
  <c r="C46" i="2"/>
  <c r="C44" i="1" s="1"/>
  <c r="C47" i="2"/>
  <c r="C48" i="2"/>
  <c r="C49" i="2"/>
  <c r="C47" i="1" s="1"/>
  <c r="C50" i="2"/>
  <c r="C48" i="1" s="1"/>
  <c r="C51" i="2"/>
  <c r="C49" i="1" s="1"/>
  <c r="C52" i="2"/>
  <c r="C50" i="1" s="1"/>
  <c r="C53" i="2"/>
  <c r="C51" i="1" s="1"/>
  <c r="C54" i="2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K52" i="8"/>
  <c r="J52" i="8"/>
  <c r="I52" i="8"/>
  <c r="H52" i="8"/>
  <c r="D54" i="2" s="1"/>
  <c r="D52" i="1" s="1"/>
  <c r="G52" i="8"/>
  <c r="F52" i="8"/>
  <c r="E52" i="8"/>
  <c r="D52" i="8"/>
  <c r="C52" i="8"/>
  <c r="B52" i="8"/>
  <c r="L52" i="8" s="1"/>
  <c r="K51" i="8"/>
  <c r="D53" i="2" s="1"/>
  <c r="D51" i="1" s="1"/>
  <c r="J51" i="8"/>
  <c r="I51" i="8"/>
  <c r="H51" i="8"/>
  <c r="G51" i="8"/>
  <c r="F51" i="8"/>
  <c r="E51" i="8"/>
  <c r="D51" i="8"/>
  <c r="C51" i="8"/>
  <c r="L51" i="8" s="1"/>
  <c r="B51" i="8"/>
  <c r="K50" i="8"/>
  <c r="J50" i="8"/>
  <c r="I50" i="8"/>
  <c r="H50" i="8"/>
  <c r="G50" i="8"/>
  <c r="F50" i="8"/>
  <c r="E50" i="8"/>
  <c r="D50" i="8"/>
  <c r="L50" i="8" s="1"/>
  <c r="C50" i="8"/>
  <c r="B50" i="8"/>
  <c r="K49" i="8"/>
  <c r="J49" i="8"/>
  <c r="I49" i="8"/>
  <c r="D51" i="2" s="1"/>
  <c r="D49" i="1" s="1"/>
  <c r="H49" i="8"/>
  <c r="G49" i="8"/>
  <c r="F49" i="8"/>
  <c r="E49" i="8"/>
  <c r="D49" i="8"/>
  <c r="C49" i="8"/>
  <c r="B49" i="8"/>
  <c r="L49" i="8" s="1"/>
  <c r="K48" i="8"/>
  <c r="J48" i="8"/>
  <c r="I48" i="8"/>
  <c r="H48" i="8"/>
  <c r="G48" i="8"/>
  <c r="F48" i="8"/>
  <c r="E48" i="8"/>
  <c r="D48" i="8"/>
  <c r="L48" i="8" s="1"/>
  <c r="C48" i="8"/>
  <c r="B48" i="8"/>
  <c r="K47" i="8"/>
  <c r="J47" i="8"/>
  <c r="I47" i="8"/>
  <c r="H47" i="8"/>
  <c r="G47" i="8"/>
  <c r="D49" i="2" s="1"/>
  <c r="D47" i="1" s="1"/>
  <c r="F47" i="8"/>
  <c r="E47" i="8"/>
  <c r="D47" i="8"/>
  <c r="L47" i="8" s="1"/>
  <c r="C47" i="8"/>
  <c r="B47" i="8"/>
  <c r="K46" i="8"/>
  <c r="J46" i="8"/>
  <c r="D48" i="2" s="1"/>
  <c r="D46" i="1" s="1"/>
  <c r="I46" i="8"/>
  <c r="H46" i="8"/>
  <c r="G46" i="8"/>
  <c r="F46" i="8"/>
  <c r="E46" i="8"/>
  <c r="D46" i="8"/>
  <c r="C46" i="8"/>
  <c r="B46" i="8"/>
  <c r="L46" i="8" s="1"/>
  <c r="K45" i="8"/>
  <c r="J45" i="8"/>
  <c r="I45" i="8"/>
  <c r="H45" i="8"/>
  <c r="G45" i="8"/>
  <c r="F45" i="8"/>
  <c r="E45" i="8"/>
  <c r="D45" i="8"/>
  <c r="C45" i="8"/>
  <c r="B45" i="8"/>
  <c r="L45" i="8" s="1"/>
  <c r="K44" i="8"/>
  <c r="J44" i="8"/>
  <c r="I44" i="8"/>
  <c r="H44" i="8"/>
  <c r="D46" i="2" s="1"/>
  <c r="D44" i="1" s="1"/>
  <c r="G44" i="8"/>
  <c r="F44" i="8"/>
  <c r="E44" i="8"/>
  <c r="D44" i="8"/>
  <c r="L44" i="8" s="1"/>
  <c r="C44" i="8"/>
  <c r="B44" i="8"/>
  <c r="K43" i="8"/>
  <c r="D45" i="2" s="1"/>
  <c r="D43" i="1" s="1"/>
  <c r="J43" i="8"/>
  <c r="I43" i="8"/>
  <c r="H43" i="8"/>
  <c r="G43" i="8"/>
  <c r="F43" i="8"/>
  <c r="E43" i="8"/>
  <c r="D43" i="8"/>
  <c r="C43" i="8"/>
  <c r="L43" i="8" s="1"/>
  <c r="B43" i="8"/>
  <c r="K42" i="8"/>
  <c r="J42" i="8"/>
  <c r="I42" i="8"/>
  <c r="H42" i="8"/>
  <c r="G42" i="8"/>
  <c r="F42" i="8"/>
  <c r="E42" i="8"/>
  <c r="D42" i="8"/>
  <c r="L42" i="8" s="1"/>
  <c r="C42" i="8"/>
  <c r="B42" i="8"/>
  <c r="K41" i="8"/>
  <c r="J41" i="8"/>
  <c r="I41" i="8"/>
  <c r="D43" i="2" s="1"/>
  <c r="D41" i="1" s="1"/>
  <c r="H41" i="8"/>
  <c r="G41" i="8"/>
  <c r="F41" i="8"/>
  <c r="E41" i="8"/>
  <c r="D41" i="8"/>
  <c r="C41" i="8"/>
  <c r="B41" i="8"/>
  <c r="L41" i="8" s="1"/>
  <c r="K40" i="8"/>
  <c r="J40" i="8"/>
  <c r="I40" i="8"/>
  <c r="H40" i="8"/>
  <c r="G40" i="8"/>
  <c r="F40" i="8"/>
  <c r="E40" i="8"/>
  <c r="D40" i="8"/>
  <c r="L40" i="8" s="1"/>
  <c r="C40" i="8"/>
  <c r="B40" i="8"/>
  <c r="K39" i="8"/>
  <c r="J39" i="8"/>
  <c r="I39" i="8"/>
  <c r="H39" i="8"/>
  <c r="G39" i="8"/>
  <c r="D41" i="2" s="1"/>
  <c r="D39" i="1" s="1"/>
  <c r="F39" i="8"/>
  <c r="E39" i="8"/>
  <c r="D39" i="8"/>
  <c r="L39" i="8" s="1"/>
  <c r="C39" i="8"/>
  <c r="B39" i="8"/>
  <c r="K38" i="8"/>
  <c r="J38" i="8"/>
  <c r="D40" i="2" s="1"/>
  <c r="D38" i="1" s="1"/>
  <c r="I38" i="8"/>
  <c r="H38" i="8"/>
  <c r="G38" i="8"/>
  <c r="F38" i="8"/>
  <c r="E38" i="8"/>
  <c r="D38" i="8"/>
  <c r="C38" i="8"/>
  <c r="B38" i="8"/>
  <c r="L38" i="8" s="1"/>
  <c r="K37" i="8"/>
  <c r="J37" i="8"/>
  <c r="I37" i="8"/>
  <c r="H37" i="8"/>
  <c r="G37" i="8"/>
  <c r="F37" i="8"/>
  <c r="E37" i="8"/>
  <c r="D37" i="8"/>
  <c r="C37" i="8"/>
  <c r="B37" i="8"/>
  <c r="L37" i="8" s="1"/>
  <c r="K36" i="8"/>
  <c r="J36" i="8"/>
  <c r="I36" i="8"/>
  <c r="H36" i="8"/>
  <c r="D38" i="2" s="1"/>
  <c r="D36" i="1" s="1"/>
  <c r="G36" i="8"/>
  <c r="F36" i="8"/>
  <c r="E36" i="8"/>
  <c r="D36" i="8"/>
  <c r="L36" i="8" s="1"/>
  <c r="C36" i="8"/>
  <c r="B36" i="8"/>
  <c r="K35" i="8"/>
  <c r="D37" i="2" s="1"/>
  <c r="D35" i="1" s="1"/>
  <c r="J35" i="8"/>
  <c r="I35" i="8"/>
  <c r="H35" i="8"/>
  <c r="G35" i="8"/>
  <c r="F35" i="8"/>
  <c r="E35" i="8"/>
  <c r="D35" i="8"/>
  <c r="C35" i="8"/>
  <c r="L35" i="8" s="1"/>
  <c r="B35" i="8"/>
  <c r="K34" i="8"/>
  <c r="J34" i="8"/>
  <c r="I34" i="8"/>
  <c r="H34" i="8"/>
  <c r="G34" i="8"/>
  <c r="F34" i="8"/>
  <c r="E34" i="8"/>
  <c r="D34" i="8"/>
  <c r="L34" i="8" s="1"/>
  <c r="C34" i="8"/>
  <c r="B34" i="8"/>
  <c r="K33" i="8"/>
  <c r="J33" i="8"/>
  <c r="I33" i="8"/>
  <c r="D35" i="2" s="1"/>
  <c r="D33" i="1" s="1"/>
  <c r="H33" i="8"/>
  <c r="G33" i="8"/>
  <c r="F33" i="8"/>
  <c r="E33" i="8"/>
  <c r="D33" i="8"/>
  <c r="C33" i="8"/>
  <c r="B33" i="8"/>
  <c r="L33" i="8" s="1"/>
  <c r="K32" i="8"/>
  <c r="J32" i="8"/>
  <c r="I32" i="8"/>
  <c r="H32" i="8"/>
  <c r="G32" i="8"/>
  <c r="F32" i="8"/>
  <c r="E32" i="8"/>
  <c r="D32" i="8"/>
  <c r="L32" i="8" s="1"/>
  <c r="C32" i="8"/>
  <c r="B32" i="8"/>
  <c r="K31" i="8"/>
  <c r="J31" i="8"/>
  <c r="I31" i="8"/>
  <c r="H31" i="8"/>
  <c r="G31" i="8"/>
  <c r="D33" i="2" s="1"/>
  <c r="D31" i="1" s="1"/>
  <c r="F31" i="8"/>
  <c r="E31" i="8"/>
  <c r="D31" i="8"/>
  <c r="L31" i="8" s="1"/>
  <c r="C31" i="8"/>
  <c r="B31" i="8"/>
  <c r="K30" i="8"/>
  <c r="J30" i="8"/>
  <c r="D32" i="2" s="1"/>
  <c r="D30" i="1" s="1"/>
  <c r="I30" i="8"/>
  <c r="H30" i="8"/>
  <c r="G30" i="8"/>
  <c r="F30" i="8"/>
  <c r="E30" i="8"/>
  <c r="D30" i="8"/>
  <c r="C30" i="8"/>
  <c r="B30" i="8"/>
  <c r="L30" i="8" s="1"/>
  <c r="K29" i="8"/>
  <c r="J29" i="8"/>
  <c r="I29" i="8"/>
  <c r="H29" i="8"/>
  <c r="G29" i="8"/>
  <c r="F29" i="8"/>
  <c r="E29" i="8"/>
  <c r="D29" i="8"/>
  <c r="C29" i="8"/>
  <c r="B29" i="8"/>
  <c r="L29" i="8" s="1"/>
  <c r="K28" i="8"/>
  <c r="J28" i="8"/>
  <c r="I28" i="8"/>
  <c r="H28" i="8"/>
  <c r="D30" i="2" s="1"/>
  <c r="D28" i="1" s="1"/>
  <c r="G28" i="8"/>
  <c r="F28" i="8"/>
  <c r="E28" i="8"/>
  <c r="D28" i="8"/>
  <c r="L28" i="8" s="1"/>
  <c r="C28" i="8"/>
  <c r="B28" i="8"/>
  <c r="K27" i="8"/>
  <c r="D29" i="2" s="1"/>
  <c r="D27" i="1" s="1"/>
  <c r="J27" i="8"/>
  <c r="I27" i="8"/>
  <c r="H27" i="8"/>
  <c r="G27" i="8"/>
  <c r="F27" i="8"/>
  <c r="E27" i="8"/>
  <c r="D27" i="8"/>
  <c r="C27" i="8"/>
  <c r="L27" i="8" s="1"/>
  <c r="B27" i="8"/>
  <c r="K26" i="8"/>
  <c r="J26" i="8"/>
  <c r="I26" i="8"/>
  <c r="H26" i="8"/>
  <c r="G26" i="8"/>
  <c r="F26" i="8"/>
  <c r="E26" i="8"/>
  <c r="D26" i="8"/>
  <c r="L26" i="8" s="1"/>
  <c r="C26" i="8"/>
  <c r="B26" i="8"/>
  <c r="K25" i="8"/>
  <c r="J25" i="8"/>
  <c r="I25" i="8"/>
  <c r="D27" i="2" s="1"/>
  <c r="D25" i="1" s="1"/>
  <c r="H25" i="8"/>
  <c r="G25" i="8"/>
  <c r="F25" i="8"/>
  <c r="E25" i="8"/>
  <c r="D25" i="8"/>
  <c r="C25" i="8"/>
  <c r="B25" i="8"/>
  <c r="L25" i="8" s="1"/>
  <c r="K24" i="8"/>
  <c r="J24" i="8"/>
  <c r="I24" i="8"/>
  <c r="H24" i="8"/>
  <c r="G24" i="8"/>
  <c r="F24" i="8"/>
  <c r="E24" i="8"/>
  <c r="D24" i="8"/>
  <c r="L24" i="8" s="1"/>
  <c r="C24" i="8"/>
  <c r="B24" i="8"/>
  <c r="K23" i="8"/>
  <c r="J23" i="8"/>
  <c r="I23" i="8"/>
  <c r="H23" i="8"/>
  <c r="G23" i="8"/>
  <c r="D25" i="2" s="1"/>
  <c r="D23" i="1" s="1"/>
  <c r="F23" i="8"/>
  <c r="E23" i="8"/>
  <c r="D23" i="8"/>
  <c r="L23" i="8" s="1"/>
  <c r="C23" i="8"/>
  <c r="B23" i="8"/>
  <c r="K22" i="8"/>
  <c r="J22" i="8"/>
  <c r="D24" i="2" s="1"/>
  <c r="D22" i="1" s="1"/>
  <c r="I22" i="8"/>
  <c r="H22" i="8"/>
  <c r="G22" i="8"/>
  <c r="F22" i="8"/>
  <c r="E22" i="8"/>
  <c r="D22" i="8"/>
  <c r="C22" i="8"/>
  <c r="B22" i="8"/>
  <c r="L22" i="8" s="1"/>
  <c r="K21" i="8"/>
  <c r="J21" i="8"/>
  <c r="I21" i="8"/>
  <c r="H21" i="8"/>
  <c r="G21" i="8"/>
  <c r="F21" i="8"/>
  <c r="E21" i="8"/>
  <c r="D21" i="8"/>
  <c r="C21" i="8"/>
  <c r="B21" i="8"/>
  <c r="L21" i="8" s="1"/>
  <c r="K20" i="8"/>
  <c r="J20" i="8"/>
  <c r="I20" i="8"/>
  <c r="H20" i="8"/>
  <c r="D22" i="2" s="1"/>
  <c r="D20" i="1" s="1"/>
  <c r="G20" i="8"/>
  <c r="F20" i="8"/>
  <c r="E20" i="8"/>
  <c r="D20" i="8"/>
  <c r="L20" i="8" s="1"/>
  <c r="C20" i="8"/>
  <c r="B20" i="8"/>
  <c r="K19" i="8"/>
  <c r="D21" i="2" s="1"/>
  <c r="D19" i="1" s="1"/>
  <c r="J19" i="8"/>
  <c r="I19" i="8"/>
  <c r="H19" i="8"/>
  <c r="G19" i="8"/>
  <c r="F19" i="8"/>
  <c r="E19" i="8"/>
  <c r="D19" i="8"/>
  <c r="C19" i="8"/>
  <c r="L19" i="8" s="1"/>
  <c r="B19" i="8"/>
  <c r="K18" i="8"/>
  <c r="J18" i="8"/>
  <c r="I18" i="8"/>
  <c r="H18" i="8"/>
  <c r="G18" i="8"/>
  <c r="F18" i="8"/>
  <c r="E18" i="8"/>
  <c r="D18" i="8"/>
  <c r="C18" i="8"/>
  <c r="L18" i="8" s="1"/>
  <c r="B18" i="8"/>
  <c r="K17" i="8"/>
  <c r="J17" i="8"/>
  <c r="I17" i="8"/>
  <c r="D19" i="2" s="1"/>
  <c r="D17" i="1" s="1"/>
  <c r="H17" i="8"/>
  <c r="G17" i="8"/>
  <c r="F17" i="8"/>
  <c r="E17" i="8"/>
  <c r="D17" i="8"/>
  <c r="C17" i="8"/>
  <c r="B17" i="8"/>
  <c r="L17" i="8" s="1"/>
  <c r="K16" i="8"/>
  <c r="J16" i="8"/>
  <c r="I16" i="8"/>
  <c r="H16" i="8"/>
  <c r="G16" i="8"/>
  <c r="F16" i="8"/>
  <c r="E16" i="8"/>
  <c r="D16" i="8"/>
  <c r="L16" i="8" s="1"/>
  <c r="C16" i="8"/>
  <c r="B16" i="8"/>
  <c r="K15" i="8"/>
  <c r="J15" i="8"/>
  <c r="I15" i="8"/>
  <c r="H15" i="8"/>
  <c r="G15" i="8"/>
  <c r="D17" i="2" s="1"/>
  <c r="D15" i="1" s="1"/>
  <c r="F15" i="8"/>
  <c r="E15" i="8"/>
  <c r="D15" i="8"/>
  <c r="L15" i="8" s="1"/>
  <c r="C15" i="8"/>
  <c r="B15" i="8"/>
  <c r="K14" i="8"/>
  <c r="J14" i="8"/>
  <c r="D16" i="2" s="1"/>
  <c r="D14" i="1" s="1"/>
  <c r="I14" i="8"/>
  <c r="H14" i="8"/>
  <c r="G14" i="8"/>
  <c r="F14" i="8"/>
  <c r="E14" i="8"/>
  <c r="D14" i="8"/>
  <c r="C14" i="8"/>
  <c r="B14" i="8"/>
  <c r="L14" i="8" s="1"/>
  <c r="K13" i="8"/>
  <c r="J13" i="8"/>
  <c r="I13" i="8"/>
  <c r="H13" i="8"/>
  <c r="G13" i="8"/>
  <c r="F13" i="8"/>
  <c r="E13" i="8"/>
  <c r="D13" i="8"/>
  <c r="C13" i="8"/>
  <c r="B13" i="8"/>
  <c r="L13" i="8" s="1"/>
  <c r="K12" i="8"/>
  <c r="J12" i="8"/>
  <c r="I12" i="8"/>
  <c r="H12" i="8"/>
  <c r="D14" i="2" s="1"/>
  <c r="D12" i="1" s="1"/>
  <c r="G12" i="8"/>
  <c r="F12" i="8"/>
  <c r="E12" i="8"/>
  <c r="D12" i="8"/>
  <c r="L12" i="8" s="1"/>
  <c r="C12" i="8"/>
  <c r="B12" i="8"/>
  <c r="K11" i="8"/>
  <c r="D13" i="2" s="1"/>
  <c r="D11" i="1" s="1"/>
  <c r="J11" i="8"/>
  <c r="I11" i="8"/>
  <c r="H11" i="8"/>
  <c r="G11" i="8"/>
  <c r="F11" i="8"/>
  <c r="E11" i="8"/>
  <c r="D11" i="8"/>
  <c r="C11" i="8"/>
  <c r="L11" i="8" s="1"/>
  <c r="B11" i="8"/>
  <c r="K10" i="8"/>
  <c r="J10" i="8"/>
  <c r="I10" i="8"/>
  <c r="H10" i="8"/>
  <c r="G10" i="8"/>
  <c r="F10" i="8"/>
  <c r="E10" i="8"/>
  <c r="D10" i="8"/>
  <c r="C10" i="8"/>
  <c r="L10" i="8" s="1"/>
  <c r="B10" i="8"/>
  <c r="K9" i="8"/>
  <c r="J9" i="8"/>
  <c r="I9" i="8"/>
  <c r="D11" i="2" s="1"/>
  <c r="D9" i="1" s="1"/>
  <c r="H9" i="8"/>
  <c r="G9" i="8"/>
  <c r="F9" i="8"/>
  <c r="E9" i="8"/>
  <c r="D9" i="8"/>
  <c r="C9" i="8"/>
  <c r="B9" i="8"/>
  <c r="L9" i="8" s="1"/>
  <c r="K8" i="8"/>
  <c r="J8" i="8"/>
  <c r="I8" i="8"/>
  <c r="H8" i="8"/>
  <c r="G8" i="8"/>
  <c r="F8" i="8"/>
  <c r="E8" i="8"/>
  <c r="D8" i="8"/>
  <c r="L8" i="8" s="1"/>
  <c r="C8" i="8"/>
  <c r="B8" i="8"/>
  <c r="K7" i="8"/>
  <c r="J7" i="8"/>
  <c r="I7" i="8"/>
  <c r="H7" i="8"/>
  <c r="G7" i="8"/>
  <c r="D9" i="2" s="1"/>
  <c r="D7" i="1" s="1"/>
  <c r="F7" i="8"/>
  <c r="E7" i="8"/>
  <c r="D7" i="8"/>
  <c r="L7" i="8" s="1"/>
  <c r="C7" i="8"/>
  <c r="B7" i="8"/>
  <c r="K6" i="8"/>
  <c r="J6" i="8"/>
  <c r="D8" i="2" s="1"/>
  <c r="D6" i="1" s="1"/>
  <c r="I6" i="8"/>
  <c r="H6" i="8"/>
  <c r="G6" i="8"/>
  <c r="F6" i="8"/>
  <c r="E6" i="8"/>
  <c r="D6" i="8"/>
  <c r="C6" i="8"/>
  <c r="B6" i="8"/>
  <c r="L6" i="8" s="1"/>
  <c r="K5" i="8"/>
  <c r="J5" i="8"/>
  <c r="I5" i="8"/>
  <c r="H5" i="8"/>
  <c r="G5" i="8"/>
  <c r="F5" i="8"/>
  <c r="E5" i="8"/>
  <c r="D5" i="8"/>
  <c r="C5" i="8"/>
  <c r="B5" i="8"/>
  <c r="L5" i="8" s="1"/>
  <c r="K4" i="8"/>
  <c r="J4" i="8"/>
  <c r="I4" i="8"/>
  <c r="H4" i="8"/>
  <c r="D6" i="2" s="1"/>
  <c r="D4" i="1" s="1"/>
  <c r="G4" i="8"/>
  <c r="F4" i="8"/>
  <c r="E4" i="8"/>
  <c r="D4" i="8"/>
  <c r="C4" i="8"/>
  <c r="L4" i="8" s="1"/>
  <c r="B4" i="8"/>
  <c r="K3" i="8"/>
  <c r="D5" i="2" s="1"/>
  <c r="D3" i="1" s="1"/>
  <c r="J3" i="8"/>
  <c r="I3" i="8"/>
  <c r="H3" i="8"/>
  <c r="G3" i="8"/>
  <c r="F3" i="8"/>
  <c r="E3" i="8"/>
  <c r="D3" i="8"/>
  <c r="C3" i="8"/>
  <c r="L3" i="8" s="1"/>
  <c r="B3" i="8"/>
  <c r="K2" i="8"/>
  <c r="J2" i="8"/>
  <c r="I2" i="8"/>
  <c r="H2" i="8"/>
  <c r="G2" i="8"/>
  <c r="F2" i="8"/>
  <c r="E2" i="8"/>
  <c r="D2" i="8"/>
  <c r="C2" i="8"/>
  <c r="L2" i="8" s="1"/>
  <c r="B2" i="8"/>
  <c r="K52" i="7"/>
  <c r="J52" i="7"/>
  <c r="I52" i="7"/>
  <c r="H52" i="7"/>
  <c r="E54" i="2" s="1"/>
  <c r="E52" i="1" s="1"/>
  <c r="G52" i="7"/>
  <c r="F52" i="7"/>
  <c r="E52" i="7"/>
  <c r="D52" i="7"/>
  <c r="C52" i="7"/>
  <c r="B52" i="7"/>
  <c r="K51" i="7"/>
  <c r="J51" i="7"/>
  <c r="E53" i="2" s="1"/>
  <c r="E51" i="1" s="1"/>
  <c r="I51" i="7"/>
  <c r="H51" i="7"/>
  <c r="G51" i="7"/>
  <c r="F51" i="7"/>
  <c r="E51" i="7"/>
  <c r="D51" i="7"/>
  <c r="C51" i="7"/>
  <c r="B51" i="7"/>
  <c r="K50" i="7"/>
  <c r="J50" i="7"/>
  <c r="I50" i="7"/>
  <c r="H50" i="7"/>
  <c r="G50" i="7"/>
  <c r="F50" i="7"/>
  <c r="E50" i="7"/>
  <c r="D50" i="7"/>
  <c r="C50" i="7"/>
  <c r="B50" i="7"/>
  <c r="K49" i="7"/>
  <c r="J49" i="7"/>
  <c r="I49" i="7"/>
  <c r="H49" i="7"/>
  <c r="G49" i="7"/>
  <c r="E51" i="2" s="1"/>
  <c r="E49" i="1" s="1"/>
  <c r="F49" i="7"/>
  <c r="E49" i="7"/>
  <c r="D49" i="7"/>
  <c r="C49" i="7"/>
  <c r="B49" i="7"/>
  <c r="K48" i="7"/>
  <c r="J48" i="7"/>
  <c r="I48" i="7"/>
  <c r="H48" i="7"/>
  <c r="G48" i="7"/>
  <c r="F48" i="7"/>
  <c r="E48" i="7"/>
  <c r="D48" i="7"/>
  <c r="C48" i="7"/>
  <c r="B48" i="7"/>
  <c r="K47" i="7"/>
  <c r="J47" i="7"/>
  <c r="E49" i="2" s="1"/>
  <c r="E47" i="1" s="1"/>
  <c r="I47" i="7"/>
  <c r="H47" i="7"/>
  <c r="G47" i="7"/>
  <c r="F47" i="7"/>
  <c r="E47" i="7"/>
  <c r="D47" i="7"/>
  <c r="C47" i="7"/>
  <c r="B47" i="7"/>
  <c r="K46" i="7"/>
  <c r="J46" i="7"/>
  <c r="I46" i="7"/>
  <c r="H46" i="7"/>
  <c r="G46" i="7"/>
  <c r="F46" i="7"/>
  <c r="E46" i="7"/>
  <c r="D46" i="7"/>
  <c r="C46" i="7"/>
  <c r="B46" i="7"/>
  <c r="K45" i="7"/>
  <c r="J45" i="7"/>
  <c r="I45" i="7"/>
  <c r="H45" i="7"/>
  <c r="G45" i="7"/>
  <c r="F45" i="7"/>
  <c r="E45" i="7"/>
  <c r="D45" i="7"/>
  <c r="C45" i="7"/>
  <c r="B45" i="7"/>
  <c r="K44" i="7"/>
  <c r="J44" i="7"/>
  <c r="I44" i="7"/>
  <c r="H44" i="7"/>
  <c r="E46" i="2" s="1"/>
  <c r="E44" i="1" s="1"/>
  <c r="G44" i="7"/>
  <c r="F44" i="7"/>
  <c r="E44" i="7"/>
  <c r="D44" i="7"/>
  <c r="C44" i="7"/>
  <c r="B44" i="7"/>
  <c r="K43" i="7"/>
  <c r="J43" i="7"/>
  <c r="E45" i="2" s="1"/>
  <c r="E43" i="1" s="1"/>
  <c r="I43" i="7"/>
  <c r="H43" i="7"/>
  <c r="G43" i="7"/>
  <c r="F43" i="7"/>
  <c r="E43" i="7"/>
  <c r="D43" i="7"/>
  <c r="C43" i="7"/>
  <c r="B43" i="7"/>
  <c r="K42" i="7"/>
  <c r="J42" i="7"/>
  <c r="I42" i="7"/>
  <c r="H42" i="7"/>
  <c r="G42" i="7"/>
  <c r="F42" i="7"/>
  <c r="E42" i="7"/>
  <c r="D42" i="7"/>
  <c r="C42" i="7"/>
  <c r="B42" i="7"/>
  <c r="K41" i="7"/>
  <c r="J41" i="7"/>
  <c r="I41" i="7"/>
  <c r="H41" i="7"/>
  <c r="G41" i="7"/>
  <c r="E43" i="2" s="1"/>
  <c r="E41" i="1" s="1"/>
  <c r="F41" i="7"/>
  <c r="E41" i="7"/>
  <c r="D41" i="7"/>
  <c r="C41" i="7"/>
  <c r="B41" i="7"/>
  <c r="K40" i="7"/>
  <c r="J40" i="7"/>
  <c r="I40" i="7"/>
  <c r="H40" i="7"/>
  <c r="G40" i="7"/>
  <c r="F40" i="7"/>
  <c r="E40" i="7"/>
  <c r="D40" i="7"/>
  <c r="C40" i="7"/>
  <c r="B40" i="7"/>
  <c r="K39" i="7"/>
  <c r="J39" i="7"/>
  <c r="E41" i="2" s="1"/>
  <c r="E39" i="1" s="1"/>
  <c r="I39" i="7"/>
  <c r="H39" i="7"/>
  <c r="G39" i="7"/>
  <c r="F39" i="7"/>
  <c r="E39" i="7"/>
  <c r="D39" i="7"/>
  <c r="C39" i="7"/>
  <c r="B39" i="7"/>
  <c r="K38" i="7"/>
  <c r="J38" i="7"/>
  <c r="I38" i="7"/>
  <c r="H38" i="7"/>
  <c r="G38" i="7"/>
  <c r="F38" i="7"/>
  <c r="E38" i="7"/>
  <c r="D38" i="7"/>
  <c r="C38" i="7"/>
  <c r="B38" i="7"/>
  <c r="K37" i="7"/>
  <c r="J37" i="7"/>
  <c r="I37" i="7"/>
  <c r="H37" i="7"/>
  <c r="G37" i="7"/>
  <c r="F37" i="7"/>
  <c r="E37" i="7"/>
  <c r="D37" i="7"/>
  <c r="C37" i="7"/>
  <c r="B37" i="7"/>
  <c r="K36" i="7"/>
  <c r="J36" i="7"/>
  <c r="I36" i="7"/>
  <c r="H36" i="7"/>
  <c r="E38" i="2" s="1"/>
  <c r="E36" i="1" s="1"/>
  <c r="G36" i="7"/>
  <c r="F36" i="7"/>
  <c r="E36" i="7"/>
  <c r="D36" i="7"/>
  <c r="C36" i="7"/>
  <c r="B36" i="7"/>
  <c r="K35" i="7"/>
  <c r="J35" i="7"/>
  <c r="E37" i="2" s="1"/>
  <c r="E35" i="1" s="1"/>
  <c r="I35" i="7"/>
  <c r="H35" i="7"/>
  <c r="G35" i="7"/>
  <c r="F35" i="7"/>
  <c r="E35" i="7"/>
  <c r="D35" i="7"/>
  <c r="C35" i="7"/>
  <c r="B35" i="7"/>
  <c r="K34" i="7"/>
  <c r="J34" i="7"/>
  <c r="I34" i="7"/>
  <c r="H34" i="7"/>
  <c r="G34" i="7"/>
  <c r="F34" i="7"/>
  <c r="E34" i="7"/>
  <c r="D34" i="7"/>
  <c r="C34" i="7"/>
  <c r="B34" i="7"/>
  <c r="K33" i="7"/>
  <c r="J33" i="7"/>
  <c r="I33" i="7"/>
  <c r="H33" i="7"/>
  <c r="G33" i="7"/>
  <c r="E35" i="2" s="1"/>
  <c r="E33" i="1" s="1"/>
  <c r="F33" i="7"/>
  <c r="E33" i="7"/>
  <c r="D33" i="7"/>
  <c r="C33" i="7"/>
  <c r="B33" i="7"/>
  <c r="K32" i="7"/>
  <c r="J32" i="7"/>
  <c r="I32" i="7"/>
  <c r="H32" i="7"/>
  <c r="G32" i="7"/>
  <c r="F32" i="7"/>
  <c r="E32" i="7"/>
  <c r="D32" i="7"/>
  <c r="C32" i="7"/>
  <c r="B32" i="7"/>
  <c r="K31" i="7"/>
  <c r="J31" i="7"/>
  <c r="E33" i="2" s="1"/>
  <c r="E31" i="1" s="1"/>
  <c r="I31" i="7"/>
  <c r="H31" i="7"/>
  <c r="G31" i="7"/>
  <c r="F31" i="7"/>
  <c r="E31" i="7"/>
  <c r="D31" i="7"/>
  <c r="C31" i="7"/>
  <c r="B31" i="7"/>
  <c r="K30" i="7"/>
  <c r="J30" i="7"/>
  <c r="I30" i="7"/>
  <c r="H30" i="7"/>
  <c r="G30" i="7"/>
  <c r="F30" i="7"/>
  <c r="E30" i="7"/>
  <c r="D30" i="7"/>
  <c r="C30" i="7"/>
  <c r="B30" i="7"/>
  <c r="K29" i="7"/>
  <c r="J29" i="7"/>
  <c r="I29" i="7"/>
  <c r="H29" i="7"/>
  <c r="G29" i="7"/>
  <c r="F29" i="7"/>
  <c r="E29" i="7"/>
  <c r="D29" i="7"/>
  <c r="C29" i="7"/>
  <c r="B29" i="7"/>
  <c r="K28" i="7"/>
  <c r="J28" i="7"/>
  <c r="I28" i="7"/>
  <c r="H28" i="7"/>
  <c r="E30" i="2" s="1"/>
  <c r="E28" i="1" s="1"/>
  <c r="G28" i="7"/>
  <c r="F28" i="7"/>
  <c r="E28" i="7"/>
  <c r="D28" i="7"/>
  <c r="C28" i="7"/>
  <c r="B28" i="7"/>
  <c r="K27" i="7"/>
  <c r="J27" i="7"/>
  <c r="E29" i="2" s="1"/>
  <c r="E27" i="1" s="1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E27" i="2" s="1"/>
  <c r="E25" i="1" s="1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E25" i="2" s="1"/>
  <c r="E23" i="1" s="1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E22" i="2" s="1"/>
  <c r="E20" i="1" s="1"/>
  <c r="G20" i="7"/>
  <c r="F20" i="7"/>
  <c r="E20" i="7"/>
  <c r="D20" i="7"/>
  <c r="C20" i="7"/>
  <c r="B20" i="7"/>
  <c r="K19" i="7"/>
  <c r="J19" i="7"/>
  <c r="E21" i="2" s="1"/>
  <c r="E19" i="1" s="1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E19" i="2" s="1"/>
  <c r="E17" i="1" s="1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E17" i="2" s="1"/>
  <c r="E15" i="1" s="1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E14" i="2" s="1"/>
  <c r="E12" i="1" s="1"/>
  <c r="G12" i="7"/>
  <c r="F12" i="7"/>
  <c r="E12" i="7"/>
  <c r="D12" i="7"/>
  <c r="C12" i="7"/>
  <c r="B12" i="7"/>
  <c r="K11" i="7"/>
  <c r="J11" i="7"/>
  <c r="E13" i="2" s="1"/>
  <c r="E11" i="1" s="1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E11" i="2" s="1"/>
  <c r="E9" i="1" s="1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K7" i="7"/>
  <c r="J7" i="7"/>
  <c r="E9" i="2" s="1"/>
  <c r="E7" i="1" s="1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K4" i="7"/>
  <c r="J4" i="7"/>
  <c r="I4" i="7"/>
  <c r="H4" i="7"/>
  <c r="E6" i="2" s="1"/>
  <c r="E4" i="1" s="1"/>
  <c r="G4" i="7"/>
  <c r="F4" i="7"/>
  <c r="E4" i="7"/>
  <c r="D4" i="7"/>
  <c r="C4" i="7"/>
  <c r="B4" i="7"/>
  <c r="K3" i="7"/>
  <c r="J3" i="7"/>
  <c r="E5" i="2" s="1"/>
  <c r="E3" i="1" s="1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  <c r="F54" i="2"/>
  <c r="B54" i="2"/>
  <c r="B52" i="1" s="1"/>
  <c r="F53" i="2"/>
  <c r="F51" i="1" s="1"/>
  <c r="B53" i="2"/>
  <c r="F52" i="2"/>
  <c r="F50" i="1" s="1"/>
  <c r="E52" i="2"/>
  <c r="E50" i="1" s="1"/>
  <c r="D52" i="2"/>
  <c r="D50" i="1" s="1"/>
  <c r="B52" i="2"/>
  <c r="B50" i="1" s="1"/>
  <c r="F51" i="2"/>
  <c r="F49" i="1" s="1"/>
  <c r="B51" i="2"/>
  <c r="B49" i="1" s="1"/>
  <c r="F50" i="2"/>
  <c r="F48" i="1" s="1"/>
  <c r="E50" i="2"/>
  <c r="E48" i="1" s="1"/>
  <c r="D50" i="2"/>
  <c r="D48" i="1" s="1"/>
  <c r="B50" i="2"/>
  <c r="F49" i="2"/>
  <c r="F47" i="1" s="1"/>
  <c r="B49" i="2"/>
  <c r="B47" i="1" s="1"/>
  <c r="F48" i="2"/>
  <c r="F46" i="1" s="1"/>
  <c r="E48" i="2"/>
  <c r="E46" i="1" s="1"/>
  <c r="C46" i="1"/>
  <c r="B48" i="2"/>
  <c r="F47" i="2"/>
  <c r="E47" i="2"/>
  <c r="E45" i="1" s="1"/>
  <c r="D47" i="2"/>
  <c r="D45" i="1" s="1"/>
  <c r="B47" i="2"/>
  <c r="F46" i="2"/>
  <c r="F44" i="1" s="1"/>
  <c r="B46" i="2"/>
  <c r="B44" i="1" s="1"/>
  <c r="F45" i="2"/>
  <c r="F43" i="1" s="1"/>
  <c r="B45" i="2"/>
  <c r="B43" i="1" s="1"/>
  <c r="F44" i="2"/>
  <c r="F42" i="1" s="1"/>
  <c r="E44" i="2"/>
  <c r="E42" i="1" s="1"/>
  <c r="D44" i="2"/>
  <c r="D42" i="1" s="1"/>
  <c r="B44" i="2"/>
  <c r="B42" i="1" s="1"/>
  <c r="F43" i="2"/>
  <c r="F41" i="1" s="1"/>
  <c r="B43" i="2"/>
  <c r="B41" i="1" s="1"/>
  <c r="F42" i="2"/>
  <c r="F40" i="1" s="1"/>
  <c r="E42" i="2"/>
  <c r="E40" i="1" s="1"/>
  <c r="D42" i="2"/>
  <c r="D40" i="1" s="1"/>
  <c r="B42" i="2"/>
  <c r="B40" i="1" s="1"/>
  <c r="F41" i="2"/>
  <c r="F39" i="1" s="1"/>
  <c r="B41" i="2"/>
  <c r="B39" i="1" s="1"/>
  <c r="F40" i="2"/>
  <c r="F38" i="1" s="1"/>
  <c r="E40" i="2"/>
  <c r="E38" i="1" s="1"/>
  <c r="B40" i="2"/>
  <c r="B38" i="1" s="1"/>
  <c r="F39" i="2"/>
  <c r="F37" i="1" s="1"/>
  <c r="E39" i="2"/>
  <c r="E37" i="1" s="1"/>
  <c r="D39" i="2"/>
  <c r="D37" i="1" s="1"/>
  <c r="C37" i="1"/>
  <c r="B39" i="2"/>
  <c r="B37" i="1" s="1"/>
  <c r="F38" i="2"/>
  <c r="F36" i="1" s="1"/>
  <c r="B38" i="2"/>
  <c r="B36" i="1" s="1"/>
  <c r="F37" i="2"/>
  <c r="F35" i="1" s="1"/>
  <c r="B37" i="2"/>
  <c r="F36" i="2"/>
  <c r="F34" i="1" s="1"/>
  <c r="E36" i="2"/>
  <c r="E34" i="1" s="1"/>
  <c r="D36" i="2"/>
  <c r="D34" i="1" s="1"/>
  <c r="B36" i="2"/>
  <c r="B34" i="1" s="1"/>
  <c r="F35" i="2"/>
  <c r="F33" i="1" s="1"/>
  <c r="B35" i="2"/>
  <c r="B33" i="1" s="1"/>
  <c r="F34" i="2"/>
  <c r="F32" i="1" s="1"/>
  <c r="E34" i="2"/>
  <c r="E32" i="1" s="1"/>
  <c r="D34" i="2"/>
  <c r="D32" i="1" s="1"/>
  <c r="B34" i="2"/>
  <c r="B32" i="1" s="1"/>
  <c r="F33" i="2"/>
  <c r="F31" i="1" s="1"/>
  <c r="C31" i="1"/>
  <c r="B33" i="2"/>
  <c r="B31" i="1" s="1"/>
  <c r="F32" i="2"/>
  <c r="F30" i="1" s="1"/>
  <c r="E32" i="2"/>
  <c r="E30" i="1" s="1"/>
  <c r="B32" i="2"/>
  <c r="B30" i="1" s="1"/>
  <c r="F31" i="2"/>
  <c r="F29" i="1" s="1"/>
  <c r="E31" i="2"/>
  <c r="E29" i="1" s="1"/>
  <c r="D31" i="2"/>
  <c r="D29" i="1" s="1"/>
  <c r="B31" i="2"/>
  <c r="B29" i="1" s="1"/>
  <c r="F30" i="2"/>
  <c r="F28" i="1" s="1"/>
  <c r="C28" i="1"/>
  <c r="B30" i="2"/>
  <c r="B28" i="1" s="1"/>
  <c r="F29" i="2"/>
  <c r="F27" i="1" s="1"/>
  <c r="B29" i="2"/>
  <c r="B27" i="1" s="1"/>
  <c r="F28" i="2"/>
  <c r="F26" i="1" s="1"/>
  <c r="E28" i="2"/>
  <c r="E26" i="1" s="1"/>
  <c r="D28" i="2"/>
  <c r="D26" i="1" s="1"/>
  <c r="B28" i="2"/>
  <c r="B26" i="1" s="1"/>
  <c r="F27" i="2"/>
  <c r="F25" i="1" s="1"/>
  <c r="B27" i="2"/>
  <c r="F26" i="2"/>
  <c r="F24" i="1" s="1"/>
  <c r="E26" i="2"/>
  <c r="E24" i="1" s="1"/>
  <c r="D26" i="2"/>
  <c r="D24" i="1" s="1"/>
  <c r="C24" i="1"/>
  <c r="B26" i="2"/>
  <c r="B24" i="1" s="1"/>
  <c r="F25" i="2"/>
  <c r="F23" i="1" s="1"/>
  <c r="B25" i="2"/>
  <c r="B23" i="1" s="1"/>
  <c r="F24" i="2"/>
  <c r="F22" i="1" s="1"/>
  <c r="E24" i="2"/>
  <c r="E22" i="1" s="1"/>
  <c r="B24" i="2"/>
  <c r="B22" i="1" s="1"/>
  <c r="F23" i="2"/>
  <c r="E23" i="2"/>
  <c r="E21" i="1" s="1"/>
  <c r="D23" i="2"/>
  <c r="D21" i="1" s="1"/>
  <c r="B23" i="2"/>
  <c r="B21" i="1" s="1"/>
  <c r="F22" i="2"/>
  <c r="F20" i="1" s="1"/>
  <c r="B22" i="2"/>
  <c r="B20" i="1" s="1"/>
  <c r="F21" i="2"/>
  <c r="F19" i="1" s="1"/>
  <c r="B21" i="2"/>
  <c r="B19" i="1" s="1"/>
  <c r="F20" i="2"/>
  <c r="F18" i="1" s="1"/>
  <c r="E20" i="2"/>
  <c r="E18" i="1" s="1"/>
  <c r="D20" i="2"/>
  <c r="D18" i="1" s="1"/>
  <c r="B20" i="2"/>
  <c r="B18" i="1" s="1"/>
  <c r="F19" i="2"/>
  <c r="F17" i="1" s="1"/>
  <c r="B19" i="2"/>
  <c r="B17" i="1" s="1"/>
  <c r="F18" i="2"/>
  <c r="F16" i="1" s="1"/>
  <c r="E18" i="2"/>
  <c r="E16" i="1" s="1"/>
  <c r="D18" i="2"/>
  <c r="D16" i="1" s="1"/>
  <c r="C16" i="1"/>
  <c r="B18" i="2"/>
  <c r="B16" i="1" s="1"/>
  <c r="F17" i="2"/>
  <c r="F15" i="1" s="1"/>
  <c r="C15" i="1"/>
  <c r="B17" i="2"/>
  <c r="B15" i="1" s="1"/>
  <c r="F16" i="2"/>
  <c r="F14" i="1" s="1"/>
  <c r="E16" i="2"/>
  <c r="E14" i="1" s="1"/>
  <c r="C14" i="1"/>
  <c r="B16" i="2"/>
  <c r="B14" i="1" s="1"/>
  <c r="F15" i="2"/>
  <c r="F13" i="1" s="1"/>
  <c r="E15" i="2"/>
  <c r="E13" i="1" s="1"/>
  <c r="D15" i="2"/>
  <c r="D13" i="1" s="1"/>
  <c r="C13" i="1"/>
  <c r="B15" i="2"/>
  <c r="B13" i="1" s="1"/>
  <c r="F14" i="2"/>
  <c r="F12" i="1" s="1"/>
  <c r="C12" i="1"/>
  <c r="B14" i="2"/>
  <c r="B12" i="1" s="1"/>
  <c r="F13" i="2"/>
  <c r="F11" i="1" s="1"/>
  <c r="B13" i="2"/>
  <c r="B11" i="1" s="1"/>
  <c r="F12" i="2"/>
  <c r="F10" i="1" s="1"/>
  <c r="E12" i="2"/>
  <c r="E10" i="1" s="1"/>
  <c r="D12" i="2"/>
  <c r="D10" i="1" s="1"/>
  <c r="B12" i="2"/>
  <c r="B10" i="1" s="1"/>
  <c r="F11" i="2"/>
  <c r="F9" i="1" s="1"/>
  <c r="B11" i="2"/>
  <c r="B9" i="1" s="1"/>
  <c r="F10" i="2"/>
  <c r="F8" i="1" s="1"/>
  <c r="E10" i="2"/>
  <c r="E8" i="1" s="1"/>
  <c r="D10" i="2"/>
  <c r="D8" i="1" s="1"/>
  <c r="B10" i="2"/>
  <c r="B8" i="1" s="1"/>
  <c r="F9" i="2"/>
  <c r="F7" i="1" s="1"/>
  <c r="B9" i="2"/>
  <c r="B7" i="1" s="1"/>
  <c r="F8" i="2"/>
  <c r="F6" i="1" s="1"/>
  <c r="E8" i="2"/>
  <c r="E6" i="1" s="1"/>
  <c r="B8" i="2"/>
  <c r="B6" i="1" s="1"/>
  <c r="F7" i="2"/>
  <c r="F5" i="1" s="1"/>
  <c r="E7" i="2"/>
  <c r="E5" i="1" s="1"/>
  <c r="D7" i="2"/>
  <c r="D5" i="1" s="1"/>
  <c r="B7" i="2"/>
  <c r="B5" i="1" s="1"/>
  <c r="F6" i="2"/>
  <c r="F4" i="1" s="1"/>
  <c r="C4" i="1"/>
  <c r="B6" i="2"/>
  <c r="B4" i="1" s="1"/>
  <c r="F5" i="2"/>
  <c r="F3" i="1" s="1"/>
  <c r="B5" i="2"/>
  <c r="B3" i="1" s="1"/>
  <c r="E4" i="2"/>
  <c r="E2" i="1" s="1"/>
  <c r="D4" i="2"/>
  <c r="D2" i="1" s="1"/>
  <c r="F52" i="1"/>
  <c r="C52" i="1"/>
  <c r="B51" i="1"/>
  <c r="B48" i="1"/>
  <c r="B46" i="1"/>
  <c r="F45" i="1"/>
  <c r="C45" i="1"/>
  <c r="B45" i="1"/>
  <c r="B35" i="1"/>
  <c r="C30" i="1"/>
  <c r="B25" i="1"/>
  <c r="F21" i="1"/>
  <c r="C21" i="1"/>
</calcChain>
</file>

<file path=xl/sharedStrings.xml><?xml version="1.0" encoding="utf-8"?>
<sst xmlns="http://schemas.openxmlformats.org/spreadsheetml/2006/main" count="611" uniqueCount="81">
  <si>
    <t>Estado</t>
  </si>
  <si>
    <t>Desempleo</t>
  </si>
  <si>
    <t>SalarioMinimo</t>
  </si>
  <si>
    <t>GDPPerCapita</t>
  </si>
  <si>
    <t>GDPCambio</t>
  </si>
  <si>
    <t>IngresoPerCapita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</si>
  <si>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</si>
  <si>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</si>
  <si>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</si>
  <si>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</si>
  <si>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</si>
  <si>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</si>
  <si>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</si>
  <si>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</si>
  <si>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</si>
  <si>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</si>
  <si>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</si>
  <si>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</si>
  <si>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</si>
  <si>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</si>
  <si>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</si>
  <si>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</si>
  <si>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</si>
  <si>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</si>
  <si>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</si>
  <si>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</si>
  <si>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</si>
  <si>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</si>
  <si>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</si>
  <si>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</si>
  <si>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</si>
  <si>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</si>
  <si>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</si>
  <si>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</si>
  <si>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</si>
  <si>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</si>
  <si>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</si>
  <si>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</si>
  <si>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</si>
  <si>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</si>
  <si>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</si>
  <si>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</si>
  <si>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</si>
  <si>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</si>
  <si>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</si>
  <si>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</si>
  <si>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</si>
  <si>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</si>
  <si>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</si>
  <si>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</si>
  <si>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</si>
  <si>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</si>
  <si>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</si>
  <si>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</si>
  <si>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</si>
  <si>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</si>
  <si>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</si>
  <si>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UNIDAD</t>
  </si>
  <si>
    <t>Porcentaje en numero</t>
  </si>
  <si>
    <t>Dolares</t>
  </si>
  <si>
    <t xml:space="preserve">Miles de Dolares </t>
  </si>
  <si>
    <t>CANTIDAD</t>
  </si>
  <si>
    <t>Salario Minimo</t>
  </si>
  <si>
    <t>Gross Domestic Product per capita</t>
  </si>
  <si>
    <t>Cambio GDP</t>
  </si>
  <si>
    <t>Ingreso per Capita</t>
  </si>
  <si>
    <t/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</si>
  <si>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</si>
  <si>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</si>
  <si>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</si>
  <si>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</si>
  <si>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</si>
  <si>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</si>
  <si>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</si>
  <si>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</si>
  <si>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</si>
  <si>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</si>
  <si>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Empresas Pequeñas</t>
  </si>
  <si>
    <t>EmpresasPequeñas</t>
  </si>
  <si>
    <t>Número</t>
  </si>
  <si>
    <t>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</si>
</sst>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_-&quot;$&quot;* \-#,##0.00_-;_-&quot;$&quot;* &quot;-&quot;??_-;_-@"/>
    <numFmt numFmtId="165" formatCode="&quot;$&quot;#,##0.00"/>
  </numFmts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&quot;MS sans serif&quot;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2" xfId="0" applyFont="1" applyBorder="1" applyAlignment="1"/>
    <xf numFmtId="4" fontId="2" fillId="0" borderId="0" xfId="0" applyNumberFormat="1" applyFont="1"/>
    <xf numFmtId="0" fontId="2" fillId="0" borderId="0" xfId="0" applyFont="1"/>
    <xf numFmtId="0" fontId="3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1" fillId="0" borderId="3" xfId="0" applyFont="1" applyBorder="1" applyAlignment="1"/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2" fillId="0" borderId="6" xfId="0" applyNumberFormat="1" applyFont="1" applyBorder="1" applyAlignment="1"/>
    <xf numFmtId="3" fontId="2" fillId="0" borderId="7" xfId="0" applyNumberFormat="1" applyFont="1" applyBorder="1" applyAlignment="1"/>
    <xf numFmtId="3" fontId="2" fillId="0" borderId="8" xfId="0" applyNumberFormat="1" applyFont="1" applyBorder="1" applyAlignment="1"/>
    <xf numFmtId="3" fontId="2" fillId="0" borderId="9" xfId="0" applyNumberFormat="1" applyFont="1" applyBorder="1" applyAlignment="1"/>
    <xf numFmtId="164" fontId="1" fillId="0" borderId="0" xfId="0" applyNumberFormat="1" applyFont="1" applyAlignment="1">
      <alignment horizontal="right"/>
    </xf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165" fontId="3" fillId="0" borderId="2" xfId="0" applyNumberFormat="1" applyFont="1" applyBorder="1" applyAlignment="1"/>
    <xf numFmtId="165" fontId="2" fillId="0" borderId="0" xfId="0" applyNumberFormat="1" applyFont="1"/>
    <xf numFmtId="165" fontId="3" fillId="0" borderId="3" xfId="0" applyNumberFormat="1" applyFont="1" applyBorder="1" applyAlignment="1"/>
    <xf numFmtId="4" fontId="1" fillId="0" borderId="0" xfId="0" applyNumberFormat="1" applyFont="1" applyAlignment="1">
      <alignment horizontal="right"/>
    </xf>
    <xf numFmtId="0" fontId="2" fillId="0" borderId="0" xfId="0" applyFont="1" applyFill="1" applyBorder="1" applyAlignment="1"/>
    <xf numFmtId="3" fontId="0" fillId="0" borderId="0" xfId="0" applyNumberFormat="1" applyFont="1" applyAlignment="1"/>
    <xf numFmtId="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workbookViewId="0">
      <selection activeCell="D2" sqref="D2"/>
    </sheetView>
  </sheetViews>
  <sheetFormatPr baseColWidth="10" defaultColWidth="12.5703125" defaultRowHeight="15.75" customHeight="1"/>
  <cols>
    <col min="1" max="1" width="15.5703125" customWidth="1"/>
    <col min="2" max="2" width="9.42578125" customWidth="1"/>
    <col min="3" max="3" width="12.7109375" bestFit="1" customWidth="1"/>
    <col min="4" max="4" width="12" customWidth="1"/>
    <col min="5" max="5" width="10.42578125" customWidth="1"/>
    <col min="6" max="6" width="14" customWidth="1"/>
  </cols>
  <sheetData>
    <row r="1" spans="1:8" ht="14.2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4" t="s">
        <v>78</v>
      </c>
      <c r="H1" t="s">
        <v>80</v>
      </c>
    </row>
    <row r="2" spans="1:8" ht="13.5" thickTop="1">
      <c r="A2" s="3" t="s">
        <v>6</v>
      </c>
      <c r="B2" s="4">
        <f>Interactiva!B4</f>
        <v>3.2</v>
      </c>
      <c r="C2" s="5">
        <f>Interactiva!C4</f>
        <v>7.25</v>
      </c>
      <c r="D2" s="4">
        <f>Interactiva!D4</f>
        <v>39.829832225083983</v>
      </c>
      <c r="E2" s="4">
        <f>Interactiva!E4</f>
        <v>1.1921337187229528</v>
      </c>
      <c r="F2" s="4">
        <f>Interactiva!F4</f>
        <v>38.395199999999996</v>
      </c>
      <c r="G2" s="4">
        <f>Interactiva!G4</f>
        <v>78972</v>
      </c>
      <c r="H2">
        <v>22.51</v>
      </c>
    </row>
    <row r="3" spans="1:8" ht="12.75">
      <c r="A3" s="6" t="s">
        <v>7</v>
      </c>
      <c r="B3" s="4">
        <f>Interactiva!B5</f>
        <v>5.5</v>
      </c>
      <c r="C3" s="5">
        <f>Interactiva!C5</f>
        <v>9.89</v>
      </c>
      <c r="D3" s="4">
        <f>Interactiva!D5</f>
        <v>74.743308500481774</v>
      </c>
      <c r="E3" s="4">
        <f>Interactiva!E5</f>
        <v>-0.48881491344273892</v>
      </c>
      <c r="F3" s="4">
        <f>Interactiva!F5</f>
        <v>56.2956</v>
      </c>
      <c r="G3" s="4">
        <f>Interactiva!G5</f>
        <v>18188</v>
      </c>
      <c r="H3">
        <v>3.52</v>
      </c>
    </row>
    <row r="4" spans="1:8" ht="12.75">
      <c r="A4" s="6" t="s">
        <v>8</v>
      </c>
      <c r="B4" s="4">
        <f>Interactiva!B6</f>
        <v>4.9000000000000004</v>
      </c>
      <c r="C4" s="5">
        <f>Interactiva!C6</f>
        <v>11</v>
      </c>
      <c r="D4" s="4">
        <f>Interactiva!D6</f>
        <v>42.011902302597029</v>
      </c>
      <c r="E4" s="4">
        <f>Interactiva!E6</f>
        <v>2.3258940203322762</v>
      </c>
      <c r="F4" s="4">
        <f>Interactiva!F6</f>
        <v>40.444600000000001</v>
      </c>
      <c r="G4" s="4">
        <f>Interactiva!G6</f>
        <v>114076</v>
      </c>
      <c r="H4">
        <v>35.04</v>
      </c>
    </row>
    <row r="5" spans="1:8" ht="12.75">
      <c r="A5" s="6" t="s">
        <v>9</v>
      </c>
      <c r="B5" s="4">
        <f>Interactiva!B7</f>
        <v>3.5000000000000004</v>
      </c>
      <c r="C5" s="5">
        <f>Interactiva!C7</f>
        <v>9.25</v>
      </c>
      <c r="D5" s="4">
        <f>Interactiva!D7</f>
        <v>37.531155220396805</v>
      </c>
      <c r="E5" s="4">
        <f>Interactiva!E7</f>
        <v>1.2676914060467084</v>
      </c>
      <c r="F5" s="4">
        <f>Interactiva!F7</f>
        <v>39.569000000000003</v>
      </c>
      <c r="G5" s="4">
        <f>Interactiva!G7</f>
        <v>53966</v>
      </c>
      <c r="H5">
        <v>13.33</v>
      </c>
    </row>
    <row r="6" spans="1:8" ht="12.75">
      <c r="A6" s="6" t="s">
        <v>10</v>
      </c>
      <c r="B6" s="4">
        <f>Interactiva!B8</f>
        <v>4.1000000000000005</v>
      </c>
      <c r="C6" s="5">
        <f>Interactiva!C8</f>
        <v>12</v>
      </c>
      <c r="D6" s="4">
        <f>Interactiva!D8</f>
        <v>60.394403596219298</v>
      </c>
      <c r="E6" s="4">
        <f>Interactiva!E8</f>
        <v>3.2242464537227753</v>
      </c>
      <c r="F6" s="4">
        <f>Interactiva!F8</f>
        <v>54.207599999999999</v>
      </c>
      <c r="G6" s="4">
        <f>Interactiva!G8</f>
        <v>808213</v>
      </c>
      <c r="H6">
        <v>187.82</v>
      </c>
    </row>
    <row r="7" spans="1:8" ht="12.75">
      <c r="A7" s="6" t="s">
        <v>11</v>
      </c>
      <c r="B7" s="4">
        <f>Interactiva!B9</f>
        <v>2.6</v>
      </c>
      <c r="C7" s="5">
        <f>Interactiva!C9</f>
        <v>11.1</v>
      </c>
      <c r="D7" s="4">
        <f>Interactiva!D9</f>
        <v>56.541931950469404</v>
      </c>
      <c r="E7" s="4">
        <f>Interactiva!E9</f>
        <v>3.0269124658989055</v>
      </c>
      <c r="F7" s="4">
        <f>Interactiva!F9</f>
        <v>51.614699999999999</v>
      </c>
      <c r="G7" s="4">
        <f>Interactiva!G9</f>
        <v>143372</v>
      </c>
      <c r="H7">
        <v>31.37</v>
      </c>
    </row>
    <row r="8" spans="1:8" ht="12.75">
      <c r="A8" s="6" t="s">
        <v>12</v>
      </c>
      <c r="B8" s="4">
        <f>Interactiva!B10</f>
        <v>3.5000000000000004</v>
      </c>
      <c r="C8" s="5">
        <f>Interactiva!C10</f>
        <v>11</v>
      </c>
      <c r="D8" s="4">
        <f>Interactiva!D10</f>
        <v>67.84449842929277</v>
      </c>
      <c r="E8" s="4">
        <f>Interactiva!E10</f>
        <v>0.27779997037075366</v>
      </c>
      <c r="F8" s="4">
        <f>Interactiva!F10</f>
        <v>67.750399999999999</v>
      </c>
      <c r="G8" s="4">
        <f>Interactiva!G10</f>
        <v>73735</v>
      </c>
      <c r="H8">
        <v>18.48</v>
      </c>
    </row>
    <row r="9" spans="1:8" ht="12.75">
      <c r="A9" s="6" t="s">
        <v>13</v>
      </c>
      <c r="B9" s="4">
        <f>Interactiva!B11</f>
        <v>3.7000000000000006</v>
      </c>
      <c r="C9" s="5">
        <f>Interactiva!C11</f>
        <v>9.25</v>
      </c>
      <c r="D9" s="4">
        <f>Interactiva!D11</f>
        <v>67.051201131594567</v>
      </c>
      <c r="E9" s="4">
        <f>Interactiva!E11</f>
        <v>0.51659381045707442</v>
      </c>
      <c r="F9" s="4">
        <f>Interactiva!F11</f>
        <v>47.844800000000006</v>
      </c>
      <c r="G9" s="4">
        <f>Interactiva!G11</f>
        <v>20194</v>
      </c>
      <c r="H9">
        <v>4.96</v>
      </c>
    </row>
    <row r="10" spans="1:8" ht="12.75">
      <c r="A10" s="6" t="s">
        <v>14</v>
      </c>
      <c r="B10" s="4">
        <f>Interactiva!B12</f>
        <v>5.3</v>
      </c>
      <c r="C10" s="5">
        <f>Interactiva!C12</f>
        <v>14</v>
      </c>
      <c r="D10" s="4">
        <f>Interactiva!D12</f>
        <v>175.9131249995819</v>
      </c>
      <c r="E10" s="4">
        <f>Interactiva!E12</f>
        <v>1.6771341239887569</v>
      </c>
      <c r="F10" s="4">
        <f>Interactiva!F12</f>
        <v>74.446799999999996</v>
      </c>
      <c r="G10" s="4">
        <f>Interactiva!G12</f>
        <v>17878</v>
      </c>
      <c r="H10">
        <v>3.77</v>
      </c>
    </row>
    <row r="11" spans="1:8" ht="12.75">
      <c r="A11" s="6" t="s">
        <v>15</v>
      </c>
      <c r="B11" s="4">
        <f>Interactiva!B13</f>
        <v>3.2</v>
      </c>
      <c r="C11" s="5">
        <f>Interactiva!C13</f>
        <v>8.4600000000000009</v>
      </c>
      <c r="D11" s="4">
        <f>Interactiva!D13</f>
        <v>42.196881785856661</v>
      </c>
      <c r="E11" s="4">
        <f>Interactiva!E13</f>
        <v>2.375453137991137</v>
      </c>
      <c r="F11" s="4">
        <f>Interactiva!F13</f>
        <v>45.806699999999999</v>
      </c>
      <c r="G11" s="4">
        <f>Interactiva!G13</f>
        <v>469684</v>
      </c>
      <c r="H11">
        <v>101.88</v>
      </c>
    </row>
    <row r="12" spans="1:8" ht="12.75">
      <c r="A12" s="6" t="s">
        <v>16</v>
      </c>
      <c r="B12" s="4">
        <f>Interactiva!B14</f>
        <v>3.6000000000000005</v>
      </c>
      <c r="C12" s="5">
        <f>Interactiva!C14</f>
        <v>7.25</v>
      </c>
      <c r="D12" s="4">
        <f>Interactiva!D14</f>
        <v>47.880220247966903</v>
      </c>
      <c r="E12" s="4">
        <f>Interactiva!E14</f>
        <v>2.6803569433391621</v>
      </c>
      <c r="F12" s="4">
        <f>Interactiva!F14</f>
        <v>41.761099999999999</v>
      </c>
      <c r="G12" s="4">
        <f>Interactiva!G14</f>
        <v>187477</v>
      </c>
      <c r="H12">
        <v>51.72</v>
      </c>
    </row>
    <row r="13" spans="1:8" ht="12.75">
      <c r="A13" s="6" t="s">
        <v>17</v>
      </c>
      <c r="B13" s="4">
        <f>Interactiva!B15</f>
        <v>2.4</v>
      </c>
      <c r="C13" s="5">
        <f>Interactiva!C15</f>
        <v>10.1</v>
      </c>
      <c r="D13" s="4">
        <f>Interactiva!D15</f>
        <v>53.272702084316698</v>
      </c>
      <c r="E13" s="4">
        <f>Interactiva!E15</f>
        <v>1.5494673188045449</v>
      </c>
      <c r="F13" s="4">
        <f>Interactiva!F15</f>
        <v>47.709400000000002</v>
      </c>
      <c r="G13" s="4">
        <f>Interactiva!G15</f>
        <v>27190</v>
      </c>
      <c r="H13">
        <v>6.63</v>
      </c>
    </row>
    <row r="14" spans="1:8" ht="12.75">
      <c r="A14" s="6" t="s">
        <v>18</v>
      </c>
      <c r="B14" s="4">
        <f>Interactiva!B16</f>
        <v>2.9666666670000001</v>
      </c>
      <c r="C14" s="5">
        <f>Interactiva!C16</f>
        <v>7.25</v>
      </c>
      <c r="D14" s="4">
        <f>Interactiva!D16</f>
        <v>38.442746380926337</v>
      </c>
      <c r="E14" s="4">
        <f>Interactiva!E16</f>
        <v>2.5901752784213397</v>
      </c>
      <c r="F14" s="4">
        <f>Interactiva!F16</f>
        <v>38.920300000000005</v>
      </c>
      <c r="G14" s="4">
        <f>Interactiva!G16</f>
        <v>41312</v>
      </c>
      <c r="H14">
        <v>9.1199999999999992</v>
      </c>
    </row>
    <row r="15" spans="1:8" ht="12.75">
      <c r="A15" s="6" t="s">
        <v>19</v>
      </c>
      <c r="B15" s="4">
        <f>Interactiva!B17</f>
        <v>4</v>
      </c>
      <c r="C15" s="5">
        <f>Interactiva!C17</f>
        <v>8.25</v>
      </c>
      <c r="D15" s="4">
        <f>Interactiva!D17</f>
        <v>57.812005969101371</v>
      </c>
      <c r="E15" s="4">
        <f>Interactiva!E17</f>
        <v>1.2341783750861774</v>
      </c>
      <c r="F15" s="4">
        <f>Interactiva!F17</f>
        <v>50.735599999999998</v>
      </c>
      <c r="G15" s="4">
        <f>Interactiva!G17</f>
        <v>268674</v>
      </c>
      <c r="H15">
        <v>62.89</v>
      </c>
    </row>
    <row r="16" spans="1:8" ht="12.75">
      <c r="A16" s="6" t="s">
        <v>20</v>
      </c>
      <c r="B16" s="4">
        <f>Interactiva!B18</f>
        <v>3.2916666669999999</v>
      </c>
      <c r="C16" s="5">
        <f>Interactiva!C18</f>
        <v>7.25</v>
      </c>
      <c r="D16" s="4">
        <f>Interactiva!D18</f>
        <v>47.772565033036052</v>
      </c>
      <c r="E16" s="4">
        <f>Interactiva!E18</f>
        <v>1.947369742190578</v>
      </c>
      <c r="F16" s="4">
        <f>Interactiva!F18</f>
        <v>42.641800000000003</v>
      </c>
      <c r="G16" s="4">
        <f>Interactiva!G18</f>
        <v>116862</v>
      </c>
      <c r="H16">
        <v>33.369999999999997</v>
      </c>
    </row>
    <row r="17" spans="1:8" ht="12.75">
      <c r="A17" s="6" t="s">
        <v>21</v>
      </c>
      <c r="B17" s="4">
        <f>Interactiva!B19</f>
        <v>2.5916666670000001</v>
      </c>
      <c r="C17" s="5">
        <f>Interactiva!C19</f>
        <v>7.25</v>
      </c>
      <c r="D17" s="4">
        <f>Interactiva!D19</f>
        <v>52.843322597956998</v>
      </c>
      <c r="E17" s="4">
        <f>Interactiva!E19</f>
        <v>1.7092067868132215</v>
      </c>
      <c r="F17" s="4">
        <f>Interactiva!F19</f>
        <v>45.435000000000002</v>
      </c>
      <c r="G17" s="4">
        <f>Interactiva!G19</f>
        <v>69029</v>
      </c>
      <c r="H17">
        <v>16.72</v>
      </c>
    </row>
    <row r="18" spans="1:8" ht="12.75">
      <c r="A18" s="6" t="s">
        <v>22</v>
      </c>
      <c r="B18" s="4">
        <f>Interactiva!B20</f>
        <v>3.125</v>
      </c>
      <c r="C18" s="5">
        <f>Interactiva!C20</f>
        <v>7.25</v>
      </c>
      <c r="D18" s="4">
        <f>Interactiva!D20</f>
        <v>51.132934628412485</v>
      </c>
      <c r="E18" s="4">
        <f>Interactiva!E20</f>
        <v>1.7883688116209839</v>
      </c>
      <c r="F18" s="4">
        <f>Interactiva!F20</f>
        <v>47.468699999999998</v>
      </c>
      <c r="G18" s="4">
        <f>Interactiva!G20</f>
        <v>61515</v>
      </c>
      <c r="H18">
        <v>14.94</v>
      </c>
    </row>
    <row r="19" spans="1:8" ht="12.75">
      <c r="A19" s="6" t="s">
        <v>23</v>
      </c>
      <c r="B19" s="4">
        <f>Interactiva!B21</f>
        <v>4.0666666669999998</v>
      </c>
      <c r="C19" s="5">
        <f>Interactiva!C21</f>
        <v>7.25</v>
      </c>
      <c r="D19" s="4">
        <f>Interactiva!D21</f>
        <v>41.266467683600048</v>
      </c>
      <c r="E19" s="4">
        <f>Interactiva!E21</f>
        <v>1.3943776307334812</v>
      </c>
      <c r="F19" s="4">
        <f>Interactiva!F21</f>
        <v>38.7395</v>
      </c>
      <c r="G19" s="4">
        <f>Interactiva!G21</f>
        <v>71336</v>
      </c>
      <c r="H19">
        <v>20.239999999999998</v>
      </c>
    </row>
    <row r="20" spans="1:8" ht="12.75">
      <c r="A20" s="6" t="s">
        <v>24</v>
      </c>
      <c r="B20" s="4">
        <f>Interactiva!B22</f>
        <v>4.5999999999999996</v>
      </c>
      <c r="C20" s="5">
        <f>Interactiva!C22</f>
        <v>7.25</v>
      </c>
      <c r="D20" s="4">
        <f>Interactiva!D22</f>
        <v>50.720233484184064</v>
      </c>
      <c r="E20" s="4">
        <f>Interactiva!E22</f>
        <v>1.6396494487487031E-2</v>
      </c>
      <c r="F20" s="4">
        <f>Interactiva!F22</f>
        <v>43.104300000000002</v>
      </c>
      <c r="G20" s="4">
        <f>Interactiva!G22</f>
        <v>86986</v>
      </c>
      <c r="H20">
        <v>20.62</v>
      </c>
    </row>
    <row r="21" spans="1:8" ht="12.75">
      <c r="A21" s="6" t="s">
        <v>25</v>
      </c>
      <c r="B21" s="4">
        <f>Interactiva!B23</f>
        <v>2.8</v>
      </c>
      <c r="C21" s="5">
        <f>Interactiva!C23</f>
        <v>11</v>
      </c>
      <c r="D21" s="4">
        <f>Interactiva!D23</f>
        <v>41.536317759016313</v>
      </c>
      <c r="E21" s="4">
        <f>Interactiva!E23</f>
        <v>1.0404105161575485</v>
      </c>
      <c r="F21" s="4">
        <f>Interactiva!F23</f>
        <v>43.816800000000001</v>
      </c>
      <c r="G21" s="4">
        <f>Interactiva!G23</f>
        <v>36138</v>
      </c>
      <c r="H21">
        <v>6.83</v>
      </c>
    </row>
    <row r="22" spans="1:8" ht="12.75">
      <c r="A22" s="6" t="s">
        <v>26</v>
      </c>
      <c r="B22" s="4">
        <f>Interactiva!B24</f>
        <v>3.4000000000000004</v>
      </c>
      <c r="C22" s="5">
        <f>Interactiva!C24</f>
        <v>10.1</v>
      </c>
      <c r="D22" s="4">
        <f>Interactiva!D24</f>
        <v>58.429484035270249</v>
      </c>
      <c r="E22" s="4">
        <f>Interactiva!E24</f>
        <v>1.7402045917765598</v>
      </c>
      <c r="F22" s="4">
        <f>Interactiva!F24</f>
        <v>56.116399999999999</v>
      </c>
      <c r="G22" s="4">
        <f>Interactiva!G24</f>
        <v>114081</v>
      </c>
      <c r="H22">
        <v>31.47</v>
      </c>
    </row>
    <row r="23" spans="1:8" ht="12.75">
      <c r="A23" s="6" t="s">
        <v>27</v>
      </c>
      <c r="B23" s="4">
        <f>Interactiva!B25</f>
        <v>3.1</v>
      </c>
      <c r="C23" s="5">
        <f>Interactiva!C25</f>
        <v>12</v>
      </c>
      <c r="D23" s="4">
        <f>Interactiva!D25</f>
        <v>68.74184839567971</v>
      </c>
      <c r="E23" s="4">
        <f>Interactiva!E25</f>
        <v>2.4370657731533192</v>
      </c>
      <c r="F23" s="4">
        <f>Interactiva!F25</f>
        <v>62.292300000000004</v>
      </c>
      <c r="G23" s="4">
        <f>Interactiva!G25</f>
        <v>149803</v>
      </c>
      <c r="H23">
        <v>37.35</v>
      </c>
    </row>
    <row r="24" spans="1:8" ht="12.75">
      <c r="A24" s="6" t="s">
        <v>28</v>
      </c>
      <c r="B24" s="4">
        <f>Interactiva!B26</f>
        <v>4.0999999999999996</v>
      </c>
      <c r="C24" s="5">
        <f>Interactiva!C26</f>
        <v>9.4499999999999993</v>
      </c>
      <c r="D24" s="4">
        <f>Interactiva!D26</f>
        <v>44.229086949399317</v>
      </c>
      <c r="E24" s="4">
        <f>Interactiva!E26</f>
        <v>2.0146044792083098</v>
      </c>
      <c r="F24" s="4">
        <f>Interactiva!F26</f>
        <v>42.877099999999999</v>
      </c>
      <c r="G24" s="4">
        <f>Interactiva!G26</f>
        <v>185497</v>
      </c>
      <c r="H24">
        <v>47.54</v>
      </c>
    </row>
    <row r="25" spans="1:8" ht="12.75">
      <c r="A25" s="6" t="s">
        <v>29</v>
      </c>
      <c r="B25" s="4">
        <f>Interactiva!B27</f>
        <v>3.4000000000000004</v>
      </c>
      <c r="C25" s="5">
        <f>Interactiva!C27</f>
        <v>9.86</v>
      </c>
      <c r="D25" s="4">
        <f>Interactiva!D27</f>
        <v>57.514822821986293</v>
      </c>
      <c r="E25" s="4">
        <f>Interactiva!E27</f>
        <v>2.0597093657579397</v>
      </c>
      <c r="F25" s="4">
        <f>Interactiva!F27</f>
        <v>51.400700000000001</v>
      </c>
      <c r="G25" s="4">
        <f>Interactiva!G27</f>
        <v>127061</v>
      </c>
      <c r="H25">
        <v>30.08</v>
      </c>
    </row>
    <row r="26" spans="1:8" ht="12.75">
      <c r="A26" s="6" t="s">
        <v>30</v>
      </c>
      <c r="B26" s="4">
        <f>Interactiva!B28</f>
        <v>5.4</v>
      </c>
      <c r="C26" s="5">
        <f>Interactiva!C28</f>
        <v>7.25</v>
      </c>
      <c r="D26" s="4">
        <f>Interactiva!D28</f>
        <v>33.659522953214051</v>
      </c>
      <c r="E26" s="4">
        <f>Interactiva!E28</f>
        <v>0.35601145261925848</v>
      </c>
      <c r="F26" s="4">
        <f>Interactiva!F28</f>
        <v>35.537999999999997</v>
      </c>
      <c r="G26" s="4">
        <f>Interactiva!G28</f>
        <v>46956</v>
      </c>
      <c r="H26">
        <v>12.58</v>
      </c>
    </row>
    <row r="27" spans="1:8" ht="12.75">
      <c r="A27" s="6" t="s">
        <v>31</v>
      </c>
      <c r="B27" s="4">
        <f>Interactiva!B29</f>
        <v>3.1</v>
      </c>
      <c r="C27" s="5">
        <f>Interactiva!C29</f>
        <v>8.6</v>
      </c>
      <c r="D27" s="4">
        <f>Interactiva!D29</f>
        <v>45.806990120154978</v>
      </c>
      <c r="E27" s="4">
        <f>Interactiva!E29</f>
        <v>0.86777664769795237</v>
      </c>
      <c r="F27" s="4">
        <f>Interactiva!F29</f>
        <v>43.287199999999999</v>
      </c>
      <c r="G27" s="4">
        <f>Interactiva!G29</f>
        <v>122164</v>
      </c>
      <c r="H27">
        <v>30.59</v>
      </c>
    </row>
    <row r="28" spans="1:8" ht="12.75">
      <c r="A28" s="6" t="s">
        <v>32</v>
      </c>
      <c r="B28" s="4">
        <f>Interactiva!B30</f>
        <v>3.6000000000000005</v>
      </c>
      <c r="C28" s="5">
        <f>Interactiva!C30</f>
        <v>8.5</v>
      </c>
      <c r="D28" s="4">
        <f>Interactiva!D30</f>
        <v>42.872245290246603</v>
      </c>
      <c r="E28" s="4">
        <f>Interactiva!E30</f>
        <v>1.7172593241800302</v>
      </c>
      <c r="F28" s="4">
        <f>Interactiva!F30</f>
        <v>43.5792</v>
      </c>
      <c r="G28" s="4">
        <f>Interactiva!G30</f>
        <v>34096</v>
      </c>
      <c r="H28">
        <v>5.45</v>
      </c>
    </row>
    <row r="29" spans="1:8" ht="12.75">
      <c r="A29" s="6" t="s">
        <v>33</v>
      </c>
      <c r="B29" s="4">
        <f>Interactiva!B31</f>
        <v>3</v>
      </c>
      <c r="C29" s="5">
        <f>Interactiva!C31</f>
        <v>9</v>
      </c>
      <c r="D29" s="4">
        <f>Interactiva!D31</f>
        <v>57.75977513838486</v>
      </c>
      <c r="E29" s="4">
        <f>Interactiva!E31</f>
        <v>2.3370280577025544</v>
      </c>
      <c r="F29" s="4">
        <f>Interactiva!F31</f>
        <v>49.021999999999998</v>
      </c>
      <c r="G29" s="4">
        <f>Interactiva!G31</f>
        <v>46401</v>
      </c>
      <c r="H29">
        <v>10.43</v>
      </c>
    </row>
    <row r="30" spans="1:8" ht="12.75">
      <c r="A30" s="6" t="s">
        <v>34</v>
      </c>
      <c r="B30" s="4">
        <f>Interactiva!B32</f>
        <v>4</v>
      </c>
      <c r="C30" s="5">
        <f>Interactiva!C32</f>
        <v>8.25</v>
      </c>
      <c r="D30" s="4">
        <f>Interactiva!D32</f>
        <v>48.186330361128796</v>
      </c>
      <c r="E30" s="4">
        <f>Interactiva!E32</f>
        <v>2.0481746899408635</v>
      </c>
      <c r="F30" s="4">
        <f>Interactiva!F32</f>
        <v>44.182499999999997</v>
      </c>
      <c r="G30" s="4">
        <f>Interactiva!G32</f>
        <v>53908</v>
      </c>
      <c r="H30">
        <v>15.21</v>
      </c>
    </row>
    <row r="31" spans="1:8" ht="12.75">
      <c r="A31" s="6" t="s">
        <v>35</v>
      </c>
      <c r="B31" s="4">
        <f>Interactiva!B33</f>
        <v>2.6</v>
      </c>
      <c r="C31" s="5">
        <f>Interactiva!C33</f>
        <v>7.25</v>
      </c>
      <c r="D31" s="4">
        <f>Interactiva!D33</f>
        <v>53.48049849544033</v>
      </c>
      <c r="E31" s="4">
        <f>Interactiva!E33</f>
        <v>1.7248110089584163</v>
      </c>
      <c r="F31" s="4">
        <f>Interactiva!F33</f>
        <v>55.152000000000001</v>
      </c>
      <c r="G31" s="4">
        <f>Interactiva!G33</f>
        <v>31606</v>
      </c>
      <c r="H31">
        <v>7.55</v>
      </c>
    </row>
    <row r="32" spans="1:8" ht="12.75">
      <c r="A32" s="6" t="s">
        <v>36</v>
      </c>
      <c r="B32" s="4">
        <f>Interactiva!B34</f>
        <v>3.4000000000000004</v>
      </c>
      <c r="C32" s="5">
        <f>Interactiva!C34</f>
        <v>10</v>
      </c>
      <c r="D32" s="4">
        <f>Interactiva!D34</f>
        <v>59.808676433713643</v>
      </c>
      <c r="E32" s="4">
        <f>Interactiva!E34</f>
        <v>1.0411608734808346</v>
      </c>
      <c r="F32" s="4">
        <f>Interactiva!F34</f>
        <v>58.983400000000003</v>
      </c>
      <c r="G32" s="4">
        <f>Interactiva!G34</f>
        <v>199857</v>
      </c>
      <c r="H32">
        <v>46.57</v>
      </c>
    </row>
    <row r="33" spans="1:8" ht="12.75">
      <c r="A33" s="6" t="s">
        <v>37</v>
      </c>
      <c r="B33" s="4">
        <f>Interactiva!B35</f>
        <v>4.9000000000000004</v>
      </c>
      <c r="C33" s="5">
        <f>Interactiva!C35</f>
        <v>7.5</v>
      </c>
      <c r="D33" s="4">
        <f>Interactiva!D35</f>
        <v>42.761188403730579</v>
      </c>
      <c r="E33" s="4">
        <f>Interactiva!E35</f>
        <v>0.75966219789039302</v>
      </c>
      <c r="F33" s="4">
        <f>Interactiva!F35</f>
        <v>38.145699999999998</v>
      </c>
      <c r="G33" s="4">
        <f>Interactiva!G35</f>
        <v>35735</v>
      </c>
      <c r="H33">
        <v>9.39</v>
      </c>
    </row>
    <row r="34" spans="1:8" ht="12.75">
      <c r="A34" s="6" t="s">
        <v>38</v>
      </c>
      <c r="B34" s="4">
        <f>Interactiva!B36</f>
        <v>3.8</v>
      </c>
      <c r="C34" s="5">
        <f>Interactiva!C36</f>
        <v>11.1</v>
      </c>
      <c r="D34" s="4">
        <f>Interactiva!D36</f>
        <v>70.125795092519766</v>
      </c>
      <c r="E34" s="4">
        <f>Interactiva!E36</f>
        <v>1.9704273611939871</v>
      </c>
      <c r="F34" s="4">
        <f>Interactiva!F36</f>
        <v>58.067399999999999</v>
      </c>
      <c r="G34" s="4">
        <f>Interactiva!G36</f>
        <v>481792</v>
      </c>
      <c r="H34">
        <v>95.48</v>
      </c>
    </row>
    <row r="35" spans="1:8" ht="12.75">
      <c r="A35" s="6" t="s">
        <v>39</v>
      </c>
      <c r="B35" s="4">
        <f>Interactiva!B37</f>
        <v>3.8</v>
      </c>
      <c r="C35" s="5">
        <f>Interactiva!C37</f>
        <v>7.25</v>
      </c>
      <c r="D35" s="4">
        <f>Interactiva!D37</f>
        <v>47.066208824797123</v>
      </c>
      <c r="E35" s="4">
        <f>Interactiva!E37</f>
        <v>1.7690249928604078</v>
      </c>
      <c r="F35" s="4">
        <f>Interactiva!F37</f>
        <v>41.9251</v>
      </c>
      <c r="G35" s="4">
        <f>Interactiva!G37</f>
        <v>187749</v>
      </c>
      <c r="H35">
        <v>49.19</v>
      </c>
    </row>
    <row r="36" spans="1:8" ht="12.75">
      <c r="A36" s="6" t="s">
        <v>40</v>
      </c>
      <c r="B36" s="4">
        <f>Interactiva!B38</f>
        <v>2.1</v>
      </c>
      <c r="C36" s="5">
        <f>Interactiva!C38</f>
        <v>7.25</v>
      </c>
      <c r="D36" s="4">
        <f>Interactiva!D38</f>
        <v>70.790173812025259</v>
      </c>
      <c r="E36" s="4">
        <f>Interactiva!E38</f>
        <v>5.0575064457403451</v>
      </c>
      <c r="F36" s="4">
        <f>Interactiva!F38</f>
        <v>54.153199999999998</v>
      </c>
      <c r="G36" s="4">
        <f>Interactiva!G38</f>
        <v>20979</v>
      </c>
      <c r="H36">
        <v>4.0599999999999996</v>
      </c>
    </row>
    <row r="37" spans="1:8" ht="12.75">
      <c r="A37" s="6" t="s">
        <v>41</v>
      </c>
      <c r="B37" s="4">
        <f>Interactiva!B39</f>
        <v>4.2</v>
      </c>
      <c r="C37" s="5">
        <f>Interactiva!C39</f>
        <v>8.5500000000000007</v>
      </c>
      <c r="D37" s="4">
        <f>Interactiva!D39</f>
        <v>49.133127892803891</v>
      </c>
      <c r="E37" s="4">
        <f>Interactiva!E39</f>
        <v>1.8082400227170927</v>
      </c>
      <c r="F37" s="4">
        <f>Interactiva!F39</f>
        <v>44.128099999999996</v>
      </c>
      <c r="G37" s="4">
        <f>Interactiva!G39</f>
        <v>198301</v>
      </c>
      <c r="H37">
        <v>57.22</v>
      </c>
    </row>
    <row r="38" spans="1:8" ht="12.75">
      <c r="A38" s="6" t="s">
        <v>42</v>
      </c>
      <c r="B38" s="4">
        <f>Interactiva!B40</f>
        <v>3.1</v>
      </c>
      <c r="C38" s="5">
        <f>Interactiva!C40</f>
        <v>7.25</v>
      </c>
      <c r="D38" s="4">
        <f>Interactiva!D40</f>
        <v>47.713926518474423</v>
      </c>
      <c r="E38" s="4">
        <f>Interactiva!E40</f>
        <v>2.3153243218938089</v>
      </c>
      <c r="F38" s="4">
        <f>Interactiva!F40</f>
        <v>44.203900000000004</v>
      </c>
      <c r="G38" s="4">
        <f>Interactiva!G40</f>
        <v>77320</v>
      </c>
      <c r="H38">
        <v>18.579999999999998</v>
      </c>
    </row>
    <row r="39" spans="1:8" ht="12.75">
      <c r="A39" s="6" t="s">
        <v>43</v>
      </c>
      <c r="B39" s="4">
        <f>Interactiva!B41</f>
        <v>3.7000000000000006</v>
      </c>
      <c r="C39" s="5">
        <f>Interactiva!C41</f>
        <v>11.25</v>
      </c>
      <c r="D39" s="4">
        <f>Interactiva!D41</f>
        <v>47.32339825546017</v>
      </c>
      <c r="E39" s="4">
        <f>Interactiva!E41</f>
        <v>2.8708064754510669</v>
      </c>
      <c r="F39" s="4">
        <f>Interactiva!F41</f>
        <v>44.242599999999996</v>
      </c>
      <c r="G39" s="4">
        <f>Interactiva!G41</f>
        <v>100766</v>
      </c>
      <c r="H39">
        <v>21.43</v>
      </c>
    </row>
    <row r="40" spans="1:8" ht="12.75">
      <c r="A40" s="6" t="s">
        <v>44</v>
      </c>
      <c r="B40" s="4">
        <f>Interactiva!B42</f>
        <v>4.5</v>
      </c>
      <c r="C40" s="5">
        <f>Interactiva!C42</f>
        <v>7.25</v>
      </c>
      <c r="D40" s="4">
        <f>Interactiva!D42</f>
        <v>52.628017206067881</v>
      </c>
      <c r="E40" s="4">
        <f>Interactiva!E42</f>
        <v>1.616728527445993</v>
      </c>
      <c r="F40" s="4">
        <f>Interactiva!F42</f>
        <v>49.846499999999999</v>
      </c>
      <c r="G40" s="4">
        <f>Interactiva!G42</f>
        <v>245259</v>
      </c>
      <c r="H40">
        <v>64.44</v>
      </c>
    </row>
    <row r="41" spans="1:8" ht="12.75">
      <c r="A41" s="6" t="s">
        <v>45</v>
      </c>
      <c r="B41" s="4">
        <f>Interactiva!B43</f>
        <v>3.6000000000000005</v>
      </c>
      <c r="C41" s="5">
        <f>Interactiva!C43</f>
        <v>10.5</v>
      </c>
      <c r="D41" s="4">
        <f>Interactiva!D43</f>
        <v>49.476396951309461</v>
      </c>
      <c r="E41" s="4">
        <f>Interactiva!E43</f>
        <v>0.62996542729697003</v>
      </c>
      <c r="F41" s="4">
        <f>Interactiva!F43</f>
        <v>48.661000000000001</v>
      </c>
      <c r="G41" s="4">
        <f>Interactiva!G43</f>
        <v>24320</v>
      </c>
      <c r="H41">
        <v>5.69</v>
      </c>
    </row>
    <row r="42" spans="1:8" ht="12.75">
      <c r="A42" s="6" t="s">
        <v>46</v>
      </c>
      <c r="B42" s="4">
        <f>Interactiva!B44</f>
        <v>2.8</v>
      </c>
      <c r="C42" s="5">
        <f>Interactiva!C44</f>
        <v>7.25</v>
      </c>
      <c r="D42" s="4">
        <f>Interactiva!D44</f>
        <v>39.065083127141072</v>
      </c>
      <c r="E42" s="4">
        <f>Interactiva!E44</f>
        <v>2.3271214775381459</v>
      </c>
      <c r="F42" s="4">
        <f>Interactiva!F44</f>
        <v>39.697099999999999</v>
      </c>
      <c r="G42" s="4">
        <f>Interactiva!G44</f>
        <v>86695</v>
      </c>
      <c r="H42">
        <v>23.55</v>
      </c>
    </row>
    <row r="43" spans="1:8" ht="12.75">
      <c r="A43" s="6" t="s">
        <v>47</v>
      </c>
      <c r="B43" s="4">
        <f>Interactiva!B45</f>
        <v>2.8</v>
      </c>
      <c r="C43" s="5">
        <f>Interactiva!C45</f>
        <v>9.1</v>
      </c>
      <c r="D43" s="4">
        <f>Interactiva!D45</f>
        <v>52.463953912796377</v>
      </c>
      <c r="E43" s="4">
        <f>Interactiva!E45</f>
        <v>1.5670717404174128</v>
      </c>
      <c r="F43" s="4">
        <f>Interactiva!F45</f>
        <v>48.709699999999998</v>
      </c>
      <c r="G43" s="4">
        <f>Interactiva!G45</f>
        <v>23766</v>
      </c>
      <c r="H43">
        <v>4.66</v>
      </c>
    </row>
    <row r="44" spans="1:8" ht="12.75">
      <c r="A44" s="6" t="s">
        <v>48</v>
      </c>
      <c r="B44" s="4">
        <f>Interactiva!B46</f>
        <v>3.4000000000000004</v>
      </c>
      <c r="C44" s="5">
        <f>Interactiva!C46</f>
        <v>7.25</v>
      </c>
      <c r="D44" s="4">
        <f>Interactiva!D46</f>
        <v>45.562864677552774</v>
      </c>
      <c r="E44" s="4">
        <f>Interactiva!E46</f>
        <v>2.2040470046051177</v>
      </c>
      <c r="F44" s="4">
        <f>Interactiva!F46</f>
        <v>42.485099999999996</v>
      </c>
      <c r="G44" s="4">
        <f>Interactiva!G46</f>
        <v>105492</v>
      </c>
      <c r="H44">
        <v>33.14</v>
      </c>
    </row>
    <row r="45" spans="1:8" ht="12.75">
      <c r="A45" s="6" t="s">
        <v>49</v>
      </c>
      <c r="B45" s="4">
        <f>Interactiva!B47</f>
        <v>3.5000000000000004</v>
      </c>
      <c r="C45" s="5">
        <f>Interactiva!C47</f>
        <v>7.25</v>
      </c>
      <c r="D45" s="4">
        <f>Interactiva!D47</f>
        <v>56.924103976440811</v>
      </c>
      <c r="E45" s="4">
        <f>Interactiva!E47</f>
        <v>3.4120865260532396</v>
      </c>
      <c r="F45" s="4">
        <f>Interactiva!F47</f>
        <v>47.203300000000006</v>
      </c>
      <c r="G45" s="4">
        <f>Interactiva!G47</f>
        <v>473281</v>
      </c>
      <c r="H45">
        <v>141.38</v>
      </c>
    </row>
    <row r="46" spans="1:8" ht="12.75">
      <c r="A46" s="6" t="s">
        <v>50</v>
      </c>
      <c r="B46" s="4">
        <f>Interactiva!B48</f>
        <v>2.6</v>
      </c>
      <c r="C46" s="5">
        <f>Interactiva!C48</f>
        <v>7.25</v>
      </c>
      <c r="D46" s="4">
        <f>Interactiva!D48</f>
        <v>47.921643025226935</v>
      </c>
      <c r="E46" s="4">
        <f>Interactiva!E48</f>
        <v>3.4986954110591517</v>
      </c>
      <c r="F46" s="4">
        <f>Interactiva!F48</f>
        <v>40.370699999999999</v>
      </c>
      <c r="G46" s="4">
        <f>Interactiva!G48</f>
        <v>68296</v>
      </c>
      <c r="H46">
        <v>16.7</v>
      </c>
    </row>
    <row r="47" spans="1:8" ht="12.75">
      <c r="A47" s="6" t="s">
        <v>51</v>
      </c>
      <c r="B47" s="4">
        <f>Interactiva!B49</f>
        <v>2.2999999999999998</v>
      </c>
      <c r="C47" s="5">
        <f>Interactiva!C49</f>
        <v>10.78</v>
      </c>
      <c r="D47" s="4">
        <f>Interactiva!D49</f>
        <v>46.67386320560346</v>
      </c>
      <c r="E47" s="4">
        <f>Interactiva!E49</f>
        <v>0.95451611353757071</v>
      </c>
      <c r="F47" s="4">
        <f>Interactiva!F49</f>
        <v>48.486699999999999</v>
      </c>
      <c r="G47" s="4">
        <f>Interactiva!G49</f>
        <v>18589</v>
      </c>
      <c r="H47">
        <v>3.28</v>
      </c>
    </row>
    <row r="48" spans="1:8" ht="12.75">
      <c r="A48" s="6" t="s">
        <v>52</v>
      </c>
      <c r="B48" s="4">
        <f>Interactiva!B50</f>
        <v>2.8</v>
      </c>
      <c r="C48" s="5">
        <f>Interactiva!C50</f>
        <v>7.25</v>
      </c>
      <c r="D48" s="4">
        <f>Interactiva!D50</f>
        <v>55.016417528931903</v>
      </c>
      <c r="E48" s="4">
        <f>Interactiva!E50</f>
        <v>1.3180325565385873</v>
      </c>
      <c r="F48" s="4">
        <f>Interactiva!F50</f>
        <v>52.293999999999997</v>
      </c>
      <c r="G48" s="4">
        <f>Interactiva!G50</f>
        <v>160910</v>
      </c>
      <c r="H48">
        <v>42.71</v>
      </c>
    </row>
    <row r="49" spans="1:8" ht="12.75">
      <c r="A49" s="6" t="s">
        <v>53</v>
      </c>
      <c r="B49" s="4">
        <f>Interactiva!B51</f>
        <v>4.3</v>
      </c>
      <c r="C49" s="5">
        <f>Interactiva!C51</f>
        <v>12</v>
      </c>
      <c r="D49" s="4">
        <f>Interactiva!D51</f>
        <v>61.901682834622235</v>
      </c>
      <c r="E49" s="4">
        <f>Interactiva!E51</f>
        <v>3.7804312872671471</v>
      </c>
      <c r="F49" s="4">
        <f>Interactiva!F51</f>
        <v>52.866</v>
      </c>
      <c r="G49" s="4">
        <f>Interactiva!G51</f>
        <v>162989</v>
      </c>
      <c r="H49">
        <v>38.78</v>
      </c>
    </row>
    <row r="50" spans="1:8" ht="12.75">
      <c r="A50" s="6" t="s">
        <v>54</v>
      </c>
      <c r="B50" s="4">
        <f>Interactiva!B52</f>
        <v>4.9000000000000004</v>
      </c>
      <c r="C50" s="5">
        <f>Interactiva!C52</f>
        <v>8.75</v>
      </c>
      <c r="D50" s="4">
        <f>Interactiva!D52</f>
        <v>38.618710200640706</v>
      </c>
      <c r="E50" s="4">
        <f>Interactiva!E52</f>
        <v>0.62658713623700246</v>
      </c>
      <c r="F50" s="4">
        <f>Interactiva!F52</f>
        <v>37.591999999999999</v>
      </c>
      <c r="G50" s="4">
        <f>Interactiva!G52</f>
        <v>28424</v>
      </c>
      <c r="H50">
        <v>7.85</v>
      </c>
    </row>
    <row r="51" spans="1:8" ht="12.75">
      <c r="A51" s="6" t="s">
        <v>55</v>
      </c>
      <c r="B51" s="4">
        <f>Interactiva!B53</f>
        <v>3.2</v>
      </c>
      <c r="C51" s="5">
        <f>Interactiva!C53</f>
        <v>7.25</v>
      </c>
      <c r="D51" s="4">
        <f>Interactiva!D53</f>
        <v>49.597421971728572</v>
      </c>
      <c r="E51" s="4">
        <f>Interactiva!E53</f>
        <v>1.624524234770065</v>
      </c>
      <c r="F51" s="4">
        <f>Interactiva!F53</f>
        <v>46.241099999999996</v>
      </c>
      <c r="G51" s="4">
        <f>Interactiva!G53</f>
        <v>117354</v>
      </c>
      <c r="H51">
        <v>31.32</v>
      </c>
    </row>
    <row r="52" spans="1:8" ht="12.75">
      <c r="A52" s="6" t="s">
        <v>56</v>
      </c>
      <c r="B52" s="4">
        <f>Interactiva!B54</f>
        <v>3.8</v>
      </c>
      <c r="C52" s="5">
        <f>Interactiva!C54</f>
        <v>7.25</v>
      </c>
      <c r="D52" s="4">
        <f>Interactiva!D54</f>
        <v>67.468066371663483</v>
      </c>
      <c r="E52" s="4">
        <f>Interactiva!E54</f>
        <v>-0.69442635769257854</v>
      </c>
      <c r="F52" s="4">
        <f>Interactiva!F54</f>
        <v>56.2639</v>
      </c>
      <c r="G52" s="4">
        <f>Interactiva!G54</f>
        <v>18558</v>
      </c>
      <c r="H52">
        <v>2.91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2"/>
  <sheetViews>
    <sheetView workbookViewId="0"/>
  </sheetViews>
  <sheetFormatPr baseColWidth="10" defaultColWidth="12.5703125" defaultRowHeight="15.75" customHeight="1"/>
  <cols>
    <col min="1" max="1" width="15.5703125" customWidth="1"/>
  </cols>
  <sheetData>
    <row r="1" spans="1:12">
      <c r="A1" s="1" t="s">
        <v>0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</row>
    <row r="2" spans="1:12">
      <c r="A2" s="20" t="s">
        <v>6</v>
      </c>
      <c r="B2" s="21">
        <f>('GDP por Estado'!C2*1000000)/'Población por Estado'!B3</f>
        <v>38596.767651522736</v>
      </c>
      <c r="C2" s="21">
        <f>('GDP por Estado'!D2*1000000)/'Población por Estado'!C3</f>
        <v>39092.123909866685</v>
      </c>
      <c r="D2" s="21">
        <f>('GDP por Estado'!E2*1000000)/'Población por Estado'!D3</f>
        <v>39298.523877042637</v>
      </c>
      <c r="E2" s="21">
        <f>('GDP por Estado'!F2*1000000)/'Población por Estado'!E3</f>
        <v>39620.412162860208</v>
      </c>
      <c r="F2" s="21">
        <f>('GDP por Estado'!G2*1000000)/'Población por Estado'!F3</f>
        <v>39218.129459731805</v>
      </c>
      <c r="G2" s="21">
        <f>('GDP por Estado'!H2*1000000)/'Población por Estado'!G3</f>
        <v>39431.475119153678</v>
      </c>
      <c r="H2" s="21">
        <f>('GDP por Estado'!I2*1000000)/'Población por Estado'!H3</f>
        <v>39947.116546126526</v>
      </c>
      <c r="I2" s="21">
        <f>('GDP por Estado'!J2*1000000)/'Población por Estado'!I3</f>
        <v>40530.755447856449</v>
      </c>
      <c r="J2" s="21">
        <f>('GDP por Estado'!K2*1000000)/'Población por Estado'!J3</f>
        <v>41083.061680989413</v>
      </c>
      <c r="K2" s="21">
        <f>('GDP por Estado'!L2*1000000)/'Población por Estado'!K3</f>
        <v>41479.95639568974</v>
      </c>
      <c r="L2" s="21">
        <f t="shared" ref="L2:L52" si="0">AVERAGE(B2:K2)</f>
        <v>39829.832225083985</v>
      </c>
    </row>
    <row r="3" spans="1:12">
      <c r="A3" s="22" t="s">
        <v>7</v>
      </c>
      <c r="B3" s="21">
        <f>('GDP por Estado'!C3*1000000)/'Población por Estado'!B4</f>
        <v>76482.329705425058</v>
      </c>
      <c r="C3" s="21">
        <f>('GDP por Estado'!D3*1000000)/'Población por Estado'!C4</f>
        <v>76551.940930139812</v>
      </c>
      <c r="D3" s="21">
        <f>('GDP por Estado'!E3*1000000)/'Población por Estado'!D4</f>
        <v>79792.126148104639</v>
      </c>
      <c r="E3" s="21">
        <f>('GDP por Estado'!F3*1000000)/'Población por Estado'!E4</f>
        <v>75100.669137718636</v>
      </c>
      <c r="F3" s="21">
        <f>('GDP por Estado'!G3*1000000)/'Población por Estado'!F4</f>
        <v>73596.972903082104</v>
      </c>
      <c r="G3" s="21">
        <f>('GDP por Estado'!H3*1000000)/'Población por Estado'!G4</f>
        <v>74225.014847497892</v>
      </c>
      <c r="H3" s="21">
        <f>('GDP por Estado'!I3*1000000)/'Población por Estado'!H4</f>
        <v>73162.26451738202</v>
      </c>
      <c r="I3" s="21">
        <f>('GDP por Estado'!J3*1000000)/'Población por Estado'!I4</f>
        <v>73177.639583614975</v>
      </c>
      <c r="J3" s="21">
        <f>('GDP por Estado'!K3*1000000)/'Población por Estado'!J4</f>
        <v>72434.736832082097</v>
      </c>
      <c r="K3" s="21">
        <f>('GDP por Estado'!L3*1000000)/'Población por Estado'!K4</f>
        <v>72909.390399770346</v>
      </c>
      <c r="L3" s="21">
        <f t="shared" si="0"/>
        <v>74743.308500481769</v>
      </c>
    </row>
    <row r="4" spans="1:12">
      <c r="A4" s="22" t="s">
        <v>8</v>
      </c>
      <c r="B4" s="21">
        <f>('GDP por Estado'!C4*1000000)/'Población por Estado'!B5</f>
        <v>40627.456231860175</v>
      </c>
      <c r="C4" s="21">
        <f>('GDP por Estado'!D4*1000000)/'Población por Estado'!C5</f>
        <v>41111.722058516127</v>
      </c>
      <c r="D4" s="21">
        <f>('GDP por Estado'!E4*1000000)/'Población por Estado'!D5</f>
        <v>41409.749964073104</v>
      </c>
      <c r="E4" s="21">
        <f>('GDP por Estado'!F4*1000000)/'Población por Estado'!E5</f>
        <v>41231.966040100328</v>
      </c>
      <c r="F4" s="21">
        <f>('GDP por Estado'!G4*1000000)/'Población por Estado'!F5</f>
        <v>41148.871547704424</v>
      </c>
      <c r="G4" s="21">
        <f>('GDP por Estado'!H4*1000000)/'Población por Estado'!G5</f>
        <v>41374.876348453428</v>
      </c>
      <c r="H4" s="21">
        <f>('GDP por Estado'!I4*1000000)/'Población por Estado'!H5</f>
        <v>41964.007865067528</v>
      </c>
      <c r="I4" s="21">
        <f>('GDP por Estado'!J4*1000000)/'Población por Estado'!I5</f>
        <v>42937.969406054057</v>
      </c>
      <c r="J4" s="21">
        <f>('GDP por Estado'!K4*1000000)/'Población por Estado'!J5</f>
        <v>43813.585984064877</v>
      </c>
      <c r="K4" s="21">
        <f>('GDP por Estado'!L4*1000000)/'Población por Estado'!K5</f>
        <v>44498.817580076269</v>
      </c>
      <c r="L4" s="21">
        <f t="shared" si="0"/>
        <v>42011.902302597031</v>
      </c>
    </row>
    <row r="5" spans="1:12">
      <c r="A5" s="22" t="s">
        <v>9</v>
      </c>
      <c r="B5" s="21">
        <f>('GDP por Estado'!C5*1000000)/'Población por Estado'!B6</f>
        <v>36161.294252769716</v>
      </c>
      <c r="C5" s="21">
        <f>('GDP por Estado'!D5*1000000)/'Población por Estado'!C6</f>
        <v>36703.407764292933</v>
      </c>
      <c r="D5" s="21">
        <f>('GDP por Estado'!E5*1000000)/'Población por Estado'!D6</f>
        <v>36750.024727623531</v>
      </c>
      <c r="E5" s="21">
        <f>('GDP por Estado'!F5*1000000)/'Población por Estado'!E6</f>
        <v>37423.93728458471</v>
      </c>
      <c r="F5" s="21">
        <f>('GDP por Estado'!G5*1000000)/'Población por Estado'!F6</f>
        <v>37654.108388780449</v>
      </c>
      <c r="G5" s="21">
        <f>('GDP por Estado'!H5*1000000)/'Población por Estado'!G6</f>
        <v>37726.389903722171</v>
      </c>
      <c r="H5" s="21">
        <f>('GDP por Estado'!I5*1000000)/'Población por Estado'!H6</f>
        <v>37726.151687103127</v>
      </c>
      <c r="I5" s="21">
        <f>('GDP por Estado'!J5*1000000)/'Población por Estado'!I6</f>
        <v>37944.721449883305</v>
      </c>
      <c r="J5" s="21">
        <f>('GDP por Estado'!K5*1000000)/'Población por Estado'!J6</f>
        <v>38520.892052550844</v>
      </c>
      <c r="K5" s="21">
        <f>('GDP por Estado'!L5*1000000)/'Población por Estado'!K6</f>
        <v>38700.624692657308</v>
      </c>
      <c r="L5" s="21">
        <f t="shared" si="0"/>
        <v>37531.155220396802</v>
      </c>
    </row>
    <row r="6" spans="1:12">
      <c r="A6" s="22" t="s">
        <v>10</v>
      </c>
      <c r="B6" s="21">
        <f>('GDP por Estado'!C6*1000000)/'Población por Estado'!B7</f>
        <v>54556.328216812755</v>
      </c>
      <c r="C6" s="21">
        <f>('GDP por Estado'!D6*1000000)/'Población por Estado'!C7</f>
        <v>54833.088011863641</v>
      </c>
      <c r="D6" s="21">
        <f>('GDP por Estado'!E6*1000000)/'Población por Estado'!D7</f>
        <v>55682.814739860019</v>
      </c>
      <c r="E6" s="21">
        <f>('GDP por Estado'!F6*1000000)/'Población por Estado'!E7</f>
        <v>56957.244502053763</v>
      </c>
      <c r="F6" s="21">
        <f>('GDP por Estado'!G6*1000000)/'Población por Estado'!F7</f>
        <v>58451.605996449667</v>
      </c>
      <c r="G6" s="21">
        <f>('GDP por Estado'!H6*1000000)/'Población por Estado'!G7</f>
        <v>60574.80533772958</v>
      </c>
      <c r="H6" s="21">
        <f>('GDP por Estado'!I6*1000000)/'Población por Estado'!H7</f>
        <v>61988.095779426403</v>
      </c>
      <c r="I6" s="21">
        <f>('GDP por Estado'!J6*1000000)/'Población por Estado'!I7</f>
        <v>64579.93047854444</v>
      </c>
      <c r="J6" s="21">
        <f>('GDP por Estado'!K6*1000000)/'Población por Estado'!J7</f>
        <v>66991.120580347648</v>
      </c>
      <c r="K6" s="21">
        <f>('GDP por Estado'!L6*1000000)/'Población por Estado'!K7</f>
        <v>69329.002319105159</v>
      </c>
      <c r="L6" s="21">
        <f t="shared" si="0"/>
        <v>60394.403596219301</v>
      </c>
    </row>
    <row r="7" spans="1:12">
      <c r="A7" s="22" t="s">
        <v>11</v>
      </c>
      <c r="B7" s="21">
        <f>('GDP por Estado'!C7*1000000)/'Población por Estado'!B8</f>
        <v>53069.225052596921</v>
      </c>
      <c r="C7" s="21">
        <f>('GDP por Estado'!D7*1000000)/'Población por Estado'!C8</f>
        <v>53055.041994818304</v>
      </c>
      <c r="D7" s="21">
        <f>('GDP por Estado'!E7*1000000)/'Población por Estado'!D8</f>
        <v>53310.594769873635</v>
      </c>
      <c r="E7" s="21">
        <f>('GDP por Estado'!F7*1000000)/'Población por Estado'!E8</f>
        <v>54328.563010114754</v>
      </c>
      <c r="F7" s="21">
        <f>('GDP por Estado'!G7*1000000)/'Población por Estado'!F8</f>
        <v>55822.366717936726</v>
      </c>
      <c r="G7" s="21">
        <f>('GDP por Estado'!H7*1000000)/'Población por Estado'!G8</f>
        <v>57316.328793974557</v>
      </c>
      <c r="H7" s="21">
        <f>('GDP por Estado'!I7*1000000)/'Población por Estado'!H8</f>
        <v>57580.974921536719</v>
      </c>
      <c r="I7" s="21">
        <f>('GDP por Estado'!J7*1000000)/'Población por Estado'!I8</f>
        <v>58796.750111593523</v>
      </c>
      <c r="J7" s="21">
        <f>('GDP por Estado'!K7*1000000)/'Población por Estado'!J8</f>
        <v>60186.017679305223</v>
      </c>
      <c r="K7" s="21">
        <f>('GDP por Estado'!L7*1000000)/'Población por Estado'!K8</f>
        <v>61953.456452943843</v>
      </c>
      <c r="L7" s="21">
        <f t="shared" si="0"/>
        <v>56541.931950469407</v>
      </c>
    </row>
    <row r="8" spans="1:12">
      <c r="A8" s="22" t="s">
        <v>12</v>
      </c>
      <c r="B8" s="21">
        <f>('GDP por Estado'!C8*1000000)/'Población por Estado'!B9</f>
        <v>68272.399258587466</v>
      </c>
      <c r="C8" s="21">
        <f>('GDP por Estado'!D8*1000000)/'Población por Estado'!C9</f>
        <v>66478.14567580093</v>
      </c>
      <c r="D8" s="21">
        <f>('GDP por Estado'!E8*1000000)/'Población por Estado'!D9</f>
        <v>67021.491164255189</v>
      </c>
      <c r="E8" s="21">
        <f>('GDP por Estado'!F8*1000000)/'Población por Estado'!E9</f>
        <v>65663.710856752776</v>
      </c>
      <c r="F8" s="21">
        <f>('GDP por Estado'!G8*1000000)/'Población por Estado'!F9</f>
        <v>65594.47092299287</v>
      </c>
      <c r="G8" s="21">
        <f>('GDP por Estado'!H8*1000000)/'Población por Estado'!G9</f>
        <v>67660.508898219792</v>
      </c>
      <c r="H8" s="21">
        <f>('GDP por Estado'!I8*1000000)/'Población por Estado'!H9</f>
        <v>67992.485483383687</v>
      </c>
      <c r="I8" s="21">
        <f>('GDP por Estado'!J8*1000000)/'Población por Estado'!I9</f>
        <v>69224.16468600287</v>
      </c>
      <c r="J8" s="21">
        <f>('GDP por Estado'!K8*1000000)/'Población por Estado'!J9</f>
        <v>69997.676059492878</v>
      </c>
      <c r="K8" s="21">
        <f>('GDP por Estado'!L8*1000000)/'Población por Estado'!K9</f>
        <v>70539.931287439133</v>
      </c>
      <c r="L8" s="21">
        <f t="shared" si="0"/>
        <v>67844.498429292769</v>
      </c>
    </row>
    <row r="9" spans="1:12">
      <c r="A9" s="22" t="s">
        <v>13</v>
      </c>
      <c r="B9" s="21">
        <f>('GDP por Estado'!C9*1000000)/'Población por Estado'!B10</f>
        <v>67338.451944379296</v>
      </c>
      <c r="C9" s="21">
        <f>('GDP por Estado'!D9*1000000)/'Población por Estado'!C10</f>
        <v>69341.654718359758</v>
      </c>
      <c r="D9" s="21">
        <f>('GDP por Estado'!E9*1000000)/'Población por Estado'!D10</f>
        <v>68133.77492272004</v>
      </c>
      <c r="E9" s="21">
        <f>('GDP por Estado'!F9*1000000)/'Población por Estado'!E10</f>
        <v>65220.1876185609</v>
      </c>
      <c r="F9" s="21">
        <f>('GDP por Estado'!G9*1000000)/'Población por Estado'!F10</f>
        <v>69641.828786889251</v>
      </c>
      <c r="G9" s="21">
        <f>('GDP por Estado'!H9*1000000)/'Población por Estado'!G10</f>
        <v>70962.399017478849</v>
      </c>
      <c r="H9" s="21">
        <f>('GDP por Estado'!I9*1000000)/'Población por Estado'!H10</f>
        <v>66392.565872185354</v>
      </c>
      <c r="I9" s="21">
        <f>('GDP por Estado'!J9*1000000)/'Población por Estado'!I10</f>
        <v>63544.87716118864</v>
      </c>
      <c r="J9" s="21">
        <f>('GDP por Estado'!K9*1000000)/'Población por Estado'!J10</f>
        <v>63942.45757805193</v>
      </c>
      <c r="K9" s="21">
        <f>('GDP por Estado'!L9*1000000)/'Población por Estado'!K10</f>
        <v>65993.813696131707</v>
      </c>
      <c r="L9" s="21">
        <f t="shared" si="0"/>
        <v>67051.201131594571</v>
      </c>
    </row>
    <row r="10" spans="1:12">
      <c r="A10" s="22" t="s">
        <v>14</v>
      </c>
      <c r="B10" s="21">
        <f>('GDP por Estado'!C10*1000000)/'Población por Estado'!B11</f>
        <v>181727.98260484514</v>
      </c>
      <c r="C10" s="21">
        <f>('GDP por Estado'!D10*1000000)/'Población por Estado'!C11</f>
        <v>180133.10745401742</v>
      </c>
      <c r="D10" s="21">
        <f>('GDP por Estado'!E10*1000000)/'Población por Estado'!D11</f>
        <v>176646.33877440449</v>
      </c>
      <c r="E10" s="21">
        <f>('GDP por Estado'!F10*1000000)/'Población por Estado'!E11</f>
        <v>172664.7412082431</v>
      </c>
      <c r="F10" s="21">
        <f>('GDP por Estado'!G10*1000000)/'Población por Estado'!F11</f>
        <v>172955.99763259292</v>
      </c>
      <c r="G10" s="21">
        <f>('GDP por Estado'!H10*1000000)/'Población por Estado'!G11</f>
        <v>172946.99437370448</v>
      </c>
      <c r="H10" s="21">
        <f>('GDP por Estado'!I10*1000000)/'Población por Estado'!H11</f>
        <v>174455.64766008325</v>
      </c>
      <c r="I10" s="21">
        <f>('GDP por Estado'!J10*1000000)/'Población por Estado'!I11</f>
        <v>173978.78274183845</v>
      </c>
      <c r="J10" s="21">
        <f>('GDP por Estado'!K10*1000000)/'Población por Estado'!J11</f>
        <v>176518.60816167697</v>
      </c>
      <c r="K10" s="21">
        <f>('GDP por Estado'!L10*1000000)/'Población por Estado'!K11</f>
        <v>177103.04938441288</v>
      </c>
      <c r="L10" s="21">
        <f t="shared" si="0"/>
        <v>175913.12499958189</v>
      </c>
    </row>
    <row r="11" spans="1:12">
      <c r="A11" s="22" t="s">
        <v>15</v>
      </c>
      <c r="B11" s="21">
        <f>('GDP por Estado'!C11*1000000)/'Población por Estado'!B12</f>
        <v>41125.890973549867</v>
      </c>
      <c r="C11" s="21">
        <f>('GDP por Estado'!D11*1000000)/'Población por Estado'!C12</f>
        <v>40519.167425461615</v>
      </c>
      <c r="D11" s="21">
        <f>('GDP por Estado'!E11*1000000)/'Población por Estado'!D12</f>
        <v>40343.671943911599</v>
      </c>
      <c r="E11" s="21">
        <f>('GDP por Estado'!F11*1000000)/'Población por Estado'!E12</f>
        <v>40665.993677049199</v>
      </c>
      <c r="F11" s="21">
        <f>('GDP por Estado'!G11*1000000)/'Población por Estado'!F12</f>
        <v>41178.936053880316</v>
      </c>
      <c r="G11" s="21">
        <f>('GDP por Estado'!H11*1000000)/'Población por Estado'!G12</f>
        <v>42171.340927491765</v>
      </c>
      <c r="H11" s="21">
        <f>('GDP por Estado'!I11*1000000)/'Población por Estado'!H12</f>
        <v>42765.187066694278</v>
      </c>
      <c r="I11" s="21">
        <f>('GDP por Estado'!J11*1000000)/'Población por Estado'!I12</f>
        <v>43550.040730097433</v>
      </c>
      <c r="J11" s="21">
        <f>('GDP por Estado'!K11*1000000)/'Población por Estado'!J12</f>
        <v>44410.154489786612</v>
      </c>
      <c r="K11" s="21">
        <f>('GDP por Estado'!L11*1000000)/'Población por Estado'!K12</f>
        <v>45238.434570644014</v>
      </c>
      <c r="L11" s="21">
        <f t="shared" si="0"/>
        <v>42196.881785856662</v>
      </c>
    </row>
    <row r="12" spans="1:12">
      <c r="A12" s="22" t="s">
        <v>16</v>
      </c>
      <c r="B12" s="21">
        <f>('GDP por Estado'!C12*1000000)/'Población por Estado'!B13</f>
        <v>44659.443417809591</v>
      </c>
      <c r="C12" s="21">
        <f>('GDP por Estado'!D12*1000000)/'Población por Estado'!C13</f>
        <v>45052.773133521674</v>
      </c>
      <c r="D12" s="21">
        <f>('GDP por Estado'!E12*1000000)/'Población por Estado'!D13</f>
        <v>45222.225476522079</v>
      </c>
      <c r="E12" s="21">
        <f>('GDP por Estado'!F12*1000000)/'Población por Estado'!E13</f>
        <v>45616.430979699231</v>
      </c>
      <c r="F12" s="21">
        <f>('GDP por Estado'!G12*1000000)/'Población por Estado'!F13</f>
        <v>46686.870075506013</v>
      </c>
      <c r="G12" s="21">
        <f>('GDP por Estado'!H12*1000000)/'Población por Estado'!G13</f>
        <v>48060.602958388445</v>
      </c>
      <c r="H12" s="21">
        <f>('GDP por Estado'!I12*1000000)/'Población por Estado'!H13</f>
        <v>49196.429004774851</v>
      </c>
      <c r="I12" s="21">
        <f>('GDP por Estado'!J12*1000000)/'Población por Estado'!I13</f>
        <v>50418.641868221268</v>
      </c>
      <c r="J12" s="21">
        <f>('GDP por Estado'!K12*1000000)/'Población por Estado'!J13</f>
        <v>51307.542451901711</v>
      </c>
      <c r="K12" s="21">
        <f>('GDP por Estado'!L12*1000000)/'Población por Estado'!K13</f>
        <v>52581.243113324206</v>
      </c>
      <c r="L12" s="21">
        <f t="shared" si="0"/>
        <v>47880.220247966907</v>
      </c>
    </row>
    <row r="13" spans="1:12">
      <c r="A13" s="22" t="s">
        <v>17</v>
      </c>
      <c r="B13" s="21">
        <f>('GDP por Estado'!C13*1000000)/'Población por Estado'!B14</f>
        <v>51048.37887831268</v>
      </c>
      <c r="C13" s="21">
        <f>('GDP por Estado'!D13*1000000)/'Población por Estado'!C14</f>
        <v>51218.092275301977</v>
      </c>
      <c r="D13" s="21">
        <f>('GDP por Estado'!E13*1000000)/'Población por Estado'!D14</f>
        <v>51552.261106219943</v>
      </c>
      <c r="E13" s="21">
        <f>('GDP por Estado'!F13*1000000)/'Población por Estado'!E14</f>
        <v>51882.523115683871</v>
      </c>
      <c r="F13" s="21">
        <f>('GDP por Estado'!G13*1000000)/'Población por Estado'!F14</f>
        <v>51969.194182128726</v>
      </c>
      <c r="G13" s="21">
        <f>('GDP por Estado'!H13*1000000)/'Población por Estado'!G14</f>
        <v>53352.127770292507</v>
      </c>
      <c r="H13" s="21">
        <f>('GDP por Estado'!I13*1000000)/'Población por Estado'!H14</f>
        <v>54151.106889452552</v>
      </c>
      <c r="I13" s="21">
        <f>('GDP por Estado'!J13*1000000)/'Población por Estado'!I14</f>
        <v>55421.221530855597</v>
      </c>
      <c r="J13" s="21">
        <f>('GDP por Estado'!K13*1000000)/'Población por Estado'!J14</f>
        <v>56212.229681548481</v>
      </c>
      <c r="K13" s="21">
        <f>('GDP por Estado'!L13*1000000)/'Población por Estado'!K14</f>
        <v>55919.885413370699</v>
      </c>
      <c r="L13" s="21">
        <f t="shared" si="0"/>
        <v>53272.702084316697</v>
      </c>
    </row>
    <row r="14" spans="1:12">
      <c r="A14" s="22" t="s">
        <v>18</v>
      </c>
      <c r="B14" s="21">
        <f>('GDP por Estado'!C14*1000000)/'Población por Estado'!B15</f>
        <v>37104.535042584859</v>
      </c>
      <c r="C14" s="21">
        <f>('GDP por Estado'!D14*1000000)/'Población por Estado'!C15</f>
        <v>36761.053342677296</v>
      </c>
      <c r="D14" s="21">
        <f>('GDP por Estado'!E14*1000000)/'Población por Estado'!D15</f>
        <v>36559.282001649823</v>
      </c>
      <c r="E14" s="21">
        <f>('GDP por Estado'!F14*1000000)/'Población por Estado'!E15</f>
        <v>37630.942287950762</v>
      </c>
      <c r="F14" s="21">
        <f>('GDP por Estado'!G14*1000000)/'Población por Estado'!F15</f>
        <v>38289.216191162835</v>
      </c>
      <c r="G14" s="21">
        <f>('GDP por Estado'!H14*1000000)/'Población por Estado'!G15</f>
        <v>38206.508671101394</v>
      </c>
      <c r="H14" s="21">
        <f>('GDP por Estado'!I14*1000000)/'Población por Estado'!H15</f>
        <v>38920.457922704736</v>
      </c>
      <c r="I14" s="21">
        <f>('GDP por Estado'!J14*1000000)/'Población por Estado'!I15</f>
        <v>38993.954177497428</v>
      </c>
      <c r="J14" s="21">
        <f>('GDP por Estado'!K14*1000000)/'Población por Estado'!J15</f>
        <v>40602.078449115012</v>
      </c>
      <c r="K14" s="21">
        <f>('GDP por Estado'!L14*1000000)/'Población por Estado'!K15</f>
        <v>41359.43572281926</v>
      </c>
      <c r="L14" s="21">
        <f t="shared" si="0"/>
        <v>38442.746380926335</v>
      </c>
    </row>
    <row r="15" spans="1:12">
      <c r="A15" s="22" t="s">
        <v>19</v>
      </c>
      <c r="B15" s="21">
        <f>('GDP por Estado'!C15*1000000)/'Población por Estado'!B16</f>
        <v>54373.228213879163</v>
      </c>
      <c r="C15" s="21">
        <f>('GDP por Estado'!D15*1000000)/'Población por Estado'!C16</f>
        <v>55277.710726613048</v>
      </c>
      <c r="D15" s="21">
        <f>('GDP por Estado'!E15*1000000)/'Población por Estado'!D16</f>
        <v>56386.457297529749</v>
      </c>
      <c r="E15" s="21">
        <f>('GDP por Estado'!F15*1000000)/'Población por Estado'!E16</f>
        <v>56310.022179692816</v>
      </c>
      <c r="F15" s="21">
        <f>('GDP por Estado'!G15*1000000)/'Población por Estado'!F16</f>
        <v>57526.050889235608</v>
      </c>
      <c r="G15" s="21">
        <f>('GDP por Estado'!H15*1000000)/'Población por Estado'!G16</f>
        <v>58461.776668058956</v>
      </c>
      <c r="H15" s="21">
        <f>('GDP por Estado'!I15*1000000)/'Población por Estado'!H16</f>
        <v>58447.948356569119</v>
      </c>
      <c r="I15" s="21">
        <f>('GDP por Estado'!J15*1000000)/'Población por Estado'!I16</f>
        <v>59128.638400955082</v>
      </c>
      <c r="J15" s="21">
        <f>('GDP por Estado'!K15*1000000)/'Población por Estado'!J16</f>
        <v>60839.478141715939</v>
      </c>
      <c r="K15" s="21">
        <f>('GDP por Estado'!L15*1000000)/'Población por Estado'!K16</f>
        <v>61368.748816764375</v>
      </c>
      <c r="L15" s="21">
        <f t="shared" si="0"/>
        <v>57812.005969101374</v>
      </c>
    </row>
    <row r="16" spans="1:12">
      <c r="A16" s="22" t="s">
        <v>20</v>
      </c>
      <c r="B16" s="21">
        <f>('GDP por Estado'!C16*1000000)/'Población por Estado'!B17</f>
        <v>45839.367857178077</v>
      </c>
      <c r="C16" s="21">
        <f>('GDP por Estado'!D16*1000000)/'Población por Estado'!C17</f>
        <v>45893.227190921301</v>
      </c>
      <c r="D16" s="21">
        <f>('GDP por Estado'!E16*1000000)/'Población por Estado'!D17</f>
        <v>45966.282041261278</v>
      </c>
      <c r="E16" s="21">
        <f>('GDP por Estado'!F16*1000000)/'Población por Estado'!E17</f>
        <v>46779.194036944529</v>
      </c>
      <c r="F16" s="21">
        <f>('GDP por Estado'!G16*1000000)/'Población por Estado'!F17</f>
        <v>48043.706939592128</v>
      </c>
      <c r="G16" s="21">
        <f>('GDP por Estado'!H16*1000000)/'Población por Estado'!G17</f>
        <v>47477.476468663772</v>
      </c>
      <c r="H16" s="21">
        <f>('GDP por Estado'!I16*1000000)/'Población por Estado'!H17</f>
        <v>48174.081260068881</v>
      </c>
      <c r="I16" s="21">
        <f>('GDP por Estado'!J16*1000000)/'Población por Estado'!I17</f>
        <v>48939.303504705109</v>
      </c>
      <c r="J16" s="21">
        <f>('GDP por Estado'!K16*1000000)/'Población por Estado'!J17</f>
        <v>50354.678674338888</v>
      </c>
      <c r="K16" s="21">
        <f>('GDP por Estado'!L16*1000000)/'Población por Estado'!K17</f>
        <v>50258.332356686551</v>
      </c>
      <c r="L16" s="21">
        <f t="shared" si="0"/>
        <v>47772.565033036051</v>
      </c>
    </row>
    <row r="17" spans="1:12">
      <c r="A17" s="22" t="s">
        <v>21</v>
      </c>
      <c r="B17" s="21">
        <f>('GDP por Estado'!C17*1000000)/'Población por Estado'!B18</f>
        <v>49216.961758521276</v>
      </c>
      <c r="C17" s="21">
        <f>('GDP por Estado'!D17*1000000)/'Población por Estado'!C18</f>
        <v>49712.490738131761</v>
      </c>
      <c r="D17" s="21">
        <f>('GDP por Estado'!E17*1000000)/'Población por Estado'!D18</f>
        <v>51537.258751897636</v>
      </c>
      <c r="E17" s="21">
        <f>('GDP por Estado'!F17*1000000)/'Población por Estado'!E18</f>
        <v>51238.588333580665</v>
      </c>
      <c r="F17" s="21">
        <f>('GDP por Estado'!G17*1000000)/'Población por Estado'!F18</f>
        <v>53586.505218132406</v>
      </c>
      <c r="G17" s="21">
        <f>('GDP por Estado'!H17*1000000)/'Población por Estado'!G18</f>
        <v>54831.36598995181</v>
      </c>
      <c r="H17" s="21">
        <f>('GDP por Estado'!I17*1000000)/'Población por Estado'!H18</f>
        <v>54413.577950361039</v>
      </c>
      <c r="I17" s="21">
        <f>('GDP por Estado'!J17*1000000)/'Población por Estado'!I18</f>
        <v>54171.571358087567</v>
      </c>
      <c r="J17" s="21">
        <f>('GDP por Estado'!K17*1000000)/'Población por Estado'!J18</f>
        <v>54922.318299647653</v>
      </c>
      <c r="K17" s="21">
        <f>('GDP por Estado'!L17*1000000)/'Población por Estado'!K18</f>
        <v>54802.5875812581</v>
      </c>
      <c r="L17" s="21">
        <f t="shared" si="0"/>
        <v>52843.322597956998</v>
      </c>
    </row>
    <row r="18" spans="1:12">
      <c r="A18" s="22" t="s">
        <v>22</v>
      </c>
      <c r="B18" s="21">
        <f>('GDP por Estado'!C18*1000000)/'Población por Estado'!B19</f>
        <v>47485.716484908284</v>
      </c>
      <c r="C18" s="21">
        <f>('GDP por Estado'!D18*1000000)/'Población por Estado'!C19</f>
        <v>48647.073687145486</v>
      </c>
      <c r="D18" s="21">
        <f>('GDP por Estado'!E18*1000000)/'Población por Estado'!D19</f>
        <v>49152.709793269714</v>
      </c>
      <c r="E18" s="21">
        <f>('GDP por Estado'!F18*1000000)/'Población por Estado'!E19</f>
        <v>48984.796136612182</v>
      </c>
      <c r="F18" s="21">
        <f>('GDP por Estado'!G18*1000000)/'Población por Estado'!F19</f>
        <v>50110.447426714592</v>
      </c>
      <c r="G18" s="21">
        <f>('GDP por Estado'!H18*1000000)/'Población por Estado'!G19</f>
        <v>51155.01453930563</v>
      </c>
      <c r="H18" s="21">
        <f>('GDP por Estado'!I18*1000000)/'Población por Estado'!H19</f>
        <v>52800.940208406908</v>
      </c>
      <c r="I18" s="21">
        <f>('GDP por Estado'!J18*1000000)/'Población por Estado'!I19</f>
        <v>53428.314467060743</v>
      </c>
      <c r="J18" s="21">
        <f>('GDP por Estado'!K18*1000000)/'Población por Estado'!J19</f>
        <v>54581.485828439574</v>
      </c>
      <c r="K18" s="21">
        <f>('GDP por Estado'!L18*1000000)/'Población por Estado'!K19</f>
        <v>54982.847712261704</v>
      </c>
      <c r="L18" s="21">
        <f t="shared" si="0"/>
        <v>51132.934628412484</v>
      </c>
    </row>
    <row r="19" spans="1:12">
      <c r="A19" s="22" t="s">
        <v>23</v>
      </c>
      <c r="B19" s="21">
        <f>('GDP por Estado'!C19*1000000)/'Población por Estado'!B20</f>
        <v>39966.1605623133</v>
      </c>
      <c r="C19" s="21">
        <f>('GDP por Estado'!D19*1000000)/'Población por Estado'!C20</f>
        <v>40217.963161420113</v>
      </c>
      <c r="D19" s="21">
        <f>('GDP por Estado'!E19*1000000)/'Población por Estado'!D20</f>
        <v>40613.23479725494</v>
      </c>
      <c r="E19" s="21">
        <f>('GDP por Estado'!F19*1000000)/'Población por Estado'!E20</f>
        <v>41207.707566011355</v>
      </c>
      <c r="F19" s="21">
        <f>('GDP por Estado'!G19*1000000)/'Población por Estado'!F20</f>
        <v>41109.52713525822</v>
      </c>
      <c r="G19" s="21">
        <f>('GDP por Estado'!H19*1000000)/'Población por Estado'!G20</f>
        <v>41327.833680074182</v>
      </c>
      <c r="H19" s="21">
        <f>('GDP por Estado'!I19*1000000)/'Población por Estado'!H20</f>
        <v>41484.328493063149</v>
      </c>
      <c r="I19" s="21">
        <f>('GDP por Estado'!J19*1000000)/'Población por Estado'!I20</f>
        <v>41746.476177983895</v>
      </c>
      <c r="J19" s="21">
        <f>('GDP por Estado'!K19*1000000)/'Población por Estado'!J20</f>
        <v>42160.311471047957</v>
      </c>
      <c r="K19" s="21">
        <f>('GDP por Estado'!L19*1000000)/'Población por Estado'!K20</f>
        <v>42831.133791573375</v>
      </c>
      <c r="L19" s="21">
        <f t="shared" si="0"/>
        <v>41266.467683600051</v>
      </c>
    </row>
    <row r="20" spans="1:12">
      <c r="A20" s="22" t="s">
        <v>24</v>
      </c>
      <c r="B20" s="21">
        <f>('GDP por Estado'!C20*1000000)/'Población por Estado'!B21</f>
        <v>54314.987769917781</v>
      </c>
      <c r="C20" s="21">
        <f>('GDP por Estado'!D20*1000000)/'Población por Estado'!C21</f>
        <v>51353.793197650593</v>
      </c>
      <c r="D20" s="21">
        <f>('GDP por Estado'!E20*1000000)/'Población por Estado'!D21</f>
        <v>51159.776673276865</v>
      </c>
      <c r="E20" s="21">
        <f>('GDP por Estado'!F20*1000000)/'Población por Estado'!E21</f>
        <v>49400.252177141578</v>
      </c>
      <c r="F20" s="21">
        <f>('GDP por Estado'!G20*1000000)/'Población por Estado'!F21</f>
        <v>50679.250897876467</v>
      </c>
      <c r="G20" s="21">
        <f>('GDP por Estado'!H20*1000000)/'Población por Estado'!G21</f>
        <v>49953.822684252635</v>
      </c>
      <c r="H20" s="21">
        <f>('GDP por Estado'!I20*1000000)/'Población por Estado'!H21</f>
        <v>48828.967099068323</v>
      </c>
      <c r="I20" s="21">
        <f>('GDP por Estado'!J20*1000000)/'Población por Estado'!I21</f>
        <v>50052.755986434175</v>
      </c>
      <c r="J20" s="21">
        <f>('GDP por Estado'!K20*1000000)/'Población por Estado'!J21</f>
        <v>50704.145554747207</v>
      </c>
      <c r="K20" s="21">
        <f>('GDP por Estado'!L20*1000000)/'Población por Estado'!K21</f>
        <v>50754.582801474964</v>
      </c>
      <c r="L20" s="21">
        <f t="shared" si="0"/>
        <v>50720.233484184064</v>
      </c>
    </row>
    <row r="21" spans="1:12">
      <c r="A21" s="22" t="s">
        <v>25</v>
      </c>
      <c r="B21" s="21">
        <f>('GDP por Estado'!C21*1000000)/'Población por Estado'!B22</f>
        <v>40903.746453263673</v>
      </c>
      <c r="C21" s="21">
        <f>('GDP por Estado'!D21*1000000)/'Población por Estado'!C22</f>
        <v>40495.104962492958</v>
      </c>
      <c r="D21" s="21">
        <f>('GDP por Estado'!E21*1000000)/'Población por Estado'!D22</f>
        <v>40429.711183532185</v>
      </c>
      <c r="E21" s="21">
        <f>('GDP por Estado'!F21*1000000)/'Población por Estado'!E22</f>
        <v>40089.412044647288</v>
      </c>
      <c r="F21" s="21">
        <f>('GDP por Estado'!G21*1000000)/'Población por Estado'!F22</f>
        <v>40614.334470989765</v>
      </c>
      <c r="G21" s="21">
        <f>('GDP por Estado'!H21*1000000)/'Población por Estado'!G22</f>
        <v>40975.199170043263</v>
      </c>
      <c r="H21" s="21">
        <f>('GDP por Estado'!I21*1000000)/'Población por Estado'!H22</f>
        <v>41737.167030842393</v>
      </c>
      <c r="I21" s="21">
        <f>('GDP por Estado'!J21*1000000)/'Población por Estado'!I22</f>
        <v>42456.234471142176</v>
      </c>
      <c r="J21" s="21">
        <f>('GDP por Estado'!K21*1000000)/'Población por Estado'!J22</f>
        <v>43447.590356497145</v>
      </c>
      <c r="K21" s="21">
        <f>('GDP por Estado'!L21*1000000)/'Población por Estado'!K22</f>
        <v>44214.677446712274</v>
      </c>
      <c r="L21" s="21">
        <f t="shared" si="0"/>
        <v>41536.31775901631</v>
      </c>
    </row>
    <row r="22" spans="1:12">
      <c r="A22" s="22" t="s">
        <v>26</v>
      </c>
      <c r="B22" s="21">
        <f>('GDP por Estado'!C22*1000000)/'Población por Estado'!B23</f>
        <v>56208.2663559434</v>
      </c>
      <c r="C22" s="21">
        <f>('GDP por Estado'!D22*1000000)/'Población por Estado'!C23</f>
        <v>56929.841821592185</v>
      </c>
      <c r="D22" s="21">
        <f>('GDP por Estado'!E22*1000000)/'Población por Estado'!D23</f>
        <v>56484.449104058578</v>
      </c>
      <c r="E22" s="21">
        <f>('GDP por Estado'!F22*1000000)/'Población por Estado'!E23</f>
        <v>56433.950771105017</v>
      </c>
      <c r="F22" s="21">
        <f>('GDP por Estado'!G22*1000000)/'Población por Estado'!F23</f>
        <v>57006.625335744502</v>
      </c>
      <c r="G22" s="21">
        <f>('GDP por Estado'!H22*1000000)/'Población por Estado'!G23</f>
        <v>58165.265016050289</v>
      </c>
      <c r="H22" s="21">
        <f>('GDP por Estado'!I22*1000000)/'Población por Estado'!H23</f>
        <v>59980.447495495413</v>
      </c>
      <c r="I22" s="21">
        <f>('GDP por Estado'!J22*1000000)/'Población por Estado'!I23</f>
        <v>60871.270751616736</v>
      </c>
      <c r="J22" s="21">
        <f>('GDP por Estado'!K22*1000000)/'Población por Estado'!J23</f>
        <v>61076.208265281071</v>
      </c>
      <c r="K22" s="21">
        <f>('GDP por Estado'!L22*1000000)/'Población por Estado'!K23</f>
        <v>61138.515435815323</v>
      </c>
      <c r="L22" s="21">
        <f t="shared" si="0"/>
        <v>58429.484035270252</v>
      </c>
    </row>
    <row r="23" spans="1:12">
      <c r="A23" s="22" t="s">
        <v>27</v>
      </c>
      <c r="B23" s="21">
        <f>('GDP por Estado'!C23*1000000)/'Población por Estado'!B24</f>
        <v>64845.079585831125</v>
      </c>
      <c r="C23" s="21">
        <f>('GDP por Estado'!D23*1000000)/'Población por Estado'!C24</f>
        <v>65697.292980219645</v>
      </c>
      <c r="D23" s="21">
        <f>('GDP por Estado'!E23*1000000)/'Población por Estado'!D24</f>
        <v>66474.045869693931</v>
      </c>
      <c r="E23" s="21">
        <f>('GDP por Estado'!F23*1000000)/'Población por Estado'!E24</f>
        <v>66267.410362838622</v>
      </c>
      <c r="F23" s="21">
        <f>('GDP por Estado'!G23*1000000)/'Población por Estado'!F24</f>
        <v>66774.49015141523</v>
      </c>
      <c r="G23" s="21">
        <f>('GDP por Estado'!H23*1000000)/'Población por Estado'!G24</f>
        <v>68890.961563256336</v>
      </c>
      <c r="H23" s="21">
        <f>('GDP por Estado'!I23*1000000)/'Población por Estado'!H24</f>
        <v>69662.413198413502</v>
      </c>
      <c r="I23" s="21">
        <f>('GDP por Estado'!J23*1000000)/'Población por Estado'!I24</f>
        <v>70616.428581112341</v>
      </c>
      <c r="J23" s="21">
        <f>('GDP por Estado'!K23*1000000)/'Población por Estado'!J24</f>
        <v>73075.835054452255</v>
      </c>
      <c r="K23" s="21">
        <f>('GDP por Estado'!L23*1000000)/'Población por Estado'!K24</f>
        <v>75114.52660956404</v>
      </c>
      <c r="L23" s="21">
        <f t="shared" si="0"/>
        <v>68741.848395679714</v>
      </c>
    </row>
    <row r="24" spans="1:12">
      <c r="A24" s="22" t="s">
        <v>28</v>
      </c>
      <c r="B24" s="21">
        <f>('GDP por Estado'!C24*1000000)/'Población por Estado'!B25</f>
        <v>40922.955279215108</v>
      </c>
      <c r="C24" s="21">
        <f>('GDP por Estado'!D24*1000000)/'Población por Estado'!C25</f>
        <v>41977.039613406123</v>
      </c>
      <c r="D24" s="21">
        <f>('GDP por Estado'!E24*1000000)/'Población por Estado'!D25</f>
        <v>42708.397219602215</v>
      </c>
      <c r="E24" s="21">
        <f>('GDP por Estado'!F24*1000000)/'Población por Estado'!E25</f>
        <v>43249.751716547806</v>
      </c>
      <c r="F24" s="21">
        <f>('GDP por Estado'!G24*1000000)/'Población por Estado'!F25</f>
        <v>43738.151883090257</v>
      </c>
      <c r="G24" s="21">
        <f>('GDP por Estado'!H24*1000000)/'Población por Estado'!G25</f>
        <v>44688.273878177133</v>
      </c>
      <c r="H24" s="21">
        <f>('GDP por Estado'!I24*1000000)/'Población por Estado'!H25</f>
        <v>45457.210445511118</v>
      </c>
      <c r="I24" s="21">
        <f>('GDP por Estado'!J24*1000000)/'Población por Estado'!I25</f>
        <v>45899.896461626733</v>
      </c>
      <c r="J24" s="21">
        <f>('GDP por Estado'!K24*1000000)/'Población por Estado'!J25</f>
        <v>46857.674904588028</v>
      </c>
      <c r="K24" s="21">
        <f>('GDP por Estado'!L24*1000000)/'Población por Estado'!K25</f>
        <v>46791.518092228616</v>
      </c>
      <c r="L24" s="21">
        <f t="shared" si="0"/>
        <v>44229.086949399316</v>
      </c>
    </row>
    <row r="25" spans="1:12">
      <c r="A25" s="22" t="s">
        <v>29</v>
      </c>
      <c r="B25" s="21">
        <f>('GDP por Estado'!C25*1000000)/'Población por Estado'!B26</f>
        <v>54066.917625650844</v>
      </c>
      <c r="C25" s="21">
        <f>('GDP por Estado'!D25*1000000)/'Población por Estado'!C26</f>
        <v>54952.364723502535</v>
      </c>
      <c r="D25" s="21">
        <f>('GDP por Estado'!E25*1000000)/'Población por Estado'!D26</f>
        <v>55485.978890545644</v>
      </c>
      <c r="E25" s="21">
        <f>('GDP por Estado'!F25*1000000)/'Población por Estado'!E26</f>
        <v>56430.698262614482</v>
      </c>
      <c r="F25" s="21">
        <f>('GDP por Estado'!G25*1000000)/'Población por Estado'!F26</f>
        <v>57620.023485258607</v>
      </c>
      <c r="G25" s="21">
        <f>('GDP por Estado'!H25*1000000)/'Población por Estado'!G26</f>
        <v>58174.268227547742</v>
      </c>
      <c r="H25" s="21">
        <f>('GDP por Estado'!I25*1000000)/'Población por Estado'!H26</f>
        <v>58671.975380354401</v>
      </c>
      <c r="I25" s="21">
        <f>('GDP por Estado'!J25*1000000)/'Población por Estado'!I26</f>
        <v>59051.835802688714</v>
      </c>
      <c r="J25" s="21">
        <f>('GDP por Estado'!K25*1000000)/'Población por Estado'!J26</f>
        <v>60383.422141970506</v>
      </c>
      <c r="K25" s="21">
        <f>('GDP por Estado'!L25*1000000)/'Población por Estado'!K26</f>
        <v>60310.743679729458</v>
      </c>
      <c r="L25" s="21">
        <f t="shared" si="0"/>
        <v>57514.822821986294</v>
      </c>
    </row>
    <row r="26" spans="1:12">
      <c r="A26" s="22" t="s">
        <v>30</v>
      </c>
      <c r="B26" s="21">
        <f>('GDP por Estado'!C26*1000000)/'Población por Estado'!B27</f>
        <v>33192.899087979727</v>
      </c>
      <c r="C26" s="21">
        <f>('GDP por Estado'!D26*1000000)/'Población por Estado'!C27</f>
        <v>33073.077092224841</v>
      </c>
      <c r="D26" s="21">
        <f>('GDP por Estado'!E26*1000000)/'Población por Estado'!D27</f>
        <v>33664.408261099212</v>
      </c>
      <c r="E26" s="21">
        <f>('GDP por Estado'!F26*1000000)/'Población por Estado'!E27</f>
        <v>33570.057459553631</v>
      </c>
      <c r="F26" s="21">
        <f>('GDP por Estado'!G26*1000000)/'Población por Estado'!F27</f>
        <v>33534.416686618948</v>
      </c>
      <c r="G26" s="21">
        <f>('GDP por Estado'!H26*1000000)/'Población por Estado'!G27</f>
        <v>33623.347859156071</v>
      </c>
      <c r="H26" s="21">
        <f>('GDP por Estado'!I26*1000000)/'Población por Estado'!H27</f>
        <v>33888.01909544308</v>
      </c>
      <c r="I26" s="21">
        <f>('GDP por Estado'!J26*1000000)/'Población por Estado'!I27</f>
        <v>34010.961984400252</v>
      </c>
      <c r="J26" s="21">
        <f>('GDP por Estado'!K26*1000000)/'Población por Estado'!J27</f>
        <v>33925.133008164994</v>
      </c>
      <c r="K26" s="21">
        <f>('GDP por Estado'!L26*1000000)/'Población por Estado'!K27</f>
        <v>34112.908997499791</v>
      </c>
      <c r="L26" s="21">
        <f t="shared" si="0"/>
        <v>33659.522953214051</v>
      </c>
    </row>
    <row r="27" spans="1:12">
      <c r="A27" s="22" t="s">
        <v>31</v>
      </c>
      <c r="B27" s="21">
        <f>('GDP por Estado'!C27*1000000)/'Población por Estado'!B28</f>
        <v>45152.447292133023</v>
      </c>
      <c r="C27" s="21">
        <f>('GDP por Estado'!D27*1000000)/'Población por Estado'!C28</f>
        <v>44679.120339751506</v>
      </c>
      <c r="D27" s="21">
        <f>('GDP por Estado'!E27*1000000)/'Población por Estado'!D28</f>
        <v>45072.801839595755</v>
      </c>
      <c r="E27" s="21">
        <f>('GDP por Estado'!F27*1000000)/'Población por Estado'!E28</f>
        <v>45458.079051900313</v>
      </c>
      <c r="F27" s="21">
        <f>('GDP por Estado'!G27*1000000)/'Población por Estado'!F28</f>
        <v>45586.441799662563</v>
      </c>
      <c r="G27" s="21">
        <f>('GDP por Estado'!H27*1000000)/'Población por Estado'!G28</f>
        <v>45954.070436573944</v>
      </c>
      <c r="H27" s="21">
        <f>('GDP por Estado'!I27*1000000)/'Población por Estado'!H28</f>
        <v>45852.309830486753</v>
      </c>
      <c r="I27" s="21">
        <f>('GDP por Estado'!J27*1000000)/'Población por Estado'!I28</f>
        <v>46207.54027972692</v>
      </c>
      <c r="J27" s="21">
        <f>('GDP por Estado'!K27*1000000)/'Población por Estado'!J28</f>
        <v>46718.835838142921</v>
      </c>
      <c r="K27" s="21">
        <f>('GDP por Estado'!L27*1000000)/'Población por Estado'!K28</f>
        <v>47388.25449357614</v>
      </c>
      <c r="L27" s="21">
        <f t="shared" si="0"/>
        <v>45806.99012015498</v>
      </c>
    </row>
    <row r="28" spans="1:12">
      <c r="A28" s="22" t="s">
        <v>32</v>
      </c>
      <c r="B28" s="21">
        <f>('GDP por Estado'!C28*1000000)/'Población por Estado'!B29</f>
        <v>41176.767467752499</v>
      </c>
      <c r="C28" s="21">
        <f>('GDP por Estado'!D28*1000000)/'Población por Estado'!C29</f>
        <v>41988.396857164633</v>
      </c>
      <c r="D28" s="21">
        <f>('GDP por Estado'!E28*1000000)/'Población por Estado'!D29</f>
        <v>42181.32803603966</v>
      </c>
      <c r="E28" s="21">
        <f>('GDP por Estado'!F28*1000000)/'Población por Estado'!E29</f>
        <v>42392.969792880409</v>
      </c>
      <c r="F28" s="21">
        <f>('GDP por Estado'!G28*1000000)/'Población por Estado'!F29</f>
        <v>42891.114223055985</v>
      </c>
      <c r="G28" s="21">
        <f>('GDP por Estado'!H28*1000000)/'Población por Estado'!G29</f>
        <v>44053.179359033456</v>
      </c>
      <c r="H28" s="21">
        <f>('GDP por Estado'!I28*1000000)/'Población por Estado'!H29</f>
        <v>42692.430002526758</v>
      </c>
      <c r="I28" s="21">
        <f>('GDP por Estado'!J28*1000000)/'Población por Estado'!I29</f>
        <v>43621.173568764119</v>
      </c>
      <c r="J28" s="21">
        <f>('GDP por Estado'!K28*1000000)/'Población por Estado'!J29</f>
        <v>43947.994889998256</v>
      </c>
      <c r="K28" s="21">
        <f>('GDP por Estado'!L28*1000000)/'Población por Estado'!K29</f>
        <v>43777.098705250297</v>
      </c>
      <c r="L28" s="21">
        <f t="shared" si="0"/>
        <v>42872.245290246603</v>
      </c>
    </row>
    <row r="29" spans="1:12">
      <c r="A29" s="22" t="s">
        <v>33</v>
      </c>
      <c r="B29" s="21">
        <f>('GDP por Estado'!C29*1000000)/'Población por Estado'!B30</f>
        <v>53273.496864242523</v>
      </c>
      <c r="C29" s="21">
        <f>('GDP por Estado'!D29*1000000)/'Población por Estado'!C30</f>
        <v>55733.666834721233</v>
      </c>
      <c r="D29" s="21">
        <f>('GDP por Estado'!E29*1000000)/'Población por Estado'!D30</f>
        <v>55428.551078803626</v>
      </c>
      <c r="E29" s="21">
        <f>('GDP por Estado'!F29*1000000)/'Población por Estado'!E30</f>
        <v>56120.290851931532</v>
      </c>
      <c r="F29" s="21">
        <f>('GDP por Estado'!G29*1000000)/'Población por Estado'!F30</f>
        <v>57433.93491585525</v>
      </c>
      <c r="G29" s="21">
        <f>('GDP por Estado'!H29*1000000)/'Población por Estado'!G30</f>
        <v>58902.79424959961</v>
      </c>
      <c r="H29" s="21">
        <f>('GDP por Estado'!I29*1000000)/'Población por Estado'!H30</f>
        <v>59094.539508484399</v>
      </c>
      <c r="I29" s="21">
        <f>('GDP por Estado'!J29*1000000)/'Población por Estado'!I30</f>
        <v>59751.600644485472</v>
      </c>
      <c r="J29" s="21">
        <f>('GDP por Estado'!K29*1000000)/'Población por Estado'!J30</f>
        <v>60710.194254923364</v>
      </c>
      <c r="K29" s="21">
        <f>('GDP por Estado'!L29*1000000)/'Población por Estado'!K30</f>
        <v>61148.682180801567</v>
      </c>
      <c r="L29" s="21">
        <f t="shared" si="0"/>
        <v>57759.775138384859</v>
      </c>
    </row>
    <row r="30" spans="1:12">
      <c r="A30" s="22" t="s">
        <v>34</v>
      </c>
      <c r="B30" s="21">
        <f>('GDP por Estado'!C30*1000000)/'Población por Estado'!B31</f>
        <v>48041.79980424844</v>
      </c>
      <c r="C30" s="21">
        <f>('GDP por Estado'!D30*1000000)/'Población por Estado'!C31</f>
        <v>48179.472339672582</v>
      </c>
      <c r="D30" s="21">
        <f>('GDP por Estado'!E30*1000000)/'Población por Estado'!D31</f>
        <v>47125.761116269852</v>
      </c>
      <c r="E30" s="21">
        <f>('GDP por Estado'!F30*1000000)/'Población por Estado'!E31</f>
        <v>46729.935842246137</v>
      </c>
      <c r="F30" s="21">
        <f>('GDP por Estado'!G30*1000000)/'Población por Estado'!F31</f>
        <v>46456.593986147214</v>
      </c>
      <c r="G30" s="21">
        <f>('GDP por Estado'!H30*1000000)/'Población por Estado'!G31</f>
        <v>47558.528451425023</v>
      </c>
      <c r="H30" s="21">
        <f>('GDP por Estado'!I30*1000000)/'Población por Estado'!H31</f>
        <v>48013.084893111132</v>
      </c>
      <c r="I30" s="21">
        <f>('GDP por Estado'!J30*1000000)/'Población por Estado'!I31</f>
        <v>49058.774607268584</v>
      </c>
      <c r="J30" s="21">
        <f>('GDP por Estado'!K30*1000000)/'Población por Estado'!J31</f>
        <v>49783.489867841119</v>
      </c>
      <c r="K30" s="21">
        <f>('GDP por Estado'!L30*1000000)/'Población por Estado'!K31</f>
        <v>50915.862703057894</v>
      </c>
      <c r="L30" s="21">
        <f t="shared" si="0"/>
        <v>48186.330361128799</v>
      </c>
    </row>
    <row r="31" spans="1:12">
      <c r="A31" s="22" t="s">
        <v>35</v>
      </c>
      <c r="B31" s="21">
        <f>('GDP por Estado'!C31*1000000)/'Población por Estado'!B32</f>
        <v>50977.929192974887</v>
      </c>
      <c r="C31" s="21">
        <f>('GDP por Estado'!D31*1000000)/'Población por Estado'!C32</f>
        <v>51173.305297219675</v>
      </c>
      <c r="D31" s="21">
        <f>('GDP por Estado'!E31*1000000)/'Población por Estado'!D32</f>
        <v>51726.66118927802</v>
      </c>
      <c r="E31" s="21">
        <f>('GDP por Estado'!F31*1000000)/'Población por Estado'!E32</f>
        <v>52072.331078483548</v>
      </c>
      <c r="F31" s="21">
        <f>('GDP por Estado'!G31*1000000)/'Población por Estado'!F32</f>
        <v>52659.972205159822</v>
      </c>
      <c r="G31" s="21">
        <f>('GDP por Estado'!H31*1000000)/'Población por Estado'!G32</f>
        <v>53909.829011860667</v>
      </c>
      <c r="H31" s="21">
        <f>('GDP por Estado'!I31*1000000)/'Población por Estado'!H32</f>
        <v>54810.263225923729</v>
      </c>
      <c r="I31" s="21">
        <f>('GDP por Estado'!J31*1000000)/'Población por Estado'!I32</f>
        <v>54943.664196051708</v>
      </c>
      <c r="J31" s="21">
        <f>('GDP por Estado'!K31*1000000)/'Población por Estado'!J32</f>
        <v>55808.314215735169</v>
      </c>
      <c r="K31" s="21">
        <f>('GDP por Estado'!L31*1000000)/'Población por Estado'!K32</f>
        <v>56722.715341715993</v>
      </c>
      <c r="L31" s="21">
        <f t="shared" si="0"/>
        <v>53480.498495440326</v>
      </c>
    </row>
    <row r="32" spans="1:12">
      <c r="A32" s="22" t="s">
        <v>36</v>
      </c>
      <c r="B32" s="21">
        <f>('GDP por Estado'!C32*1000000)/'Población por Estado'!B33</f>
        <v>58403.438125536537</v>
      </c>
      <c r="C32" s="21">
        <f>('GDP por Estado'!D32*1000000)/'Población por Estado'!C33</f>
        <v>57498.558299578493</v>
      </c>
      <c r="D32" s="21">
        <f>('GDP por Estado'!E32*1000000)/'Población por Estado'!D33</f>
        <v>58473.633857632987</v>
      </c>
      <c r="E32" s="21">
        <f>('GDP por Estado'!F32*1000000)/'Población por Estado'!E33</f>
        <v>59131.472923251873</v>
      </c>
      <c r="F32" s="21">
        <f>('GDP por Estado'!G32*1000000)/'Población por Estado'!F33</f>
        <v>58905.175404209476</v>
      </c>
      <c r="G32" s="21">
        <f>('GDP por Estado'!H32*1000000)/'Población por Estado'!G33</f>
        <v>59760.571469231494</v>
      </c>
      <c r="H32" s="21">
        <f>('GDP por Estado'!I32*1000000)/'Población por Estado'!H33</f>
        <v>60316.281672497957</v>
      </c>
      <c r="I32" s="21">
        <f>('GDP por Estado'!J32*1000000)/'Población por Estado'!I33</f>
        <v>60440.446681541049</v>
      </c>
      <c r="J32" s="21">
        <f>('GDP por Estado'!K32*1000000)/'Población por Estado'!J33</f>
        <v>61902.200365180157</v>
      </c>
      <c r="K32" s="21">
        <f>('GDP por Estado'!L32*1000000)/'Población por Estado'!K33</f>
        <v>63254.985538476438</v>
      </c>
      <c r="L32" s="21">
        <f t="shared" si="0"/>
        <v>59808.676433713641</v>
      </c>
    </row>
    <row r="33" spans="1:12">
      <c r="A33" s="22" t="s">
        <v>37</v>
      </c>
      <c r="B33" s="21">
        <f>('GDP por Estado'!C33*1000000)/'Población por Estado'!B34</f>
        <v>42435.501745657166</v>
      </c>
      <c r="C33" s="21">
        <f>('GDP por Estado'!D33*1000000)/'Población por Estado'!C34</f>
        <v>42102.862361508327</v>
      </c>
      <c r="D33" s="21">
        <f>('GDP por Estado'!E33*1000000)/'Población por Estado'!D34</f>
        <v>42123.710480815251</v>
      </c>
      <c r="E33" s="21">
        <f>('GDP por Estado'!F33*1000000)/'Población por Estado'!E34</f>
        <v>41513.033910966682</v>
      </c>
      <c r="F33" s="21">
        <f>('GDP por Estado'!G33*1000000)/'Población por Estado'!F34</f>
        <v>42588.324476638234</v>
      </c>
      <c r="G33" s="21">
        <f>('GDP por Estado'!H33*1000000)/'Población por Estado'!G34</f>
        <v>42933.846936592367</v>
      </c>
      <c r="H33" s="21">
        <f>('GDP por Estado'!I33*1000000)/'Población por Estado'!H34</f>
        <v>42622.930441808545</v>
      </c>
      <c r="I33" s="21">
        <f>('GDP por Estado'!J33*1000000)/'Población por Estado'!I34</f>
        <v>42562.712019979117</v>
      </c>
      <c r="J33" s="21">
        <f>('GDP por Estado'!K33*1000000)/'Población por Estado'!J34</f>
        <v>43483.355083118266</v>
      </c>
      <c r="K33" s="21">
        <f>('GDP por Estado'!L33*1000000)/'Población por Estado'!K34</f>
        <v>45245.606580221851</v>
      </c>
      <c r="L33" s="21">
        <f t="shared" si="0"/>
        <v>42761.188403730579</v>
      </c>
    </row>
    <row r="34" spans="1:12">
      <c r="A34" s="22" t="s">
        <v>38</v>
      </c>
      <c r="B34" s="21">
        <f>('GDP por Estado'!C34*1000000)/'Población por Estado'!B35</f>
        <v>65849.228536385635</v>
      </c>
      <c r="C34" s="21">
        <f>('GDP por Estado'!D34*1000000)/'Población por Estado'!C35</f>
        <v>65619.323336739108</v>
      </c>
      <c r="D34" s="21">
        <f>('GDP por Estado'!E34*1000000)/'Población por Estado'!D35</f>
        <v>67860.757907910782</v>
      </c>
      <c r="E34" s="21">
        <f>('GDP por Estado'!F34*1000000)/'Población por Estado'!E35</f>
        <v>67740.813282534786</v>
      </c>
      <c r="F34" s="21">
        <f>('GDP por Estado'!G34*1000000)/'Población por Estado'!F35</f>
        <v>68872.150285717566</v>
      </c>
      <c r="G34" s="21">
        <f>('GDP por Estado'!H34*1000000)/'Población por Estado'!G35</f>
        <v>69888.900681395447</v>
      </c>
      <c r="H34" s="21">
        <f>('GDP por Estado'!I34*1000000)/'Población por Estado'!H35</f>
        <v>71471.522955644832</v>
      </c>
      <c r="I34" s="21">
        <f>('GDP por Estado'!J34*1000000)/'Población por Estado'!I35</f>
        <v>72466.310136842192</v>
      </c>
      <c r="J34" s="21">
        <f>('GDP por Estado'!K34*1000000)/'Población por Estado'!J35</f>
        <v>74652.831380245028</v>
      </c>
      <c r="K34" s="21">
        <f>('GDP por Estado'!L34*1000000)/'Población por Estado'!K35</f>
        <v>76836.112421782309</v>
      </c>
      <c r="L34" s="21">
        <f t="shared" si="0"/>
        <v>70125.795092519766</v>
      </c>
    </row>
    <row r="35" spans="1:12">
      <c r="A35" s="22" t="s">
        <v>39</v>
      </c>
      <c r="B35" s="21">
        <f>('GDP por Estado'!C35*1000000)/'Población por Estado'!B36</f>
        <v>45730.282966221217</v>
      </c>
      <c r="C35" s="21">
        <f>('GDP por Estado'!D35*1000000)/'Población por Estado'!C36</f>
        <v>45900.541252933443</v>
      </c>
      <c r="D35" s="21">
        <f>('GDP por Estado'!E35*1000000)/'Población por Estado'!D36</f>
        <v>45653.25356973031</v>
      </c>
      <c r="E35" s="21">
        <f>('GDP por Estado'!F35*1000000)/'Población por Estado'!E36</f>
        <v>45925.101002343108</v>
      </c>
      <c r="F35" s="21">
        <f>('GDP por Estado'!G35*1000000)/'Población por Estado'!F36</f>
        <v>46537.63805024662</v>
      </c>
      <c r="G35" s="21">
        <f>('GDP por Estado'!H35*1000000)/'Población por Estado'!G36</f>
        <v>47359.785223681138</v>
      </c>
      <c r="H35" s="21">
        <f>('GDP por Estado'!I35*1000000)/'Población por Estado'!H36</f>
        <v>47560.7073234813</v>
      </c>
      <c r="I35" s="21">
        <f>('GDP por Estado'!J35*1000000)/'Población por Estado'!I36</f>
        <v>48375.070959141653</v>
      </c>
      <c r="J35" s="21">
        <f>('GDP por Estado'!K35*1000000)/'Población por Estado'!J36</f>
        <v>48552.127968528985</v>
      </c>
      <c r="K35" s="21">
        <f>('GDP por Estado'!L35*1000000)/'Población por Estado'!K36</f>
        <v>49067.5799316634</v>
      </c>
      <c r="L35" s="21">
        <f t="shared" si="0"/>
        <v>47066.208824797126</v>
      </c>
    </row>
    <row r="36" spans="1:12">
      <c r="A36" s="22" t="s">
        <v>40</v>
      </c>
      <c r="B36" s="21">
        <f>('GDP por Estado'!C36*1000000)/'Población por Estado'!B37</f>
        <v>56197.357402755239</v>
      </c>
      <c r="C36" s="21">
        <f>('GDP por Estado'!D36*1000000)/'Población por Estado'!C37</f>
        <v>61791.090517713157</v>
      </c>
      <c r="D36" s="21">
        <f>('GDP por Estado'!E36*1000000)/'Población por Estado'!D37</f>
        <v>73922.381827101897</v>
      </c>
      <c r="E36" s="21">
        <f>('GDP por Estado'!F36*1000000)/'Población por Estado'!E37</f>
        <v>73254.519165249381</v>
      </c>
      <c r="F36" s="21">
        <f>('GDP por Estado'!G36*1000000)/'Población por Estado'!F37</f>
        <v>78369.842188985363</v>
      </c>
      <c r="G36" s="21">
        <f>('GDP por Estado'!H36*1000000)/'Población por Estado'!G37</f>
        <v>74983.356894489349</v>
      </c>
      <c r="H36" s="21">
        <f>('GDP por Estado'!I36*1000000)/'Población por Estado'!H37</f>
        <v>70217.67311653505</v>
      </c>
      <c r="I36" s="21">
        <f>('GDP por Estado'!J36*1000000)/'Población por Estado'!I37</f>
        <v>71638.748407162406</v>
      </c>
      <c r="J36" s="21">
        <f>('GDP por Estado'!K36*1000000)/'Población por Estado'!J37</f>
        <v>73717.813423385393</v>
      </c>
      <c r="K36" s="21">
        <f>('GDP por Estado'!L36*1000000)/'Población por Estado'!K37</f>
        <v>73808.955176875374</v>
      </c>
      <c r="L36" s="21">
        <f t="shared" si="0"/>
        <v>70790.173812025256</v>
      </c>
    </row>
    <row r="37" spans="1:12">
      <c r="A37" s="22" t="s">
        <v>41</v>
      </c>
      <c r="B37" s="21">
        <f>('GDP por Estado'!C37*1000000)/'Población por Estado'!B38</f>
        <v>45408.106670955764</v>
      </c>
      <c r="C37" s="21">
        <f>('GDP por Estado'!D37*1000000)/'Población por Estado'!C38</f>
        <v>46877.089439509837</v>
      </c>
      <c r="D37" s="21">
        <f>('GDP por Estado'!E37*1000000)/'Población por Estado'!D38</f>
        <v>47254.631449183616</v>
      </c>
      <c r="E37" s="21">
        <f>('GDP por Estado'!F37*1000000)/'Población por Estado'!E38</f>
        <v>48045.752998008757</v>
      </c>
      <c r="F37" s="21">
        <f>('GDP por Estado'!G37*1000000)/'Población por Estado'!F38</f>
        <v>49486.576400320613</v>
      </c>
      <c r="G37" s="21">
        <f>('GDP por Estado'!H37*1000000)/'Población por Estado'!G38</f>
        <v>49825.784781907547</v>
      </c>
      <c r="H37" s="21">
        <f>('GDP por Estado'!I37*1000000)/'Población por Estado'!H38</f>
        <v>50191.492964380537</v>
      </c>
      <c r="I37" s="21">
        <f>('GDP por Estado'!J37*1000000)/'Población por Estado'!I38</f>
        <v>50665.234376675115</v>
      </c>
      <c r="J37" s="21">
        <f>('GDP por Estado'!K37*1000000)/'Población por Estado'!J38</f>
        <v>51293.217626994621</v>
      </c>
      <c r="K37" s="21">
        <f>('GDP por Estado'!L37*1000000)/'Población por Estado'!K38</f>
        <v>52283.392220102491</v>
      </c>
      <c r="L37" s="21">
        <f t="shared" si="0"/>
        <v>49133.127892803888</v>
      </c>
    </row>
    <row r="38" spans="1:12">
      <c r="A38" s="22" t="s">
        <v>42</v>
      </c>
      <c r="B38" s="21">
        <f>('GDP por Estado'!C38*1000000)/'Población por Estado'!B39</f>
        <v>42703.880696095475</v>
      </c>
      <c r="C38" s="21">
        <f>('GDP por Estado'!D38*1000000)/'Población por Estado'!C39</f>
        <v>43904.582936395753</v>
      </c>
      <c r="D38" s="21">
        <f>('GDP por Estado'!E38*1000000)/'Población por Estado'!D39</f>
        <v>45792.856106634157</v>
      </c>
      <c r="E38" s="21">
        <f>('GDP por Estado'!F38*1000000)/'Población por Estado'!E39</f>
        <v>46117.05968056796</v>
      </c>
      <c r="F38" s="21">
        <f>('GDP por Estado'!G38*1000000)/'Población por Estado'!F39</f>
        <v>48826.938979476749</v>
      </c>
      <c r="G38" s="21">
        <f>('GDP por Estado'!H38*1000000)/'Población por Estado'!G39</f>
        <v>50408.466555825551</v>
      </c>
      <c r="H38" s="21">
        <f>('GDP por Estado'!I38*1000000)/'Población por Estado'!H39</f>
        <v>49161.698287790816</v>
      </c>
      <c r="I38" s="21">
        <f>('GDP por Estado'!J38*1000000)/'Población por Estado'!I39</f>
        <v>49412.461374257371</v>
      </c>
      <c r="J38" s="21">
        <f>('GDP por Estado'!K38*1000000)/'Población por Estado'!J39</f>
        <v>50087.951606947303</v>
      </c>
      <c r="K38" s="21">
        <f>('GDP por Estado'!L38*1000000)/'Población por Estado'!K39</f>
        <v>50723.368960753061</v>
      </c>
      <c r="L38" s="21">
        <f t="shared" si="0"/>
        <v>47713.926518474422</v>
      </c>
    </row>
    <row r="39" spans="1:12">
      <c r="A39" s="22" t="s">
        <v>43</v>
      </c>
      <c r="B39" s="21">
        <f>('GDP por Estado'!C39*1000000)/'Población por Estado'!B40</f>
        <v>44100.168573685252</v>
      </c>
      <c r="C39" s="21">
        <f>('GDP por Estado'!D39*1000000)/'Población por Estado'!C40</f>
        <v>44894.133215703572</v>
      </c>
      <c r="D39" s="21">
        <f>('GDP por Estado'!E39*1000000)/'Población por Estado'!D40</f>
        <v>44783.522753648947</v>
      </c>
      <c r="E39" s="21">
        <f>('GDP por Estado'!F39*1000000)/'Población por Estado'!E40</f>
        <v>44852.832451405593</v>
      </c>
      <c r="F39" s="21">
        <f>('GDP por Estado'!G39*1000000)/'Población por Estado'!F40</f>
        <v>45725.319965159855</v>
      </c>
      <c r="G39" s="21">
        <f>('GDP por Estado'!H39*1000000)/'Población por Estado'!G40</f>
        <v>47299.885053807571</v>
      </c>
      <c r="H39" s="21">
        <f>('GDP por Estado'!I39*1000000)/'Población por Estado'!H40</f>
        <v>48430.430887614013</v>
      </c>
      <c r="I39" s="21">
        <f>('GDP por Estado'!J39*1000000)/'Población por Estado'!I40</f>
        <v>49653.334942230533</v>
      </c>
      <c r="J39" s="21">
        <f>('GDP por Estado'!K39*1000000)/'Población por Estado'!J40</f>
        <v>51462.13933139258</v>
      </c>
      <c r="K39" s="21">
        <f>('GDP por Estado'!L39*1000000)/'Población por Estado'!K40</f>
        <v>52032.215379953755</v>
      </c>
      <c r="L39" s="21">
        <f t="shared" si="0"/>
        <v>47323.398255460168</v>
      </c>
    </row>
    <row r="40" spans="1:12">
      <c r="A40" s="22" t="s">
        <v>44</v>
      </c>
      <c r="B40" s="21">
        <f>('GDP por Estado'!C40*1000000)/'Población por Estado'!B41</f>
        <v>49383.872124967354</v>
      </c>
      <c r="C40" s="21">
        <f>('GDP por Estado'!D40*1000000)/'Población por Estado'!C41</f>
        <v>49986.132703165706</v>
      </c>
      <c r="D40" s="21">
        <f>('GDP por Estado'!E40*1000000)/'Población por Estado'!D41</f>
        <v>50749.581855513512</v>
      </c>
      <c r="E40" s="21">
        <f>('GDP por Estado'!F40*1000000)/'Población por Estado'!E41</f>
        <v>51339.490928091989</v>
      </c>
      <c r="F40" s="21">
        <f>('GDP por Estado'!G40*1000000)/'Población por Estado'!F41</f>
        <v>52363.677679769018</v>
      </c>
      <c r="G40" s="21">
        <f>('GDP por Estado'!H40*1000000)/'Población por Estado'!G41</f>
        <v>53380.945505241914</v>
      </c>
      <c r="H40" s="21">
        <f>('GDP por Estado'!I40*1000000)/'Población por Estado'!H41</f>
        <v>53852.651425509153</v>
      </c>
      <c r="I40" s="21">
        <f>('GDP por Estado'!J40*1000000)/'Población por Estado'!I41</f>
        <v>54289.645760308726</v>
      </c>
      <c r="J40" s="21">
        <f>('GDP por Estado'!K40*1000000)/'Población por Estado'!J41</f>
        <v>54991.820120456949</v>
      </c>
      <c r="K40" s="21">
        <f>('GDP por Estado'!L40*1000000)/'Población por Estado'!K41</f>
        <v>55942.353957654552</v>
      </c>
      <c r="L40" s="21">
        <f t="shared" si="0"/>
        <v>52628.017206067881</v>
      </c>
    </row>
    <row r="41" spans="1:12">
      <c r="A41" s="22" t="s">
        <v>45</v>
      </c>
      <c r="B41" s="21">
        <f>('GDP por Estado'!C41*1000000)/'Población por Estado'!B42</f>
        <v>48704.740886505075</v>
      </c>
      <c r="C41" s="21">
        <f>('GDP por Estado'!D41*1000000)/'Población por Estado'!C42</f>
        <v>48668.579384595818</v>
      </c>
      <c r="D41" s="21">
        <f>('GDP por Estado'!E41*1000000)/'Población por Estado'!D42</f>
        <v>48911.409880895604</v>
      </c>
      <c r="E41" s="21">
        <f>('GDP por Estado'!F41*1000000)/'Población por Estado'!E42</f>
        <v>49200.772262982653</v>
      </c>
      <c r="F41" s="21">
        <f>('GDP por Estado'!G41*1000000)/'Población por Estado'!F42</f>
        <v>49523.266561609795</v>
      </c>
      <c r="G41" s="21">
        <f>('GDP por Estado'!H41*1000000)/'Población por Estado'!G42</f>
        <v>50015.008545875491</v>
      </c>
      <c r="H41" s="21">
        <f>('GDP por Estado'!I41*1000000)/'Población por Estado'!H42</f>
        <v>50060.656528856802</v>
      </c>
      <c r="I41" s="21">
        <f>('GDP por Estado'!J41*1000000)/'Población por Estado'!I42</f>
        <v>49834.37105997785</v>
      </c>
      <c r="J41" s="21">
        <f>('GDP por Estado'!K41*1000000)/'Población por Estado'!J42</f>
        <v>49602.612523823875</v>
      </c>
      <c r="K41" s="21">
        <f>('GDP por Estado'!L41*1000000)/'Población por Estado'!K42</f>
        <v>50242.551877971724</v>
      </c>
      <c r="L41" s="21">
        <f t="shared" si="0"/>
        <v>49476.396951309463</v>
      </c>
    </row>
    <row r="42" spans="1:12">
      <c r="A42" s="22" t="s">
        <v>46</v>
      </c>
      <c r="B42" s="21">
        <f>('GDP por Estado'!C42*1000000)/'Población por Estado'!B43</f>
        <v>37132.017544900402</v>
      </c>
      <c r="C42" s="21">
        <f>('GDP por Estado'!D42*1000000)/'Población por Estado'!C43</f>
        <v>37689.089497974528</v>
      </c>
      <c r="D42" s="21">
        <f>('GDP por Estado'!E42*1000000)/'Población por Estado'!D43</f>
        <v>37652.060879891564</v>
      </c>
      <c r="E42" s="21">
        <f>('GDP por Estado'!F42*1000000)/'Población por Estado'!E43</f>
        <v>37967.792312471662</v>
      </c>
      <c r="F42" s="21">
        <f>('GDP por Estado'!G42*1000000)/'Población por Estado'!F43</f>
        <v>38557.559607240793</v>
      </c>
      <c r="G42" s="21">
        <f>('GDP por Estado'!H42*1000000)/'Población por Estado'!G43</f>
        <v>39252.316770981153</v>
      </c>
      <c r="H42" s="21">
        <f>('GDP por Estado'!I42*1000000)/'Población por Estado'!H43</f>
        <v>39936.865264156608</v>
      </c>
      <c r="I42" s="21">
        <f>('GDP por Estado'!J42*1000000)/'Población por Estado'!I43</f>
        <v>40327.323695927007</v>
      </c>
      <c r="J42" s="21">
        <f>('GDP por Estado'!K42*1000000)/'Población por Estado'!J43</f>
        <v>40866.704326145773</v>
      </c>
      <c r="K42" s="21">
        <f>('GDP por Estado'!L42*1000000)/'Población por Estado'!K43</f>
        <v>41269.101371721168</v>
      </c>
      <c r="L42" s="21">
        <f t="shared" si="0"/>
        <v>39065.083127141072</v>
      </c>
    </row>
    <row r="43" spans="1:12">
      <c r="A43" s="22" t="s">
        <v>47</v>
      </c>
      <c r="B43" s="21">
        <f>('GDP por Estado'!C43*1000000)/'Población por Estado'!B44</f>
        <v>49462.486798028833</v>
      </c>
      <c r="C43" s="21">
        <f>('GDP por Estado'!D43*1000000)/'Población por Estado'!C44</f>
        <v>52271.245381438821</v>
      </c>
      <c r="D43" s="21">
        <f>('GDP por Estado'!E43*1000000)/'Población por Estado'!D44</f>
        <v>52667.09534697912</v>
      </c>
      <c r="E43" s="21">
        <f>('GDP por Estado'!F43*1000000)/'Población por Estado'!E44</f>
        <v>52411.921416665478</v>
      </c>
      <c r="F43" s="21">
        <f>('GDP por Estado'!G43*1000000)/'Población por Estado'!F44</f>
        <v>52814.707777027987</v>
      </c>
      <c r="G43" s="21">
        <f>('GDP por Estado'!H43*1000000)/'Población por Estado'!G44</f>
        <v>53472.062839290484</v>
      </c>
      <c r="H43" s="21">
        <f>('GDP por Estado'!I43*1000000)/'Población por Estado'!H44</f>
        <v>53390.745727674286</v>
      </c>
      <c r="I43" s="21">
        <f>('GDP por Estado'!J43*1000000)/'Población por Estado'!I44</f>
        <v>52560.295485686263</v>
      </c>
      <c r="J43" s="21">
        <f>('GDP por Estado'!K43*1000000)/'Población por Estado'!J44</f>
        <v>52866.969083803539</v>
      </c>
      <c r="K43" s="21">
        <f>('GDP por Estado'!L43*1000000)/'Población por Estado'!K44</f>
        <v>52722.009271368966</v>
      </c>
      <c r="L43" s="21">
        <f t="shared" si="0"/>
        <v>52463.95391279638</v>
      </c>
    </row>
    <row r="44" spans="1:12">
      <c r="A44" s="22" t="s">
        <v>48</v>
      </c>
      <c r="B44" s="21">
        <f>('GDP por Estado'!C44*1000000)/'Población por Estado'!B45</f>
        <v>42240.230257811141</v>
      </c>
      <c r="C44" s="21">
        <f>('GDP por Estado'!D44*1000000)/'Población por Estado'!C45</f>
        <v>43270.152896625579</v>
      </c>
      <c r="D44" s="21">
        <f>('GDP por Estado'!E44*1000000)/'Población por Estado'!D45</f>
        <v>44367.218075030003</v>
      </c>
      <c r="E44" s="21">
        <f>('GDP por Estado'!F44*1000000)/'Población por Estado'!E45</f>
        <v>44622.640637847726</v>
      </c>
      <c r="F44" s="21">
        <f>('GDP por Estado'!G44*1000000)/'Población por Estado'!F45</f>
        <v>44965.612699643476</v>
      </c>
      <c r="G44" s="21">
        <f>('GDP por Estado'!H44*1000000)/'Población por Estado'!G45</f>
        <v>46195.774043151672</v>
      </c>
      <c r="H44" s="21">
        <f>('GDP por Estado'!I44*1000000)/'Población por Estado'!H45</f>
        <v>46666.07483286965</v>
      </c>
      <c r="I44" s="21">
        <f>('GDP por Estado'!J44*1000000)/'Población por Estado'!I45</f>
        <v>47461.848238410479</v>
      </c>
      <c r="J44" s="21">
        <f>('GDP por Estado'!K44*1000000)/'Población por Estado'!J45</f>
        <v>47647.088271643865</v>
      </c>
      <c r="K44" s="21">
        <f>('GDP por Estado'!L44*1000000)/'Población por Estado'!K45</f>
        <v>48192.006822494201</v>
      </c>
      <c r="L44" s="21">
        <f t="shared" si="0"/>
        <v>45562.864677552774</v>
      </c>
    </row>
    <row r="45" spans="1:12">
      <c r="A45" s="22" t="s">
        <v>49</v>
      </c>
      <c r="B45" s="21">
        <f>('GDP por Estado'!C45*1000000)/'Población por Estado'!B46</f>
        <v>51896.185127540157</v>
      </c>
      <c r="C45" s="21">
        <f>('GDP por Estado'!D45*1000000)/'Población por Estado'!C46</f>
        <v>52780.924187899625</v>
      </c>
      <c r="D45" s="21">
        <f>('GDP por Estado'!E45*1000000)/'Población por Estado'!D46</f>
        <v>54483.736900879878</v>
      </c>
      <c r="E45" s="21">
        <f>('GDP por Estado'!F45*1000000)/'Población por Estado'!E46</f>
        <v>56068.167895292288</v>
      </c>
      <c r="F45" s="21">
        <f>('GDP por Estado'!G45*1000000)/'Población por Estado'!F46</f>
        <v>56727.418401189454</v>
      </c>
      <c r="G45" s="21">
        <f>('GDP por Estado'!H45*1000000)/'Población por Estado'!G46</f>
        <v>58460.091963409177</v>
      </c>
      <c r="H45" s="21">
        <f>('GDP por Estado'!I45*1000000)/'Población por Estado'!H46</f>
        <v>58032.894121709898</v>
      </c>
      <c r="I45" s="21">
        <f>('GDP por Estado'!J45*1000000)/'Población por Estado'!I46</f>
        <v>58816.149255743177</v>
      </c>
      <c r="J45" s="21">
        <f>('GDP por Estado'!K45*1000000)/'Población por Estado'!J46</f>
        <v>60404.036988660249</v>
      </c>
      <c r="K45" s="21">
        <f>('GDP por Estado'!L45*1000000)/'Población por Estado'!K46</f>
        <v>61571.434922084278</v>
      </c>
      <c r="L45" s="21">
        <f t="shared" si="0"/>
        <v>56924.103976440812</v>
      </c>
    </row>
    <row r="46" spans="1:12">
      <c r="A46" s="22" t="s">
        <v>50</v>
      </c>
      <c r="B46" s="21">
        <f>('GDP por Estado'!C46*1000000)/'Población por Estado'!B47</f>
        <v>44644.100237377002</v>
      </c>
      <c r="C46" s="21">
        <f>('GDP por Estado'!D46*1000000)/'Población por Estado'!C47</f>
        <v>45477.980261400007</v>
      </c>
      <c r="D46" s="21">
        <f>('GDP por Estado'!E46*1000000)/'Población por Estado'!D47</f>
        <v>45389.232049765626</v>
      </c>
      <c r="E46" s="21">
        <f>('GDP por Estado'!F46*1000000)/'Población por Estado'!E47</f>
        <v>45938.384340359742</v>
      </c>
      <c r="F46" s="21">
        <f>('GDP por Estado'!G46*1000000)/'Población por Estado'!F47</f>
        <v>46646.0143574182</v>
      </c>
      <c r="G46" s="21">
        <f>('GDP por Estado'!H46*1000000)/'Población por Estado'!G47</f>
        <v>47527.94839419351</v>
      </c>
      <c r="H46" s="21">
        <f>('GDP por Estado'!I46*1000000)/'Población por Estado'!H47</f>
        <v>48641.920030717964</v>
      </c>
      <c r="I46" s="21">
        <f>('GDP por Estado'!J46*1000000)/'Población por Estado'!I47</f>
        <v>49779.171001231196</v>
      </c>
      <c r="J46" s="21">
        <f>('GDP por Estado'!K46*1000000)/'Población por Estado'!J47</f>
        <v>51791.473101742478</v>
      </c>
      <c r="K46" s="21">
        <f>('GDP por Estado'!L46*1000000)/'Población por Estado'!K47</f>
        <v>53380.206478063657</v>
      </c>
      <c r="L46" s="21">
        <f t="shared" si="0"/>
        <v>47921.643025226935</v>
      </c>
    </row>
    <row r="47" spans="1:12">
      <c r="A47" s="22" t="s">
        <v>51</v>
      </c>
      <c r="B47" s="21">
        <f>('GDP por Estado'!C47*1000000)/'Población por Estado'!B48</f>
        <v>45382.094622123448</v>
      </c>
      <c r="C47" s="21">
        <f>('GDP por Estado'!D47*1000000)/'Población por Estado'!C48</f>
        <v>46269.908731215583</v>
      </c>
      <c r="D47" s="21">
        <f>('GDP por Estado'!E47*1000000)/'Población por Estado'!D48</f>
        <v>46704.627130284782</v>
      </c>
      <c r="E47" s="21">
        <f>('GDP por Estado'!F47*1000000)/'Población por Estado'!E48</f>
        <v>45801.727854872966</v>
      </c>
      <c r="F47" s="21">
        <f>('GDP por Estado'!G47*1000000)/'Población por Estado'!F48</f>
        <v>46243.686161858182</v>
      </c>
      <c r="G47" s="21">
        <f>('GDP por Estado'!H47*1000000)/'Población por Estado'!G48</f>
        <v>46574.303920565049</v>
      </c>
      <c r="H47" s="21">
        <f>('GDP por Estado'!I47*1000000)/'Población por Estado'!H48</f>
        <v>47154.285127882795</v>
      </c>
      <c r="I47" s="21">
        <f>('GDP por Estado'!J47*1000000)/'Población por Estado'!I48</f>
        <v>47251.034686006431</v>
      </c>
      <c r="J47" s="21">
        <f>('GDP por Estado'!K47*1000000)/'Población por Estado'!J48</f>
        <v>47434.965196249585</v>
      </c>
      <c r="K47" s="21">
        <f>('GDP por Estado'!L47*1000000)/'Población por Estado'!K48</f>
        <v>47921.998624975764</v>
      </c>
      <c r="L47" s="21">
        <f t="shared" si="0"/>
        <v>46673.863205603462</v>
      </c>
    </row>
    <row r="48" spans="1:12">
      <c r="A48" s="22" t="s">
        <v>52</v>
      </c>
      <c r="B48" s="21">
        <f>('GDP por Estado'!C48*1000000)/'Población por Estado'!B49</f>
        <v>54992.391913006708</v>
      </c>
      <c r="C48" s="21">
        <f>('GDP por Estado'!D48*1000000)/'Población por Estado'!C49</f>
        <v>54842.550228948836</v>
      </c>
      <c r="D48" s="21">
        <f>('GDP por Estado'!E48*1000000)/'Población por Estado'!D49</f>
        <v>54486.16262761024</v>
      </c>
      <c r="E48" s="21">
        <f>('GDP por Estado'!F48*1000000)/'Población por Estado'!E49</f>
        <v>54415.967569298096</v>
      </c>
      <c r="F48" s="21">
        <f>('GDP por Estado'!G48*1000000)/'Población por Estado'!F49</f>
        <v>53865.777531036307</v>
      </c>
      <c r="G48" s="21">
        <f>('GDP por Estado'!H48*1000000)/'Población por Estado'!G49</f>
        <v>54433.490938801755</v>
      </c>
      <c r="H48" s="21">
        <f>('GDP por Estado'!I48*1000000)/'Población por Estado'!H49</f>
        <v>54692.033608137637</v>
      </c>
      <c r="I48" s="21">
        <f>('GDP por Estado'!J48*1000000)/'Población por Estado'!I49</f>
        <v>55145.034841610301</v>
      </c>
      <c r="J48" s="21">
        <f>('GDP por Estado'!K48*1000000)/'Población por Estado'!J49</f>
        <v>56205.590542419115</v>
      </c>
      <c r="K48" s="21">
        <f>('GDP por Estado'!L48*1000000)/'Población por Estado'!K49</f>
        <v>57085.175488450084</v>
      </c>
      <c r="L48" s="21">
        <f t="shared" si="0"/>
        <v>55016.417528931903</v>
      </c>
    </row>
    <row r="49" spans="1:12">
      <c r="A49" s="22" t="s">
        <v>53</v>
      </c>
      <c r="B49" s="21">
        <f>('GDP por Estado'!C49*1000000)/'Población por Estado'!B50</f>
        <v>56502.907532890495</v>
      </c>
      <c r="C49" s="21">
        <f>('GDP por Estado'!D49*1000000)/'Población por Estado'!C50</f>
        <v>56798.943314172575</v>
      </c>
      <c r="D49" s="21">
        <f>('GDP por Estado'!E49*1000000)/'Población por Estado'!D50</f>
        <v>58072.673885010103</v>
      </c>
      <c r="E49" s="21">
        <f>('GDP por Estado'!F49*1000000)/'Población por Estado'!E50</f>
        <v>58999.82553092805</v>
      </c>
      <c r="F49" s="21">
        <f>('GDP por Estado'!G49*1000000)/'Población por Estado'!F50</f>
        <v>60168.441972002882</v>
      </c>
      <c r="G49" s="21">
        <f>('GDP por Estado'!H49*1000000)/'Población por Estado'!G50</f>
        <v>61693.64334445382</v>
      </c>
      <c r="H49" s="21">
        <f>('GDP por Estado'!I49*1000000)/'Población por Estado'!H50</f>
        <v>62820.861682978124</v>
      </c>
      <c r="I49" s="21">
        <f>('GDP por Estado'!J49*1000000)/'Población por Estado'!I50</f>
        <v>65041.163289625372</v>
      </c>
      <c r="J49" s="21">
        <f>('GDP por Estado'!K49*1000000)/'Población por Estado'!J50</f>
        <v>68532.546220568169</v>
      </c>
      <c r="K49" s="21">
        <f>('GDP por Estado'!L49*1000000)/'Población por Estado'!K50</f>
        <v>70385.821573592693</v>
      </c>
      <c r="L49" s="21">
        <f t="shared" si="0"/>
        <v>61901.682834622232</v>
      </c>
    </row>
    <row r="50" spans="1:12">
      <c r="A50" s="22" t="s">
        <v>54</v>
      </c>
      <c r="B50" s="21">
        <f>('GDP por Estado'!C50*1000000)/'Población por Estado'!B51</f>
        <v>37294.814746103388</v>
      </c>
      <c r="C50" s="21">
        <f>('GDP por Estado'!D50*1000000)/'Población por Estado'!C51</f>
        <v>37904.036037259044</v>
      </c>
      <c r="D50" s="21">
        <f>('GDP por Estado'!E50*1000000)/'Población por Estado'!D51</f>
        <v>37871.323386857039</v>
      </c>
      <c r="E50" s="21">
        <f>('GDP por Estado'!F50*1000000)/'Población por Estado'!E51</f>
        <v>38054.677832952337</v>
      </c>
      <c r="F50" s="21">
        <f>('GDP por Estado'!G50*1000000)/'Población por Estado'!F51</f>
        <v>38136.209515168783</v>
      </c>
      <c r="G50" s="21">
        <f>('GDP por Estado'!H50*1000000)/'Población por Estado'!G51</f>
        <v>38361.065117667815</v>
      </c>
      <c r="H50" s="21">
        <f>('GDP por Estado'!I50*1000000)/'Población por Estado'!H51</f>
        <v>38236.220954078679</v>
      </c>
      <c r="I50" s="21">
        <f>('GDP por Estado'!J50*1000000)/'Población por Estado'!I51</f>
        <v>39328.146773479857</v>
      </c>
      <c r="J50" s="21">
        <f>('GDP por Estado'!K50*1000000)/'Población por Estado'!J51</f>
        <v>40522.399103027172</v>
      </c>
      <c r="K50" s="21">
        <f>('GDP por Estado'!L50*1000000)/'Población por Estado'!K51</f>
        <v>40478.208539812862</v>
      </c>
      <c r="L50" s="21">
        <f t="shared" si="0"/>
        <v>38618.710200640708</v>
      </c>
    </row>
    <row r="51" spans="1:12">
      <c r="A51" s="22" t="s">
        <v>55</v>
      </c>
      <c r="B51" s="21">
        <f>('GDP por Estado'!C51*1000000)/'Población por Estado'!B52</f>
        <v>46890.778010623013</v>
      </c>
      <c r="C51" s="21">
        <f>('GDP por Estado'!D51*1000000)/'Población por Estado'!C52</f>
        <v>47817.603598626396</v>
      </c>
      <c r="D51" s="21">
        <f>('GDP por Estado'!E51*1000000)/'Población por Estado'!D52</f>
        <v>48445.635983468419</v>
      </c>
      <c r="E51" s="21">
        <f>('GDP por Estado'!F51*1000000)/'Población por Estado'!E52</f>
        <v>48462.0745459889</v>
      </c>
      <c r="F51" s="21">
        <f>('GDP por Estado'!G51*1000000)/'Población por Estado'!F52</f>
        <v>49374.922303215237</v>
      </c>
      <c r="G51" s="21">
        <f>('GDP por Estado'!H51*1000000)/'Población por Estado'!G52</f>
        <v>50178.79026686617</v>
      </c>
      <c r="H51" s="21">
        <f>('GDP por Estado'!I51*1000000)/'Población por Estado'!H52</f>
        <v>50569.740506403672</v>
      </c>
      <c r="I51" s="21">
        <f>('GDP por Estado'!J51*1000000)/'Población por Estado'!I52</f>
        <v>50483.905007542075</v>
      </c>
      <c r="J51" s="21">
        <f>('GDP por Estado'!K51*1000000)/'Población por Estado'!J52</f>
        <v>51557.614535646382</v>
      </c>
      <c r="K51" s="21">
        <f>('GDP por Estado'!L51*1000000)/'Población por Estado'!K52</f>
        <v>52193.154958905499</v>
      </c>
      <c r="L51" s="21">
        <f t="shared" si="0"/>
        <v>49597.421971728574</v>
      </c>
    </row>
    <row r="52" spans="1:12">
      <c r="A52" s="22" t="s">
        <v>56</v>
      </c>
      <c r="B52" s="21">
        <f>('GDP por Estado'!C52*1000000)/'Población por Estado'!B53</f>
        <v>70961.067305358665</v>
      </c>
      <c r="C52" s="21">
        <f>('GDP por Estado'!D52*1000000)/'Población por Estado'!C53</f>
        <v>70100.423233603447</v>
      </c>
      <c r="D52" s="21">
        <f>('GDP por Estado'!E52*1000000)/'Población por Estado'!D53</f>
        <v>67421.590997822335</v>
      </c>
      <c r="E52" s="21">
        <f>('GDP por Estado'!F52*1000000)/'Población por Estado'!E53</f>
        <v>66737.900302685695</v>
      </c>
      <c r="F52" s="21">
        <f>('GDP por Estado'!G52*1000000)/'Población por Estado'!F53</f>
        <v>67909.51897838914</v>
      </c>
      <c r="G52" s="21">
        <f>('GDP por Estado'!H52*1000000)/'Población por Estado'!G53</f>
        <v>69018.618097617364</v>
      </c>
      <c r="H52" s="21">
        <f>('GDP por Estado'!I52*1000000)/'Población por Estado'!H53</f>
        <v>65367.544482767473</v>
      </c>
      <c r="I52" s="21">
        <f>('GDP por Estado'!J52*1000000)/'Población por Estado'!I53</f>
        <v>64652.091527315002</v>
      </c>
      <c r="J52" s="21">
        <f>('GDP por Estado'!K52*1000000)/'Población por Estado'!J53</f>
        <v>65768.411065770313</v>
      </c>
      <c r="K52" s="21">
        <f>('GDP por Estado'!L52*1000000)/'Población por Estado'!K53</f>
        <v>66743.497725305351</v>
      </c>
      <c r="L52" s="21">
        <f t="shared" si="0"/>
        <v>67468.066371663488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"/>
  <sheetViews>
    <sheetView workbookViewId="0">
      <selection activeCell="B4" sqref="B4"/>
    </sheetView>
  </sheetViews>
  <sheetFormatPr baseColWidth="10" defaultColWidth="12.5703125" defaultRowHeight="15.75" customHeight="1"/>
  <cols>
    <col min="1" max="1" width="17.28515625" bestFit="1" customWidth="1"/>
    <col min="2" max="2" width="17.42578125" customWidth="1"/>
    <col min="4" max="4" width="26.85546875" customWidth="1"/>
    <col min="5" max="5" width="17.42578125" customWidth="1"/>
    <col min="6" max="6" width="14.7109375" customWidth="1"/>
  </cols>
  <sheetData>
    <row r="1" spans="1:7">
      <c r="A1" s="2" t="s">
        <v>57</v>
      </c>
      <c r="B1" s="2" t="s">
        <v>58</v>
      </c>
      <c r="C1" s="2" t="s">
        <v>59</v>
      </c>
      <c r="D1" s="2" t="s">
        <v>60</v>
      </c>
      <c r="E1" s="2" t="s">
        <v>58</v>
      </c>
      <c r="F1" s="2" t="s">
        <v>60</v>
      </c>
      <c r="G1" s="9" t="s">
        <v>79</v>
      </c>
    </row>
    <row r="2" spans="1:7">
      <c r="A2" s="2" t="s">
        <v>61</v>
      </c>
      <c r="B2" s="2">
        <v>1</v>
      </c>
      <c r="C2" s="2">
        <v>1</v>
      </c>
      <c r="D2" s="2">
        <v>10</v>
      </c>
      <c r="E2" s="2">
        <v>10</v>
      </c>
      <c r="F2" s="2">
        <v>10</v>
      </c>
    </row>
    <row r="3" spans="1:7">
      <c r="A3" s="1" t="s">
        <v>0</v>
      </c>
      <c r="B3" s="2" t="s">
        <v>1</v>
      </c>
      <c r="C3" s="2" t="s">
        <v>62</v>
      </c>
      <c r="D3" s="2" t="s">
        <v>63</v>
      </c>
      <c r="E3" s="2" t="s">
        <v>64</v>
      </c>
      <c r="F3" s="2" t="s">
        <v>65</v>
      </c>
      <c r="G3" s="24" t="s">
        <v>77</v>
      </c>
    </row>
    <row r="4" spans="1:7">
      <c r="A4" s="3" t="s">
        <v>6</v>
      </c>
      <c r="B4" s="4">
        <f>IF(B$2=10,AVERAGE('Tasa de desempleo'!$K2:'Tasa de desempleo'!$B2),IF(B$2=9,AVERAGE('Tasa de desempleo'!$K2:'Tasa de desempleo'!$C2),IF(B$2=8,AVERAGE('Tasa de desempleo'!$K2:'Tasa de desempleo'!$D2),IF(B$2=7,AVERAGE('Tasa de desempleo'!$K2:'Tasa de desempleo'!$E2),IF(B$2=6,AVERAGE('Tasa de desempleo'!$K2:'Tasa de desempleo'!$F2),IF(B$2=5,AVERAGE('Tasa de desempleo'!$K2:'Tasa de desempleo'!$G2),IF(B$2=4,AVERAGE('Tasa de desempleo'!$K2:'Tasa de desempleo'!$H2),IF(B$2=3,AVERAGE('Tasa de desempleo'!$K2:'Tasa de desempleo'!$I2),IF(B$2=2,AVERAGE('Tasa de desempleo'!$K2:'Tasa de desempleo'!$J2),'Tasa de desempleo'!$K2))))))))) * 100</f>
        <v>3.2</v>
      </c>
      <c r="C4" s="4">
        <f>IF(C$2=10,AVERAGE('Salario minimo'!$B2:$K2),IF(C$2=9,AVERAGE('Salario minimo'!$C2:$K2),IF(C$2=8,AVERAGE('Salario minimo'!$D2:$K2),IF(C$2=7,AVERAGE('Salario minimo'!$E2:$K2),IF(C$2=6,AVERAGE('Salario minimo'!$F2:$K2),IF(C$2=5,AVERAGE('Salario minimo'!$G2:$K2),IF(C$2=4,AVERAGE('Salario minimo'!$H2:$K2),IF(C$2=3,AVERAGE('Salario minimo'!$I2:$K2),IF(C$2=2,AVERAGE('Salario minimo'!$J2:$K2),'Salario minimo'!$K2)))))))))</f>
        <v>7.25</v>
      </c>
      <c r="D4" s="4">
        <f>IF(D$2=10,AVERAGE('GDP per capita'!$K2:'GDP per capita'!$B2),IF(D$2=9,AVERAGE('GDP per capita'!$K2:'GDP per capita'!$C2),IF(D$2=8,AVERAGE('GDP per capita'!$K2:'GDP per capita'!$D2),IF(D$2=7,AVERAGE('GDP per capita'!$K2:'GDP per capita'!$E2),IF(D$2=6,AVERAGE('GDP per capita'!$K2:'GDP per capita'!$F2),IF(D$2=5,AVERAGE('GDP per capita'!$K2:'GDP per capita'!$G2),IF(D$2=4,AVERAGE('GDP per capita'!$K2:'GDP per capita'!$H2),IF(D$2=3,AVERAGE('GDP per capita'!$K2:'GDP per capita'!$I2),IF(D$2=2,AVERAGE('GDP per capita'!$K2:'GDP per capita'!$J2),'GDP per capita'!$K2))))))))) / 1000</f>
        <v>39.829832225083983</v>
      </c>
      <c r="E4" s="4">
        <f>IF(E$2=10,AVERAGE('Cambio en GDP'!$K2:'Cambio en GDP'!$B2),IF(E$2=9,AVERAGE('Cambio en GDP'!$K2:'Cambio en GDP'!$C2),IF(E$2=8,AVERAGE('Cambio en GDP'!$K2:'Cambio en GDP'!$D2),IF(E$2=7,AVERAGE('Cambio en GDP'!$K2:'Cambio en GDP'!$E2),IF(E$2=6,AVERAGE('Cambio en GDP'!$K2:'Cambio en GDP'!$F2),IF(E$2=5,AVERAGE('Cambio en GDP'!$K2:'Cambio en GDP'!$G2),IF(E$2=4,AVERAGE('Cambio en GDP'!$K2:'Cambio en GDP'!$H2),IF(E$2=3,AVERAGE('Cambio en GDP'!$K2:'Cambio en GDP'!$I2),IF(E$2=2,AVERAGE('Cambio en GDP'!$K2:'Cambio en GDP'!$J2),'Cambio en GDP'!$K2))))))))) * 100</f>
        <v>1.1921337187229528</v>
      </c>
      <c r="F4" s="4">
        <f>IF(F$2=10,AVERAGE('Ingreso per capita'!$K2:'Ingreso per capita'!$B2),IF(F$2=9,AVERAGE('Ingreso per capita'!$K2:'Ingreso per capita'!$C2),IF(F$2=8,AVERAGE('Ingreso per capita'!$K2:'Ingreso per capita'!$D2),IF(F$2=7,AVERAGE('Ingreso per capita'!$K2:'Ingreso per capita'!$E2),IF(F$2=6,AVERAGE('Ingreso per capita'!$K2:'Ingreso per capita'!$F2),IF(F$2=5,AVERAGE('Ingreso per capita'!$K2:'Ingreso per capita'!$G2),IF(F$2=4,AVERAGE('Ingreso per capita'!$K2:'Ingreso per capita'!$H2),IF(F$2=3,AVERAGE('Ingreso per capita'!$K2:'Ingreso per capita'!$I2),IF(F$2=2,AVERAGE('Ingreso per capita'!$K2:'Ingreso per capita'!$J2),'Ingreso per capita'!$K2))))))))) / 1000</f>
        <v>38.395199999999996</v>
      </c>
      <c r="G4" s="25">
        <v>78972</v>
      </c>
    </row>
    <row r="5" spans="1:7">
      <c r="A5" s="6" t="s">
        <v>7</v>
      </c>
      <c r="B5" s="4">
        <f>IF(B$2=10,AVERAGE('Tasa de desempleo'!$K3:'Tasa de desempleo'!$B3),IF(B$2=9,AVERAGE('Tasa de desempleo'!$K3:'Tasa de desempleo'!$C3),IF(B$2=8,AVERAGE('Tasa de desempleo'!$K3:'Tasa de desempleo'!$D3),IF(B$2=7,AVERAGE('Tasa de desempleo'!$K3:'Tasa de desempleo'!$E3),IF(B$2=6,AVERAGE('Tasa de desempleo'!$K3:'Tasa de desempleo'!$F3),IF(B$2=5,AVERAGE('Tasa de desempleo'!$K3:'Tasa de desempleo'!$G3),IF(B$2=4,AVERAGE('Tasa de desempleo'!$K3:'Tasa de desempleo'!$H3),IF(B$2=3,AVERAGE('Tasa de desempleo'!$K3:'Tasa de desempleo'!$I3),IF(B$2=2,AVERAGE('Tasa de desempleo'!$K3:'Tasa de desempleo'!$J3),'Tasa de desempleo'!$K3))))))))) * 100</f>
        <v>5.5</v>
      </c>
      <c r="C5" s="4">
        <f>IF(C$2=10,AVERAGE('Salario minimo'!$B3:$K3),IF(C$2=9,AVERAGE('Salario minimo'!$C3:$K3),IF(C$2=8,AVERAGE('Salario minimo'!$D3:$K3),IF(C$2=7,AVERAGE('Salario minimo'!$E3:$K3),IF(C$2=6,AVERAGE('Salario minimo'!$F3:$K3),IF(C$2=5,AVERAGE('Salario minimo'!$G3:$K3),IF(C$2=4,AVERAGE('Salario minimo'!$H3:$K3),IF(C$2=3,AVERAGE('Salario minimo'!$I3:$K3),IF(C$2=2,AVERAGE('Salario minimo'!$J3:$K3),'Salario minimo'!$K3)))))))))</f>
        <v>9.89</v>
      </c>
      <c r="D5" s="4">
        <f>IF(D$2=10,AVERAGE('GDP per capita'!$K3:'GDP per capita'!$B3),IF(D$2=9,AVERAGE('GDP per capita'!$K3:'GDP per capita'!$C3),IF(D$2=8,AVERAGE('GDP per capita'!$K3:'GDP per capita'!$D3),IF(D$2=7,AVERAGE('GDP per capita'!$K3:'GDP per capita'!$E3),IF(D$2=6,AVERAGE('GDP per capita'!$K3:'GDP per capita'!$F3),IF(D$2=5,AVERAGE('GDP per capita'!$K3:'GDP per capita'!$G3),IF(D$2=4,AVERAGE('GDP per capita'!$K3:'GDP per capita'!$H3),IF(D$2=3,AVERAGE('GDP per capita'!$K3:'GDP per capita'!$I3),IF(D$2=2,AVERAGE('GDP per capita'!$K3:'GDP per capita'!$J3),'GDP per capita'!$K3))))))))) / 1000</f>
        <v>74.743308500481774</v>
      </c>
      <c r="E5" s="4">
        <f>IF(E$2=10,AVERAGE('Cambio en GDP'!$K3:'Cambio en GDP'!$B3),IF(E$2=9,AVERAGE('Cambio en GDP'!$K3:'Cambio en GDP'!$C3),IF(E$2=8,AVERAGE('Cambio en GDP'!$K3:'Cambio en GDP'!$D3),IF(E$2=7,AVERAGE('Cambio en GDP'!$K3:'Cambio en GDP'!$E3),IF(E$2=6,AVERAGE('Cambio en GDP'!$K3:'Cambio en GDP'!$F3),IF(E$2=5,AVERAGE('Cambio en GDP'!$K3:'Cambio en GDP'!$G3),IF(E$2=4,AVERAGE('Cambio en GDP'!$K3:'Cambio en GDP'!$H3),IF(E$2=3,AVERAGE('Cambio en GDP'!$K3:'Cambio en GDP'!$I3),IF(E$2=2,AVERAGE('Cambio en GDP'!$K3:'Cambio en GDP'!$J3),'Cambio en GDP'!$K3))))))))) * 100</f>
        <v>-0.48881491344273892</v>
      </c>
      <c r="F5" s="4">
        <f>IF(F$2=10,AVERAGE('Ingreso per capita'!$K3:'Ingreso per capita'!$B3),IF(F$2=9,AVERAGE('Ingreso per capita'!$K3:'Ingreso per capita'!$C3),IF(F$2=8,AVERAGE('Ingreso per capita'!$K3:'Ingreso per capita'!$D3),IF(F$2=7,AVERAGE('Ingreso per capita'!$K3:'Ingreso per capita'!$E3),IF(F$2=6,AVERAGE('Ingreso per capita'!$K3:'Ingreso per capita'!$F3),IF(F$2=5,AVERAGE('Ingreso per capita'!$K3:'Ingreso per capita'!$G3),IF(F$2=4,AVERAGE('Ingreso per capita'!$K3:'Ingreso per capita'!$H3),IF(F$2=3,AVERAGE('Ingreso per capita'!$K3:'Ingreso per capita'!$I3),IF(F$2=2,AVERAGE('Ingreso per capita'!$K3:'Ingreso per capita'!$J3),'Ingreso per capita'!$K3))))))))) / 1000</f>
        <v>56.2956</v>
      </c>
      <c r="G5" s="25">
        <v>18188</v>
      </c>
    </row>
    <row r="6" spans="1:7">
      <c r="A6" s="6" t="s">
        <v>8</v>
      </c>
      <c r="B6" s="4">
        <f>IF(B$2=10,AVERAGE('Tasa de desempleo'!$K4:'Tasa de desempleo'!$B4),IF(B$2=9,AVERAGE('Tasa de desempleo'!$K4:'Tasa de desempleo'!$C4),IF(B$2=8,AVERAGE('Tasa de desempleo'!$K4:'Tasa de desempleo'!$D4),IF(B$2=7,AVERAGE('Tasa de desempleo'!$K4:'Tasa de desempleo'!$E4),IF(B$2=6,AVERAGE('Tasa de desempleo'!$K4:'Tasa de desempleo'!$F4),IF(B$2=5,AVERAGE('Tasa de desempleo'!$K4:'Tasa de desempleo'!$G4),IF(B$2=4,AVERAGE('Tasa de desempleo'!$K4:'Tasa de desempleo'!$H4),IF(B$2=3,AVERAGE('Tasa de desempleo'!$K4:'Tasa de desempleo'!$I4),IF(B$2=2,AVERAGE('Tasa de desempleo'!$K4:'Tasa de desempleo'!$J4),'Tasa de desempleo'!$K4))))))))) * 100</f>
        <v>4.9000000000000004</v>
      </c>
      <c r="C6" s="4">
        <f>IF(C$2=10,AVERAGE('Salario minimo'!$B4:$K4),IF(C$2=9,AVERAGE('Salario minimo'!$C4:$K4),IF(C$2=8,AVERAGE('Salario minimo'!$D4:$K4),IF(C$2=7,AVERAGE('Salario minimo'!$E4:$K4),IF(C$2=6,AVERAGE('Salario minimo'!$F4:$K4),IF(C$2=5,AVERAGE('Salario minimo'!$G4:$K4),IF(C$2=4,AVERAGE('Salario minimo'!$H4:$K4),IF(C$2=3,AVERAGE('Salario minimo'!$I4:$K4),IF(C$2=2,AVERAGE('Salario minimo'!$J4:$K4),'Salario minimo'!$K4)))))))))</f>
        <v>11</v>
      </c>
      <c r="D6" s="4">
        <f>IF(D$2=10,AVERAGE('GDP per capita'!$K4:'GDP per capita'!$B4),IF(D$2=9,AVERAGE('GDP per capita'!$K4:'GDP per capita'!$C4),IF(D$2=8,AVERAGE('GDP per capita'!$K4:'GDP per capita'!$D4),IF(D$2=7,AVERAGE('GDP per capita'!$K4:'GDP per capita'!$E4),IF(D$2=6,AVERAGE('GDP per capita'!$K4:'GDP per capita'!$F4),IF(D$2=5,AVERAGE('GDP per capita'!$K4:'GDP per capita'!$G4),IF(D$2=4,AVERAGE('GDP per capita'!$K4:'GDP per capita'!$H4),IF(D$2=3,AVERAGE('GDP per capita'!$K4:'GDP per capita'!$I4),IF(D$2=2,AVERAGE('GDP per capita'!$K4:'GDP per capita'!$J4),'GDP per capita'!$K4))))))))) / 1000</f>
        <v>42.011902302597029</v>
      </c>
      <c r="E6" s="4">
        <f>IF(E$2=10,AVERAGE('Cambio en GDP'!$K4:'Cambio en GDP'!$B4),IF(E$2=9,AVERAGE('Cambio en GDP'!$K4:'Cambio en GDP'!$C4),IF(E$2=8,AVERAGE('Cambio en GDP'!$K4:'Cambio en GDP'!$D4),IF(E$2=7,AVERAGE('Cambio en GDP'!$K4:'Cambio en GDP'!$E4),IF(E$2=6,AVERAGE('Cambio en GDP'!$K4:'Cambio en GDP'!$F4),IF(E$2=5,AVERAGE('Cambio en GDP'!$K4:'Cambio en GDP'!$G4),IF(E$2=4,AVERAGE('Cambio en GDP'!$K4:'Cambio en GDP'!$H4),IF(E$2=3,AVERAGE('Cambio en GDP'!$K4:'Cambio en GDP'!$I4),IF(E$2=2,AVERAGE('Cambio en GDP'!$K4:'Cambio en GDP'!$J4),'Cambio en GDP'!$K4))))))))) * 100</f>
        <v>2.3258940203322762</v>
      </c>
      <c r="F6" s="4">
        <f>IF(F$2=10,AVERAGE('Ingreso per capita'!$K4:'Ingreso per capita'!$B4),IF(F$2=9,AVERAGE('Ingreso per capita'!$K4:'Ingreso per capita'!$C4),IF(F$2=8,AVERAGE('Ingreso per capita'!$K4:'Ingreso per capita'!$D4),IF(F$2=7,AVERAGE('Ingreso per capita'!$K4:'Ingreso per capita'!$E4),IF(F$2=6,AVERAGE('Ingreso per capita'!$K4:'Ingreso per capita'!$F4),IF(F$2=5,AVERAGE('Ingreso per capita'!$K4:'Ingreso per capita'!$G4),IF(F$2=4,AVERAGE('Ingreso per capita'!$K4:'Ingreso per capita'!$H4),IF(F$2=3,AVERAGE('Ingreso per capita'!$K4:'Ingreso per capita'!$I4),IF(F$2=2,AVERAGE('Ingreso per capita'!$K4:'Ingreso per capita'!$J4),'Ingreso per capita'!$K4))))))))) / 1000</f>
        <v>40.444600000000001</v>
      </c>
      <c r="G6" s="25">
        <v>114076</v>
      </c>
    </row>
    <row r="7" spans="1:7">
      <c r="A7" s="6" t="s">
        <v>9</v>
      </c>
      <c r="B7" s="4">
        <f>IF(B$2=10,AVERAGE('Tasa de desempleo'!$K5:'Tasa de desempleo'!$B5),IF(B$2=9,AVERAGE('Tasa de desempleo'!$K5:'Tasa de desempleo'!$C5),IF(B$2=8,AVERAGE('Tasa de desempleo'!$K5:'Tasa de desempleo'!$D5),IF(B$2=7,AVERAGE('Tasa de desempleo'!$K5:'Tasa de desempleo'!$E5),IF(B$2=6,AVERAGE('Tasa de desempleo'!$K5:'Tasa de desempleo'!$F5),IF(B$2=5,AVERAGE('Tasa de desempleo'!$K5:'Tasa de desempleo'!$G5),IF(B$2=4,AVERAGE('Tasa de desempleo'!$K5:'Tasa de desempleo'!$H5),IF(B$2=3,AVERAGE('Tasa de desempleo'!$K5:'Tasa de desempleo'!$I5),IF(B$2=2,AVERAGE('Tasa de desempleo'!$K5:'Tasa de desempleo'!$J5),'Tasa de desempleo'!$K5))))))))) * 100</f>
        <v>3.5000000000000004</v>
      </c>
      <c r="C7" s="4">
        <f>IF(C$2=10,AVERAGE('Salario minimo'!$B5:$K5),IF(C$2=9,AVERAGE('Salario minimo'!$C5:$K5),IF(C$2=8,AVERAGE('Salario minimo'!$D5:$K5),IF(C$2=7,AVERAGE('Salario minimo'!$E5:$K5),IF(C$2=6,AVERAGE('Salario minimo'!$F5:$K5),IF(C$2=5,AVERAGE('Salario minimo'!$G5:$K5),IF(C$2=4,AVERAGE('Salario minimo'!$H5:$K5),IF(C$2=3,AVERAGE('Salario minimo'!$I5:$K5),IF(C$2=2,AVERAGE('Salario minimo'!$J5:$K5),'Salario minimo'!$K5)))))))))</f>
        <v>9.25</v>
      </c>
      <c r="D7" s="4">
        <f>IF(D$2=10,AVERAGE('GDP per capita'!$K5:'GDP per capita'!$B5),IF(D$2=9,AVERAGE('GDP per capita'!$K5:'GDP per capita'!$C5),IF(D$2=8,AVERAGE('GDP per capita'!$K5:'GDP per capita'!$D5),IF(D$2=7,AVERAGE('GDP per capita'!$K5:'GDP per capita'!$E5),IF(D$2=6,AVERAGE('GDP per capita'!$K5:'GDP per capita'!$F5),IF(D$2=5,AVERAGE('GDP per capita'!$K5:'GDP per capita'!$G5),IF(D$2=4,AVERAGE('GDP per capita'!$K5:'GDP per capita'!$H5),IF(D$2=3,AVERAGE('GDP per capita'!$K5:'GDP per capita'!$I5),IF(D$2=2,AVERAGE('GDP per capita'!$K5:'GDP per capita'!$J5),'GDP per capita'!$K5))))))))) / 1000</f>
        <v>37.531155220396805</v>
      </c>
      <c r="E7" s="4">
        <f>IF(E$2=10,AVERAGE('Cambio en GDP'!$K5:'Cambio en GDP'!$B5),IF(E$2=9,AVERAGE('Cambio en GDP'!$K5:'Cambio en GDP'!$C5),IF(E$2=8,AVERAGE('Cambio en GDP'!$K5:'Cambio en GDP'!$D5),IF(E$2=7,AVERAGE('Cambio en GDP'!$K5:'Cambio en GDP'!$E5),IF(E$2=6,AVERAGE('Cambio en GDP'!$K5:'Cambio en GDP'!$F5),IF(E$2=5,AVERAGE('Cambio en GDP'!$K5:'Cambio en GDP'!$G5),IF(E$2=4,AVERAGE('Cambio en GDP'!$K5:'Cambio en GDP'!$H5),IF(E$2=3,AVERAGE('Cambio en GDP'!$K5:'Cambio en GDP'!$I5),IF(E$2=2,AVERAGE('Cambio en GDP'!$K5:'Cambio en GDP'!$J5),'Cambio en GDP'!$K5))))))))) * 100</f>
        <v>1.2676914060467084</v>
      </c>
      <c r="F7" s="4">
        <f>IF(F$2=10,AVERAGE('Ingreso per capita'!$K5:'Ingreso per capita'!$B5),IF(F$2=9,AVERAGE('Ingreso per capita'!$K5:'Ingreso per capita'!$C5),IF(F$2=8,AVERAGE('Ingreso per capita'!$K5:'Ingreso per capita'!$D5),IF(F$2=7,AVERAGE('Ingreso per capita'!$K5:'Ingreso per capita'!$E5),IF(F$2=6,AVERAGE('Ingreso per capita'!$K5:'Ingreso per capita'!$F5),IF(F$2=5,AVERAGE('Ingreso per capita'!$K5:'Ingreso per capita'!$G5),IF(F$2=4,AVERAGE('Ingreso per capita'!$K5:'Ingreso per capita'!$H5),IF(F$2=3,AVERAGE('Ingreso per capita'!$K5:'Ingreso per capita'!$I5),IF(F$2=2,AVERAGE('Ingreso per capita'!$K5:'Ingreso per capita'!$J5),'Ingreso per capita'!$K5))))))))) / 1000</f>
        <v>39.569000000000003</v>
      </c>
      <c r="G7" s="25">
        <v>53966</v>
      </c>
    </row>
    <row r="8" spans="1:7">
      <c r="A8" s="6" t="s">
        <v>10</v>
      </c>
      <c r="B8" s="4">
        <f>IF(B$2=10,AVERAGE('Tasa de desempleo'!$K6:'Tasa de desempleo'!$B6),IF(B$2=9,AVERAGE('Tasa de desempleo'!$K6:'Tasa de desempleo'!$C6),IF(B$2=8,AVERAGE('Tasa de desempleo'!$K6:'Tasa de desempleo'!$D6),IF(B$2=7,AVERAGE('Tasa de desempleo'!$K6:'Tasa de desempleo'!$E6),IF(B$2=6,AVERAGE('Tasa de desempleo'!$K6:'Tasa de desempleo'!$F6),IF(B$2=5,AVERAGE('Tasa de desempleo'!$K6:'Tasa de desempleo'!$G6),IF(B$2=4,AVERAGE('Tasa de desempleo'!$K6:'Tasa de desempleo'!$H6),IF(B$2=3,AVERAGE('Tasa de desempleo'!$K6:'Tasa de desempleo'!$I6),IF(B$2=2,AVERAGE('Tasa de desempleo'!$K6:'Tasa de desempleo'!$J6),'Tasa de desempleo'!$K6))))))))) * 100</f>
        <v>4.1000000000000005</v>
      </c>
      <c r="C8" s="4">
        <f>IF(C$2=10,AVERAGE('Salario minimo'!$B6:$K6),IF(C$2=9,AVERAGE('Salario minimo'!$C6:$K6),IF(C$2=8,AVERAGE('Salario minimo'!$D6:$K6),IF(C$2=7,AVERAGE('Salario minimo'!$E6:$K6),IF(C$2=6,AVERAGE('Salario minimo'!$F6:$K6),IF(C$2=5,AVERAGE('Salario minimo'!$G6:$K6),IF(C$2=4,AVERAGE('Salario minimo'!$H6:$K6),IF(C$2=3,AVERAGE('Salario minimo'!$I6:$K6),IF(C$2=2,AVERAGE('Salario minimo'!$J6:$K6),'Salario minimo'!$K6)))))))))</f>
        <v>12</v>
      </c>
      <c r="D8" s="4">
        <f>IF(D$2=10,AVERAGE('GDP per capita'!$K6:'GDP per capita'!$B6),IF(D$2=9,AVERAGE('GDP per capita'!$K6:'GDP per capita'!$C6),IF(D$2=8,AVERAGE('GDP per capita'!$K6:'GDP per capita'!$D6),IF(D$2=7,AVERAGE('GDP per capita'!$K6:'GDP per capita'!$E6),IF(D$2=6,AVERAGE('GDP per capita'!$K6:'GDP per capita'!$F6),IF(D$2=5,AVERAGE('GDP per capita'!$K6:'GDP per capita'!$G6),IF(D$2=4,AVERAGE('GDP per capita'!$K6:'GDP per capita'!$H6),IF(D$2=3,AVERAGE('GDP per capita'!$K6:'GDP per capita'!$I6),IF(D$2=2,AVERAGE('GDP per capita'!$K6:'GDP per capita'!$J6),'GDP per capita'!$K6))))))))) / 1000</f>
        <v>60.394403596219298</v>
      </c>
      <c r="E8" s="4">
        <f>IF(E$2=10,AVERAGE('Cambio en GDP'!$K6:'Cambio en GDP'!$B6),IF(E$2=9,AVERAGE('Cambio en GDP'!$K6:'Cambio en GDP'!$C6),IF(E$2=8,AVERAGE('Cambio en GDP'!$K6:'Cambio en GDP'!$D6),IF(E$2=7,AVERAGE('Cambio en GDP'!$K6:'Cambio en GDP'!$E6),IF(E$2=6,AVERAGE('Cambio en GDP'!$K6:'Cambio en GDP'!$F6),IF(E$2=5,AVERAGE('Cambio en GDP'!$K6:'Cambio en GDP'!$G6),IF(E$2=4,AVERAGE('Cambio en GDP'!$K6:'Cambio en GDP'!$H6),IF(E$2=3,AVERAGE('Cambio en GDP'!$K6:'Cambio en GDP'!$I6),IF(E$2=2,AVERAGE('Cambio en GDP'!$K6:'Cambio en GDP'!$J6),'Cambio en GDP'!$K6))))))))) * 100</f>
        <v>3.2242464537227753</v>
      </c>
      <c r="F8" s="4">
        <f>IF(F$2=10,AVERAGE('Ingreso per capita'!$K6:'Ingreso per capita'!$B6),IF(F$2=9,AVERAGE('Ingreso per capita'!$K6:'Ingreso per capita'!$C6),IF(F$2=8,AVERAGE('Ingreso per capita'!$K6:'Ingreso per capita'!$D6),IF(F$2=7,AVERAGE('Ingreso per capita'!$K6:'Ingreso per capita'!$E6),IF(F$2=6,AVERAGE('Ingreso per capita'!$K6:'Ingreso per capita'!$F6),IF(F$2=5,AVERAGE('Ingreso per capita'!$K6:'Ingreso per capita'!$G6),IF(F$2=4,AVERAGE('Ingreso per capita'!$K6:'Ingreso per capita'!$H6),IF(F$2=3,AVERAGE('Ingreso per capita'!$K6:'Ingreso per capita'!$I6),IF(F$2=2,AVERAGE('Ingreso per capita'!$K6:'Ingreso per capita'!$J6),'Ingreso per capita'!$K6))))))))) / 1000</f>
        <v>54.207599999999999</v>
      </c>
      <c r="G8" s="25">
        <v>808213</v>
      </c>
    </row>
    <row r="9" spans="1:7">
      <c r="A9" s="6" t="s">
        <v>11</v>
      </c>
      <c r="B9" s="4">
        <f>IF(B$2=10,AVERAGE('Tasa de desempleo'!$K7:'Tasa de desempleo'!$B7),IF(B$2=9,AVERAGE('Tasa de desempleo'!$K7:'Tasa de desempleo'!$C7),IF(B$2=8,AVERAGE('Tasa de desempleo'!$K7:'Tasa de desempleo'!$D7),IF(B$2=7,AVERAGE('Tasa de desempleo'!$K7:'Tasa de desempleo'!$E7),IF(B$2=6,AVERAGE('Tasa de desempleo'!$K7:'Tasa de desempleo'!$F7),IF(B$2=5,AVERAGE('Tasa de desempleo'!$K7:'Tasa de desempleo'!$G7),IF(B$2=4,AVERAGE('Tasa de desempleo'!$K7:'Tasa de desempleo'!$H7),IF(B$2=3,AVERAGE('Tasa de desempleo'!$K7:'Tasa de desempleo'!$I7),IF(B$2=2,AVERAGE('Tasa de desempleo'!$K7:'Tasa de desempleo'!$J7),'Tasa de desempleo'!$K7))))))))) * 100</f>
        <v>2.6</v>
      </c>
      <c r="C9" s="4">
        <f>IF(C$2=10,AVERAGE('Salario minimo'!$B7:$K7),IF(C$2=9,AVERAGE('Salario minimo'!$C7:$K7),IF(C$2=8,AVERAGE('Salario minimo'!$D7:$K7),IF(C$2=7,AVERAGE('Salario minimo'!$E7:$K7),IF(C$2=6,AVERAGE('Salario minimo'!$F7:$K7),IF(C$2=5,AVERAGE('Salario minimo'!$G7:$K7),IF(C$2=4,AVERAGE('Salario minimo'!$H7:$K7),IF(C$2=3,AVERAGE('Salario minimo'!$I7:$K7),IF(C$2=2,AVERAGE('Salario minimo'!$J7:$K7),'Salario minimo'!$K7)))))))))</f>
        <v>11.1</v>
      </c>
      <c r="D9" s="4">
        <f>IF(D$2=10,AVERAGE('GDP per capita'!$K7:'GDP per capita'!$B7),IF(D$2=9,AVERAGE('GDP per capita'!$K7:'GDP per capita'!$C7),IF(D$2=8,AVERAGE('GDP per capita'!$K7:'GDP per capita'!$D7),IF(D$2=7,AVERAGE('GDP per capita'!$K7:'GDP per capita'!$E7),IF(D$2=6,AVERAGE('GDP per capita'!$K7:'GDP per capita'!$F7),IF(D$2=5,AVERAGE('GDP per capita'!$K7:'GDP per capita'!$G7),IF(D$2=4,AVERAGE('GDP per capita'!$K7:'GDP per capita'!$H7),IF(D$2=3,AVERAGE('GDP per capita'!$K7:'GDP per capita'!$I7),IF(D$2=2,AVERAGE('GDP per capita'!$K7:'GDP per capita'!$J7),'GDP per capita'!$K7))))))))) / 1000</f>
        <v>56.541931950469404</v>
      </c>
      <c r="E9" s="4">
        <f>IF(E$2=10,AVERAGE('Cambio en GDP'!$K7:'Cambio en GDP'!$B7),IF(E$2=9,AVERAGE('Cambio en GDP'!$K7:'Cambio en GDP'!$C7),IF(E$2=8,AVERAGE('Cambio en GDP'!$K7:'Cambio en GDP'!$D7),IF(E$2=7,AVERAGE('Cambio en GDP'!$K7:'Cambio en GDP'!$E7),IF(E$2=6,AVERAGE('Cambio en GDP'!$K7:'Cambio en GDP'!$F7),IF(E$2=5,AVERAGE('Cambio en GDP'!$K7:'Cambio en GDP'!$G7),IF(E$2=4,AVERAGE('Cambio en GDP'!$K7:'Cambio en GDP'!$H7),IF(E$2=3,AVERAGE('Cambio en GDP'!$K7:'Cambio en GDP'!$I7),IF(E$2=2,AVERAGE('Cambio en GDP'!$K7:'Cambio en GDP'!$J7),'Cambio en GDP'!$K7))))))))) * 100</f>
        <v>3.0269124658989055</v>
      </c>
      <c r="F9" s="4">
        <f>IF(F$2=10,AVERAGE('Ingreso per capita'!$K7:'Ingreso per capita'!$B7),IF(F$2=9,AVERAGE('Ingreso per capita'!$K7:'Ingreso per capita'!$C7),IF(F$2=8,AVERAGE('Ingreso per capita'!$K7:'Ingreso per capita'!$D7),IF(F$2=7,AVERAGE('Ingreso per capita'!$K7:'Ingreso per capita'!$E7),IF(F$2=6,AVERAGE('Ingreso per capita'!$K7:'Ingreso per capita'!$F7),IF(F$2=5,AVERAGE('Ingreso per capita'!$K7:'Ingreso per capita'!$G7),IF(F$2=4,AVERAGE('Ingreso per capita'!$K7:'Ingreso per capita'!$H7),IF(F$2=3,AVERAGE('Ingreso per capita'!$K7:'Ingreso per capita'!$I7),IF(F$2=2,AVERAGE('Ingreso per capita'!$K7:'Ingreso per capita'!$J7),'Ingreso per capita'!$K7))))))))) / 1000</f>
        <v>51.614699999999999</v>
      </c>
      <c r="G9" s="25">
        <v>143372</v>
      </c>
    </row>
    <row r="10" spans="1:7">
      <c r="A10" s="6" t="s">
        <v>12</v>
      </c>
      <c r="B10" s="4">
        <f>IF(B$2=10,AVERAGE('Tasa de desempleo'!$K8:'Tasa de desempleo'!$B8),IF(B$2=9,AVERAGE('Tasa de desempleo'!$K8:'Tasa de desempleo'!$C8),IF(B$2=8,AVERAGE('Tasa de desempleo'!$K8:'Tasa de desempleo'!$D8),IF(B$2=7,AVERAGE('Tasa de desempleo'!$K8:'Tasa de desempleo'!$E8),IF(B$2=6,AVERAGE('Tasa de desempleo'!$K8:'Tasa de desempleo'!$F8),IF(B$2=5,AVERAGE('Tasa de desempleo'!$K8:'Tasa de desempleo'!$G8),IF(B$2=4,AVERAGE('Tasa de desempleo'!$K8:'Tasa de desempleo'!$H8),IF(B$2=3,AVERAGE('Tasa de desempleo'!$K8:'Tasa de desempleo'!$I8),IF(B$2=2,AVERAGE('Tasa de desempleo'!$K8:'Tasa de desempleo'!$J8),'Tasa de desempleo'!$K8))))))))) * 100</f>
        <v>3.5000000000000004</v>
      </c>
      <c r="C10" s="4">
        <f>IF(C$2=10,AVERAGE('Salario minimo'!$B8:$K8),IF(C$2=9,AVERAGE('Salario minimo'!$C8:$K8),IF(C$2=8,AVERAGE('Salario minimo'!$D8:$K8),IF(C$2=7,AVERAGE('Salario minimo'!$E8:$K8),IF(C$2=6,AVERAGE('Salario minimo'!$F8:$K8),IF(C$2=5,AVERAGE('Salario minimo'!$G8:$K8),IF(C$2=4,AVERAGE('Salario minimo'!$H8:$K8),IF(C$2=3,AVERAGE('Salario minimo'!$I8:$K8),IF(C$2=2,AVERAGE('Salario minimo'!$J8:$K8),'Salario minimo'!$K8)))))))))</f>
        <v>11</v>
      </c>
      <c r="D10" s="4">
        <f>IF(D$2=10,AVERAGE('GDP per capita'!$K8:'GDP per capita'!$B8),IF(D$2=9,AVERAGE('GDP per capita'!$K8:'GDP per capita'!$C8),IF(D$2=8,AVERAGE('GDP per capita'!$K8:'GDP per capita'!$D8),IF(D$2=7,AVERAGE('GDP per capita'!$K8:'GDP per capita'!$E8),IF(D$2=6,AVERAGE('GDP per capita'!$K8:'GDP per capita'!$F8),IF(D$2=5,AVERAGE('GDP per capita'!$K8:'GDP per capita'!$G8),IF(D$2=4,AVERAGE('GDP per capita'!$K8:'GDP per capita'!$H8),IF(D$2=3,AVERAGE('GDP per capita'!$K8:'GDP per capita'!$I8),IF(D$2=2,AVERAGE('GDP per capita'!$K8:'GDP per capita'!$J8),'GDP per capita'!$K8))))))))) / 1000</f>
        <v>67.84449842929277</v>
      </c>
      <c r="E10" s="4">
        <f>IF(E$2=10,AVERAGE('Cambio en GDP'!$K8:'Cambio en GDP'!$B8),IF(E$2=9,AVERAGE('Cambio en GDP'!$K8:'Cambio en GDP'!$C8),IF(E$2=8,AVERAGE('Cambio en GDP'!$K8:'Cambio en GDP'!$D8),IF(E$2=7,AVERAGE('Cambio en GDP'!$K8:'Cambio en GDP'!$E8),IF(E$2=6,AVERAGE('Cambio en GDP'!$K8:'Cambio en GDP'!$F8),IF(E$2=5,AVERAGE('Cambio en GDP'!$K8:'Cambio en GDP'!$G8),IF(E$2=4,AVERAGE('Cambio en GDP'!$K8:'Cambio en GDP'!$H8),IF(E$2=3,AVERAGE('Cambio en GDP'!$K8:'Cambio en GDP'!$I8),IF(E$2=2,AVERAGE('Cambio en GDP'!$K8:'Cambio en GDP'!$J8),'Cambio en GDP'!$K8))))))))) * 100</f>
        <v>0.27779997037075366</v>
      </c>
      <c r="F10" s="4">
        <f>IF(F$2=10,AVERAGE('Ingreso per capita'!$K8:'Ingreso per capita'!$B8),IF(F$2=9,AVERAGE('Ingreso per capita'!$K8:'Ingreso per capita'!$C8),IF(F$2=8,AVERAGE('Ingreso per capita'!$K8:'Ingreso per capita'!$D8),IF(F$2=7,AVERAGE('Ingreso per capita'!$K8:'Ingreso per capita'!$E8),IF(F$2=6,AVERAGE('Ingreso per capita'!$K8:'Ingreso per capita'!$F8),IF(F$2=5,AVERAGE('Ingreso per capita'!$K8:'Ingreso per capita'!$G8),IF(F$2=4,AVERAGE('Ingreso per capita'!$K8:'Ingreso per capita'!$H8),IF(F$2=3,AVERAGE('Ingreso per capita'!$K8:'Ingreso per capita'!$I8),IF(F$2=2,AVERAGE('Ingreso per capita'!$K8:'Ingreso per capita'!$J8),'Ingreso per capita'!$K8))))))))) / 1000</f>
        <v>67.750399999999999</v>
      </c>
      <c r="G10" s="25">
        <v>73735</v>
      </c>
    </row>
    <row r="11" spans="1:7">
      <c r="A11" s="6" t="s">
        <v>13</v>
      </c>
      <c r="B11" s="4">
        <f>IF(B$2=10,AVERAGE('Tasa de desempleo'!$K9:'Tasa de desempleo'!$B9),IF(B$2=9,AVERAGE('Tasa de desempleo'!$K9:'Tasa de desempleo'!$C9),IF(B$2=8,AVERAGE('Tasa de desempleo'!$K9:'Tasa de desempleo'!$D9),IF(B$2=7,AVERAGE('Tasa de desempleo'!$K9:'Tasa de desempleo'!$E9),IF(B$2=6,AVERAGE('Tasa de desempleo'!$K9:'Tasa de desempleo'!$F9),IF(B$2=5,AVERAGE('Tasa de desempleo'!$K9:'Tasa de desempleo'!$G9),IF(B$2=4,AVERAGE('Tasa de desempleo'!$K9:'Tasa de desempleo'!$H9),IF(B$2=3,AVERAGE('Tasa de desempleo'!$K9:'Tasa de desempleo'!$I9),IF(B$2=2,AVERAGE('Tasa de desempleo'!$K9:'Tasa de desempleo'!$J9),'Tasa de desempleo'!$K9))))))))) * 100</f>
        <v>3.7000000000000006</v>
      </c>
      <c r="C11" s="4">
        <f>IF(C$2=10,AVERAGE('Salario minimo'!$B9:$K9),IF(C$2=9,AVERAGE('Salario minimo'!$C9:$K9),IF(C$2=8,AVERAGE('Salario minimo'!$D9:$K9),IF(C$2=7,AVERAGE('Salario minimo'!$E9:$K9),IF(C$2=6,AVERAGE('Salario minimo'!$F9:$K9),IF(C$2=5,AVERAGE('Salario minimo'!$G9:$K9),IF(C$2=4,AVERAGE('Salario minimo'!$H9:$K9),IF(C$2=3,AVERAGE('Salario minimo'!$I9:$K9),IF(C$2=2,AVERAGE('Salario minimo'!$J9:$K9),'Salario minimo'!$K9)))))))))</f>
        <v>9.25</v>
      </c>
      <c r="D11" s="4">
        <f>IF(D$2=10,AVERAGE('GDP per capita'!$K9:'GDP per capita'!$B9),IF(D$2=9,AVERAGE('GDP per capita'!$K9:'GDP per capita'!$C9),IF(D$2=8,AVERAGE('GDP per capita'!$K9:'GDP per capita'!$D9),IF(D$2=7,AVERAGE('GDP per capita'!$K9:'GDP per capita'!$E9),IF(D$2=6,AVERAGE('GDP per capita'!$K9:'GDP per capita'!$F9),IF(D$2=5,AVERAGE('GDP per capita'!$K9:'GDP per capita'!$G9),IF(D$2=4,AVERAGE('GDP per capita'!$K9:'GDP per capita'!$H9),IF(D$2=3,AVERAGE('GDP per capita'!$K9:'GDP per capita'!$I9),IF(D$2=2,AVERAGE('GDP per capita'!$K9:'GDP per capita'!$J9),'GDP per capita'!$K9))))))))) / 1000</f>
        <v>67.051201131594567</v>
      </c>
      <c r="E11" s="4">
        <f>IF(E$2=10,AVERAGE('Cambio en GDP'!$K9:'Cambio en GDP'!$B9),IF(E$2=9,AVERAGE('Cambio en GDP'!$K9:'Cambio en GDP'!$C9),IF(E$2=8,AVERAGE('Cambio en GDP'!$K9:'Cambio en GDP'!$D9),IF(E$2=7,AVERAGE('Cambio en GDP'!$K9:'Cambio en GDP'!$E9),IF(E$2=6,AVERAGE('Cambio en GDP'!$K9:'Cambio en GDP'!$F9),IF(E$2=5,AVERAGE('Cambio en GDP'!$K9:'Cambio en GDP'!$G9),IF(E$2=4,AVERAGE('Cambio en GDP'!$K9:'Cambio en GDP'!$H9),IF(E$2=3,AVERAGE('Cambio en GDP'!$K9:'Cambio en GDP'!$I9),IF(E$2=2,AVERAGE('Cambio en GDP'!$K9:'Cambio en GDP'!$J9),'Cambio en GDP'!$K9))))))))) * 100</f>
        <v>0.51659381045707442</v>
      </c>
      <c r="F11" s="4">
        <f>IF(F$2=10,AVERAGE('Ingreso per capita'!$K9:'Ingreso per capita'!$B9),IF(F$2=9,AVERAGE('Ingreso per capita'!$K9:'Ingreso per capita'!$C9),IF(F$2=8,AVERAGE('Ingreso per capita'!$K9:'Ingreso per capita'!$D9),IF(F$2=7,AVERAGE('Ingreso per capita'!$K9:'Ingreso per capita'!$E9),IF(F$2=6,AVERAGE('Ingreso per capita'!$K9:'Ingreso per capita'!$F9),IF(F$2=5,AVERAGE('Ingreso per capita'!$K9:'Ingreso per capita'!$G9),IF(F$2=4,AVERAGE('Ingreso per capita'!$K9:'Ingreso per capita'!$H9),IF(F$2=3,AVERAGE('Ingreso per capita'!$K9:'Ingreso per capita'!$I9),IF(F$2=2,AVERAGE('Ingreso per capita'!$K9:'Ingreso per capita'!$J9),'Ingreso per capita'!$K9))))))))) / 1000</f>
        <v>47.844800000000006</v>
      </c>
      <c r="G11" s="25">
        <v>20194</v>
      </c>
    </row>
    <row r="12" spans="1:7">
      <c r="A12" s="6" t="s">
        <v>14</v>
      </c>
      <c r="B12" s="4">
        <f>IF(B$2=10,AVERAGE('Tasa de desempleo'!$K10:'Tasa de desempleo'!$B10),IF(B$2=9,AVERAGE('Tasa de desempleo'!$K10:'Tasa de desempleo'!$C10),IF(B$2=8,AVERAGE('Tasa de desempleo'!$K10:'Tasa de desempleo'!$D10),IF(B$2=7,AVERAGE('Tasa de desempleo'!$K10:'Tasa de desempleo'!$E10),IF(B$2=6,AVERAGE('Tasa de desempleo'!$K10:'Tasa de desempleo'!$F10),IF(B$2=5,AVERAGE('Tasa de desempleo'!$K10:'Tasa de desempleo'!$G10),IF(B$2=4,AVERAGE('Tasa de desempleo'!$K10:'Tasa de desempleo'!$H10),IF(B$2=3,AVERAGE('Tasa de desempleo'!$K10:'Tasa de desempleo'!$I10),IF(B$2=2,AVERAGE('Tasa de desempleo'!$K10:'Tasa de desempleo'!$J10),'Tasa de desempleo'!$K10))))))))) * 100</f>
        <v>5.3</v>
      </c>
      <c r="C12" s="4">
        <f>IF(C$2=10,AVERAGE('Salario minimo'!$B10:$K10),IF(C$2=9,AVERAGE('Salario minimo'!$C10:$K10),IF(C$2=8,AVERAGE('Salario minimo'!$D10:$K10),IF(C$2=7,AVERAGE('Salario minimo'!$E10:$K10),IF(C$2=6,AVERAGE('Salario minimo'!$F10:$K10),IF(C$2=5,AVERAGE('Salario minimo'!$G10:$K10),IF(C$2=4,AVERAGE('Salario minimo'!$H10:$K10),IF(C$2=3,AVERAGE('Salario minimo'!$I10:$K10),IF(C$2=2,AVERAGE('Salario minimo'!$J10:$K10),'Salario minimo'!$K10)))))))))</f>
        <v>14</v>
      </c>
      <c r="D12" s="4">
        <f>IF(D$2=10,AVERAGE('GDP per capita'!$K10:'GDP per capita'!$B10),IF(D$2=9,AVERAGE('GDP per capita'!$K10:'GDP per capita'!$C10),IF(D$2=8,AVERAGE('GDP per capita'!$K10:'GDP per capita'!$D10),IF(D$2=7,AVERAGE('GDP per capita'!$K10:'GDP per capita'!$E10),IF(D$2=6,AVERAGE('GDP per capita'!$K10:'GDP per capita'!$F10),IF(D$2=5,AVERAGE('GDP per capita'!$K10:'GDP per capita'!$G10),IF(D$2=4,AVERAGE('GDP per capita'!$K10:'GDP per capita'!$H10),IF(D$2=3,AVERAGE('GDP per capita'!$K10:'GDP per capita'!$I10),IF(D$2=2,AVERAGE('GDP per capita'!$K10:'GDP per capita'!$J10),'GDP per capita'!$K10))))))))) / 1000</f>
        <v>175.9131249995819</v>
      </c>
      <c r="E12" s="4">
        <f>IF(E$2=10,AVERAGE('Cambio en GDP'!$K10:'Cambio en GDP'!$B10),IF(E$2=9,AVERAGE('Cambio en GDP'!$K10:'Cambio en GDP'!$C10),IF(E$2=8,AVERAGE('Cambio en GDP'!$K10:'Cambio en GDP'!$D10),IF(E$2=7,AVERAGE('Cambio en GDP'!$K10:'Cambio en GDP'!$E10),IF(E$2=6,AVERAGE('Cambio en GDP'!$K10:'Cambio en GDP'!$F10),IF(E$2=5,AVERAGE('Cambio en GDP'!$K10:'Cambio en GDP'!$G10),IF(E$2=4,AVERAGE('Cambio en GDP'!$K10:'Cambio en GDP'!$H10),IF(E$2=3,AVERAGE('Cambio en GDP'!$K10:'Cambio en GDP'!$I10),IF(E$2=2,AVERAGE('Cambio en GDP'!$K10:'Cambio en GDP'!$J10),'Cambio en GDP'!$K10))))))))) * 100</f>
        <v>1.6771341239887569</v>
      </c>
      <c r="F12" s="4">
        <f>IF(F$2=10,AVERAGE('Ingreso per capita'!$K10:'Ingreso per capita'!$B10),IF(F$2=9,AVERAGE('Ingreso per capita'!$K10:'Ingreso per capita'!$C10),IF(F$2=8,AVERAGE('Ingreso per capita'!$K10:'Ingreso per capita'!$D10),IF(F$2=7,AVERAGE('Ingreso per capita'!$K10:'Ingreso per capita'!$E10),IF(F$2=6,AVERAGE('Ingreso per capita'!$K10:'Ingreso per capita'!$F10),IF(F$2=5,AVERAGE('Ingreso per capita'!$K10:'Ingreso per capita'!$G10),IF(F$2=4,AVERAGE('Ingreso per capita'!$K10:'Ingreso per capita'!$H10),IF(F$2=3,AVERAGE('Ingreso per capita'!$K10:'Ingreso per capita'!$I10),IF(F$2=2,AVERAGE('Ingreso per capita'!$K10:'Ingreso per capita'!$J10),'Ingreso per capita'!$K10))))))))) / 1000</f>
        <v>74.446799999999996</v>
      </c>
      <c r="G12" s="25">
        <v>17878</v>
      </c>
    </row>
    <row r="13" spans="1:7">
      <c r="A13" s="6" t="s">
        <v>15</v>
      </c>
      <c r="B13" s="4">
        <f>IF(B$2=10,AVERAGE('Tasa de desempleo'!$K11:'Tasa de desempleo'!$B11),IF(B$2=9,AVERAGE('Tasa de desempleo'!$K11:'Tasa de desempleo'!$C11),IF(B$2=8,AVERAGE('Tasa de desempleo'!$K11:'Tasa de desempleo'!$D11),IF(B$2=7,AVERAGE('Tasa de desempleo'!$K11:'Tasa de desempleo'!$E11),IF(B$2=6,AVERAGE('Tasa de desempleo'!$K11:'Tasa de desempleo'!$F11),IF(B$2=5,AVERAGE('Tasa de desempleo'!$K11:'Tasa de desempleo'!$G11),IF(B$2=4,AVERAGE('Tasa de desempleo'!$K11:'Tasa de desempleo'!$H11),IF(B$2=3,AVERAGE('Tasa de desempleo'!$K11:'Tasa de desempleo'!$I11),IF(B$2=2,AVERAGE('Tasa de desempleo'!$K11:'Tasa de desempleo'!$J11),'Tasa de desempleo'!$K11))))))))) * 100</f>
        <v>3.2</v>
      </c>
      <c r="C13" s="4">
        <f>IF(C$2=10,AVERAGE('Salario minimo'!$B11:$K11),IF(C$2=9,AVERAGE('Salario minimo'!$C11:$K11),IF(C$2=8,AVERAGE('Salario minimo'!$D11:$K11),IF(C$2=7,AVERAGE('Salario minimo'!$E11:$K11),IF(C$2=6,AVERAGE('Salario minimo'!$F11:$K11),IF(C$2=5,AVERAGE('Salario minimo'!$G11:$K11),IF(C$2=4,AVERAGE('Salario minimo'!$H11:$K11),IF(C$2=3,AVERAGE('Salario minimo'!$I11:$K11),IF(C$2=2,AVERAGE('Salario minimo'!$J11:$K11),'Salario minimo'!$K11)))))))))</f>
        <v>8.4600000000000009</v>
      </c>
      <c r="D13" s="4">
        <f>IF(D$2=10,AVERAGE('GDP per capita'!$K11:'GDP per capita'!$B11),IF(D$2=9,AVERAGE('GDP per capita'!$K11:'GDP per capita'!$C11),IF(D$2=8,AVERAGE('GDP per capita'!$K11:'GDP per capita'!$D11),IF(D$2=7,AVERAGE('GDP per capita'!$K11:'GDP per capita'!$E11),IF(D$2=6,AVERAGE('GDP per capita'!$K11:'GDP per capita'!$F11),IF(D$2=5,AVERAGE('GDP per capita'!$K11:'GDP per capita'!$G11),IF(D$2=4,AVERAGE('GDP per capita'!$K11:'GDP per capita'!$H11),IF(D$2=3,AVERAGE('GDP per capita'!$K11:'GDP per capita'!$I11),IF(D$2=2,AVERAGE('GDP per capita'!$K11:'GDP per capita'!$J11),'GDP per capita'!$K11))))))))) / 1000</f>
        <v>42.196881785856661</v>
      </c>
      <c r="E13" s="4">
        <f>IF(E$2=10,AVERAGE('Cambio en GDP'!$K11:'Cambio en GDP'!$B11),IF(E$2=9,AVERAGE('Cambio en GDP'!$K11:'Cambio en GDP'!$C11),IF(E$2=8,AVERAGE('Cambio en GDP'!$K11:'Cambio en GDP'!$D11),IF(E$2=7,AVERAGE('Cambio en GDP'!$K11:'Cambio en GDP'!$E11),IF(E$2=6,AVERAGE('Cambio en GDP'!$K11:'Cambio en GDP'!$F11),IF(E$2=5,AVERAGE('Cambio en GDP'!$K11:'Cambio en GDP'!$G11),IF(E$2=4,AVERAGE('Cambio en GDP'!$K11:'Cambio en GDP'!$H11),IF(E$2=3,AVERAGE('Cambio en GDP'!$K11:'Cambio en GDP'!$I11),IF(E$2=2,AVERAGE('Cambio en GDP'!$K11:'Cambio en GDP'!$J11),'Cambio en GDP'!$K11))))))))) * 100</f>
        <v>2.375453137991137</v>
      </c>
      <c r="F13" s="4">
        <f>IF(F$2=10,AVERAGE('Ingreso per capita'!$K11:'Ingreso per capita'!$B11),IF(F$2=9,AVERAGE('Ingreso per capita'!$K11:'Ingreso per capita'!$C11),IF(F$2=8,AVERAGE('Ingreso per capita'!$K11:'Ingreso per capita'!$D11),IF(F$2=7,AVERAGE('Ingreso per capita'!$K11:'Ingreso per capita'!$E11),IF(F$2=6,AVERAGE('Ingreso per capita'!$K11:'Ingreso per capita'!$F11),IF(F$2=5,AVERAGE('Ingreso per capita'!$K11:'Ingreso per capita'!$G11),IF(F$2=4,AVERAGE('Ingreso per capita'!$K11:'Ingreso per capita'!$H11),IF(F$2=3,AVERAGE('Ingreso per capita'!$K11:'Ingreso per capita'!$I11),IF(F$2=2,AVERAGE('Ingreso per capita'!$K11:'Ingreso per capita'!$J11),'Ingreso per capita'!$K11))))))))) / 1000</f>
        <v>45.806699999999999</v>
      </c>
      <c r="G13" s="25">
        <v>469684</v>
      </c>
    </row>
    <row r="14" spans="1:7">
      <c r="A14" s="6" t="s">
        <v>16</v>
      </c>
      <c r="B14" s="4">
        <f>IF(B$2=10,AVERAGE('Tasa de desempleo'!$K12:'Tasa de desempleo'!$B12),IF(B$2=9,AVERAGE('Tasa de desempleo'!$K12:'Tasa de desempleo'!$C12),IF(B$2=8,AVERAGE('Tasa de desempleo'!$K12:'Tasa de desempleo'!$D12),IF(B$2=7,AVERAGE('Tasa de desempleo'!$K12:'Tasa de desempleo'!$E12),IF(B$2=6,AVERAGE('Tasa de desempleo'!$K12:'Tasa de desempleo'!$F12),IF(B$2=5,AVERAGE('Tasa de desempleo'!$K12:'Tasa de desempleo'!$G12),IF(B$2=4,AVERAGE('Tasa de desempleo'!$K12:'Tasa de desempleo'!$H12),IF(B$2=3,AVERAGE('Tasa de desempleo'!$K12:'Tasa de desempleo'!$I12),IF(B$2=2,AVERAGE('Tasa de desempleo'!$K12:'Tasa de desempleo'!$J12),'Tasa de desempleo'!$K12))))))))) * 100</f>
        <v>3.6000000000000005</v>
      </c>
      <c r="C14" s="4">
        <f>IF(C$2=10,AVERAGE('Salario minimo'!$B12:$K12),IF(C$2=9,AVERAGE('Salario minimo'!$C12:$K12),IF(C$2=8,AVERAGE('Salario minimo'!$D12:$K12),IF(C$2=7,AVERAGE('Salario minimo'!$E12:$K12),IF(C$2=6,AVERAGE('Salario minimo'!$F12:$K12),IF(C$2=5,AVERAGE('Salario minimo'!$G12:$K12),IF(C$2=4,AVERAGE('Salario minimo'!$H12:$K12),IF(C$2=3,AVERAGE('Salario minimo'!$I12:$K12),IF(C$2=2,AVERAGE('Salario minimo'!$J12:$K12),'Salario minimo'!$K12)))))))))</f>
        <v>7.25</v>
      </c>
      <c r="D14" s="4">
        <f>IF(D$2=10,AVERAGE('GDP per capita'!$K12:'GDP per capita'!$B12),IF(D$2=9,AVERAGE('GDP per capita'!$K12:'GDP per capita'!$C12),IF(D$2=8,AVERAGE('GDP per capita'!$K12:'GDP per capita'!$D12),IF(D$2=7,AVERAGE('GDP per capita'!$K12:'GDP per capita'!$E12),IF(D$2=6,AVERAGE('GDP per capita'!$K12:'GDP per capita'!$F12),IF(D$2=5,AVERAGE('GDP per capita'!$K12:'GDP per capita'!$G12),IF(D$2=4,AVERAGE('GDP per capita'!$K12:'GDP per capita'!$H12),IF(D$2=3,AVERAGE('GDP per capita'!$K12:'GDP per capita'!$I12),IF(D$2=2,AVERAGE('GDP per capita'!$K12:'GDP per capita'!$J12),'GDP per capita'!$K12))))))))) / 1000</f>
        <v>47.880220247966903</v>
      </c>
      <c r="E14" s="4">
        <f>IF(E$2=10,AVERAGE('Cambio en GDP'!$K12:'Cambio en GDP'!$B12),IF(E$2=9,AVERAGE('Cambio en GDP'!$K12:'Cambio en GDP'!$C12),IF(E$2=8,AVERAGE('Cambio en GDP'!$K12:'Cambio en GDP'!$D12),IF(E$2=7,AVERAGE('Cambio en GDP'!$K12:'Cambio en GDP'!$E12),IF(E$2=6,AVERAGE('Cambio en GDP'!$K12:'Cambio en GDP'!$F12),IF(E$2=5,AVERAGE('Cambio en GDP'!$K12:'Cambio en GDP'!$G12),IF(E$2=4,AVERAGE('Cambio en GDP'!$K12:'Cambio en GDP'!$H12),IF(E$2=3,AVERAGE('Cambio en GDP'!$K12:'Cambio en GDP'!$I12),IF(E$2=2,AVERAGE('Cambio en GDP'!$K12:'Cambio en GDP'!$J12),'Cambio en GDP'!$K12))))))))) * 100</f>
        <v>2.6803569433391621</v>
      </c>
      <c r="F14" s="4">
        <f>IF(F$2=10,AVERAGE('Ingreso per capita'!$K12:'Ingreso per capita'!$B12),IF(F$2=9,AVERAGE('Ingreso per capita'!$K12:'Ingreso per capita'!$C12),IF(F$2=8,AVERAGE('Ingreso per capita'!$K12:'Ingreso per capita'!$D12),IF(F$2=7,AVERAGE('Ingreso per capita'!$K12:'Ingreso per capita'!$E12),IF(F$2=6,AVERAGE('Ingreso per capita'!$K12:'Ingreso per capita'!$F12),IF(F$2=5,AVERAGE('Ingreso per capita'!$K12:'Ingreso per capita'!$G12),IF(F$2=4,AVERAGE('Ingreso per capita'!$K12:'Ingreso per capita'!$H12),IF(F$2=3,AVERAGE('Ingreso per capita'!$K12:'Ingreso per capita'!$I12),IF(F$2=2,AVERAGE('Ingreso per capita'!$K12:'Ingreso per capita'!$J12),'Ingreso per capita'!$K12))))))))) / 1000</f>
        <v>41.761099999999999</v>
      </c>
      <c r="G14" s="25">
        <v>187477</v>
      </c>
    </row>
    <row r="15" spans="1:7">
      <c r="A15" s="6" t="s">
        <v>17</v>
      </c>
      <c r="B15" s="4">
        <f>IF(B$2=10,AVERAGE('Tasa de desempleo'!$K13:'Tasa de desempleo'!$B13),IF(B$2=9,AVERAGE('Tasa de desempleo'!$K13:'Tasa de desempleo'!$C13),IF(B$2=8,AVERAGE('Tasa de desempleo'!$K13:'Tasa de desempleo'!$D13),IF(B$2=7,AVERAGE('Tasa de desempleo'!$K13:'Tasa de desempleo'!$E13),IF(B$2=6,AVERAGE('Tasa de desempleo'!$K13:'Tasa de desempleo'!$F13),IF(B$2=5,AVERAGE('Tasa de desempleo'!$K13:'Tasa de desempleo'!$G13),IF(B$2=4,AVERAGE('Tasa de desempleo'!$K13:'Tasa de desempleo'!$H13),IF(B$2=3,AVERAGE('Tasa de desempleo'!$K13:'Tasa de desempleo'!$I13),IF(B$2=2,AVERAGE('Tasa de desempleo'!$K13:'Tasa de desempleo'!$J13),'Tasa de desempleo'!$K13))))))))) * 100</f>
        <v>2.4</v>
      </c>
      <c r="C15" s="4">
        <f>IF(C$2=10,AVERAGE('Salario minimo'!$B13:$K13),IF(C$2=9,AVERAGE('Salario minimo'!$C13:$K13),IF(C$2=8,AVERAGE('Salario minimo'!$D13:$K13),IF(C$2=7,AVERAGE('Salario minimo'!$E13:$K13),IF(C$2=6,AVERAGE('Salario minimo'!$F13:$K13),IF(C$2=5,AVERAGE('Salario minimo'!$G13:$K13),IF(C$2=4,AVERAGE('Salario minimo'!$H13:$K13),IF(C$2=3,AVERAGE('Salario minimo'!$I13:$K13),IF(C$2=2,AVERAGE('Salario minimo'!$J13:$K13),'Salario minimo'!$K13)))))))))</f>
        <v>10.1</v>
      </c>
      <c r="D15" s="4">
        <f>IF(D$2=10,AVERAGE('GDP per capita'!$K13:'GDP per capita'!$B13),IF(D$2=9,AVERAGE('GDP per capita'!$K13:'GDP per capita'!$C13),IF(D$2=8,AVERAGE('GDP per capita'!$K13:'GDP per capita'!$D13),IF(D$2=7,AVERAGE('GDP per capita'!$K13:'GDP per capita'!$E13),IF(D$2=6,AVERAGE('GDP per capita'!$K13:'GDP per capita'!$F13),IF(D$2=5,AVERAGE('GDP per capita'!$K13:'GDP per capita'!$G13),IF(D$2=4,AVERAGE('GDP per capita'!$K13:'GDP per capita'!$H13),IF(D$2=3,AVERAGE('GDP per capita'!$K13:'GDP per capita'!$I13),IF(D$2=2,AVERAGE('GDP per capita'!$K13:'GDP per capita'!$J13),'GDP per capita'!$K13))))))))) / 1000</f>
        <v>53.272702084316698</v>
      </c>
      <c r="E15" s="4">
        <f>IF(E$2=10,AVERAGE('Cambio en GDP'!$K13:'Cambio en GDP'!$B13),IF(E$2=9,AVERAGE('Cambio en GDP'!$K13:'Cambio en GDP'!$C13),IF(E$2=8,AVERAGE('Cambio en GDP'!$K13:'Cambio en GDP'!$D13),IF(E$2=7,AVERAGE('Cambio en GDP'!$K13:'Cambio en GDP'!$E13),IF(E$2=6,AVERAGE('Cambio en GDP'!$K13:'Cambio en GDP'!$F13),IF(E$2=5,AVERAGE('Cambio en GDP'!$K13:'Cambio en GDP'!$G13),IF(E$2=4,AVERAGE('Cambio en GDP'!$K13:'Cambio en GDP'!$H13),IF(E$2=3,AVERAGE('Cambio en GDP'!$K13:'Cambio en GDP'!$I13),IF(E$2=2,AVERAGE('Cambio en GDP'!$K13:'Cambio en GDP'!$J13),'Cambio en GDP'!$K13))))))))) * 100</f>
        <v>1.5494673188045449</v>
      </c>
      <c r="F15" s="4">
        <f>IF(F$2=10,AVERAGE('Ingreso per capita'!$K13:'Ingreso per capita'!$B13),IF(F$2=9,AVERAGE('Ingreso per capita'!$K13:'Ingreso per capita'!$C13),IF(F$2=8,AVERAGE('Ingreso per capita'!$K13:'Ingreso per capita'!$D13),IF(F$2=7,AVERAGE('Ingreso per capita'!$K13:'Ingreso per capita'!$E13),IF(F$2=6,AVERAGE('Ingreso per capita'!$K13:'Ingreso per capita'!$F13),IF(F$2=5,AVERAGE('Ingreso per capita'!$K13:'Ingreso per capita'!$G13),IF(F$2=4,AVERAGE('Ingreso per capita'!$K13:'Ingreso per capita'!$H13),IF(F$2=3,AVERAGE('Ingreso per capita'!$K13:'Ingreso per capita'!$I13),IF(F$2=2,AVERAGE('Ingreso per capita'!$K13:'Ingreso per capita'!$J13),'Ingreso per capita'!$K13))))))))) / 1000</f>
        <v>47.709400000000002</v>
      </c>
      <c r="G15" s="25">
        <v>27190</v>
      </c>
    </row>
    <row r="16" spans="1:7">
      <c r="A16" s="6" t="s">
        <v>18</v>
      </c>
      <c r="B16" s="4">
        <f>IF(B$2=10,AVERAGE('Tasa de desempleo'!$K14:'Tasa de desempleo'!$B14),IF(B$2=9,AVERAGE('Tasa de desempleo'!$K14:'Tasa de desempleo'!$C14),IF(B$2=8,AVERAGE('Tasa de desempleo'!$K14:'Tasa de desempleo'!$D14),IF(B$2=7,AVERAGE('Tasa de desempleo'!$K14:'Tasa de desempleo'!$E14),IF(B$2=6,AVERAGE('Tasa de desempleo'!$K14:'Tasa de desempleo'!$F14),IF(B$2=5,AVERAGE('Tasa de desempleo'!$K14:'Tasa de desempleo'!$G14),IF(B$2=4,AVERAGE('Tasa de desempleo'!$K14:'Tasa de desempleo'!$H14),IF(B$2=3,AVERAGE('Tasa de desempleo'!$K14:'Tasa de desempleo'!$I14),IF(B$2=2,AVERAGE('Tasa de desempleo'!$K14:'Tasa de desempleo'!$J14),'Tasa de desempleo'!$K14))))))))) * 100</f>
        <v>2.9666666670000001</v>
      </c>
      <c r="C16" s="4">
        <f>IF(C$2=10,AVERAGE('Salario minimo'!$B14:$K14),IF(C$2=9,AVERAGE('Salario minimo'!$C14:$K14),IF(C$2=8,AVERAGE('Salario minimo'!$D14:$K14),IF(C$2=7,AVERAGE('Salario minimo'!$E14:$K14),IF(C$2=6,AVERAGE('Salario minimo'!$F14:$K14),IF(C$2=5,AVERAGE('Salario minimo'!$G14:$K14),IF(C$2=4,AVERAGE('Salario minimo'!$H14:$K14),IF(C$2=3,AVERAGE('Salario minimo'!$I14:$K14),IF(C$2=2,AVERAGE('Salario minimo'!$J14:$K14),'Salario minimo'!$K14)))))))))</f>
        <v>7.25</v>
      </c>
      <c r="D16" s="4">
        <f>IF(D$2=10,AVERAGE('GDP per capita'!$K14:'GDP per capita'!$B14),IF(D$2=9,AVERAGE('GDP per capita'!$K14:'GDP per capita'!$C14),IF(D$2=8,AVERAGE('GDP per capita'!$K14:'GDP per capita'!$D14),IF(D$2=7,AVERAGE('GDP per capita'!$K14:'GDP per capita'!$E14),IF(D$2=6,AVERAGE('GDP per capita'!$K14:'GDP per capita'!$F14),IF(D$2=5,AVERAGE('GDP per capita'!$K14:'GDP per capita'!$G14),IF(D$2=4,AVERAGE('GDP per capita'!$K14:'GDP per capita'!$H14),IF(D$2=3,AVERAGE('GDP per capita'!$K14:'GDP per capita'!$I14),IF(D$2=2,AVERAGE('GDP per capita'!$K14:'GDP per capita'!$J14),'GDP per capita'!$K14))))))))) / 1000</f>
        <v>38.442746380926337</v>
      </c>
      <c r="E16" s="4">
        <f>IF(E$2=10,AVERAGE('Cambio en GDP'!$K14:'Cambio en GDP'!$B14),IF(E$2=9,AVERAGE('Cambio en GDP'!$K14:'Cambio en GDP'!$C14),IF(E$2=8,AVERAGE('Cambio en GDP'!$K14:'Cambio en GDP'!$D14),IF(E$2=7,AVERAGE('Cambio en GDP'!$K14:'Cambio en GDP'!$E14),IF(E$2=6,AVERAGE('Cambio en GDP'!$K14:'Cambio en GDP'!$F14),IF(E$2=5,AVERAGE('Cambio en GDP'!$K14:'Cambio en GDP'!$G14),IF(E$2=4,AVERAGE('Cambio en GDP'!$K14:'Cambio en GDP'!$H14),IF(E$2=3,AVERAGE('Cambio en GDP'!$K14:'Cambio en GDP'!$I14),IF(E$2=2,AVERAGE('Cambio en GDP'!$K14:'Cambio en GDP'!$J14),'Cambio en GDP'!$K14))))))))) * 100</f>
        <v>2.5901752784213397</v>
      </c>
      <c r="F16" s="4">
        <f>IF(F$2=10,AVERAGE('Ingreso per capita'!$K14:'Ingreso per capita'!$B14),IF(F$2=9,AVERAGE('Ingreso per capita'!$K14:'Ingreso per capita'!$C14),IF(F$2=8,AVERAGE('Ingreso per capita'!$K14:'Ingreso per capita'!$D14),IF(F$2=7,AVERAGE('Ingreso per capita'!$K14:'Ingreso per capita'!$E14),IF(F$2=6,AVERAGE('Ingreso per capita'!$K14:'Ingreso per capita'!$F14),IF(F$2=5,AVERAGE('Ingreso per capita'!$K14:'Ingreso per capita'!$G14),IF(F$2=4,AVERAGE('Ingreso per capita'!$K14:'Ingreso per capita'!$H14),IF(F$2=3,AVERAGE('Ingreso per capita'!$K14:'Ingreso per capita'!$I14),IF(F$2=2,AVERAGE('Ingreso per capita'!$K14:'Ingreso per capita'!$J14),'Ingreso per capita'!$K14))))))))) / 1000</f>
        <v>38.920300000000005</v>
      </c>
      <c r="G16" s="25">
        <v>41312</v>
      </c>
    </row>
    <row r="17" spans="1:7">
      <c r="A17" s="6" t="s">
        <v>19</v>
      </c>
      <c r="B17" s="4">
        <f>IF(B$2=10,AVERAGE('Tasa de desempleo'!$K15:'Tasa de desempleo'!$B15),IF(B$2=9,AVERAGE('Tasa de desempleo'!$K15:'Tasa de desempleo'!$C15),IF(B$2=8,AVERAGE('Tasa de desempleo'!$K15:'Tasa de desempleo'!$D15),IF(B$2=7,AVERAGE('Tasa de desempleo'!$K15:'Tasa de desempleo'!$E15),IF(B$2=6,AVERAGE('Tasa de desempleo'!$K15:'Tasa de desempleo'!$F15),IF(B$2=5,AVERAGE('Tasa de desempleo'!$K15:'Tasa de desempleo'!$G15),IF(B$2=4,AVERAGE('Tasa de desempleo'!$K15:'Tasa de desempleo'!$H15),IF(B$2=3,AVERAGE('Tasa de desempleo'!$K15:'Tasa de desempleo'!$I15),IF(B$2=2,AVERAGE('Tasa de desempleo'!$K15:'Tasa de desempleo'!$J15),'Tasa de desempleo'!$K15))))))))) * 100</f>
        <v>4</v>
      </c>
      <c r="C17" s="4">
        <f>IF(C$2=10,AVERAGE('Salario minimo'!$B15:$K15),IF(C$2=9,AVERAGE('Salario minimo'!$C15:$K15),IF(C$2=8,AVERAGE('Salario minimo'!$D15:$K15),IF(C$2=7,AVERAGE('Salario minimo'!$E15:$K15),IF(C$2=6,AVERAGE('Salario minimo'!$F15:$K15),IF(C$2=5,AVERAGE('Salario minimo'!$G15:$K15),IF(C$2=4,AVERAGE('Salario minimo'!$H15:$K15),IF(C$2=3,AVERAGE('Salario minimo'!$I15:$K15),IF(C$2=2,AVERAGE('Salario minimo'!$J15:$K15),'Salario minimo'!$K15)))))))))</f>
        <v>8.25</v>
      </c>
      <c r="D17" s="4">
        <f>IF(D$2=10,AVERAGE('GDP per capita'!$K15:'GDP per capita'!$B15),IF(D$2=9,AVERAGE('GDP per capita'!$K15:'GDP per capita'!$C15),IF(D$2=8,AVERAGE('GDP per capita'!$K15:'GDP per capita'!$D15),IF(D$2=7,AVERAGE('GDP per capita'!$K15:'GDP per capita'!$E15),IF(D$2=6,AVERAGE('GDP per capita'!$K15:'GDP per capita'!$F15),IF(D$2=5,AVERAGE('GDP per capita'!$K15:'GDP per capita'!$G15),IF(D$2=4,AVERAGE('GDP per capita'!$K15:'GDP per capita'!$H15),IF(D$2=3,AVERAGE('GDP per capita'!$K15:'GDP per capita'!$I15),IF(D$2=2,AVERAGE('GDP per capita'!$K15:'GDP per capita'!$J15),'GDP per capita'!$K15))))))))) / 1000</f>
        <v>57.812005969101371</v>
      </c>
      <c r="E17" s="4">
        <f>IF(E$2=10,AVERAGE('Cambio en GDP'!$K15:'Cambio en GDP'!$B15),IF(E$2=9,AVERAGE('Cambio en GDP'!$K15:'Cambio en GDP'!$C15),IF(E$2=8,AVERAGE('Cambio en GDP'!$K15:'Cambio en GDP'!$D15),IF(E$2=7,AVERAGE('Cambio en GDP'!$K15:'Cambio en GDP'!$E15),IF(E$2=6,AVERAGE('Cambio en GDP'!$K15:'Cambio en GDP'!$F15),IF(E$2=5,AVERAGE('Cambio en GDP'!$K15:'Cambio en GDP'!$G15),IF(E$2=4,AVERAGE('Cambio en GDP'!$K15:'Cambio en GDP'!$H15),IF(E$2=3,AVERAGE('Cambio en GDP'!$K15:'Cambio en GDP'!$I15),IF(E$2=2,AVERAGE('Cambio en GDP'!$K15:'Cambio en GDP'!$J15),'Cambio en GDP'!$K15))))))))) * 100</f>
        <v>1.2341783750861774</v>
      </c>
      <c r="F17" s="4">
        <f>IF(F$2=10,AVERAGE('Ingreso per capita'!$K15:'Ingreso per capita'!$B15),IF(F$2=9,AVERAGE('Ingreso per capita'!$K15:'Ingreso per capita'!$C15),IF(F$2=8,AVERAGE('Ingreso per capita'!$K15:'Ingreso per capita'!$D15),IF(F$2=7,AVERAGE('Ingreso per capita'!$K15:'Ingreso per capita'!$E15),IF(F$2=6,AVERAGE('Ingreso per capita'!$K15:'Ingreso per capita'!$F15),IF(F$2=5,AVERAGE('Ingreso per capita'!$K15:'Ingreso per capita'!$G15),IF(F$2=4,AVERAGE('Ingreso per capita'!$K15:'Ingreso per capita'!$H15),IF(F$2=3,AVERAGE('Ingreso per capita'!$K15:'Ingreso per capita'!$I15),IF(F$2=2,AVERAGE('Ingreso per capita'!$K15:'Ingreso per capita'!$J15),'Ingreso per capita'!$K15))))))))) / 1000</f>
        <v>50.735599999999998</v>
      </c>
      <c r="G17" s="25">
        <v>268674</v>
      </c>
    </row>
    <row r="18" spans="1:7">
      <c r="A18" s="6" t="s">
        <v>20</v>
      </c>
      <c r="B18" s="4">
        <f>IF(B$2=10,AVERAGE('Tasa de desempleo'!$K16:'Tasa de desempleo'!$B16),IF(B$2=9,AVERAGE('Tasa de desempleo'!$K16:'Tasa de desempleo'!$C16),IF(B$2=8,AVERAGE('Tasa de desempleo'!$K16:'Tasa de desempleo'!$D16),IF(B$2=7,AVERAGE('Tasa de desempleo'!$K16:'Tasa de desempleo'!$E16),IF(B$2=6,AVERAGE('Tasa de desempleo'!$K16:'Tasa de desempleo'!$F16),IF(B$2=5,AVERAGE('Tasa de desempleo'!$K16:'Tasa de desempleo'!$G16),IF(B$2=4,AVERAGE('Tasa de desempleo'!$K16:'Tasa de desempleo'!$H16),IF(B$2=3,AVERAGE('Tasa de desempleo'!$K16:'Tasa de desempleo'!$I16),IF(B$2=2,AVERAGE('Tasa de desempleo'!$K16:'Tasa de desempleo'!$J16),'Tasa de desempleo'!$K16))))))))) * 100</f>
        <v>3.2916666669999999</v>
      </c>
      <c r="C18" s="4">
        <f>IF(C$2=10,AVERAGE('Salario minimo'!$B16:$K16),IF(C$2=9,AVERAGE('Salario minimo'!$C16:$K16),IF(C$2=8,AVERAGE('Salario minimo'!$D16:$K16),IF(C$2=7,AVERAGE('Salario minimo'!$E16:$K16),IF(C$2=6,AVERAGE('Salario minimo'!$F16:$K16),IF(C$2=5,AVERAGE('Salario minimo'!$G16:$K16),IF(C$2=4,AVERAGE('Salario minimo'!$H16:$K16),IF(C$2=3,AVERAGE('Salario minimo'!$I16:$K16),IF(C$2=2,AVERAGE('Salario minimo'!$J16:$K16),'Salario minimo'!$K16)))))))))</f>
        <v>7.25</v>
      </c>
      <c r="D18" s="4">
        <f>IF(D$2=10,AVERAGE('GDP per capita'!$K16:'GDP per capita'!$B16),IF(D$2=9,AVERAGE('GDP per capita'!$K16:'GDP per capita'!$C16),IF(D$2=8,AVERAGE('GDP per capita'!$K16:'GDP per capita'!$D16),IF(D$2=7,AVERAGE('GDP per capita'!$K16:'GDP per capita'!$E16),IF(D$2=6,AVERAGE('GDP per capita'!$K16:'GDP per capita'!$F16),IF(D$2=5,AVERAGE('GDP per capita'!$K16:'GDP per capita'!$G16),IF(D$2=4,AVERAGE('GDP per capita'!$K16:'GDP per capita'!$H16),IF(D$2=3,AVERAGE('GDP per capita'!$K16:'GDP per capita'!$I16),IF(D$2=2,AVERAGE('GDP per capita'!$K16:'GDP per capita'!$J16),'GDP per capita'!$K16))))))))) / 1000</f>
        <v>47.772565033036052</v>
      </c>
      <c r="E18" s="4">
        <f>IF(E$2=10,AVERAGE('Cambio en GDP'!$K16:'Cambio en GDP'!$B16),IF(E$2=9,AVERAGE('Cambio en GDP'!$K16:'Cambio en GDP'!$C16),IF(E$2=8,AVERAGE('Cambio en GDP'!$K16:'Cambio en GDP'!$D16),IF(E$2=7,AVERAGE('Cambio en GDP'!$K16:'Cambio en GDP'!$E16),IF(E$2=6,AVERAGE('Cambio en GDP'!$K16:'Cambio en GDP'!$F16),IF(E$2=5,AVERAGE('Cambio en GDP'!$K16:'Cambio en GDP'!$G16),IF(E$2=4,AVERAGE('Cambio en GDP'!$K16:'Cambio en GDP'!$H16),IF(E$2=3,AVERAGE('Cambio en GDP'!$K16:'Cambio en GDP'!$I16),IF(E$2=2,AVERAGE('Cambio en GDP'!$K16:'Cambio en GDP'!$J16),'Cambio en GDP'!$K16))))))))) * 100</f>
        <v>1.947369742190578</v>
      </c>
      <c r="F18" s="4">
        <f>IF(F$2=10,AVERAGE('Ingreso per capita'!$K16:'Ingreso per capita'!$B16),IF(F$2=9,AVERAGE('Ingreso per capita'!$K16:'Ingreso per capita'!$C16),IF(F$2=8,AVERAGE('Ingreso per capita'!$K16:'Ingreso per capita'!$D16),IF(F$2=7,AVERAGE('Ingreso per capita'!$K16:'Ingreso per capita'!$E16),IF(F$2=6,AVERAGE('Ingreso per capita'!$K16:'Ingreso per capita'!$F16),IF(F$2=5,AVERAGE('Ingreso per capita'!$K16:'Ingreso per capita'!$G16),IF(F$2=4,AVERAGE('Ingreso per capita'!$K16:'Ingreso per capita'!$H16),IF(F$2=3,AVERAGE('Ingreso per capita'!$K16:'Ingreso per capita'!$I16),IF(F$2=2,AVERAGE('Ingreso per capita'!$K16:'Ingreso per capita'!$J16),'Ingreso per capita'!$K16))))))))) / 1000</f>
        <v>42.641800000000003</v>
      </c>
      <c r="G18" s="25">
        <v>116862</v>
      </c>
    </row>
    <row r="19" spans="1:7">
      <c r="A19" s="6" t="s">
        <v>21</v>
      </c>
      <c r="B19" s="4">
        <f>IF(B$2=10,AVERAGE('Tasa de desempleo'!$K17:'Tasa de desempleo'!$B17),IF(B$2=9,AVERAGE('Tasa de desempleo'!$K17:'Tasa de desempleo'!$C17),IF(B$2=8,AVERAGE('Tasa de desempleo'!$K17:'Tasa de desempleo'!$D17),IF(B$2=7,AVERAGE('Tasa de desempleo'!$K17:'Tasa de desempleo'!$E17),IF(B$2=6,AVERAGE('Tasa de desempleo'!$K17:'Tasa de desempleo'!$F17),IF(B$2=5,AVERAGE('Tasa de desempleo'!$K17:'Tasa de desempleo'!$G17),IF(B$2=4,AVERAGE('Tasa de desempleo'!$K17:'Tasa de desempleo'!$H17),IF(B$2=3,AVERAGE('Tasa de desempleo'!$K17:'Tasa de desempleo'!$I17),IF(B$2=2,AVERAGE('Tasa de desempleo'!$K17:'Tasa de desempleo'!$J17),'Tasa de desempleo'!$K17))))))))) * 100</f>
        <v>2.5916666670000001</v>
      </c>
      <c r="C19" s="4">
        <f>IF(C$2=10,AVERAGE('Salario minimo'!$B17:$K17),IF(C$2=9,AVERAGE('Salario minimo'!$C17:$K17),IF(C$2=8,AVERAGE('Salario minimo'!$D17:$K17),IF(C$2=7,AVERAGE('Salario minimo'!$E17:$K17),IF(C$2=6,AVERAGE('Salario minimo'!$F17:$K17),IF(C$2=5,AVERAGE('Salario minimo'!$G17:$K17),IF(C$2=4,AVERAGE('Salario minimo'!$H17:$K17),IF(C$2=3,AVERAGE('Salario minimo'!$I17:$K17),IF(C$2=2,AVERAGE('Salario minimo'!$J17:$K17),'Salario minimo'!$K17)))))))))</f>
        <v>7.25</v>
      </c>
      <c r="D19" s="4">
        <f>IF(D$2=10,AVERAGE('GDP per capita'!$K17:'GDP per capita'!$B17),IF(D$2=9,AVERAGE('GDP per capita'!$K17:'GDP per capita'!$C17),IF(D$2=8,AVERAGE('GDP per capita'!$K17:'GDP per capita'!$D17),IF(D$2=7,AVERAGE('GDP per capita'!$K17:'GDP per capita'!$E17),IF(D$2=6,AVERAGE('GDP per capita'!$K17:'GDP per capita'!$F17),IF(D$2=5,AVERAGE('GDP per capita'!$K17:'GDP per capita'!$G17),IF(D$2=4,AVERAGE('GDP per capita'!$K17:'GDP per capita'!$H17),IF(D$2=3,AVERAGE('GDP per capita'!$K17:'GDP per capita'!$I17),IF(D$2=2,AVERAGE('GDP per capita'!$K17:'GDP per capita'!$J17),'GDP per capita'!$K17))))))))) / 1000</f>
        <v>52.843322597956998</v>
      </c>
      <c r="E19" s="4">
        <f>IF(E$2=10,AVERAGE('Cambio en GDP'!$K17:'Cambio en GDP'!$B17),IF(E$2=9,AVERAGE('Cambio en GDP'!$K17:'Cambio en GDP'!$C17),IF(E$2=8,AVERAGE('Cambio en GDP'!$K17:'Cambio en GDP'!$D17),IF(E$2=7,AVERAGE('Cambio en GDP'!$K17:'Cambio en GDP'!$E17),IF(E$2=6,AVERAGE('Cambio en GDP'!$K17:'Cambio en GDP'!$F17),IF(E$2=5,AVERAGE('Cambio en GDP'!$K17:'Cambio en GDP'!$G17),IF(E$2=4,AVERAGE('Cambio en GDP'!$K17:'Cambio en GDP'!$H17),IF(E$2=3,AVERAGE('Cambio en GDP'!$K17:'Cambio en GDP'!$I17),IF(E$2=2,AVERAGE('Cambio en GDP'!$K17:'Cambio en GDP'!$J17),'Cambio en GDP'!$K17))))))))) * 100</f>
        <v>1.7092067868132215</v>
      </c>
      <c r="F19" s="4">
        <f>IF(F$2=10,AVERAGE('Ingreso per capita'!$K17:'Ingreso per capita'!$B17),IF(F$2=9,AVERAGE('Ingreso per capita'!$K17:'Ingreso per capita'!$C17),IF(F$2=8,AVERAGE('Ingreso per capita'!$K17:'Ingreso per capita'!$D17),IF(F$2=7,AVERAGE('Ingreso per capita'!$K17:'Ingreso per capita'!$E17),IF(F$2=6,AVERAGE('Ingreso per capita'!$K17:'Ingreso per capita'!$F17),IF(F$2=5,AVERAGE('Ingreso per capita'!$K17:'Ingreso per capita'!$G17),IF(F$2=4,AVERAGE('Ingreso per capita'!$K17:'Ingreso per capita'!$H17),IF(F$2=3,AVERAGE('Ingreso per capita'!$K17:'Ingreso per capita'!$I17),IF(F$2=2,AVERAGE('Ingreso per capita'!$K17:'Ingreso per capita'!$J17),'Ingreso per capita'!$K17))))))))) / 1000</f>
        <v>45.435000000000002</v>
      </c>
      <c r="G19" s="25">
        <v>69029</v>
      </c>
    </row>
    <row r="20" spans="1:7">
      <c r="A20" s="6" t="s">
        <v>22</v>
      </c>
      <c r="B20" s="4">
        <f>IF(B$2=10,AVERAGE('Tasa de desempleo'!$K18:'Tasa de desempleo'!$B18),IF(B$2=9,AVERAGE('Tasa de desempleo'!$K18:'Tasa de desempleo'!$C18),IF(B$2=8,AVERAGE('Tasa de desempleo'!$K18:'Tasa de desempleo'!$D18),IF(B$2=7,AVERAGE('Tasa de desempleo'!$K18:'Tasa de desempleo'!$E18),IF(B$2=6,AVERAGE('Tasa de desempleo'!$K18:'Tasa de desempleo'!$F18),IF(B$2=5,AVERAGE('Tasa de desempleo'!$K18:'Tasa de desempleo'!$G18),IF(B$2=4,AVERAGE('Tasa de desempleo'!$K18:'Tasa de desempleo'!$H18),IF(B$2=3,AVERAGE('Tasa de desempleo'!$K18:'Tasa de desempleo'!$I18),IF(B$2=2,AVERAGE('Tasa de desempleo'!$K18:'Tasa de desempleo'!$J18),'Tasa de desempleo'!$K18))))))))) * 100</f>
        <v>3.125</v>
      </c>
      <c r="C20" s="4">
        <f>IF(C$2=10,AVERAGE('Salario minimo'!$B18:$K18),IF(C$2=9,AVERAGE('Salario minimo'!$C18:$K18),IF(C$2=8,AVERAGE('Salario minimo'!$D18:$K18),IF(C$2=7,AVERAGE('Salario minimo'!$E18:$K18),IF(C$2=6,AVERAGE('Salario minimo'!$F18:$K18),IF(C$2=5,AVERAGE('Salario minimo'!$G18:$K18),IF(C$2=4,AVERAGE('Salario minimo'!$H18:$K18),IF(C$2=3,AVERAGE('Salario minimo'!$I18:$K18),IF(C$2=2,AVERAGE('Salario minimo'!$J18:$K18),'Salario minimo'!$K18)))))))))</f>
        <v>7.25</v>
      </c>
      <c r="D20" s="4">
        <f>IF(D$2=10,AVERAGE('GDP per capita'!$K18:'GDP per capita'!$B18),IF(D$2=9,AVERAGE('GDP per capita'!$K18:'GDP per capita'!$C18),IF(D$2=8,AVERAGE('GDP per capita'!$K18:'GDP per capita'!$D18),IF(D$2=7,AVERAGE('GDP per capita'!$K18:'GDP per capita'!$E18),IF(D$2=6,AVERAGE('GDP per capita'!$K18:'GDP per capita'!$F18),IF(D$2=5,AVERAGE('GDP per capita'!$K18:'GDP per capita'!$G18),IF(D$2=4,AVERAGE('GDP per capita'!$K18:'GDP per capita'!$H18),IF(D$2=3,AVERAGE('GDP per capita'!$K18:'GDP per capita'!$I18),IF(D$2=2,AVERAGE('GDP per capita'!$K18:'GDP per capita'!$J18),'GDP per capita'!$K18))))))))) / 1000</f>
        <v>51.132934628412485</v>
      </c>
      <c r="E20" s="4">
        <f>IF(E$2=10,AVERAGE('Cambio en GDP'!$K18:'Cambio en GDP'!$B18),IF(E$2=9,AVERAGE('Cambio en GDP'!$K18:'Cambio en GDP'!$C18),IF(E$2=8,AVERAGE('Cambio en GDP'!$K18:'Cambio en GDP'!$D18),IF(E$2=7,AVERAGE('Cambio en GDP'!$K18:'Cambio en GDP'!$E18),IF(E$2=6,AVERAGE('Cambio en GDP'!$K18:'Cambio en GDP'!$F18),IF(E$2=5,AVERAGE('Cambio en GDP'!$K18:'Cambio en GDP'!$G18),IF(E$2=4,AVERAGE('Cambio en GDP'!$K18:'Cambio en GDP'!$H18),IF(E$2=3,AVERAGE('Cambio en GDP'!$K18:'Cambio en GDP'!$I18),IF(E$2=2,AVERAGE('Cambio en GDP'!$K18:'Cambio en GDP'!$J18),'Cambio en GDP'!$K18))))))))) * 100</f>
        <v>1.7883688116209839</v>
      </c>
      <c r="F20" s="4">
        <f>IF(F$2=10,AVERAGE('Ingreso per capita'!$K18:'Ingreso per capita'!$B18),IF(F$2=9,AVERAGE('Ingreso per capita'!$K18:'Ingreso per capita'!$C18),IF(F$2=8,AVERAGE('Ingreso per capita'!$K18:'Ingreso per capita'!$D18),IF(F$2=7,AVERAGE('Ingreso per capita'!$K18:'Ingreso per capita'!$E18),IF(F$2=6,AVERAGE('Ingreso per capita'!$K18:'Ingreso per capita'!$F18),IF(F$2=5,AVERAGE('Ingreso per capita'!$K18:'Ingreso per capita'!$G18),IF(F$2=4,AVERAGE('Ingreso per capita'!$K18:'Ingreso per capita'!$H18),IF(F$2=3,AVERAGE('Ingreso per capita'!$K18:'Ingreso per capita'!$I18),IF(F$2=2,AVERAGE('Ingreso per capita'!$K18:'Ingreso per capita'!$J18),'Ingreso per capita'!$K18))))))))) / 1000</f>
        <v>47.468699999999998</v>
      </c>
      <c r="G20" s="25">
        <v>61515</v>
      </c>
    </row>
    <row r="21" spans="1:7">
      <c r="A21" s="6" t="s">
        <v>23</v>
      </c>
      <c r="B21" s="4">
        <f>IF(B$2=10,AVERAGE('Tasa de desempleo'!$K19:'Tasa de desempleo'!$B19),IF(B$2=9,AVERAGE('Tasa de desempleo'!$K19:'Tasa de desempleo'!$C19),IF(B$2=8,AVERAGE('Tasa de desempleo'!$K19:'Tasa de desempleo'!$D19),IF(B$2=7,AVERAGE('Tasa de desempleo'!$K19:'Tasa de desempleo'!$E19),IF(B$2=6,AVERAGE('Tasa de desempleo'!$K19:'Tasa de desempleo'!$F19),IF(B$2=5,AVERAGE('Tasa de desempleo'!$K19:'Tasa de desempleo'!$G19),IF(B$2=4,AVERAGE('Tasa de desempleo'!$K19:'Tasa de desempleo'!$H19),IF(B$2=3,AVERAGE('Tasa de desempleo'!$K19:'Tasa de desempleo'!$I19),IF(B$2=2,AVERAGE('Tasa de desempleo'!$K19:'Tasa de desempleo'!$J19),'Tasa de desempleo'!$K19))))))))) * 100</f>
        <v>4.0666666669999998</v>
      </c>
      <c r="C21" s="4">
        <f>IF(C$2=10,AVERAGE('Salario minimo'!$B19:$K19),IF(C$2=9,AVERAGE('Salario minimo'!$C19:$K19),IF(C$2=8,AVERAGE('Salario minimo'!$D19:$K19),IF(C$2=7,AVERAGE('Salario minimo'!$E19:$K19),IF(C$2=6,AVERAGE('Salario minimo'!$F19:$K19),IF(C$2=5,AVERAGE('Salario minimo'!$G19:$K19),IF(C$2=4,AVERAGE('Salario minimo'!$H19:$K19),IF(C$2=3,AVERAGE('Salario minimo'!$I19:$K19),IF(C$2=2,AVERAGE('Salario minimo'!$J19:$K19),'Salario minimo'!$K19)))))))))</f>
        <v>7.25</v>
      </c>
      <c r="D21" s="4">
        <f>IF(D$2=10,AVERAGE('GDP per capita'!$K19:'GDP per capita'!$B19),IF(D$2=9,AVERAGE('GDP per capita'!$K19:'GDP per capita'!$C19),IF(D$2=8,AVERAGE('GDP per capita'!$K19:'GDP per capita'!$D19),IF(D$2=7,AVERAGE('GDP per capita'!$K19:'GDP per capita'!$E19),IF(D$2=6,AVERAGE('GDP per capita'!$K19:'GDP per capita'!$F19),IF(D$2=5,AVERAGE('GDP per capita'!$K19:'GDP per capita'!$G19),IF(D$2=4,AVERAGE('GDP per capita'!$K19:'GDP per capita'!$H19),IF(D$2=3,AVERAGE('GDP per capita'!$K19:'GDP per capita'!$I19),IF(D$2=2,AVERAGE('GDP per capita'!$K19:'GDP per capita'!$J19),'GDP per capita'!$K19))))))))) / 1000</f>
        <v>41.266467683600048</v>
      </c>
      <c r="E21" s="4">
        <f>IF(E$2=10,AVERAGE('Cambio en GDP'!$K19:'Cambio en GDP'!$B19),IF(E$2=9,AVERAGE('Cambio en GDP'!$K19:'Cambio en GDP'!$C19),IF(E$2=8,AVERAGE('Cambio en GDP'!$K19:'Cambio en GDP'!$D19),IF(E$2=7,AVERAGE('Cambio en GDP'!$K19:'Cambio en GDP'!$E19),IF(E$2=6,AVERAGE('Cambio en GDP'!$K19:'Cambio en GDP'!$F19),IF(E$2=5,AVERAGE('Cambio en GDP'!$K19:'Cambio en GDP'!$G19),IF(E$2=4,AVERAGE('Cambio en GDP'!$K19:'Cambio en GDP'!$H19),IF(E$2=3,AVERAGE('Cambio en GDP'!$K19:'Cambio en GDP'!$I19),IF(E$2=2,AVERAGE('Cambio en GDP'!$K19:'Cambio en GDP'!$J19),'Cambio en GDP'!$K19))))))))) * 100</f>
        <v>1.3943776307334812</v>
      </c>
      <c r="F21" s="4">
        <f>IF(F$2=10,AVERAGE('Ingreso per capita'!$K19:'Ingreso per capita'!$B19),IF(F$2=9,AVERAGE('Ingreso per capita'!$K19:'Ingreso per capita'!$C19),IF(F$2=8,AVERAGE('Ingreso per capita'!$K19:'Ingreso per capita'!$D19),IF(F$2=7,AVERAGE('Ingreso per capita'!$K19:'Ingreso per capita'!$E19),IF(F$2=6,AVERAGE('Ingreso per capita'!$K19:'Ingreso per capita'!$F19),IF(F$2=5,AVERAGE('Ingreso per capita'!$K19:'Ingreso per capita'!$G19),IF(F$2=4,AVERAGE('Ingreso per capita'!$K19:'Ingreso per capita'!$H19),IF(F$2=3,AVERAGE('Ingreso per capita'!$K19:'Ingreso per capita'!$I19),IF(F$2=2,AVERAGE('Ingreso per capita'!$K19:'Ingreso per capita'!$J19),'Ingreso per capita'!$K19))))))))) / 1000</f>
        <v>38.7395</v>
      </c>
      <c r="G21" s="25">
        <v>71336</v>
      </c>
    </row>
    <row r="22" spans="1:7">
      <c r="A22" s="6" t="s">
        <v>24</v>
      </c>
      <c r="B22" s="4">
        <f>IF(B$2=10,AVERAGE('Tasa de desempleo'!$K20:'Tasa de desempleo'!$B20),IF(B$2=9,AVERAGE('Tasa de desempleo'!$K20:'Tasa de desempleo'!$C20),IF(B$2=8,AVERAGE('Tasa de desempleo'!$K20:'Tasa de desempleo'!$D20),IF(B$2=7,AVERAGE('Tasa de desempleo'!$K20:'Tasa de desempleo'!$E20),IF(B$2=6,AVERAGE('Tasa de desempleo'!$K20:'Tasa de desempleo'!$F20),IF(B$2=5,AVERAGE('Tasa de desempleo'!$K20:'Tasa de desempleo'!$G20),IF(B$2=4,AVERAGE('Tasa de desempleo'!$K20:'Tasa de desempleo'!$H20),IF(B$2=3,AVERAGE('Tasa de desempleo'!$K20:'Tasa de desempleo'!$I20),IF(B$2=2,AVERAGE('Tasa de desempleo'!$K20:'Tasa de desempleo'!$J20),'Tasa de desempleo'!$K20))))))))) * 100</f>
        <v>4.5999999999999996</v>
      </c>
      <c r="C22" s="4">
        <f>IF(C$2=10,AVERAGE('Salario minimo'!$B20:$K20),IF(C$2=9,AVERAGE('Salario minimo'!$C20:$K20),IF(C$2=8,AVERAGE('Salario minimo'!$D20:$K20),IF(C$2=7,AVERAGE('Salario minimo'!$E20:$K20),IF(C$2=6,AVERAGE('Salario minimo'!$F20:$K20),IF(C$2=5,AVERAGE('Salario minimo'!$G20:$K20),IF(C$2=4,AVERAGE('Salario minimo'!$H20:$K20),IF(C$2=3,AVERAGE('Salario minimo'!$I20:$K20),IF(C$2=2,AVERAGE('Salario minimo'!$J20:$K20),'Salario minimo'!$K20)))))))))</f>
        <v>7.25</v>
      </c>
      <c r="D22" s="4">
        <f>IF(D$2=10,AVERAGE('GDP per capita'!$K20:'GDP per capita'!$B20),IF(D$2=9,AVERAGE('GDP per capita'!$K20:'GDP per capita'!$C20),IF(D$2=8,AVERAGE('GDP per capita'!$K20:'GDP per capita'!$D20),IF(D$2=7,AVERAGE('GDP per capita'!$K20:'GDP per capita'!$E20),IF(D$2=6,AVERAGE('GDP per capita'!$K20:'GDP per capita'!$F20),IF(D$2=5,AVERAGE('GDP per capita'!$K20:'GDP per capita'!$G20),IF(D$2=4,AVERAGE('GDP per capita'!$K20:'GDP per capita'!$H20),IF(D$2=3,AVERAGE('GDP per capita'!$K20:'GDP per capita'!$I20),IF(D$2=2,AVERAGE('GDP per capita'!$K20:'GDP per capita'!$J20),'GDP per capita'!$K20))))))))) / 1000</f>
        <v>50.720233484184064</v>
      </c>
      <c r="E22" s="4">
        <f>IF(E$2=10,AVERAGE('Cambio en GDP'!$K20:'Cambio en GDP'!$B20),IF(E$2=9,AVERAGE('Cambio en GDP'!$K20:'Cambio en GDP'!$C20),IF(E$2=8,AVERAGE('Cambio en GDP'!$K20:'Cambio en GDP'!$D20),IF(E$2=7,AVERAGE('Cambio en GDP'!$K20:'Cambio en GDP'!$E20),IF(E$2=6,AVERAGE('Cambio en GDP'!$K20:'Cambio en GDP'!$F20),IF(E$2=5,AVERAGE('Cambio en GDP'!$K20:'Cambio en GDP'!$G20),IF(E$2=4,AVERAGE('Cambio en GDP'!$K20:'Cambio en GDP'!$H20),IF(E$2=3,AVERAGE('Cambio en GDP'!$K20:'Cambio en GDP'!$I20),IF(E$2=2,AVERAGE('Cambio en GDP'!$K20:'Cambio en GDP'!$J20),'Cambio en GDP'!$K20))))))))) * 100</f>
        <v>1.6396494487487031E-2</v>
      </c>
      <c r="F22" s="4">
        <f>IF(F$2=10,AVERAGE('Ingreso per capita'!$K20:'Ingreso per capita'!$B20),IF(F$2=9,AVERAGE('Ingreso per capita'!$K20:'Ingreso per capita'!$C20),IF(F$2=8,AVERAGE('Ingreso per capita'!$K20:'Ingreso per capita'!$D20),IF(F$2=7,AVERAGE('Ingreso per capita'!$K20:'Ingreso per capita'!$E20),IF(F$2=6,AVERAGE('Ingreso per capita'!$K20:'Ingreso per capita'!$F20),IF(F$2=5,AVERAGE('Ingreso per capita'!$K20:'Ingreso per capita'!$G20),IF(F$2=4,AVERAGE('Ingreso per capita'!$K20:'Ingreso per capita'!$H20),IF(F$2=3,AVERAGE('Ingreso per capita'!$K20:'Ingreso per capita'!$I20),IF(F$2=2,AVERAGE('Ingreso per capita'!$K20:'Ingreso per capita'!$J20),'Ingreso per capita'!$K20))))))))) / 1000</f>
        <v>43.104300000000002</v>
      </c>
      <c r="G22" s="25">
        <v>86986</v>
      </c>
    </row>
    <row r="23" spans="1:7">
      <c r="A23" s="6" t="s">
        <v>25</v>
      </c>
      <c r="B23" s="4">
        <f>IF(B$2=10,AVERAGE('Tasa de desempleo'!$K21:'Tasa de desempleo'!$B21),IF(B$2=9,AVERAGE('Tasa de desempleo'!$K21:'Tasa de desempleo'!$C21),IF(B$2=8,AVERAGE('Tasa de desempleo'!$K21:'Tasa de desempleo'!$D21),IF(B$2=7,AVERAGE('Tasa de desempleo'!$K21:'Tasa de desempleo'!$E21),IF(B$2=6,AVERAGE('Tasa de desempleo'!$K21:'Tasa de desempleo'!$F21),IF(B$2=5,AVERAGE('Tasa de desempleo'!$K21:'Tasa de desempleo'!$G21),IF(B$2=4,AVERAGE('Tasa de desempleo'!$K21:'Tasa de desempleo'!$H21),IF(B$2=3,AVERAGE('Tasa de desempleo'!$K21:'Tasa de desempleo'!$I21),IF(B$2=2,AVERAGE('Tasa de desempleo'!$K21:'Tasa de desempleo'!$J21),'Tasa de desempleo'!$K21))))))))) * 100</f>
        <v>2.8</v>
      </c>
      <c r="C23" s="4">
        <f>IF(C$2=10,AVERAGE('Salario minimo'!$B21:$K21),IF(C$2=9,AVERAGE('Salario minimo'!$C21:$K21),IF(C$2=8,AVERAGE('Salario minimo'!$D21:$K21),IF(C$2=7,AVERAGE('Salario minimo'!$E21:$K21),IF(C$2=6,AVERAGE('Salario minimo'!$F21:$K21),IF(C$2=5,AVERAGE('Salario minimo'!$G21:$K21),IF(C$2=4,AVERAGE('Salario minimo'!$H21:$K21),IF(C$2=3,AVERAGE('Salario minimo'!$I21:$K21),IF(C$2=2,AVERAGE('Salario minimo'!$J21:$K21),'Salario minimo'!$K21)))))))))</f>
        <v>11</v>
      </c>
      <c r="D23" s="4">
        <f>IF(D$2=10,AVERAGE('GDP per capita'!$K21:'GDP per capita'!$B21),IF(D$2=9,AVERAGE('GDP per capita'!$K21:'GDP per capita'!$C21),IF(D$2=8,AVERAGE('GDP per capita'!$K21:'GDP per capita'!$D21),IF(D$2=7,AVERAGE('GDP per capita'!$K21:'GDP per capita'!$E21),IF(D$2=6,AVERAGE('GDP per capita'!$K21:'GDP per capita'!$F21),IF(D$2=5,AVERAGE('GDP per capita'!$K21:'GDP per capita'!$G21),IF(D$2=4,AVERAGE('GDP per capita'!$K21:'GDP per capita'!$H21),IF(D$2=3,AVERAGE('GDP per capita'!$K21:'GDP per capita'!$I21),IF(D$2=2,AVERAGE('GDP per capita'!$K21:'GDP per capita'!$J21),'GDP per capita'!$K21))))))))) / 1000</f>
        <v>41.536317759016313</v>
      </c>
      <c r="E23" s="4">
        <f>IF(E$2=10,AVERAGE('Cambio en GDP'!$K21:'Cambio en GDP'!$B21),IF(E$2=9,AVERAGE('Cambio en GDP'!$K21:'Cambio en GDP'!$C21),IF(E$2=8,AVERAGE('Cambio en GDP'!$K21:'Cambio en GDP'!$D21),IF(E$2=7,AVERAGE('Cambio en GDP'!$K21:'Cambio en GDP'!$E21),IF(E$2=6,AVERAGE('Cambio en GDP'!$K21:'Cambio en GDP'!$F21),IF(E$2=5,AVERAGE('Cambio en GDP'!$K21:'Cambio en GDP'!$G21),IF(E$2=4,AVERAGE('Cambio en GDP'!$K21:'Cambio en GDP'!$H21),IF(E$2=3,AVERAGE('Cambio en GDP'!$K21:'Cambio en GDP'!$I21),IF(E$2=2,AVERAGE('Cambio en GDP'!$K21:'Cambio en GDP'!$J21),'Cambio en GDP'!$K21))))))))) * 100</f>
        <v>1.0404105161575485</v>
      </c>
      <c r="F23" s="4">
        <f>IF(F$2=10,AVERAGE('Ingreso per capita'!$K21:'Ingreso per capita'!$B21),IF(F$2=9,AVERAGE('Ingreso per capita'!$K21:'Ingreso per capita'!$C21),IF(F$2=8,AVERAGE('Ingreso per capita'!$K21:'Ingreso per capita'!$D21),IF(F$2=7,AVERAGE('Ingreso per capita'!$K21:'Ingreso per capita'!$E21),IF(F$2=6,AVERAGE('Ingreso per capita'!$K21:'Ingreso per capita'!$F21),IF(F$2=5,AVERAGE('Ingreso per capita'!$K21:'Ingreso per capita'!$G21),IF(F$2=4,AVERAGE('Ingreso per capita'!$K21:'Ingreso per capita'!$H21),IF(F$2=3,AVERAGE('Ingreso per capita'!$K21:'Ingreso per capita'!$I21),IF(F$2=2,AVERAGE('Ingreso per capita'!$K21:'Ingreso per capita'!$J21),'Ingreso per capita'!$K21))))))))) / 1000</f>
        <v>43.816800000000001</v>
      </c>
      <c r="G23" s="25">
        <v>36138</v>
      </c>
    </row>
    <row r="24" spans="1:7">
      <c r="A24" s="6" t="s">
        <v>26</v>
      </c>
      <c r="B24" s="4">
        <f>IF(B$2=10,AVERAGE('Tasa de desempleo'!$K22:'Tasa de desempleo'!$B22),IF(B$2=9,AVERAGE('Tasa de desempleo'!$K22:'Tasa de desempleo'!$C22),IF(B$2=8,AVERAGE('Tasa de desempleo'!$K22:'Tasa de desempleo'!$D22),IF(B$2=7,AVERAGE('Tasa de desempleo'!$K22:'Tasa de desempleo'!$E22),IF(B$2=6,AVERAGE('Tasa de desempleo'!$K22:'Tasa de desempleo'!$F22),IF(B$2=5,AVERAGE('Tasa de desempleo'!$K22:'Tasa de desempleo'!$G22),IF(B$2=4,AVERAGE('Tasa de desempleo'!$K22:'Tasa de desempleo'!$H22),IF(B$2=3,AVERAGE('Tasa de desempleo'!$K22:'Tasa de desempleo'!$I22),IF(B$2=2,AVERAGE('Tasa de desempleo'!$K22:'Tasa de desempleo'!$J22),'Tasa de desempleo'!$K22))))))))) * 100</f>
        <v>3.4000000000000004</v>
      </c>
      <c r="C24" s="4">
        <f>IF(C$2=10,AVERAGE('Salario minimo'!$B22:$K22),IF(C$2=9,AVERAGE('Salario minimo'!$C22:$K22),IF(C$2=8,AVERAGE('Salario minimo'!$D22:$K22),IF(C$2=7,AVERAGE('Salario minimo'!$E22:$K22),IF(C$2=6,AVERAGE('Salario minimo'!$F22:$K22),IF(C$2=5,AVERAGE('Salario minimo'!$G22:$K22),IF(C$2=4,AVERAGE('Salario minimo'!$H22:$K22),IF(C$2=3,AVERAGE('Salario minimo'!$I22:$K22),IF(C$2=2,AVERAGE('Salario minimo'!$J22:$K22),'Salario minimo'!$K22)))))))))</f>
        <v>10.1</v>
      </c>
      <c r="D24" s="4">
        <f>IF(D$2=10,AVERAGE('GDP per capita'!$K22:'GDP per capita'!$B22),IF(D$2=9,AVERAGE('GDP per capita'!$K22:'GDP per capita'!$C22),IF(D$2=8,AVERAGE('GDP per capita'!$K22:'GDP per capita'!$D22),IF(D$2=7,AVERAGE('GDP per capita'!$K22:'GDP per capita'!$E22),IF(D$2=6,AVERAGE('GDP per capita'!$K22:'GDP per capita'!$F22),IF(D$2=5,AVERAGE('GDP per capita'!$K22:'GDP per capita'!$G22),IF(D$2=4,AVERAGE('GDP per capita'!$K22:'GDP per capita'!$H22),IF(D$2=3,AVERAGE('GDP per capita'!$K22:'GDP per capita'!$I22),IF(D$2=2,AVERAGE('GDP per capita'!$K22:'GDP per capita'!$J22),'GDP per capita'!$K22))))))))) / 1000</f>
        <v>58.429484035270249</v>
      </c>
      <c r="E24" s="4">
        <f>IF(E$2=10,AVERAGE('Cambio en GDP'!$K22:'Cambio en GDP'!$B22),IF(E$2=9,AVERAGE('Cambio en GDP'!$K22:'Cambio en GDP'!$C22),IF(E$2=8,AVERAGE('Cambio en GDP'!$K22:'Cambio en GDP'!$D22),IF(E$2=7,AVERAGE('Cambio en GDP'!$K22:'Cambio en GDP'!$E22),IF(E$2=6,AVERAGE('Cambio en GDP'!$K22:'Cambio en GDP'!$F22),IF(E$2=5,AVERAGE('Cambio en GDP'!$K22:'Cambio en GDP'!$G22),IF(E$2=4,AVERAGE('Cambio en GDP'!$K22:'Cambio en GDP'!$H22),IF(E$2=3,AVERAGE('Cambio en GDP'!$K22:'Cambio en GDP'!$I22),IF(E$2=2,AVERAGE('Cambio en GDP'!$K22:'Cambio en GDP'!$J22),'Cambio en GDP'!$K22))))))))) * 100</f>
        <v>1.7402045917765598</v>
      </c>
      <c r="F24" s="4">
        <f>IF(F$2=10,AVERAGE('Ingreso per capita'!$K22:'Ingreso per capita'!$B22),IF(F$2=9,AVERAGE('Ingreso per capita'!$K22:'Ingreso per capita'!$C22),IF(F$2=8,AVERAGE('Ingreso per capita'!$K22:'Ingreso per capita'!$D22),IF(F$2=7,AVERAGE('Ingreso per capita'!$K22:'Ingreso per capita'!$E22),IF(F$2=6,AVERAGE('Ingreso per capita'!$K22:'Ingreso per capita'!$F22),IF(F$2=5,AVERAGE('Ingreso per capita'!$K22:'Ingreso per capita'!$G22),IF(F$2=4,AVERAGE('Ingreso per capita'!$K22:'Ingreso per capita'!$H22),IF(F$2=3,AVERAGE('Ingreso per capita'!$K22:'Ingreso per capita'!$I22),IF(F$2=2,AVERAGE('Ingreso per capita'!$K22:'Ingreso per capita'!$J22),'Ingreso per capita'!$K22))))))))) / 1000</f>
        <v>56.116399999999999</v>
      </c>
      <c r="G24" s="25">
        <v>114081</v>
      </c>
    </row>
    <row r="25" spans="1:7">
      <c r="A25" s="6" t="s">
        <v>27</v>
      </c>
      <c r="B25" s="4">
        <f>IF(B$2=10,AVERAGE('Tasa de desempleo'!$K23:'Tasa de desempleo'!$B23),IF(B$2=9,AVERAGE('Tasa de desempleo'!$K23:'Tasa de desempleo'!$C23),IF(B$2=8,AVERAGE('Tasa de desempleo'!$K23:'Tasa de desempleo'!$D23),IF(B$2=7,AVERAGE('Tasa de desempleo'!$K23:'Tasa de desempleo'!$E23),IF(B$2=6,AVERAGE('Tasa de desempleo'!$K23:'Tasa de desempleo'!$F23),IF(B$2=5,AVERAGE('Tasa de desempleo'!$K23:'Tasa de desempleo'!$G23),IF(B$2=4,AVERAGE('Tasa de desempleo'!$K23:'Tasa de desempleo'!$H23),IF(B$2=3,AVERAGE('Tasa de desempleo'!$K23:'Tasa de desempleo'!$I23),IF(B$2=2,AVERAGE('Tasa de desempleo'!$K23:'Tasa de desempleo'!$J23),'Tasa de desempleo'!$K23))))))))) * 100</f>
        <v>3.1</v>
      </c>
      <c r="C25" s="4">
        <f>IF(C$2=10,AVERAGE('Salario minimo'!$B23:$K23),IF(C$2=9,AVERAGE('Salario minimo'!$C23:$K23),IF(C$2=8,AVERAGE('Salario minimo'!$D23:$K23),IF(C$2=7,AVERAGE('Salario minimo'!$E23:$K23),IF(C$2=6,AVERAGE('Salario minimo'!$F23:$K23),IF(C$2=5,AVERAGE('Salario minimo'!$G23:$K23),IF(C$2=4,AVERAGE('Salario minimo'!$H23:$K23),IF(C$2=3,AVERAGE('Salario minimo'!$I23:$K23),IF(C$2=2,AVERAGE('Salario minimo'!$J23:$K23),'Salario minimo'!$K23)))))))))</f>
        <v>12</v>
      </c>
      <c r="D25" s="4">
        <f>IF(D$2=10,AVERAGE('GDP per capita'!$K23:'GDP per capita'!$B23),IF(D$2=9,AVERAGE('GDP per capita'!$K23:'GDP per capita'!$C23),IF(D$2=8,AVERAGE('GDP per capita'!$K23:'GDP per capita'!$D23),IF(D$2=7,AVERAGE('GDP per capita'!$K23:'GDP per capita'!$E23),IF(D$2=6,AVERAGE('GDP per capita'!$K23:'GDP per capita'!$F23),IF(D$2=5,AVERAGE('GDP per capita'!$K23:'GDP per capita'!$G23),IF(D$2=4,AVERAGE('GDP per capita'!$K23:'GDP per capita'!$H23),IF(D$2=3,AVERAGE('GDP per capita'!$K23:'GDP per capita'!$I23),IF(D$2=2,AVERAGE('GDP per capita'!$K23:'GDP per capita'!$J23),'GDP per capita'!$K23))))))))) / 1000</f>
        <v>68.74184839567971</v>
      </c>
      <c r="E25" s="4">
        <f>IF(E$2=10,AVERAGE('Cambio en GDP'!$K23:'Cambio en GDP'!$B23),IF(E$2=9,AVERAGE('Cambio en GDP'!$K23:'Cambio en GDP'!$C23),IF(E$2=8,AVERAGE('Cambio en GDP'!$K23:'Cambio en GDP'!$D23),IF(E$2=7,AVERAGE('Cambio en GDP'!$K23:'Cambio en GDP'!$E23),IF(E$2=6,AVERAGE('Cambio en GDP'!$K23:'Cambio en GDP'!$F23),IF(E$2=5,AVERAGE('Cambio en GDP'!$K23:'Cambio en GDP'!$G23),IF(E$2=4,AVERAGE('Cambio en GDP'!$K23:'Cambio en GDP'!$H23),IF(E$2=3,AVERAGE('Cambio en GDP'!$K23:'Cambio en GDP'!$I23),IF(E$2=2,AVERAGE('Cambio en GDP'!$K23:'Cambio en GDP'!$J23),'Cambio en GDP'!$K23))))))))) * 100</f>
        <v>2.4370657731533192</v>
      </c>
      <c r="F25" s="4">
        <f>IF(F$2=10,AVERAGE('Ingreso per capita'!$K23:'Ingreso per capita'!$B23),IF(F$2=9,AVERAGE('Ingreso per capita'!$K23:'Ingreso per capita'!$C23),IF(F$2=8,AVERAGE('Ingreso per capita'!$K23:'Ingreso per capita'!$D23),IF(F$2=7,AVERAGE('Ingreso per capita'!$K23:'Ingreso per capita'!$E23),IF(F$2=6,AVERAGE('Ingreso per capita'!$K23:'Ingreso per capita'!$F23),IF(F$2=5,AVERAGE('Ingreso per capita'!$K23:'Ingreso per capita'!$G23),IF(F$2=4,AVERAGE('Ingreso per capita'!$K23:'Ingreso per capita'!$H23),IF(F$2=3,AVERAGE('Ingreso per capita'!$K23:'Ingreso per capita'!$I23),IF(F$2=2,AVERAGE('Ingreso per capita'!$K23:'Ingreso per capita'!$J23),'Ingreso per capita'!$K23))))))))) / 1000</f>
        <v>62.292300000000004</v>
      </c>
      <c r="G25" s="25">
        <v>149803</v>
      </c>
    </row>
    <row r="26" spans="1:7">
      <c r="A26" s="6" t="s">
        <v>28</v>
      </c>
      <c r="B26" s="4">
        <f>IF(B$2=10,AVERAGE('Tasa de desempleo'!$K24:'Tasa de desempleo'!$B24),IF(B$2=9,AVERAGE('Tasa de desempleo'!$K24:'Tasa de desempleo'!$C24),IF(B$2=8,AVERAGE('Tasa de desempleo'!$K24:'Tasa de desempleo'!$D24),IF(B$2=7,AVERAGE('Tasa de desempleo'!$K24:'Tasa de desempleo'!$E24),IF(B$2=6,AVERAGE('Tasa de desempleo'!$K24:'Tasa de desempleo'!$F24),IF(B$2=5,AVERAGE('Tasa de desempleo'!$K24:'Tasa de desempleo'!$G24),IF(B$2=4,AVERAGE('Tasa de desempleo'!$K24:'Tasa de desempleo'!$H24),IF(B$2=3,AVERAGE('Tasa de desempleo'!$K24:'Tasa de desempleo'!$I24),IF(B$2=2,AVERAGE('Tasa de desempleo'!$K24:'Tasa de desempleo'!$J24),'Tasa de desempleo'!$K24))))))))) * 100</f>
        <v>4.0999999999999996</v>
      </c>
      <c r="C26" s="4">
        <f>IF(C$2=10,AVERAGE('Salario minimo'!$B24:$K24),IF(C$2=9,AVERAGE('Salario minimo'!$C24:$K24),IF(C$2=8,AVERAGE('Salario minimo'!$D24:$K24),IF(C$2=7,AVERAGE('Salario minimo'!$E24:$K24),IF(C$2=6,AVERAGE('Salario minimo'!$F24:$K24),IF(C$2=5,AVERAGE('Salario minimo'!$G24:$K24),IF(C$2=4,AVERAGE('Salario minimo'!$H24:$K24),IF(C$2=3,AVERAGE('Salario minimo'!$I24:$K24),IF(C$2=2,AVERAGE('Salario minimo'!$J24:$K24),'Salario minimo'!$K24)))))))))</f>
        <v>9.4499999999999993</v>
      </c>
      <c r="D26" s="4">
        <f>IF(D$2=10,AVERAGE('GDP per capita'!$K24:'GDP per capita'!$B24),IF(D$2=9,AVERAGE('GDP per capita'!$K24:'GDP per capita'!$C24),IF(D$2=8,AVERAGE('GDP per capita'!$K24:'GDP per capita'!$D24),IF(D$2=7,AVERAGE('GDP per capita'!$K24:'GDP per capita'!$E24),IF(D$2=6,AVERAGE('GDP per capita'!$K24:'GDP per capita'!$F24),IF(D$2=5,AVERAGE('GDP per capita'!$K24:'GDP per capita'!$G24),IF(D$2=4,AVERAGE('GDP per capita'!$K24:'GDP per capita'!$H24),IF(D$2=3,AVERAGE('GDP per capita'!$K24:'GDP per capita'!$I24),IF(D$2=2,AVERAGE('GDP per capita'!$K24:'GDP per capita'!$J24),'GDP per capita'!$K24))))))))) / 1000</f>
        <v>44.229086949399317</v>
      </c>
      <c r="E26" s="4">
        <f>IF(E$2=10,AVERAGE('Cambio en GDP'!$K24:'Cambio en GDP'!$B24),IF(E$2=9,AVERAGE('Cambio en GDP'!$K24:'Cambio en GDP'!$C24),IF(E$2=8,AVERAGE('Cambio en GDP'!$K24:'Cambio en GDP'!$D24),IF(E$2=7,AVERAGE('Cambio en GDP'!$K24:'Cambio en GDP'!$E24),IF(E$2=6,AVERAGE('Cambio en GDP'!$K24:'Cambio en GDP'!$F24),IF(E$2=5,AVERAGE('Cambio en GDP'!$K24:'Cambio en GDP'!$G24),IF(E$2=4,AVERAGE('Cambio en GDP'!$K24:'Cambio en GDP'!$H24),IF(E$2=3,AVERAGE('Cambio en GDP'!$K24:'Cambio en GDP'!$I24),IF(E$2=2,AVERAGE('Cambio en GDP'!$K24:'Cambio en GDP'!$J24),'Cambio en GDP'!$K24))))))))) * 100</f>
        <v>2.0146044792083098</v>
      </c>
      <c r="F26" s="4">
        <f>IF(F$2=10,AVERAGE('Ingreso per capita'!$K24:'Ingreso per capita'!$B24),IF(F$2=9,AVERAGE('Ingreso per capita'!$K24:'Ingreso per capita'!$C24),IF(F$2=8,AVERAGE('Ingreso per capita'!$K24:'Ingreso per capita'!$D24),IF(F$2=7,AVERAGE('Ingreso per capita'!$K24:'Ingreso per capita'!$E24),IF(F$2=6,AVERAGE('Ingreso per capita'!$K24:'Ingreso per capita'!$F24),IF(F$2=5,AVERAGE('Ingreso per capita'!$K24:'Ingreso per capita'!$G24),IF(F$2=4,AVERAGE('Ingreso per capita'!$K24:'Ingreso per capita'!$H24),IF(F$2=3,AVERAGE('Ingreso per capita'!$K24:'Ingreso per capita'!$I24),IF(F$2=2,AVERAGE('Ingreso per capita'!$K24:'Ingreso per capita'!$J24),'Ingreso per capita'!$K24))))))))) / 1000</f>
        <v>42.877099999999999</v>
      </c>
      <c r="G26" s="25">
        <v>185497</v>
      </c>
    </row>
    <row r="27" spans="1:7">
      <c r="A27" s="6" t="s">
        <v>29</v>
      </c>
      <c r="B27" s="4">
        <f>IF(B$2=10,AVERAGE('Tasa de desempleo'!$K25:'Tasa de desempleo'!$B25),IF(B$2=9,AVERAGE('Tasa de desempleo'!$K25:'Tasa de desempleo'!$C25),IF(B$2=8,AVERAGE('Tasa de desempleo'!$K25:'Tasa de desempleo'!$D25),IF(B$2=7,AVERAGE('Tasa de desempleo'!$K25:'Tasa de desempleo'!$E25),IF(B$2=6,AVERAGE('Tasa de desempleo'!$K25:'Tasa de desempleo'!$F25),IF(B$2=5,AVERAGE('Tasa de desempleo'!$K25:'Tasa de desempleo'!$G25),IF(B$2=4,AVERAGE('Tasa de desempleo'!$K25:'Tasa de desempleo'!$H25),IF(B$2=3,AVERAGE('Tasa de desempleo'!$K25:'Tasa de desempleo'!$I25),IF(B$2=2,AVERAGE('Tasa de desempleo'!$K25:'Tasa de desempleo'!$J25),'Tasa de desempleo'!$K25))))))))) * 100</f>
        <v>3.4000000000000004</v>
      </c>
      <c r="C27" s="4">
        <f>IF(C$2=10,AVERAGE('Salario minimo'!$B25:$K25),IF(C$2=9,AVERAGE('Salario minimo'!$C25:$K25),IF(C$2=8,AVERAGE('Salario minimo'!$D25:$K25),IF(C$2=7,AVERAGE('Salario minimo'!$E25:$K25),IF(C$2=6,AVERAGE('Salario minimo'!$F25:$K25),IF(C$2=5,AVERAGE('Salario minimo'!$G25:$K25),IF(C$2=4,AVERAGE('Salario minimo'!$H25:$K25),IF(C$2=3,AVERAGE('Salario minimo'!$I25:$K25),IF(C$2=2,AVERAGE('Salario minimo'!$J25:$K25),'Salario minimo'!$K25)))))))))</f>
        <v>9.86</v>
      </c>
      <c r="D27" s="4">
        <f>IF(D$2=10,AVERAGE('GDP per capita'!$K25:'GDP per capita'!$B25),IF(D$2=9,AVERAGE('GDP per capita'!$K25:'GDP per capita'!$C25),IF(D$2=8,AVERAGE('GDP per capita'!$K25:'GDP per capita'!$D25),IF(D$2=7,AVERAGE('GDP per capita'!$K25:'GDP per capita'!$E25),IF(D$2=6,AVERAGE('GDP per capita'!$K25:'GDP per capita'!$F25),IF(D$2=5,AVERAGE('GDP per capita'!$K25:'GDP per capita'!$G25),IF(D$2=4,AVERAGE('GDP per capita'!$K25:'GDP per capita'!$H25),IF(D$2=3,AVERAGE('GDP per capita'!$K25:'GDP per capita'!$I25),IF(D$2=2,AVERAGE('GDP per capita'!$K25:'GDP per capita'!$J25),'GDP per capita'!$K25))))))))) / 1000</f>
        <v>57.514822821986293</v>
      </c>
      <c r="E27" s="4">
        <f>IF(E$2=10,AVERAGE('Cambio en GDP'!$K25:'Cambio en GDP'!$B25),IF(E$2=9,AVERAGE('Cambio en GDP'!$K25:'Cambio en GDP'!$C25),IF(E$2=8,AVERAGE('Cambio en GDP'!$K25:'Cambio en GDP'!$D25),IF(E$2=7,AVERAGE('Cambio en GDP'!$K25:'Cambio en GDP'!$E25),IF(E$2=6,AVERAGE('Cambio en GDP'!$K25:'Cambio en GDP'!$F25),IF(E$2=5,AVERAGE('Cambio en GDP'!$K25:'Cambio en GDP'!$G25),IF(E$2=4,AVERAGE('Cambio en GDP'!$K25:'Cambio en GDP'!$H25),IF(E$2=3,AVERAGE('Cambio en GDP'!$K25:'Cambio en GDP'!$I25),IF(E$2=2,AVERAGE('Cambio en GDP'!$K25:'Cambio en GDP'!$J25),'Cambio en GDP'!$K25))))))))) * 100</f>
        <v>2.0597093657579397</v>
      </c>
      <c r="F27" s="4">
        <f>IF(F$2=10,AVERAGE('Ingreso per capita'!$K25:'Ingreso per capita'!$B25),IF(F$2=9,AVERAGE('Ingreso per capita'!$K25:'Ingreso per capita'!$C25),IF(F$2=8,AVERAGE('Ingreso per capita'!$K25:'Ingreso per capita'!$D25),IF(F$2=7,AVERAGE('Ingreso per capita'!$K25:'Ingreso per capita'!$E25),IF(F$2=6,AVERAGE('Ingreso per capita'!$K25:'Ingreso per capita'!$F25),IF(F$2=5,AVERAGE('Ingreso per capita'!$K25:'Ingreso per capita'!$G25),IF(F$2=4,AVERAGE('Ingreso per capita'!$K25:'Ingreso per capita'!$H25),IF(F$2=3,AVERAGE('Ingreso per capita'!$K25:'Ingreso per capita'!$I25),IF(F$2=2,AVERAGE('Ingreso per capita'!$K25:'Ingreso per capita'!$J25),'Ingreso per capita'!$K25))))))))) / 1000</f>
        <v>51.400700000000001</v>
      </c>
      <c r="G27" s="25">
        <v>127061</v>
      </c>
    </row>
    <row r="28" spans="1:7">
      <c r="A28" s="6" t="s">
        <v>30</v>
      </c>
      <c r="B28" s="4">
        <f>IF(B$2=10,AVERAGE('Tasa de desempleo'!$K26:'Tasa de desempleo'!$B26),IF(B$2=9,AVERAGE('Tasa de desempleo'!$K26:'Tasa de desempleo'!$C26),IF(B$2=8,AVERAGE('Tasa de desempleo'!$K26:'Tasa de desempleo'!$D26),IF(B$2=7,AVERAGE('Tasa de desempleo'!$K26:'Tasa de desempleo'!$E26),IF(B$2=6,AVERAGE('Tasa de desempleo'!$K26:'Tasa de desempleo'!$F26),IF(B$2=5,AVERAGE('Tasa de desempleo'!$K26:'Tasa de desempleo'!$G26),IF(B$2=4,AVERAGE('Tasa de desempleo'!$K26:'Tasa de desempleo'!$H26),IF(B$2=3,AVERAGE('Tasa de desempleo'!$K26:'Tasa de desempleo'!$I26),IF(B$2=2,AVERAGE('Tasa de desempleo'!$K26:'Tasa de desempleo'!$J26),'Tasa de desempleo'!$K26))))))))) * 100</f>
        <v>5.4</v>
      </c>
      <c r="C28" s="4">
        <f>IF(C$2=10,AVERAGE('Salario minimo'!$B26:$K26),IF(C$2=9,AVERAGE('Salario minimo'!$C26:$K26),IF(C$2=8,AVERAGE('Salario minimo'!$D26:$K26),IF(C$2=7,AVERAGE('Salario minimo'!$E26:$K26),IF(C$2=6,AVERAGE('Salario minimo'!$F26:$K26),IF(C$2=5,AVERAGE('Salario minimo'!$G26:$K26),IF(C$2=4,AVERAGE('Salario minimo'!$H26:$K26),IF(C$2=3,AVERAGE('Salario minimo'!$I26:$K26),IF(C$2=2,AVERAGE('Salario minimo'!$J26:$K26),'Salario minimo'!$K26)))))))))</f>
        <v>7.25</v>
      </c>
      <c r="D28" s="4">
        <f>IF(D$2=10,AVERAGE('GDP per capita'!$K26:'GDP per capita'!$B26),IF(D$2=9,AVERAGE('GDP per capita'!$K26:'GDP per capita'!$C26),IF(D$2=8,AVERAGE('GDP per capita'!$K26:'GDP per capita'!$D26),IF(D$2=7,AVERAGE('GDP per capita'!$K26:'GDP per capita'!$E26),IF(D$2=6,AVERAGE('GDP per capita'!$K26:'GDP per capita'!$F26),IF(D$2=5,AVERAGE('GDP per capita'!$K26:'GDP per capita'!$G26),IF(D$2=4,AVERAGE('GDP per capita'!$K26:'GDP per capita'!$H26),IF(D$2=3,AVERAGE('GDP per capita'!$K26:'GDP per capita'!$I26),IF(D$2=2,AVERAGE('GDP per capita'!$K26:'GDP per capita'!$J26),'GDP per capita'!$K26))))))))) / 1000</f>
        <v>33.659522953214051</v>
      </c>
      <c r="E28" s="4">
        <f>IF(E$2=10,AVERAGE('Cambio en GDP'!$K26:'Cambio en GDP'!$B26),IF(E$2=9,AVERAGE('Cambio en GDP'!$K26:'Cambio en GDP'!$C26),IF(E$2=8,AVERAGE('Cambio en GDP'!$K26:'Cambio en GDP'!$D26),IF(E$2=7,AVERAGE('Cambio en GDP'!$K26:'Cambio en GDP'!$E26),IF(E$2=6,AVERAGE('Cambio en GDP'!$K26:'Cambio en GDP'!$F26),IF(E$2=5,AVERAGE('Cambio en GDP'!$K26:'Cambio en GDP'!$G26),IF(E$2=4,AVERAGE('Cambio en GDP'!$K26:'Cambio en GDP'!$H26),IF(E$2=3,AVERAGE('Cambio en GDP'!$K26:'Cambio en GDP'!$I26),IF(E$2=2,AVERAGE('Cambio en GDP'!$K26:'Cambio en GDP'!$J26),'Cambio en GDP'!$K26))))))))) * 100</f>
        <v>0.35601145261925848</v>
      </c>
      <c r="F28" s="4">
        <f>IF(F$2=10,AVERAGE('Ingreso per capita'!$K26:'Ingreso per capita'!$B26),IF(F$2=9,AVERAGE('Ingreso per capita'!$K26:'Ingreso per capita'!$C26),IF(F$2=8,AVERAGE('Ingreso per capita'!$K26:'Ingreso per capita'!$D26),IF(F$2=7,AVERAGE('Ingreso per capita'!$K26:'Ingreso per capita'!$E26),IF(F$2=6,AVERAGE('Ingreso per capita'!$K26:'Ingreso per capita'!$F26),IF(F$2=5,AVERAGE('Ingreso per capita'!$K26:'Ingreso per capita'!$G26),IF(F$2=4,AVERAGE('Ingreso per capita'!$K26:'Ingreso per capita'!$H26),IF(F$2=3,AVERAGE('Ingreso per capita'!$K26:'Ingreso per capita'!$I26),IF(F$2=2,AVERAGE('Ingreso per capita'!$K26:'Ingreso per capita'!$J26),'Ingreso per capita'!$K26))))))))) / 1000</f>
        <v>35.537999999999997</v>
      </c>
      <c r="G28" s="25">
        <v>46956</v>
      </c>
    </row>
    <row r="29" spans="1:7">
      <c r="A29" s="6" t="s">
        <v>31</v>
      </c>
      <c r="B29" s="4">
        <f>IF(B$2=10,AVERAGE('Tasa de desempleo'!$K27:'Tasa de desempleo'!$B27),IF(B$2=9,AVERAGE('Tasa de desempleo'!$K27:'Tasa de desempleo'!$C27),IF(B$2=8,AVERAGE('Tasa de desempleo'!$K27:'Tasa de desempleo'!$D27),IF(B$2=7,AVERAGE('Tasa de desempleo'!$K27:'Tasa de desempleo'!$E27),IF(B$2=6,AVERAGE('Tasa de desempleo'!$K27:'Tasa de desempleo'!$F27),IF(B$2=5,AVERAGE('Tasa de desempleo'!$K27:'Tasa de desempleo'!$G27),IF(B$2=4,AVERAGE('Tasa de desempleo'!$K27:'Tasa de desempleo'!$H27),IF(B$2=3,AVERAGE('Tasa de desempleo'!$K27:'Tasa de desempleo'!$I27),IF(B$2=2,AVERAGE('Tasa de desempleo'!$K27:'Tasa de desempleo'!$J27),'Tasa de desempleo'!$K27))))))))) * 100</f>
        <v>3.1</v>
      </c>
      <c r="C29" s="4">
        <f>IF(C$2=10,AVERAGE('Salario minimo'!$B27:$K27),IF(C$2=9,AVERAGE('Salario minimo'!$C27:$K27),IF(C$2=8,AVERAGE('Salario minimo'!$D27:$K27),IF(C$2=7,AVERAGE('Salario minimo'!$E27:$K27),IF(C$2=6,AVERAGE('Salario minimo'!$F27:$K27),IF(C$2=5,AVERAGE('Salario minimo'!$G27:$K27),IF(C$2=4,AVERAGE('Salario minimo'!$H27:$K27),IF(C$2=3,AVERAGE('Salario minimo'!$I27:$K27),IF(C$2=2,AVERAGE('Salario minimo'!$J27:$K27),'Salario minimo'!$K27)))))))))</f>
        <v>8.6</v>
      </c>
      <c r="D29" s="4">
        <f>IF(D$2=10,AVERAGE('GDP per capita'!$K27:'GDP per capita'!$B27),IF(D$2=9,AVERAGE('GDP per capita'!$K27:'GDP per capita'!$C27),IF(D$2=8,AVERAGE('GDP per capita'!$K27:'GDP per capita'!$D27),IF(D$2=7,AVERAGE('GDP per capita'!$K27:'GDP per capita'!$E27),IF(D$2=6,AVERAGE('GDP per capita'!$K27:'GDP per capita'!$F27),IF(D$2=5,AVERAGE('GDP per capita'!$K27:'GDP per capita'!$G27),IF(D$2=4,AVERAGE('GDP per capita'!$K27:'GDP per capita'!$H27),IF(D$2=3,AVERAGE('GDP per capita'!$K27:'GDP per capita'!$I27),IF(D$2=2,AVERAGE('GDP per capita'!$K27:'GDP per capita'!$J27),'GDP per capita'!$K27))))))))) / 1000</f>
        <v>45.806990120154978</v>
      </c>
      <c r="E29" s="4">
        <f>IF(E$2=10,AVERAGE('Cambio en GDP'!$K27:'Cambio en GDP'!$B27),IF(E$2=9,AVERAGE('Cambio en GDP'!$K27:'Cambio en GDP'!$C27),IF(E$2=8,AVERAGE('Cambio en GDP'!$K27:'Cambio en GDP'!$D27),IF(E$2=7,AVERAGE('Cambio en GDP'!$K27:'Cambio en GDP'!$E27),IF(E$2=6,AVERAGE('Cambio en GDP'!$K27:'Cambio en GDP'!$F27),IF(E$2=5,AVERAGE('Cambio en GDP'!$K27:'Cambio en GDP'!$G27),IF(E$2=4,AVERAGE('Cambio en GDP'!$K27:'Cambio en GDP'!$H27),IF(E$2=3,AVERAGE('Cambio en GDP'!$K27:'Cambio en GDP'!$I27),IF(E$2=2,AVERAGE('Cambio en GDP'!$K27:'Cambio en GDP'!$J27),'Cambio en GDP'!$K27))))))))) * 100</f>
        <v>0.86777664769795237</v>
      </c>
      <c r="F29" s="4">
        <f>IF(F$2=10,AVERAGE('Ingreso per capita'!$K27:'Ingreso per capita'!$B27),IF(F$2=9,AVERAGE('Ingreso per capita'!$K27:'Ingreso per capita'!$C27),IF(F$2=8,AVERAGE('Ingreso per capita'!$K27:'Ingreso per capita'!$D27),IF(F$2=7,AVERAGE('Ingreso per capita'!$K27:'Ingreso per capita'!$E27),IF(F$2=6,AVERAGE('Ingreso per capita'!$K27:'Ingreso per capita'!$F27),IF(F$2=5,AVERAGE('Ingreso per capita'!$K27:'Ingreso per capita'!$G27),IF(F$2=4,AVERAGE('Ingreso per capita'!$K27:'Ingreso per capita'!$H27),IF(F$2=3,AVERAGE('Ingreso per capita'!$K27:'Ingreso per capita'!$I27),IF(F$2=2,AVERAGE('Ingreso per capita'!$K27:'Ingreso per capita'!$J27),'Ingreso per capita'!$K27))))))))) / 1000</f>
        <v>43.287199999999999</v>
      </c>
      <c r="G29" s="25">
        <v>122164</v>
      </c>
    </row>
    <row r="30" spans="1:7">
      <c r="A30" s="6" t="s">
        <v>32</v>
      </c>
      <c r="B30" s="4">
        <f>IF(B$2=10,AVERAGE('Tasa de desempleo'!$K28:'Tasa de desempleo'!$B28),IF(B$2=9,AVERAGE('Tasa de desempleo'!$K28:'Tasa de desempleo'!$C28),IF(B$2=8,AVERAGE('Tasa de desempleo'!$K28:'Tasa de desempleo'!$D28),IF(B$2=7,AVERAGE('Tasa de desempleo'!$K28:'Tasa de desempleo'!$E28),IF(B$2=6,AVERAGE('Tasa de desempleo'!$K28:'Tasa de desempleo'!$F28),IF(B$2=5,AVERAGE('Tasa de desempleo'!$K28:'Tasa de desempleo'!$G28),IF(B$2=4,AVERAGE('Tasa de desempleo'!$K28:'Tasa de desempleo'!$H28),IF(B$2=3,AVERAGE('Tasa de desempleo'!$K28:'Tasa de desempleo'!$I28),IF(B$2=2,AVERAGE('Tasa de desempleo'!$K28:'Tasa de desempleo'!$J28),'Tasa de desempleo'!$K28))))))))) * 100</f>
        <v>3.6000000000000005</v>
      </c>
      <c r="C30" s="4">
        <f>IF(C$2=10,AVERAGE('Salario minimo'!$B28:$K28),IF(C$2=9,AVERAGE('Salario minimo'!$C28:$K28),IF(C$2=8,AVERAGE('Salario minimo'!$D28:$K28),IF(C$2=7,AVERAGE('Salario minimo'!$E28:$K28),IF(C$2=6,AVERAGE('Salario minimo'!$F28:$K28),IF(C$2=5,AVERAGE('Salario minimo'!$G28:$K28),IF(C$2=4,AVERAGE('Salario minimo'!$H28:$K28),IF(C$2=3,AVERAGE('Salario minimo'!$I28:$K28),IF(C$2=2,AVERAGE('Salario minimo'!$J28:$K28),'Salario minimo'!$K28)))))))))</f>
        <v>8.5</v>
      </c>
      <c r="D30" s="4">
        <f>IF(D$2=10,AVERAGE('GDP per capita'!$K28:'GDP per capita'!$B28),IF(D$2=9,AVERAGE('GDP per capita'!$K28:'GDP per capita'!$C28),IF(D$2=8,AVERAGE('GDP per capita'!$K28:'GDP per capita'!$D28),IF(D$2=7,AVERAGE('GDP per capita'!$K28:'GDP per capita'!$E28),IF(D$2=6,AVERAGE('GDP per capita'!$K28:'GDP per capita'!$F28),IF(D$2=5,AVERAGE('GDP per capita'!$K28:'GDP per capita'!$G28),IF(D$2=4,AVERAGE('GDP per capita'!$K28:'GDP per capita'!$H28),IF(D$2=3,AVERAGE('GDP per capita'!$K28:'GDP per capita'!$I28),IF(D$2=2,AVERAGE('GDP per capita'!$K28:'GDP per capita'!$J28),'GDP per capita'!$K28))))))))) / 1000</f>
        <v>42.872245290246603</v>
      </c>
      <c r="E30" s="4">
        <f>IF(E$2=10,AVERAGE('Cambio en GDP'!$K28:'Cambio en GDP'!$B28),IF(E$2=9,AVERAGE('Cambio en GDP'!$K28:'Cambio en GDP'!$C28),IF(E$2=8,AVERAGE('Cambio en GDP'!$K28:'Cambio en GDP'!$D28),IF(E$2=7,AVERAGE('Cambio en GDP'!$K28:'Cambio en GDP'!$E28),IF(E$2=6,AVERAGE('Cambio en GDP'!$K28:'Cambio en GDP'!$F28),IF(E$2=5,AVERAGE('Cambio en GDP'!$K28:'Cambio en GDP'!$G28),IF(E$2=4,AVERAGE('Cambio en GDP'!$K28:'Cambio en GDP'!$H28),IF(E$2=3,AVERAGE('Cambio en GDP'!$K28:'Cambio en GDP'!$I28),IF(E$2=2,AVERAGE('Cambio en GDP'!$K28:'Cambio en GDP'!$J28),'Cambio en GDP'!$K28))))))))) * 100</f>
        <v>1.7172593241800302</v>
      </c>
      <c r="F30" s="4">
        <f>IF(F$2=10,AVERAGE('Ingreso per capita'!$K28:'Ingreso per capita'!$B28),IF(F$2=9,AVERAGE('Ingreso per capita'!$K28:'Ingreso per capita'!$C28),IF(F$2=8,AVERAGE('Ingreso per capita'!$K28:'Ingreso per capita'!$D28),IF(F$2=7,AVERAGE('Ingreso per capita'!$K28:'Ingreso per capita'!$E28),IF(F$2=6,AVERAGE('Ingreso per capita'!$K28:'Ingreso per capita'!$F28),IF(F$2=5,AVERAGE('Ingreso per capita'!$K28:'Ingreso per capita'!$G28),IF(F$2=4,AVERAGE('Ingreso per capita'!$K28:'Ingreso per capita'!$H28),IF(F$2=3,AVERAGE('Ingreso per capita'!$K28:'Ingreso per capita'!$I28),IF(F$2=2,AVERAGE('Ingreso per capita'!$K28:'Ingreso per capita'!$J28),'Ingreso per capita'!$K28))))))))) / 1000</f>
        <v>43.5792</v>
      </c>
      <c r="G30" s="25">
        <v>34096</v>
      </c>
    </row>
    <row r="31" spans="1:7">
      <c r="A31" s="6" t="s">
        <v>33</v>
      </c>
      <c r="B31" s="4">
        <f>IF(B$2=10,AVERAGE('Tasa de desempleo'!$K29:'Tasa de desempleo'!$B29),IF(B$2=9,AVERAGE('Tasa de desempleo'!$K29:'Tasa de desempleo'!$C29),IF(B$2=8,AVERAGE('Tasa de desempleo'!$K29:'Tasa de desempleo'!$D29),IF(B$2=7,AVERAGE('Tasa de desempleo'!$K29:'Tasa de desempleo'!$E29),IF(B$2=6,AVERAGE('Tasa de desempleo'!$K29:'Tasa de desempleo'!$F29),IF(B$2=5,AVERAGE('Tasa de desempleo'!$K29:'Tasa de desempleo'!$G29),IF(B$2=4,AVERAGE('Tasa de desempleo'!$K29:'Tasa de desempleo'!$H29),IF(B$2=3,AVERAGE('Tasa de desempleo'!$K29:'Tasa de desempleo'!$I29),IF(B$2=2,AVERAGE('Tasa de desempleo'!$K29:'Tasa de desempleo'!$J29),'Tasa de desempleo'!$K29))))))))) * 100</f>
        <v>3</v>
      </c>
      <c r="C31" s="4">
        <f>IF(C$2=10,AVERAGE('Salario minimo'!$B29:$K29),IF(C$2=9,AVERAGE('Salario minimo'!$C29:$K29),IF(C$2=8,AVERAGE('Salario minimo'!$D29:$K29),IF(C$2=7,AVERAGE('Salario minimo'!$E29:$K29),IF(C$2=6,AVERAGE('Salario minimo'!$F29:$K29),IF(C$2=5,AVERAGE('Salario minimo'!$G29:$K29),IF(C$2=4,AVERAGE('Salario minimo'!$H29:$K29),IF(C$2=3,AVERAGE('Salario minimo'!$I29:$K29),IF(C$2=2,AVERAGE('Salario minimo'!$J29:$K29),'Salario minimo'!$K29)))))))))</f>
        <v>9</v>
      </c>
      <c r="D31" s="4">
        <f>IF(D$2=10,AVERAGE('GDP per capita'!$K29:'GDP per capita'!$B29),IF(D$2=9,AVERAGE('GDP per capita'!$K29:'GDP per capita'!$C29),IF(D$2=8,AVERAGE('GDP per capita'!$K29:'GDP per capita'!$D29),IF(D$2=7,AVERAGE('GDP per capita'!$K29:'GDP per capita'!$E29),IF(D$2=6,AVERAGE('GDP per capita'!$K29:'GDP per capita'!$F29),IF(D$2=5,AVERAGE('GDP per capita'!$K29:'GDP per capita'!$G29),IF(D$2=4,AVERAGE('GDP per capita'!$K29:'GDP per capita'!$H29),IF(D$2=3,AVERAGE('GDP per capita'!$K29:'GDP per capita'!$I29),IF(D$2=2,AVERAGE('GDP per capita'!$K29:'GDP per capita'!$J29),'GDP per capita'!$K29))))))))) / 1000</f>
        <v>57.75977513838486</v>
      </c>
      <c r="E31" s="4">
        <f>IF(E$2=10,AVERAGE('Cambio en GDP'!$K29:'Cambio en GDP'!$B29),IF(E$2=9,AVERAGE('Cambio en GDP'!$K29:'Cambio en GDP'!$C29),IF(E$2=8,AVERAGE('Cambio en GDP'!$K29:'Cambio en GDP'!$D29),IF(E$2=7,AVERAGE('Cambio en GDP'!$K29:'Cambio en GDP'!$E29),IF(E$2=6,AVERAGE('Cambio en GDP'!$K29:'Cambio en GDP'!$F29),IF(E$2=5,AVERAGE('Cambio en GDP'!$K29:'Cambio en GDP'!$G29),IF(E$2=4,AVERAGE('Cambio en GDP'!$K29:'Cambio en GDP'!$H29),IF(E$2=3,AVERAGE('Cambio en GDP'!$K29:'Cambio en GDP'!$I29),IF(E$2=2,AVERAGE('Cambio en GDP'!$K29:'Cambio en GDP'!$J29),'Cambio en GDP'!$K29))))))))) * 100</f>
        <v>2.3370280577025544</v>
      </c>
      <c r="F31" s="4">
        <f>IF(F$2=10,AVERAGE('Ingreso per capita'!$K29:'Ingreso per capita'!$B29),IF(F$2=9,AVERAGE('Ingreso per capita'!$K29:'Ingreso per capita'!$C29),IF(F$2=8,AVERAGE('Ingreso per capita'!$K29:'Ingreso per capita'!$D29),IF(F$2=7,AVERAGE('Ingreso per capita'!$K29:'Ingreso per capita'!$E29),IF(F$2=6,AVERAGE('Ingreso per capita'!$K29:'Ingreso per capita'!$F29),IF(F$2=5,AVERAGE('Ingreso per capita'!$K29:'Ingreso per capita'!$G29),IF(F$2=4,AVERAGE('Ingreso per capita'!$K29:'Ingreso per capita'!$H29),IF(F$2=3,AVERAGE('Ingreso per capita'!$K29:'Ingreso per capita'!$I29),IF(F$2=2,AVERAGE('Ingreso per capita'!$K29:'Ingreso per capita'!$J29),'Ingreso per capita'!$K29))))))))) / 1000</f>
        <v>49.021999999999998</v>
      </c>
      <c r="G31" s="25">
        <v>46401</v>
      </c>
    </row>
    <row r="32" spans="1:7">
      <c r="A32" s="6" t="s">
        <v>34</v>
      </c>
      <c r="B32" s="4">
        <f>IF(B$2=10,AVERAGE('Tasa de desempleo'!$K30:'Tasa de desempleo'!$B30),IF(B$2=9,AVERAGE('Tasa de desempleo'!$K30:'Tasa de desempleo'!$C30),IF(B$2=8,AVERAGE('Tasa de desempleo'!$K30:'Tasa de desempleo'!$D30),IF(B$2=7,AVERAGE('Tasa de desempleo'!$K30:'Tasa de desempleo'!$E30),IF(B$2=6,AVERAGE('Tasa de desempleo'!$K30:'Tasa de desempleo'!$F30),IF(B$2=5,AVERAGE('Tasa de desempleo'!$K30:'Tasa de desempleo'!$G30),IF(B$2=4,AVERAGE('Tasa de desempleo'!$K30:'Tasa de desempleo'!$H30),IF(B$2=3,AVERAGE('Tasa de desempleo'!$K30:'Tasa de desempleo'!$I30),IF(B$2=2,AVERAGE('Tasa de desempleo'!$K30:'Tasa de desempleo'!$J30),'Tasa de desempleo'!$K30))))))))) * 100</f>
        <v>4</v>
      </c>
      <c r="C32" s="4">
        <f>IF(C$2=10,AVERAGE('Salario minimo'!$B30:$K30),IF(C$2=9,AVERAGE('Salario minimo'!$C30:$K30),IF(C$2=8,AVERAGE('Salario minimo'!$D30:$K30),IF(C$2=7,AVERAGE('Salario minimo'!$E30:$K30),IF(C$2=6,AVERAGE('Salario minimo'!$F30:$K30),IF(C$2=5,AVERAGE('Salario minimo'!$G30:$K30),IF(C$2=4,AVERAGE('Salario minimo'!$H30:$K30),IF(C$2=3,AVERAGE('Salario minimo'!$I30:$K30),IF(C$2=2,AVERAGE('Salario minimo'!$J30:$K30),'Salario minimo'!$K30)))))))))</f>
        <v>8.25</v>
      </c>
      <c r="D32" s="4">
        <f>IF(D$2=10,AVERAGE('GDP per capita'!$K30:'GDP per capita'!$B30),IF(D$2=9,AVERAGE('GDP per capita'!$K30:'GDP per capita'!$C30),IF(D$2=8,AVERAGE('GDP per capita'!$K30:'GDP per capita'!$D30),IF(D$2=7,AVERAGE('GDP per capita'!$K30:'GDP per capita'!$E30),IF(D$2=6,AVERAGE('GDP per capita'!$K30:'GDP per capita'!$F30),IF(D$2=5,AVERAGE('GDP per capita'!$K30:'GDP per capita'!$G30),IF(D$2=4,AVERAGE('GDP per capita'!$K30:'GDP per capita'!$H30),IF(D$2=3,AVERAGE('GDP per capita'!$K30:'GDP per capita'!$I30),IF(D$2=2,AVERAGE('GDP per capita'!$K30:'GDP per capita'!$J30),'GDP per capita'!$K30))))))))) / 1000</f>
        <v>48.186330361128796</v>
      </c>
      <c r="E32" s="4">
        <f>IF(E$2=10,AVERAGE('Cambio en GDP'!$K30:'Cambio en GDP'!$B30),IF(E$2=9,AVERAGE('Cambio en GDP'!$K30:'Cambio en GDP'!$C30),IF(E$2=8,AVERAGE('Cambio en GDP'!$K30:'Cambio en GDP'!$D30),IF(E$2=7,AVERAGE('Cambio en GDP'!$K30:'Cambio en GDP'!$E30),IF(E$2=6,AVERAGE('Cambio en GDP'!$K30:'Cambio en GDP'!$F30),IF(E$2=5,AVERAGE('Cambio en GDP'!$K30:'Cambio en GDP'!$G30),IF(E$2=4,AVERAGE('Cambio en GDP'!$K30:'Cambio en GDP'!$H30),IF(E$2=3,AVERAGE('Cambio en GDP'!$K30:'Cambio en GDP'!$I30),IF(E$2=2,AVERAGE('Cambio en GDP'!$K30:'Cambio en GDP'!$J30),'Cambio en GDP'!$K30))))))))) * 100</f>
        <v>2.0481746899408635</v>
      </c>
      <c r="F32" s="4">
        <f>IF(F$2=10,AVERAGE('Ingreso per capita'!$K30:'Ingreso per capita'!$B30),IF(F$2=9,AVERAGE('Ingreso per capita'!$K30:'Ingreso per capita'!$C30),IF(F$2=8,AVERAGE('Ingreso per capita'!$K30:'Ingreso per capita'!$D30),IF(F$2=7,AVERAGE('Ingreso per capita'!$K30:'Ingreso per capita'!$E30),IF(F$2=6,AVERAGE('Ingreso per capita'!$K30:'Ingreso per capita'!$F30),IF(F$2=5,AVERAGE('Ingreso per capita'!$K30:'Ingreso per capita'!$G30),IF(F$2=4,AVERAGE('Ingreso per capita'!$K30:'Ingreso per capita'!$H30),IF(F$2=3,AVERAGE('Ingreso per capita'!$K30:'Ingreso per capita'!$I30),IF(F$2=2,AVERAGE('Ingreso per capita'!$K30:'Ingreso per capita'!$J30),'Ingreso per capita'!$K30))))))))) / 1000</f>
        <v>44.182499999999997</v>
      </c>
      <c r="G32" s="25">
        <v>53908</v>
      </c>
    </row>
    <row r="33" spans="1:7">
      <c r="A33" s="6" t="s">
        <v>35</v>
      </c>
      <c r="B33" s="4">
        <f>IF(B$2=10,AVERAGE('Tasa de desempleo'!$K31:'Tasa de desempleo'!$B31),IF(B$2=9,AVERAGE('Tasa de desempleo'!$K31:'Tasa de desempleo'!$C31),IF(B$2=8,AVERAGE('Tasa de desempleo'!$K31:'Tasa de desempleo'!$D31),IF(B$2=7,AVERAGE('Tasa de desempleo'!$K31:'Tasa de desempleo'!$E31),IF(B$2=6,AVERAGE('Tasa de desempleo'!$K31:'Tasa de desempleo'!$F31),IF(B$2=5,AVERAGE('Tasa de desempleo'!$K31:'Tasa de desempleo'!$G31),IF(B$2=4,AVERAGE('Tasa de desempleo'!$K31:'Tasa de desempleo'!$H31),IF(B$2=3,AVERAGE('Tasa de desempleo'!$K31:'Tasa de desempleo'!$I31),IF(B$2=2,AVERAGE('Tasa de desempleo'!$K31:'Tasa de desempleo'!$J31),'Tasa de desempleo'!$K31))))))))) * 100</f>
        <v>2.6</v>
      </c>
      <c r="C33" s="4">
        <f>IF(C$2=10,AVERAGE('Salario minimo'!$B31:$K31),IF(C$2=9,AVERAGE('Salario minimo'!$C31:$K31),IF(C$2=8,AVERAGE('Salario minimo'!$D31:$K31),IF(C$2=7,AVERAGE('Salario minimo'!$E31:$K31),IF(C$2=6,AVERAGE('Salario minimo'!$F31:$K31),IF(C$2=5,AVERAGE('Salario minimo'!$G31:$K31),IF(C$2=4,AVERAGE('Salario minimo'!$H31:$K31),IF(C$2=3,AVERAGE('Salario minimo'!$I31:$K31),IF(C$2=2,AVERAGE('Salario minimo'!$J31:$K31),'Salario minimo'!$K31)))))))))</f>
        <v>7.25</v>
      </c>
      <c r="D33" s="4">
        <f>IF(D$2=10,AVERAGE('GDP per capita'!$K31:'GDP per capita'!$B31),IF(D$2=9,AVERAGE('GDP per capita'!$K31:'GDP per capita'!$C31),IF(D$2=8,AVERAGE('GDP per capita'!$K31:'GDP per capita'!$D31),IF(D$2=7,AVERAGE('GDP per capita'!$K31:'GDP per capita'!$E31),IF(D$2=6,AVERAGE('GDP per capita'!$K31:'GDP per capita'!$F31),IF(D$2=5,AVERAGE('GDP per capita'!$K31:'GDP per capita'!$G31),IF(D$2=4,AVERAGE('GDP per capita'!$K31:'GDP per capita'!$H31),IF(D$2=3,AVERAGE('GDP per capita'!$K31:'GDP per capita'!$I31),IF(D$2=2,AVERAGE('GDP per capita'!$K31:'GDP per capita'!$J31),'GDP per capita'!$K31))))))))) / 1000</f>
        <v>53.48049849544033</v>
      </c>
      <c r="E33" s="4">
        <f>IF(E$2=10,AVERAGE('Cambio en GDP'!$K31:'Cambio en GDP'!$B31),IF(E$2=9,AVERAGE('Cambio en GDP'!$K31:'Cambio en GDP'!$C31),IF(E$2=8,AVERAGE('Cambio en GDP'!$K31:'Cambio en GDP'!$D31),IF(E$2=7,AVERAGE('Cambio en GDP'!$K31:'Cambio en GDP'!$E31),IF(E$2=6,AVERAGE('Cambio en GDP'!$K31:'Cambio en GDP'!$F31),IF(E$2=5,AVERAGE('Cambio en GDP'!$K31:'Cambio en GDP'!$G31),IF(E$2=4,AVERAGE('Cambio en GDP'!$K31:'Cambio en GDP'!$H31),IF(E$2=3,AVERAGE('Cambio en GDP'!$K31:'Cambio en GDP'!$I31),IF(E$2=2,AVERAGE('Cambio en GDP'!$K31:'Cambio en GDP'!$J31),'Cambio en GDP'!$K31))))))))) * 100</f>
        <v>1.7248110089584163</v>
      </c>
      <c r="F33" s="4">
        <f>IF(F$2=10,AVERAGE('Ingreso per capita'!$K31:'Ingreso per capita'!$B31),IF(F$2=9,AVERAGE('Ingreso per capita'!$K31:'Ingreso per capita'!$C31),IF(F$2=8,AVERAGE('Ingreso per capita'!$K31:'Ingreso per capita'!$D31),IF(F$2=7,AVERAGE('Ingreso per capita'!$K31:'Ingreso per capita'!$E31),IF(F$2=6,AVERAGE('Ingreso per capita'!$K31:'Ingreso per capita'!$F31),IF(F$2=5,AVERAGE('Ingreso per capita'!$K31:'Ingreso per capita'!$G31),IF(F$2=4,AVERAGE('Ingreso per capita'!$K31:'Ingreso per capita'!$H31),IF(F$2=3,AVERAGE('Ingreso per capita'!$K31:'Ingreso per capita'!$I31),IF(F$2=2,AVERAGE('Ingreso per capita'!$K31:'Ingreso per capita'!$J31),'Ingreso per capita'!$K31))))))))) / 1000</f>
        <v>55.152000000000001</v>
      </c>
      <c r="G33" s="25">
        <v>31606</v>
      </c>
    </row>
    <row r="34" spans="1:7">
      <c r="A34" s="6" t="s">
        <v>36</v>
      </c>
      <c r="B34" s="4">
        <f>IF(B$2=10,AVERAGE('Tasa de desempleo'!$K32:'Tasa de desempleo'!$B32),IF(B$2=9,AVERAGE('Tasa de desempleo'!$K32:'Tasa de desempleo'!$C32),IF(B$2=8,AVERAGE('Tasa de desempleo'!$K32:'Tasa de desempleo'!$D32),IF(B$2=7,AVERAGE('Tasa de desempleo'!$K32:'Tasa de desempleo'!$E32),IF(B$2=6,AVERAGE('Tasa de desempleo'!$K32:'Tasa de desempleo'!$F32),IF(B$2=5,AVERAGE('Tasa de desempleo'!$K32:'Tasa de desempleo'!$G32),IF(B$2=4,AVERAGE('Tasa de desempleo'!$K32:'Tasa de desempleo'!$H32),IF(B$2=3,AVERAGE('Tasa de desempleo'!$K32:'Tasa de desempleo'!$I32),IF(B$2=2,AVERAGE('Tasa de desempleo'!$K32:'Tasa de desempleo'!$J32),'Tasa de desempleo'!$K32))))))))) * 100</f>
        <v>3.4000000000000004</v>
      </c>
      <c r="C34" s="4">
        <f>IF(C$2=10,AVERAGE('Salario minimo'!$B32:$K32),IF(C$2=9,AVERAGE('Salario minimo'!$C32:$K32),IF(C$2=8,AVERAGE('Salario minimo'!$D32:$K32),IF(C$2=7,AVERAGE('Salario minimo'!$E32:$K32),IF(C$2=6,AVERAGE('Salario minimo'!$F32:$K32),IF(C$2=5,AVERAGE('Salario minimo'!$G32:$K32),IF(C$2=4,AVERAGE('Salario minimo'!$H32:$K32),IF(C$2=3,AVERAGE('Salario minimo'!$I32:$K32),IF(C$2=2,AVERAGE('Salario minimo'!$J32:$K32),'Salario minimo'!$K32)))))))))</f>
        <v>10</v>
      </c>
      <c r="D34" s="4">
        <f>IF(D$2=10,AVERAGE('GDP per capita'!$K32:'GDP per capita'!$B32),IF(D$2=9,AVERAGE('GDP per capita'!$K32:'GDP per capita'!$C32),IF(D$2=8,AVERAGE('GDP per capita'!$K32:'GDP per capita'!$D32),IF(D$2=7,AVERAGE('GDP per capita'!$K32:'GDP per capita'!$E32),IF(D$2=6,AVERAGE('GDP per capita'!$K32:'GDP per capita'!$F32),IF(D$2=5,AVERAGE('GDP per capita'!$K32:'GDP per capita'!$G32),IF(D$2=4,AVERAGE('GDP per capita'!$K32:'GDP per capita'!$H32),IF(D$2=3,AVERAGE('GDP per capita'!$K32:'GDP per capita'!$I32),IF(D$2=2,AVERAGE('GDP per capita'!$K32:'GDP per capita'!$J32),'GDP per capita'!$K32))))))))) / 1000</f>
        <v>59.808676433713643</v>
      </c>
      <c r="E34" s="4">
        <f>IF(E$2=10,AVERAGE('Cambio en GDP'!$K32:'Cambio en GDP'!$B32),IF(E$2=9,AVERAGE('Cambio en GDP'!$K32:'Cambio en GDP'!$C32),IF(E$2=8,AVERAGE('Cambio en GDP'!$K32:'Cambio en GDP'!$D32),IF(E$2=7,AVERAGE('Cambio en GDP'!$K32:'Cambio en GDP'!$E32),IF(E$2=6,AVERAGE('Cambio en GDP'!$K32:'Cambio en GDP'!$F32),IF(E$2=5,AVERAGE('Cambio en GDP'!$K32:'Cambio en GDP'!$G32),IF(E$2=4,AVERAGE('Cambio en GDP'!$K32:'Cambio en GDP'!$H32),IF(E$2=3,AVERAGE('Cambio en GDP'!$K32:'Cambio en GDP'!$I32),IF(E$2=2,AVERAGE('Cambio en GDP'!$K32:'Cambio en GDP'!$J32),'Cambio en GDP'!$K32))))))))) * 100</f>
        <v>1.0411608734808346</v>
      </c>
      <c r="F34" s="4">
        <f>IF(F$2=10,AVERAGE('Ingreso per capita'!$K32:'Ingreso per capita'!$B32),IF(F$2=9,AVERAGE('Ingreso per capita'!$K32:'Ingreso per capita'!$C32),IF(F$2=8,AVERAGE('Ingreso per capita'!$K32:'Ingreso per capita'!$D32),IF(F$2=7,AVERAGE('Ingreso per capita'!$K32:'Ingreso per capita'!$E32),IF(F$2=6,AVERAGE('Ingreso per capita'!$K32:'Ingreso per capita'!$F32),IF(F$2=5,AVERAGE('Ingreso per capita'!$K32:'Ingreso per capita'!$G32),IF(F$2=4,AVERAGE('Ingreso per capita'!$K32:'Ingreso per capita'!$H32),IF(F$2=3,AVERAGE('Ingreso per capita'!$K32:'Ingreso per capita'!$I32),IF(F$2=2,AVERAGE('Ingreso per capita'!$K32:'Ingreso per capita'!$J32),'Ingreso per capita'!$K32))))))))) / 1000</f>
        <v>58.983400000000003</v>
      </c>
      <c r="G34" s="25">
        <v>199857</v>
      </c>
    </row>
    <row r="35" spans="1:7">
      <c r="A35" s="6" t="s">
        <v>37</v>
      </c>
      <c r="B35" s="4">
        <f>IF(B$2=10,AVERAGE('Tasa de desempleo'!$K33:'Tasa de desempleo'!$B33),IF(B$2=9,AVERAGE('Tasa de desempleo'!$K33:'Tasa de desempleo'!$C33),IF(B$2=8,AVERAGE('Tasa de desempleo'!$K33:'Tasa de desempleo'!$D33),IF(B$2=7,AVERAGE('Tasa de desempleo'!$K33:'Tasa de desempleo'!$E33),IF(B$2=6,AVERAGE('Tasa de desempleo'!$K33:'Tasa de desempleo'!$F33),IF(B$2=5,AVERAGE('Tasa de desempleo'!$K33:'Tasa de desempleo'!$G33),IF(B$2=4,AVERAGE('Tasa de desempleo'!$K33:'Tasa de desempleo'!$H33),IF(B$2=3,AVERAGE('Tasa de desempleo'!$K33:'Tasa de desempleo'!$I33),IF(B$2=2,AVERAGE('Tasa de desempleo'!$K33:'Tasa de desempleo'!$J33),'Tasa de desempleo'!$K33))))))))) * 100</f>
        <v>4.9000000000000004</v>
      </c>
      <c r="C35" s="4">
        <f>IF(C$2=10,AVERAGE('Salario minimo'!$B33:$K33),IF(C$2=9,AVERAGE('Salario minimo'!$C33:$K33),IF(C$2=8,AVERAGE('Salario minimo'!$D33:$K33),IF(C$2=7,AVERAGE('Salario minimo'!$E33:$K33),IF(C$2=6,AVERAGE('Salario minimo'!$F33:$K33),IF(C$2=5,AVERAGE('Salario minimo'!$G33:$K33),IF(C$2=4,AVERAGE('Salario minimo'!$H33:$K33),IF(C$2=3,AVERAGE('Salario minimo'!$I33:$K33),IF(C$2=2,AVERAGE('Salario minimo'!$J33:$K33),'Salario minimo'!$K33)))))))))</f>
        <v>7.5</v>
      </c>
      <c r="D35" s="4">
        <f>IF(D$2=10,AVERAGE('GDP per capita'!$K33:'GDP per capita'!$B33),IF(D$2=9,AVERAGE('GDP per capita'!$K33:'GDP per capita'!$C33),IF(D$2=8,AVERAGE('GDP per capita'!$K33:'GDP per capita'!$D33),IF(D$2=7,AVERAGE('GDP per capita'!$K33:'GDP per capita'!$E33),IF(D$2=6,AVERAGE('GDP per capita'!$K33:'GDP per capita'!$F33),IF(D$2=5,AVERAGE('GDP per capita'!$K33:'GDP per capita'!$G33),IF(D$2=4,AVERAGE('GDP per capita'!$K33:'GDP per capita'!$H33),IF(D$2=3,AVERAGE('GDP per capita'!$K33:'GDP per capita'!$I33),IF(D$2=2,AVERAGE('GDP per capita'!$K33:'GDP per capita'!$J33),'GDP per capita'!$K33))))))))) / 1000</f>
        <v>42.761188403730579</v>
      </c>
      <c r="E35" s="4">
        <f>IF(E$2=10,AVERAGE('Cambio en GDP'!$K33:'Cambio en GDP'!$B33),IF(E$2=9,AVERAGE('Cambio en GDP'!$K33:'Cambio en GDP'!$C33),IF(E$2=8,AVERAGE('Cambio en GDP'!$K33:'Cambio en GDP'!$D33),IF(E$2=7,AVERAGE('Cambio en GDP'!$K33:'Cambio en GDP'!$E33),IF(E$2=6,AVERAGE('Cambio en GDP'!$K33:'Cambio en GDP'!$F33),IF(E$2=5,AVERAGE('Cambio en GDP'!$K33:'Cambio en GDP'!$G33),IF(E$2=4,AVERAGE('Cambio en GDP'!$K33:'Cambio en GDP'!$H33),IF(E$2=3,AVERAGE('Cambio en GDP'!$K33:'Cambio en GDP'!$I33),IF(E$2=2,AVERAGE('Cambio en GDP'!$K33:'Cambio en GDP'!$J33),'Cambio en GDP'!$K33))))))))) * 100</f>
        <v>0.75966219789039302</v>
      </c>
      <c r="F35" s="4">
        <f>IF(F$2=10,AVERAGE('Ingreso per capita'!$K33:'Ingreso per capita'!$B33),IF(F$2=9,AVERAGE('Ingreso per capita'!$K33:'Ingreso per capita'!$C33),IF(F$2=8,AVERAGE('Ingreso per capita'!$K33:'Ingreso per capita'!$D33),IF(F$2=7,AVERAGE('Ingreso per capita'!$K33:'Ingreso per capita'!$E33),IF(F$2=6,AVERAGE('Ingreso per capita'!$K33:'Ingreso per capita'!$F33),IF(F$2=5,AVERAGE('Ingreso per capita'!$K33:'Ingreso per capita'!$G33),IF(F$2=4,AVERAGE('Ingreso per capita'!$K33:'Ingreso per capita'!$H33),IF(F$2=3,AVERAGE('Ingreso per capita'!$K33:'Ingreso per capita'!$I33),IF(F$2=2,AVERAGE('Ingreso per capita'!$K33:'Ingreso per capita'!$J33),'Ingreso per capita'!$K33))))))))) / 1000</f>
        <v>38.145699999999998</v>
      </c>
      <c r="G35" s="25">
        <v>35735</v>
      </c>
    </row>
    <row r="36" spans="1:7">
      <c r="A36" s="6" t="s">
        <v>38</v>
      </c>
      <c r="B36" s="4">
        <f>IF(B$2=10,AVERAGE('Tasa de desempleo'!$K34:'Tasa de desempleo'!$B34),IF(B$2=9,AVERAGE('Tasa de desempleo'!$K34:'Tasa de desempleo'!$C34),IF(B$2=8,AVERAGE('Tasa de desempleo'!$K34:'Tasa de desempleo'!$D34),IF(B$2=7,AVERAGE('Tasa de desempleo'!$K34:'Tasa de desempleo'!$E34),IF(B$2=6,AVERAGE('Tasa de desempleo'!$K34:'Tasa de desempleo'!$F34),IF(B$2=5,AVERAGE('Tasa de desempleo'!$K34:'Tasa de desempleo'!$G34),IF(B$2=4,AVERAGE('Tasa de desempleo'!$K34:'Tasa de desempleo'!$H34),IF(B$2=3,AVERAGE('Tasa de desempleo'!$K34:'Tasa de desempleo'!$I34),IF(B$2=2,AVERAGE('Tasa de desempleo'!$K34:'Tasa de desempleo'!$J34),'Tasa de desempleo'!$K34))))))))) * 100</f>
        <v>3.8</v>
      </c>
      <c r="C36" s="4">
        <f>IF(C$2=10,AVERAGE('Salario minimo'!$B34:$K34),IF(C$2=9,AVERAGE('Salario minimo'!$C34:$K34),IF(C$2=8,AVERAGE('Salario minimo'!$D34:$K34),IF(C$2=7,AVERAGE('Salario minimo'!$E34:$K34),IF(C$2=6,AVERAGE('Salario minimo'!$F34:$K34),IF(C$2=5,AVERAGE('Salario minimo'!$G34:$K34),IF(C$2=4,AVERAGE('Salario minimo'!$H34:$K34),IF(C$2=3,AVERAGE('Salario minimo'!$I34:$K34),IF(C$2=2,AVERAGE('Salario minimo'!$J34:$K34),'Salario minimo'!$K34)))))))))</f>
        <v>11.1</v>
      </c>
      <c r="D36" s="4">
        <f>IF(D$2=10,AVERAGE('GDP per capita'!$K34:'GDP per capita'!$B34),IF(D$2=9,AVERAGE('GDP per capita'!$K34:'GDP per capita'!$C34),IF(D$2=8,AVERAGE('GDP per capita'!$K34:'GDP per capita'!$D34),IF(D$2=7,AVERAGE('GDP per capita'!$K34:'GDP per capita'!$E34),IF(D$2=6,AVERAGE('GDP per capita'!$K34:'GDP per capita'!$F34),IF(D$2=5,AVERAGE('GDP per capita'!$K34:'GDP per capita'!$G34),IF(D$2=4,AVERAGE('GDP per capita'!$K34:'GDP per capita'!$H34),IF(D$2=3,AVERAGE('GDP per capita'!$K34:'GDP per capita'!$I34),IF(D$2=2,AVERAGE('GDP per capita'!$K34:'GDP per capita'!$J34),'GDP per capita'!$K34))))))))) / 1000</f>
        <v>70.125795092519766</v>
      </c>
      <c r="E36" s="4">
        <f>IF(E$2=10,AVERAGE('Cambio en GDP'!$K34:'Cambio en GDP'!$B34),IF(E$2=9,AVERAGE('Cambio en GDP'!$K34:'Cambio en GDP'!$C34),IF(E$2=8,AVERAGE('Cambio en GDP'!$K34:'Cambio en GDP'!$D34),IF(E$2=7,AVERAGE('Cambio en GDP'!$K34:'Cambio en GDP'!$E34),IF(E$2=6,AVERAGE('Cambio en GDP'!$K34:'Cambio en GDP'!$F34),IF(E$2=5,AVERAGE('Cambio en GDP'!$K34:'Cambio en GDP'!$G34),IF(E$2=4,AVERAGE('Cambio en GDP'!$K34:'Cambio en GDP'!$H34),IF(E$2=3,AVERAGE('Cambio en GDP'!$K34:'Cambio en GDP'!$I34),IF(E$2=2,AVERAGE('Cambio en GDP'!$K34:'Cambio en GDP'!$J34),'Cambio en GDP'!$K34))))))))) * 100</f>
        <v>1.9704273611939871</v>
      </c>
      <c r="F36" s="4">
        <f>IF(F$2=10,AVERAGE('Ingreso per capita'!$K34:'Ingreso per capita'!$B34),IF(F$2=9,AVERAGE('Ingreso per capita'!$K34:'Ingreso per capita'!$C34),IF(F$2=8,AVERAGE('Ingreso per capita'!$K34:'Ingreso per capita'!$D34),IF(F$2=7,AVERAGE('Ingreso per capita'!$K34:'Ingreso per capita'!$E34),IF(F$2=6,AVERAGE('Ingreso per capita'!$K34:'Ingreso per capita'!$F34),IF(F$2=5,AVERAGE('Ingreso per capita'!$K34:'Ingreso per capita'!$G34),IF(F$2=4,AVERAGE('Ingreso per capita'!$K34:'Ingreso per capita'!$H34),IF(F$2=3,AVERAGE('Ingreso per capita'!$K34:'Ingreso per capita'!$I34),IF(F$2=2,AVERAGE('Ingreso per capita'!$K34:'Ingreso per capita'!$J34),'Ingreso per capita'!$K34))))))))) / 1000</f>
        <v>58.067399999999999</v>
      </c>
      <c r="G36" s="25">
        <v>481792</v>
      </c>
    </row>
    <row r="37" spans="1:7">
      <c r="A37" s="6" t="s">
        <v>39</v>
      </c>
      <c r="B37" s="4">
        <f>IF(B$2=10,AVERAGE('Tasa de desempleo'!$K35:'Tasa de desempleo'!$B35),IF(B$2=9,AVERAGE('Tasa de desempleo'!$K35:'Tasa de desempleo'!$C35),IF(B$2=8,AVERAGE('Tasa de desempleo'!$K35:'Tasa de desempleo'!$D35),IF(B$2=7,AVERAGE('Tasa de desempleo'!$K35:'Tasa de desempleo'!$E35),IF(B$2=6,AVERAGE('Tasa de desempleo'!$K35:'Tasa de desempleo'!$F35),IF(B$2=5,AVERAGE('Tasa de desempleo'!$K35:'Tasa de desempleo'!$G35),IF(B$2=4,AVERAGE('Tasa de desempleo'!$K35:'Tasa de desempleo'!$H35),IF(B$2=3,AVERAGE('Tasa de desempleo'!$K35:'Tasa de desempleo'!$I35),IF(B$2=2,AVERAGE('Tasa de desempleo'!$K35:'Tasa de desempleo'!$J35),'Tasa de desempleo'!$K35))))))))) * 100</f>
        <v>3.8</v>
      </c>
      <c r="C37" s="4">
        <f>IF(C$2=10,AVERAGE('Salario minimo'!$B35:$K35),IF(C$2=9,AVERAGE('Salario minimo'!$C35:$K35),IF(C$2=8,AVERAGE('Salario minimo'!$D35:$K35),IF(C$2=7,AVERAGE('Salario minimo'!$E35:$K35),IF(C$2=6,AVERAGE('Salario minimo'!$F35:$K35),IF(C$2=5,AVERAGE('Salario minimo'!$G35:$K35),IF(C$2=4,AVERAGE('Salario minimo'!$H35:$K35),IF(C$2=3,AVERAGE('Salario minimo'!$I35:$K35),IF(C$2=2,AVERAGE('Salario minimo'!$J35:$K35),'Salario minimo'!$K35)))))))))</f>
        <v>7.25</v>
      </c>
      <c r="D37" s="4">
        <f>IF(D$2=10,AVERAGE('GDP per capita'!$K35:'GDP per capita'!$B35),IF(D$2=9,AVERAGE('GDP per capita'!$K35:'GDP per capita'!$C35),IF(D$2=8,AVERAGE('GDP per capita'!$K35:'GDP per capita'!$D35),IF(D$2=7,AVERAGE('GDP per capita'!$K35:'GDP per capita'!$E35),IF(D$2=6,AVERAGE('GDP per capita'!$K35:'GDP per capita'!$F35),IF(D$2=5,AVERAGE('GDP per capita'!$K35:'GDP per capita'!$G35),IF(D$2=4,AVERAGE('GDP per capita'!$K35:'GDP per capita'!$H35),IF(D$2=3,AVERAGE('GDP per capita'!$K35:'GDP per capita'!$I35),IF(D$2=2,AVERAGE('GDP per capita'!$K35:'GDP per capita'!$J35),'GDP per capita'!$K35))))))))) / 1000</f>
        <v>47.066208824797123</v>
      </c>
      <c r="E37" s="4">
        <f>IF(E$2=10,AVERAGE('Cambio en GDP'!$K35:'Cambio en GDP'!$B35),IF(E$2=9,AVERAGE('Cambio en GDP'!$K35:'Cambio en GDP'!$C35),IF(E$2=8,AVERAGE('Cambio en GDP'!$K35:'Cambio en GDP'!$D35),IF(E$2=7,AVERAGE('Cambio en GDP'!$K35:'Cambio en GDP'!$E35),IF(E$2=6,AVERAGE('Cambio en GDP'!$K35:'Cambio en GDP'!$F35),IF(E$2=5,AVERAGE('Cambio en GDP'!$K35:'Cambio en GDP'!$G35),IF(E$2=4,AVERAGE('Cambio en GDP'!$K35:'Cambio en GDP'!$H35),IF(E$2=3,AVERAGE('Cambio en GDP'!$K35:'Cambio en GDP'!$I35),IF(E$2=2,AVERAGE('Cambio en GDP'!$K35:'Cambio en GDP'!$J35),'Cambio en GDP'!$K35))))))))) * 100</f>
        <v>1.7690249928604078</v>
      </c>
      <c r="F37" s="4">
        <f>IF(F$2=10,AVERAGE('Ingreso per capita'!$K35:'Ingreso per capita'!$B35),IF(F$2=9,AVERAGE('Ingreso per capita'!$K35:'Ingreso per capita'!$C35),IF(F$2=8,AVERAGE('Ingreso per capita'!$K35:'Ingreso per capita'!$D35),IF(F$2=7,AVERAGE('Ingreso per capita'!$K35:'Ingreso per capita'!$E35),IF(F$2=6,AVERAGE('Ingreso per capita'!$K35:'Ingreso per capita'!$F35),IF(F$2=5,AVERAGE('Ingreso per capita'!$K35:'Ingreso per capita'!$G35),IF(F$2=4,AVERAGE('Ingreso per capita'!$K35:'Ingreso per capita'!$H35),IF(F$2=3,AVERAGE('Ingreso per capita'!$K35:'Ingreso per capita'!$I35),IF(F$2=2,AVERAGE('Ingreso per capita'!$K35:'Ingreso per capita'!$J35),'Ingreso per capita'!$K35))))))))) / 1000</f>
        <v>41.9251</v>
      </c>
      <c r="G37" s="25">
        <v>187749</v>
      </c>
    </row>
    <row r="38" spans="1:7">
      <c r="A38" s="6" t="s">
        <v>40</v>
      </c>
      <c r="B38" s="4">
        <f>IF(B$2=10,AVERAGE('Tasa de desempleo'!$K36:'Tasa de desempleo'!$B36),IF(B$2=9,AVERAGE('Tasa de desempleo'!$K36:'Tasa de desempleo'!$C36),IF(B$2=8,AVERAGE('Tasa de desempleo'!$K36:'Tasa de desempleo'!$D36),IF(B$2=7,AVERAGE('Tasa de desempleo'!$K36:'Tasa de desempleo'!$E36),IF(B$2=6,AVERAGE('Tasa de desempleo'!$K36:'Tasa de desempleo'!$F36),IF(B$2=5,AVERAGE('Tasa de desempleo'!$K36:'Tasa de desempleo'!$G36),IF(B$2=4,AVERAGE('Tasa de desempleo'!$K36:'Tasa de desempleo'!$H36),IF(B$2=3,AVERAGE('Tasa de desempleo'!$K36:'Tasa de desempleo'!$I36),IF(B$2=2,AVERAGE('Tasa de desempleo'!$K36:'Tasa de desempleo'!$J36),'Tasa de desempleo'!$K36))))))))) * 100</f>
        <v>2.1</v>
      </c>
      <c r="C38" s="4">
        <f>IF(C$2=10,AVERAGE('Salario minimo'!$B36:$K36),IF(C$2=9,AVERAGE('Salario minimo'!$C36:$K36),IF(C$2=8,AVERAGE('Salario minimo'!$D36:$K36),IF(C$2=7,AVERAGE('Salario minimo'!$E36:$K36),IF(C$2=6,AVERAGE('Salario minimo'!$F36:$K36),IF(C$2=5,AVERAGE('Salario minimo'!$G36:$K36),IF(C$2=4,AVERAGE('Salario minimo'!$H36:$K36),IF(C$2=3,AVERAGE('Salario minimo'!$I36:$K36),IF(C$2=2,AVERAGE('Salario minimo'!$J36:$K36),'Salario minimo'!$K36)))))))))</f>
        <v>7.25</v>
      </c>
      <c r="D38" s="4">
        <f>IF(D$2=10,AVERAGE('GDP per capita'!$K36:'GDP per capita'!$B36),IF(D$2=9,AVERAGE('GDP per capita'!$K36:'GDP per capita'!$C36),IF(D$2=8,AVERAGE('GDP per capita'!$K36:'GDP per capita'!$D36),IF(D$2=7,AVERAGE('GDP per capita'!$K36:'GDP per capita'!$E36),IF(D$2=6,AVERAGE('GDP per capita'!$K36:'GDP per capita'!$F36),IF(D$2=5,AVERAGE('GDP per capita'!$K36:'GDP per capita'!$G36),IF(D$2=4,AVERAGE('GDP per capita'!$K36:'GDP per capita'!$H36),IF(D$2=3,AVERAGE('GDP per capita'!$K36:'GDP per capita'!$I36),IF(D$2=2,AVERAGE('GDP per capita'!$K36:'GDP per capita'!$J36),'GDP per capita'!$K36))))))))) / 1000</f>
        <v>70.790173812025259</v>
      </c>
      <c r="E38" s="4">
        <f>IF(E$2=10,AVERAGE('Cambio en GDP'!$K36:'Cambio en GDP'!$B36),IF(E$2=9,AVERAGE('Cambio en GDP'!$K36:'Cambio en GDP'!$C36),IF(E$2=8,AVERAGE('Cambio en GDP'!$K36:'Cambio en GDP'!$D36),IF(E$2=7,AVERAGE('Cambio en GDP'!$K36:'Cambio en GDP'!$E36),IF(E$2=6,AVERAGE('Cambio en GDP'!$K36:'Cambio en GDP'!$F36),IF(E$2=5,AVERAGE('Cambio en GDP'!$K36:'Cambio en GDP'!$G36),IF(E$2=4,AVERAGE('Cambio en GDP'!$K36:'Cambio en GDP'!$H36),IF(E$2=3,AVERAGE('Cambio en GDP'!$K36:'Cambio en GDP'!$I36),IF(E$2=2,AVERAGE('Cambio en GDP'!$K36:'Cambio en GDP'!$J36),'Cambio en GDP'!$K36))))))))) * 100</f>
        <v>5.0575064457403451</v>
      </c>
      <c r="F38" s="4">
        <f>IF(F$2=10,AVERAGE('Ingreso per capita'!$K36:'Ingreso per capita'!$B36),IF(F$2=9,AVERAGE('Ingreso per capita'!$K36:'Ingreso per capita'!$C36),IF(F$2=8,AVERAGE('Ingreso per capita'!$K36:'Ingreso per capita'!$D36),IF(F$2=7,AVERAGE('Ingreso per capita'!$K36:'Ingreso per capita'!$E36),IF(F$2=6,AVERAGE('Ingreso per capita'!$K36:'Ingreso per capita'!$F36),IF(F$2=5,AVERAGE('Ingreso per capita'!$K36:'Ingreso per capita'!$G36),IF(F$2=4,AVERAGE('Ingreso per capita'!$K36:'Ingreso per capita'!$H36),IF(F$2=3,AVERAGE('Ingreso per capita'!$K36:'Ingreso per capita'!$I36),IF(F$2=2,AVERAGE('Ingreso per capita'!$K36:'Ingreso per capita'!$J36),'Ingreso per capita'!$K36))))))))) / 1000</f>
        <v>54.153199999999998</v>
      </c>
      <c r="G38" s="25">
        <v>20979</v>
      </c>
    </row>
    <row r="39" spans="1:7">
      <c r="A39" s="6" t="s">
        <v>41</v>
      </c>
      <c r="B39" s="4">
        <f>IF(B$2=10,AVERAGE('Tasa de desempleo'!$K37:'Tasa de desempleo'!$B37),IF(B$2=9,AVERAGE('Tasa de desempleo'!$K37:'Tasa de desempleo'!$C37),IF(B$2=8,AVERAGE('Tasa de desempleo'!$K37:'Tasa de desempleo'!$D37),IF(B$2=7,AVERAGE('Tasa de desempleo'!$K37:'Tasa de desempleo'!$E37),IF(B$2=6,AVERAGE('Tasa de desempleo'!$K37:'Tasa de desempleo'!$F37),IF(B$2=5,AVERAGE('Tasa de desempleo'!$K37:'Tasa de desempleo'!$G37),IF(B$2=4,AVERAGE('Tasa de desempleo'!$K37:'Tasa de desempleo'!$H37),IF(B$2=3,AVERAGE('Tasa de desempleo'!$K37:'Tasa de desempleo'!$I37),IF(B$2=2,AVERAGE('Tasa de desempleo'!$K37:'Tasa de desempleo'!$J37),'Tasa de desempleo'!$K37))))))))) * 100</f>
        <v>4.2</v>
      </c>
      <c r="C39" s="4">
        <f>IF(C$2=10,AVERAGE('Salario minimo'!$B37:$K37),IF(C$2=9,AVERAGE('Salario minimo'!$C37:$K37),IF(C$2=8,AVERAGE('Salario minimo'!$D37:$K37),IF(C$2=7,AVERAGE('Salario minimo'!$E37:$K37),IF(C$2=6,AVERAGE('Salario minimo'!$F37:$K37),IF(C$2=5,AVERAGE('Salario minimo'!$G37:$K37),IF(C$2=4,AVERAGE('Salario minimo'!$H37:$K37),IF(C$2=3,AVERAGE('Salario minimo'!$I37:$K37),IF(C$2=2,AVERAGE('Salario minimo'!$J37:$K37),'Salario minimo'!$K37)))))))))</f>
        <v>8.5500000000000007</v>
      </c>
      <c r="D39" s="4">
        <f>IF(D$2=10,AVERAGE('GDP per capita'!$K37:'GDP per capita'!$B37),IF(D$2=9,AVERAGE('GDP per capita'!$K37:'GDP per capita'!$C37),IF(D$2=8,AVERAGE('GDP per capita'!$K37:'GDP per capita'!$D37),IF(D$2=7,AVERAGE('GDP per capita'!$K37:'GDP per capita'!$E37),IF(D$2=6,AVERAGE('GDP per capita'!$K37:'GDP per capita'!$F37),IF(D$2=5,AVERAGE('GDP per capita'!$K37:'GDP per capita'!$G37),IF(D$2=4,AVERAGE('GDP per capita'!$K37:'GDP per capita'!$H37),IF(D$2=3,AVERAGE('GDP per capita'!$K37:'GDP per capita'!$I37),IF(D$2=2,AVERAGE('GDP per capita'!$K37:'GDP per capita'!$J37),'GDP per capita'!$K37))))))))) / 1000</f>
        <v>49.133127892803891</v>
      </c>
      <c r="E39" s="4">
        <f>IF(E$2=10,AVERAGE('Cambio en GDP'!$K37:'Cambio en GDP'!$B37),IF(E$2=9,AVERAGE('Cambio en GDP'!$K37:'Cambio en GDP'!$C37),IF(E$2=8,AVERAGE('Cambio en GDP'!$K37:'Cambio en GDP'!$D37),IF(E$2=7,AVERAGE('Cambio en GDP'!$K37:'Cambio en GDP'!$E37),IF(E$2=6,AVERAGE('Cambio en GDP'!$K37:'Cambio en GDP'!$F37),IF(E$2=5,AVERAGE('Cambio en GDP'!$K37:'Cambio en GDP'!$G37),IF(E$2=4,AVERAGE('Cambio en GDP'!$K37:'Cambio en GDP'!$H37),IF(E$2=3,AVERAGE('Cambio en GDP'!$K37:'Cambio en GDP'!$I37),IF(E$2=2,AVERAGE('Cambio en GDP'!$K37:'Cambio en GDP'!$J37),'Cambio en GDP'!$K37))))))))) * 100</f>
        <v>1.8082400227170927</v>
      </c>
      <c r="F39" s="4">
        <f>IF(F$2=10,AVERAGE('Ingreso per capita'!$K37:'Ingreso per capita'!$B37),IF(F$2=9,AVERAGE('Ingreso per capita'!$K37:'Ingreso per capita'!$C37),IF(F$2=8,AVERAGE('Ingreso per capita'!$K37:'Ingreso per capita'!$D37),IF(F$2=7,AVERAGE('Ingreso per capita'!$K37:'Ingreso per capita'!$E37),IF(F$2=6,AVERAGE('Ingreso per capita'!$K37:'Ingreso per capita'!$F37),IF(F$2=5,AVERAGE('Ingreso per capita'!$K37:'Ingreso per capita'!$G37),IF(F$2=4,AVERAGE('Ingreso per capita'!$K37:'Ingreso per capita'!$H37),IF(F$2=3,AVERAGE('Ingreso per capita'!$K37:'Ingreso per capita'!$I37),IF(F$2=2,AVERAGE('Ingreso per capita'!$K37:'Ingreso per capita'!$J37),'Ingreso per capita'!$K37))))))))) / 1000</f>
        <v>44.128099999999996</v>
      </c>
      <c r="G39" s="25">
        <v>198301</v>
      </c>
    </row>
    <row r="40" spans="1:7">
      <c r="A40" s="6" t="s">
        <v>42</v>
      </c>
      <c r="B40" s="4">
        <f>IF(B$2=10,AVERAGE('Tasa de desempleo'!$K38:'Tasa de desempleo'!$B38),IF(B$2=9,AVERAGE('Tasa de desempleo'!$K38:'Tasa de desempleo'!$C38),IF(B$2=8,AVERAGE('Tasa de desempleo'!$K38:'Tasa de desempleo'!$D38),IF(B$2=7,AVERAGE('Tasa de desempleo'!$K38:'Tasa de desempleo'!$E38),IF(B$2=6,AVERAGE('Tasa de desempleo'!$K38:'Tasa de desempleo'!$F38),IF(B$2=5,AVERAGE('Tasa de desempleo'!$K38:'Tasa de desempleo'!$G38),IF(B$2=4,AVERAGE('Tasa de desempleo'!$K38:'Tasa de desempleo'!$H38),IF(B$2=3,AVERAGE('Tasa de desempleo'!$K38:'Tasa de desempleo'!$I38),IF(B$2=2,AVERAGE('Tasa de desempleo'!$K38:'Tasa de desempleo'!$J38),'Tasa de desempleo'!$K38))))))))) * 100</f>
        <v>3.1</v>
      </c>
      <c r="C40" s="4">
        <f>IF(C$2=10,AVERAGE('Salario minimo'!$B38:$K38),IF(C$2=9,AVERAGE('Salario minimo'!$C38:$K38),IF(C$2=8,AVERAGE('Salario minimo'!$D38:$K38),IF(C$2=7,AVERAGE('Salario minimo'!$E38:$K38),IF(C$2=6,AVERAGE('Salario minimo'!$F38:$K38),IF(C$2=5,AVERAGE('Salario minimo'!$G38:$K38),IF(C$2=4,AVERAGE('Salario minimo'!$H38:$K38),IF(C$2=3,AVERAGE('Salario minimo'!$I38:$K38),IF(C$2=2,AVERAGE('Salario minimo'!$J38:$K38),'Salario minimo'!$K38)))))))))</f>
        <v>7.25</v>
      </c>
      <c r="D40" s="4">
        <f>IF(D$2=10,AVERAGE('GDP per capita'!$K38:'GDP per capita'!$B38),IF(D$2=9,AVERAGE('GDP per capita'!$K38:'GDP per capita'!$C38),IF(D$2=8,AVERAGE('GDP per capita'!$K38:'GDP per capita'!$D38),IF(D$2=7,AVERAGE('GDP per capita'!$K38:'GDP per capita'!$E38),IF(D$2=6,AVERAGE('GDP per capita'!$K38:'GDP per capita'!$F38),IF(D$2=5,AVERAGE('GDP per capita'!$K38:'GDP per capita'!$G38),IF(D$2=4,AVERAGE('GDP per capita'!$K38:'GDP per capita'!$H38),IF(D$2=3,AVERAGE('GDP per capita'!$K38:'GDP per capita'!$I38),IF(D$2=2,AVERAGE('GDP per capita'!$K38:'GDP per capita'!$J38),'GDP per capita'!$K38))))))))) / 1000</f>
        <v>47.713926518474423</v>
      </c>
      <c r="E40" s="4">
        <f>IF(E$2=10,AVERAGE('Cambio en GDP'!$K38:'Cambio en GDP'!$B38),IF(E$2=9,AVERAGE('Cambio en GDP'!$K38:'Cambio en GDP'!$C38),IF(E$2=8,AVERAGE('Cambio en GDP'!$K38:'Cambio en GDP'!$D38),IF(E$2=7,AVERAGE('Cambio en GDP'!$K38:'Cambio en GDP'!$E38),IF(E$2=6,AVERAGE('Cambio en GDP'!$K38:'Cambio en GDP'!$F38),IF(E$2=5,AVERAGE('Cambio en GDP'!$K38:'Cambio en GDP'!$G38),IF(E$2=4,AVERAGE('Cambio en GDP'!$K38:'Cambio en GDP'!$H38),IF(E$2=3,AVERAGE('Cambio en GDP'!$K38:'Cambio en GDP'!$I38),IF(E$2=2,AVERAGE('Cambio en GDP'!$K38:'Cambio en GDP'!$J38),'Cambio en GDP'!$K38))))))))) * 100</f>
        <v>2.3153243218938089</v>
      </c>
      <c r="F40" s="4">
        <f>IF(F$2=10,AVERAGE('Ingreso per capita'!$K38:'Ingreso per capita'!$B38),IF(F$2=9,AVERAGE('Ingreso per capita'!$K38:'Ingreso per capita'!$C38),IF(F$2=8,AVERAGE('Ingreso per capita'!$K38:'Ingreso per capita'!$D38),IF(F$2=7,AVERAGE('Ingreso per capita'!$K38:'Ingreso per capita'!$E38),IF(F$2=6,AVERAGE('Ingreso per capita'!$K38:'Ingreso per capita'!$F38),IF(F$2=5,AVERAGE('Ingreso per capita'!$K38:'Ingreso per capita'!$G38),IF(F$2=4,AVERAGE('Ingreso per capita'!$K38:'Ingreso per capita'!$H38),IF(F$2=3,AVERAGE('Ingreso per capita'!$K38:'Ingreso per capita'!$I38),IF(F$2=2,AVERAGE('Ingreso per capita'!$K38:'Ingreso per capita'!$J38),'Ingreso per capita'!$K38))))))))) / 1000</f>
        <v>44.203900000000004</v>
      </c>
      <c r="G40" s="25">
        <v>77320</v>
      </c>
    </row>
    <row r="41" spans="1:7">
      <c r="A41" s="6" t="s">
        <v>43</v>
      </c>
      <c r="B41" s="4">
        <f>IF(B$2=10,AVERAGE('Tasa de desempleo'!$K39:'Tasa de desempleo'!$B39),IF(B$2=9,AVERAGE('Tasa de desempleo'!$K39:'Tasa de desempleo'!$C39),IF(B$2=8,AVERAGE('Tasa de desempleo'!$K39:'Tasa de desempleo'!$D39),IF(B$2=7,AVERAGE('Tasa de desempleo'!$K39:'Tasa de desempleo'!$E39),IF(B$2=6,AVERAGE('Tasa de desempleo'!$K39:'Tasa de desempleo'!$F39),IF(B$2=5,AVERAGE('Tasa de desempleo'!$K39:'Tasa de desempleo'!$G39),IF(B$2=4,AVERAGE('Tasa de desempleo'!$K39:'Tasa de desempleo'!$H39),IF(B$2=3,AVERAGE('Tasa de desempleo'!$K39:'Tasa de desempleo'!$I39),IF(B$2=2,AVERAGE('Tasa de desempleo'!$K39:'Tasa de desempleo'!$J39),'Tasa de desempleo'!$K39))))))))) * 100</f>
        <v>3.7000000000000006</v>
      </c>
      <c r="C41" s="4">
        <f>IF(C$2=10,AVERAGE('Salario minimo'!$B39:$K39),IF(C$2=9,AVERAGE('Salario minimo'!$C39:$K39),IF(C$2=8,AVERAGE('Salario minimo'!$D39:$K39),IF(C$2=7,AVERAGE('Salario minimo'!$E39:$K39),IF(C$2=6,AVERAGE('Salario minimo'!$F39:$K39),IF(C$2=5,AVERAGE('Salario minimo'!$G39:$K39),IF(C$2=4,AVERAGE('Salario minimo'!$H39:$K39),IF(C$2=3,AVERAGE('Salario minimo'!$I39:$K39),IF(C$2=2,AVERAGE('Salario minimo'!$J39:$K39),'Salario minimo'!$K39)))))))))</f>
        <v>11.25</v>
      </c>
      <c r="D41" s="4">
        <f>IF(D$2=10,AVERAGE('GDP per capita'!$K39:'GDP per capita'!$B39),IF(D$2=9,AVERAGE('GDP per capita'!$K39:'GDP per capita'!$C39),IF(D$2=8,AVERAGE('GDP per capita'!$K39:'GDP per capita'!$D39),IF(D$2=7,AVERAGE('GDP per capita'!$K39:'GDP per capita'!$E39),IF(D$2=6,AVERAGE('GDP per capita'!$K39:'GDP per capita'!$F39),IF(D$2=5,AVERAGE('GDP per capita'!$K39:'GDP per capita'!$G39),IF(D$2=4,AVERAGE('GDP per capita'!$K39:'GDP per capita'!$H39),IF(D$2=3,AVERAGE('GDP per capita'!$K39:'GDP per capita'!$I39),IF(D$2=2,AVERAGE('GDP per capita'!$K39:'GDP per capita'!$J39),'GDP per capita'!$K39))))))))) / 1000</f>
        <v>47.32339825546017</v>
      </c>
      <c r="E41" s="4">
        <f>IF(E$2=10,AVERAGE('Cambio en GDP'!$K39:'Cambio en GDP'!$B39),IF(E$2=9,AVERAGE('Cambio en GDP'!$K39:'Cambio en GDP'!$C39),IF(E$2=8,AVERAGE('Cambio en GDP'!$K39:'Cambio en GDP'!$D39),IF(E$2=7,AVERAGE('Cambio en GDP'!$K39:'Cambio en GDP'!$E39),IF(E$2=6,AVERAGE('Cambio en GDP'!$K39:'Cambio en GDP'!$F39),IF(E$2=5,AVERAGE('Cambio en GDP'!$K39:'Cambio en GDP'!$G39),IF(E$2=4,AVERAGE('Cambio en GDP'!$K39:'Cambio en GDP'!$H39),IF(E$2=3,AVERAGE('Cambio en GDP'!$K39:'Cambio en GDP'!$I39),IF(E$2=2,AVERAGE('Cambio en GDP'!$K39:'Cambio en GDP'!$J39),'Cambio en GDP'!$K39))))))))) * 100</f>
        <v>2.8708064754510669</v>
      </c>
      <c r="F41" s="4">
        <f>IF(F$2=10,AVERAGE('Ingreso per capita'!$K39:'Ingreso per capita'!$B39),IF(F$2=9,AVERAGE('Ingreso per capita'!$K39:'Ingreso per capita'!$C39),IF(F$2=8,AVERAGE('Ingreso per capita'!$K39:'Ingreso per capita'!$D39),IF(F$2=7,AVERAGE('Ingreso per capita'!$K39:'Ingreso per capita'!$E39),IF(F$2=6,AVERAGE('Ingreso per capita'!$K39:'Ingreso per capita'!$F39),IF(F$2=5,AVERAGE('Ingreso per capita'!$K39:'Ingreso per capita'!$G39),IF(F$2=4,AVERAGE('Ingreso per capita'!$K39:'Ingreso per capita'!$H39),IF(F$2=3,AVERAGE('Ingreso per capita'!$K39:'Ingreso per capita'!$I39),IF(F$2=2,AVERAGE('Ingreso per capita'!$K39:'Ingreso per capita'!$J39),'Ingreso per capita'!$K39))))))))) / 1000</f>
        <v>44.242599999999996</v>
      </c>
      <c r="G41" s="25">
        <v>100766</v>
      </c>
    </row>
    <row r="42" spans="1:7">
      <c r="A42" s="6" t="s">
        <v>44</v>
      </c>
      <c r="B42" s="4">
        <f>IF(B$2=10,AVERAGE('Tasa de desempleo'!$K40:'Tasa de desempleo'!$B40),IF(B$2=9,AVERAGE('Tasa de desempleo'!$K40:'Tasa de desempleo'!$C40),IF(B$2=8,AVERAGE('Tasa de desempleo'!$K40:'Tasa de desempleo'!$D40),IF(B$2=7,AVERAGE('Tasa de desempleo'!$K40:'Tasa de desempleo'!$E40),IF(B$2=6,AVERAGE('Tasa de desempleo'!$K40:'Tasa de desempleo'!$F40),IF(B$2=5,AVERAGE('Tasa de desempleo'!$K40:'Tasa de desempleo'!$G40),IF(B$2=4,AVERAGE('Tasa de desempleo'!$K40:'Tasa de desempleo'!$H40),IF(B$2=3,AVERAGE('Tasa de desempleo'!$K40:'Tasa de desempleo'!$I40),IF(B$2=2,AVERAGE('Tasa de desempleo'!$K40:'Tasa de desempleo'!$J40),'Tasa de desempleo'!$K40))))))))) * 100</f>
        <v>4.5</v>
      </c>
      <c r="C42" s="4">
        <f>IF(C$2=10,AVERAGE('Salario minimo'!$B40:$K40),IF(C$2=9,AVERAGE('Salario minimo'!$C40:$K40),IF(C$2=8,AVERAGE('Salario minimo'!$D40:$K40),IF(C$2=7,AVERAGE('Salario minimo'!$E40:$K40),IF(C$2=6,AVERAGE('Salario minimo'!$F40:$K40),IF(C$2=5,AVERAGE('Salario minimo'!$G40:$K40),IF(C$2=4,AVERAGE('Salario minimo'!$H40:$K40),IF(C$2=3,AVERAGE('Salario minimo'!$I40:$K40),IF(C$2=2,AVERAGE('Salario minimo'!$J40:$K40),'Salario minimo'!$K40)))))))))</f>
        <v>7.25</v>
      </c>
      <c r="D42" s="4">
        <f>IF(D$2=10,AVERAGE('GDP per capita'!$K40:'GDP per capita'!$B40),IF(D$2=9,AVERAGE('GDP per capita'!$K40:'GDP per capita'!$C40),IF(D$2=8,AVERAGE('GDP per capita'!$K40:'GDP per capita'!$D40),IF(D$2=7,AVERAGE('GDP per capita'!$K40:'GDP per capita'!$E40),IF(D$2=6,AVERAGE('GDP per capita'!$K40:'GDP per capita'!$F40),IF(D$2=5,AVERAGE('GDP per capita'!$K40:'GDP per capita'!$G40),IF(D$2=4,AVERAGE('GDP per capita'!$K40:'GDP per capita'!$H40),IF(D$2=3,AVERAGE('GDP per capita'!$K40:'GDP per capita'!$I40),IF(D$2=2,AVERAGE('GDP per capita'!$K40:'GDP per capita'!$J40),'GDP per capita'!$K40))))))))) / 1000</f>
        <v>52.628017206067881</v>
      </c>
      <c r="E42" s="4">
        <f>IF(E$2=10,AVERAGE('Cambio en GDP'!$K40:'Cambio en GDP'!$B40),IF(E$2=9,AVERAGE('Cambio en GDP'!$K40:'Cambio en GDP'!$C40),IF(E$2=8,AVERAGE('Cambio en GDP'!$K40:'Cambio en GDP'!$D40),IF(E$2=7,AVERAGE('Cambio en GDP'!$K40:'Cambio en GDP'!$E40),IF(E$2=6,AVERAGE('Cambio en GDP'!$K40:'Cambio en GDP'!$F40),IF(E$2=5,AVERAGE('Cambio en GDP'!$K40:'Cambio en GDP'!$G40),IF(E$2=4,AVERAGE('Cambio en GDP'!$K40:'Cambio en GDP'!$H40),IF(E$2=3,AVERAGE('Cambio en GDP'!$K40:'Cambio en GDP'!$I40),IF(E$2=2,AVERAGE('Cambio en GDP'!$K40:'Cambio en GDP'!$J40),'Cambio en GDP'!$K40))))))))) * 100</f>
        <v>1.616728527445993</v>
      </c>
      <c r="F42" s="4">
        <f>IF(F$2=10,AVERAGE('Ingreso per capita'!$K40:'Ingreso per capita'!$B40),IF(F$2=9,AVERAGE('Ingreso per capita'!$K40:'Ingreso per capita'!$C40),IF(F$2=8,AVERAGE('Ingreso per capita'!$K40:'Ingreso per capita'!$D40),IF(F$2=7,AVERAGE('Ingreso per capita'!$K40:'Ingreso per capita'!$E40),IF(F$2=6,AVERAGE('Ingreso per capita'!$K40:'Ingreso per capita'!$F40),IF(F$2=5,AVERAGE('Ingreso per capita'!$K40:'Ingreso per capita'!$G40),IF(F$2=4,AVERAGE('Ingreso per capita'!$K40:'Ingreso per capita'!$H40),IF(F$2=3,AVERAGE('Ingreso per capita'!$K40:'Ingreso per capita'!$I40),IF(F$2=2,AVERAGE('Ingreso per capita'!$K40:'Ingreso per capita'!$J40),'Ingreso per capita'!$K40))))))))) / 1000</f>
        <v>49.846499999999999</v>
      </c>
      <c r="G42" s="25">
        <v>245259</v>
      </c>
    </row>
    <row r="43" spans="1:7">
      <c r="A43" s="6" t="s">
        <v>45</v>
      </c>
      <c r="B43" s="4">
        <f>IF(B$2=10,AVERAGE('Tasa de desempleo'!$K41:'Tasa de desempleo'!$B41),IF(B$2=9,AVERAGE('Tasa de desempleo'!$K41:'Tasa de desempleo'!$C41),IF(B$2=8,AVERAGE('Tasa de desempleo'!$K41:'Tasa de desempleo'!$D41),IF(B$2=7,AVERAGE('Tasa de desempleo'!$K41:'Tasa de desempleo'!$E41),IF(B$2=6,AVERAGE('Tasa de desempleo'!$K41:'Tasa de desempleo'!$F41),IF(B$2=5,AVERAGE('Tasa de desempleo'!$K41:'Tasa de desempleo'!$G41),IF(B$2=4,AVERAGE('Tasa de desempleo'!$K41:'Tasa de desempleo'!$H41),IF(B$2=3,AVERAGE('Tasa de desempleo'!$K41:'Tasa de desempleo'!$I41),IF(B$2=2,AVERAGE('Tasa de desempleo'!$K41:'Tasa de desempleo'!$J41),'Tasa de desempleo'!$K41))))))))) * 100</f>
        <v>3.6000000000000005</v>
      </c>
      <c r="C43" s="4">
        <f>IF(C$2=10,AVERAGE('Salario minimo'!$B41:$K41),IF(C$2=9,AVERAGE('Salario minimo'!$C41:$K41),IF(C$2=8,AVERAGE('Salario minimo'!$D41:$K41),IF(C$2=7,AVERAGE('Salario minimo'!$E41:$K41),IF(C$2=6,AVERAGE('Salario minimo'!$F41:$K41),IF(C$2=5,AVERAGE('Salario minimo'!$G41:$K41),IF(C$2=4,AVERAGE('Salario minimo'!$H41:$K41),IF(C$2=3,AVERAGE('Salario minimo'!$I41:$K41),IF(C$2=2,AVERAGE('Salario minimo'!$J41:$K41),'Salario minimo'!$K41)))))))))</f>
        <v>10.5</v>
      </c>
      <c r="D43" s="4">
        <f>IF(D$2=10,AVERAGE('GDP per capita'!$K41:'GDP per capita'!$B41),IF(D$2=9,AVERAGE('GDP per capita'!$K41:'GDP per capita'!$C41),IF(D$2=8,AVERAGE('GDP per capita'!$K41:'GDP per capita'!$D41),IF(D$2=7,AVERAGE('GDP per capita'!$K41:'GDP per capita'!$E41),IF(D$2=6,AVERAGE('GDP per capita'!$K41:'GDP per capita'!$F41),IF(D$2=5,AVERAGE('GDP per capita'!$K41:'GDP per capita'!$G41),IF(D$2=4,AVERAGE('GDP per capita'!$K41:'GDP per capita'!$H41),IF(D$2=3,AVERAGE('GDP per capita'!$K41:'GDP per capita'!$I41),IF(D$2=2,AVERAGE('GDP per capita'!$K41:'GDP per capita'!$J41),'GDP per capita'!$K41))))))))) / 1000</f>
        <v>49.476396951309461</v>
      </c>
      <c r="E43" s="4">
        <f>IF(E$2=10,AVERAGE('Cambio en GDP'!$K41:'Cambio en GDP'!$B41),IF(E$2=9,AVERAGE('Cambio en GDP'!$K41:'Cambio en GDP'!$C41),IF(E$2=8,AVERAGE('Cambio en GDP'!$K41:'Cambio en GDP'!$D41),IF(E$2=7,AVERAGE('Cambio en GDP'!$K41:'Cambio en GDP'!$E41),IF(E$2=6,AVERAGE('Cambio en GDP'!$K41:'Cambio en GDP'!$F41),IF(E$2=5,AVERAGE('Cambio en GDP'!$K41:'Cambio en GDP'!$G41),IF(E$2=4,AVERAGE('Cambio en GDP'!$K41:'Cambio en GDP'!$H41),IF(E$2=3,AVERAGE('Cambio en GDP'!$K41:'Cambio en GDP'!$I41),IF(E$2=2,AVERAGE('Cambio en GDP'!$K41:'Cambio en GDP'!$J41),'Cambio en GDP'!$K41))))))))) * 100</f>
        <v>0.62996542729697003</v>
      </c>
      <c r="F43" s="4">
        <f>IF(F$2=10,AVERAGE('Ingreso per capita'!$K41:'Ingreso per capita'!$B41),IF(F$2=9,AVERAGE('Ingreso per capita'!$K41:'Ingreso per capita'!$C41),IF(F$2=8,AVERAGE('Ingreso per capita'!$K41:'Ingreso per capita'!$D41),IF(F$2=7,AVERAGE('Ingreso per capita'!$K41:'Ingreso per capita'!$E41),IF(F$2=6,AVERAGE('Ingreso per capita'!$K41:'Ingreso per capita'!$F41),IF(F$2=5,AVERAGE('Ingreso per capita'!$K41:'Ingreso per capita'!$G41),IF(F$2=4,AVERAGE('Ingreso per capita'!$K41:'Ingreso per capita'!$H41),IF(F$2=3,AVERAGE('Ingreso per capita'!$K41:'Ingreso per capita'!$I41),IF(F$2=2,AVERAGE('Ingreso per capita'!$K41:'Ingreso per capita'!$J41),'Ingreso per capita'!$K41))))))))) / 1000</f>
        <v>48.661000000000001</v>
      </c>
      <c r="G43" s="25">
        <v>24320</v>
      </c>
    </row>
    <row r="44" spans="1:7">
      <c r="A44" s="6" t="s">
        <v>46</v>
      </c>
      <c r="B44" s="4">
        <f>IF(B$2=10,AVERAGE('Tasa de desempleo'!$K42:'Tasa de desempleo'!$B42),IF(B$2=9,AVERAGE('Tasa de desempleo'!$K42:'Tasa de desempleo'!$C42),IF(B$2=8,AVERAGE('Tasa de desempleo'!$K42:'Tasa de desempleo'!$D42),IF(B$2=7,AVERAGE('Tasa de desempleo'!$K42:'Tasa de desempleo'!$E42),IF(B$2=6,AVERAGE('Tasa de desempleo'!$K42:'Tasa de desempleo'!$F42),IF(B$2=5,AVERAGE('Tasa de desempleo'!$K42:'Tasa de desempleo'!$G42),IF(B$2=4,AVERAGE('Tasa de desempleo'!$K42:'Tasa de desempleo'!$H42),IF(B$2=3,AVERAGE('Tasa de desempleo'!$K42:'Tasa de desempleo'!$I42),IF(B$2=2,AVERAGE('Tasa de desempleo'!$K42:'Tasa de desempleo'!$J42),'Tasa de desempleo'!$K42))))))))) * 100</f>
        <v>2.8</v>
      </c>
      <c r="C44" s="4">
        <f>IF(C$2=10,AVERAGE('Salario minimo'!$B42:$K42),IF(C$2=9,AVERAGE('Salario minimo'!$C42:$K42),IF(C$2=8,AVERAGE('Salario minimo'!$D42:$K42),IF(C$2=7,AVERAGE('Salario minimo'!$E42:$K42),IF(C$2=6,AVERAGE('Salario minimo'!$F42:$K42),IF(C$2=5,AVERAGE('Salario minimo'!$G42:$K42),IF(C$2=4,AVERAGE('Salario minimo'!$H42:$K42),IF(C$2=3,AVERAGE('Salario minimo'!$I42:$K42),IF(C$2=2,AVERAGE('Salario minimo'!$J42:$K42),'Salario minimo'!$K42)))))))))</f>
        <v>7.25</v>
      </c>
      <c r="D44" s="4">
        <f>IF(D$2=10,AVERAGE('GDP per capita'!$K42:'GDP per capita'!$B42),IF(D$2=9,AVERAGE('GDP per capita'!$K42:'GDP per capita'!$C42),IF(D$2=8,AVERAGE('GDP per capita'!$K42:'GDP per capita'!$D42),IF(D$2=7,AVERAGE('GDP per capita'!$K42:'GDP per capita'!$E42),IF(D$2=6,AVERAGE('GDP per capita'!$K42:'GDP per capita'!$F42),IF(D$2=5,AVERAGE('GDP per capita'!$K42:'GDP per capita'!$G42),IF(D$2=4,AVERAGE('GDP per capita'!$K42:'GDP per capita'!$H42),IF(D$2=3,AVERAGE('GDP per capita'!$K42:'GDP per capita'!$I42),IF(D$2=2,AVERAGE('GDP per capita'!$K42:'GDP per capita'!$J42),'GDP per capita'!$K42))))))))) / 1000</f>
        <v>39.065083127141072</v>
      </c>
      <c r="E44" s="4">
        <f>IF(E$2=10,AVERAGE('Cambio en GDP'!$K42:'Cambio en GDP'!$B42),IF(E$2=9,AVERAGE('Cambio en GDP'!$K42:'Cambio en GDP'!$C42),IF(E$2=8,AVERAGE('Cambio en GDP'!$K42:'Cambio en GDP'!$D42),IF(E$2=7,AVERAGE('Cambio en GDP'!$K42:'Cambio en GDP'!$E42),IF(E$2=6,AVERAGE('Cambio en GDP'!$K42:'Cambio en GDP'!$F42),IF(E$2=5,AVERAGE('Cambio en GDP'!$K42:'Cambio en GDP'!$G42),IF(E$2=4,AVERAGE('Cambio en GDP'!$K42:'Cambio en GDP'!$H42),IF(E$2=3,AVERAGE('Cambio en GDP'!$K42:'Cambio en GDP'!$I42),IF(E$2=2,AVERAGE('Cambio en GDP'!$K42:'Cambio en GDP'!$J42),'Cambio en GDP'!$K42))))))))) * 100</f>
        <v>2.3271214775381459</v>
      </c>
      <c r="F44" s="4">
        <f>IF(F$2=10,AVERAGE('Ingreso per capita'!$K42:'Ingreso per capita'!$B42),IF(F$2=9,AVERAGE('Ingreso per capita'!$K42:'Ingreso per capita'!$C42),IF(F$2=8,AVERAGE('Ingreso per capita'!$K42:'Ingreso per capita'!$D42),IF(F$2=7,AVERAGE('Ingreso per capita'!$K42:'Ingreso per capita'!$E42),IF(F$2=6,AVERAGE('Ingreso per capita'!$K42:'Ingreso per capita'!$F42),IF(F$2=5,AVERAGE('Ingreso per capita'!$K42:'Ingreso per capita'!$G42),IF(F$2=4,AVERAGE('Ingreso per capita'!$K42:'Ingreso per capita'!$H42),IF(F$2=3,AVERAGE('Ingreso per capita'!$K42:'Ingreso per capita'!$I42),IF(F$2=2,AVERAGE('Ingreso per capita'!$K42:'Ingreso per capita'!$J42),'Ingreso per capita'!$K42))))))))) / 1000</f>
        <v>39.697099999999999</v>
      </c>
      <c r="G44" s="25">
        <v>86695</v>
      </c>
    </row>
    <row r="45" spans="1:7">
      <c r="A45" s="6" t="s">
        <v>47</v>
      </c>
      <c r="B45" s="4">
        <f>IF(B$2=10,AVERAGE('Tasa de desempleo'!$K43:'Tasa de desempleo'!$B43),IF(B$2=9,AVERAGE('Tasa de desempleo'!$K43:'Tasa de desempleo'!$C43),IF(B$2=8,AVERAGE('Tasa de desempleo'!$K43:'Tasa de desempleo'!$D43),IF(B$2=7,AVERAGE('Tasa de desempleo'!$K43:'Tasa de desempleo'!$E43),IF(B$2=6,AVERAGE('Tasa de desempleo'!$K43:'Tasa de desempleo'!$F43),IF(B$2=5,AVERAGE('Tasa de desempleo'!$K43:'Tasa de desempleo'!$G43),IF(B$2=4,AVERAGE('Tasa de desempleo'!$K43:'Tasa de desempleo'!$H43),IF(B$2=3,AVERAGE('Tasa de desempleo'!$K43:'Tasa de desempleo'!$I43),IF(B$2=2,AVERAGE('Tasa de desempleo'!$K43:'Tasa de desempleo'!$J43),'Tasa de desempleo'!$K43))))))))) * 100</f>
        <v>2.8</v>
      </c>
      <c r="C45" s="4">
        <f>IF(C$2=10,AVERAGE('Salario minimo'!$B43:$K43),IF(C$2=9,AVERAGE('Salario minimo'!$C43:$K43),IF(C$2=8,AVERAGE('Salario minimo'!$D43:$K43),IF(C$2=7,AVERAGE('Salario minimo'!$E43:$K43),IF(C$2=6,AVERAGE('Salario minimo'!$F43:$K43),IF(C$2=5,AVERAGE('Salario minimo'!$G43:$K43),IF(C$2=4,AVERAGE('Salario minimo'!$H43:$K43),IF(C$2=3,AVERAGE('Salario minimo'!$I43:$K43),IF(C$2=2,AVERAGE('Salario minimo'!$J43:$K43),'Salario minimo'!$K43)))))))))</f>
        <v>9.1</v>
      </c>
      <c r="D45" s="4">
        <f>IF(D$2=10,AVERAGE('GDP per capita'!$K43:'GDP per capita'!$B43),IF(D$2=9,AVERAGE('GDP per capita'!$K43:'GDP per capita'!$C43),IF(D$2=8,AVERAGE('GDP per capita'!$K43:'GDP per capita'!$D43),IF(D$2=7,AVERAGE('GDP per capita'!$K43:'GDP per capita'!$E43),IF(D$2=6,AVERAGE('GDP per capita'!$K43:'GDP per capita'!$F43),IF(D$2=5,AVERAGE('GDP per capita'!$K43:'GDP per capita'!$G43),IF(D$2=4,AVERAGE('GDP per capita'!$K43:'GDP per capita'!$H43),IF(D$2=3,AVERAGE('GDP per capita'!$K43:'GDP per capita'!$I43),IF(D$2=2,AVERAGE('GDP per capita'!$K43:'GDP per capita'!$J43),'GDP per capita'!$K43))))))))) / 1000</f>
        <v>52.463953912796377</v>
      </c>
      <c r="E45" s="4">
        <f>IF(E$2=10,AVERAGE('Cambio en GDP'!$K43:'Cambio en GDP'!$B43),IF(E$2=9,AVERAGE('Cambio en GDP'!$K43:'Cambio en GDP'!$C43),IF(E$2=8,AVERAGE('Cambio en GDP'!$K43:'Cambio en GDP'!$D43),IF(E$2=7,AVERAGE('Cambio en GDP'!$K43:'Cambio en GDP'!$E43),IF(E$2=6,AVERAGE('Cambio en GDP'!$K43:'Cambio en GDP'!$F43),IF(E$2=5,AVERAGE('Cambio en GDP'!$K43:'Cambio en GDP'!$G43),IF(E$2=4,AVERAGE('Cambio en GDP'!$K43:'Cambio en GDP'!$H43),IF(E$2=3,AVERAGE('Cambio en GDP'!$K43:'Cambio en GDP'!$I43),IF(E$2=2,AVERAGE('Cambio en GDP'!$K43:'Cambio en GDP'!$J43),'Cambio en GDP'!$K43))))))))) * 100</f>
        <v>1.5670717404174128</v>
      </c>
      <c r="F45" s="4">
        <f>IF(F$2=10,AVERAGE('Ingreso per capita'!$K43:'Ingreso per capita'!$B43),IF(F$2=9,AVERAGE('Ingreso per capita'!$K43:'Ingreso per capita'!$C43),IF(F$2=8,AVERAGE('Ingreso per capita'!$K43:'Ingreso per capita'!$D43),IF(F$2=7,AVERAGE('Ingreso per capita'!$K43:'Ingreso per capita'!$E43),IF(F$2=6,AVERAGE('Ingreso per capita'!$K43:'Ingreso per capita'!$F43),IF(F$2=5,AVERAGE('Ingreso per capita'!$K43:'Ingreso per capita'!$G43),IF(F$2=4,AVERAGE('Ingreso per capita'!$K43:'Ingreso per capita'!$H43),IF(F$2=3,AVERAGE('Ingreso per capita'!$K43:'Ingreso per capita'!$I43),IF(F$2=2,AVERAGE('Ingreso per capita'!$K43:'Ingreso per capita'!$J43),'Ingreso per capita'!$K43))))))))) / 1000</f>
        <v>48.709699999999998</v>
      </c>
      <c r="G45" s="25">
        <v>23766</v>
      </c>
    </row>
    <row r="46" spans="1:7">
      <c r="A46" s="6" t="s">
        <v>48</v>
      </c>
      <c r="B46" s="4">
        <f>IF(B$2=10,AVERAGE('Tasa de desempleo'!$K44:'Tasa de desempleo'!$B44),IF(B$2=9,AVERAGE('Tasa de desempleo'!$K44:'Tasa de desempleo'!$C44),IF(B$2=8,AVERAGE('Tasa de desempleo'!$K44:'Tasa de desempleo'!$D44),IF(B$2=7,AVERAGE('Tasa de desempleo'!$K44:'Tasa de desempleo'!$E44),IF(B$2=6,AVERAGE('Tasa de desempleo'!$K44:'Tasa de desempleo'!$F44),IF(B$2=5,AVERAGE('Tasa de desempleo'!$K44:'Tasa de desempleo'!$G44),IF(B$2=4,AVERAGE('Tasa de desempleo'!$K44:'Tasa de desempleo'!$H44),IF(B$2=3,AVERAGE('Tasa de desempleo'!$K44:'Tasa de desempleo'!$I44),IF(B$2=2,AVERAGE('Tasa de desempleo'!$K44:'Tasa de desempleo'!$J44),'Tasa de desempleo'!$K44))))))))) * 100</f>
        <v>3.4000000000000004</v>
      </c>
      <c r="C46" s="4">
        <f>IF(C$2=10,AVERAGE('Salario minimo'!$B44:$K44),IF(C$2=9,AVERAGE('Salario minimo'!$C44:$K44),IF(C$2=8,AVERAGE('Salario minimo'!$D44:$K44),IF(C$2=7,AVERAGE('Salario minimo'!$E44:$K44),IF(C$2=6,AVERAGE('Salario minimo'!$F44:$K44),IF(C$2=5,AVERAGE('Salario minimo'!$G44:$K44),IF(C$2=4,AVERAGE('Salario minimo'!$H44:$K44),IF(C$2=3,AVERAGE('Salario minimo'!$I44:$K44),IF(C$2=2,AVERAGE('Salario minimo'!$J44:$K44),'Salario minimo'!$K44)))))))))</f>
        <v>7.25</v>
      </c>
      <c r="D46" s="4">
        <f>IF(D$2=10,AVERAGE('GDP per capita'!$K44:'GDP per capita'!$B44),IF(D$2=9,AVERAGE('GDP per capita'!$K44:'GDP per capita'!$C44),IF(D$2=8,AVERAGE('GDP per capita'!$K44:'GDP per capita'!$D44),IF(D$2=7,AVERAGE('GDP per capita'!$K44:'GDP per capita'!$E44),IF(D$2=6,AVERAGE('GDP per capita'!$K44:'GDP per capita'!$F44),IF(D$2=5,AVERAGE('GDP per capita'!$K44:'GDP per capita'!$G44),IF(D$2=4,AVERAGE('GDP per capita'!$K44:'GDP per capita'!$H44),IF(D$2=3,AVERAGE('GDP per capita'!$K44:'GDP per capita'!$I44),IF(D$2=2,AVERAGE('GDP per capita'!$K44:'GDP per capita'!$J44),'GDP per capita'!$K44))))))))) / 1000</f>
        <v>45.562864677552774</v>
      </c>
      <c r="E46" s="4">
        <f>IF(E$2=10,AVERAGE('Cambio en GDP'!$K44:'Cambio en GDP'!$B44),IF(E$2=9,AVERAGE('Cambio en GDP'!$K44:'Cambio en GDP'!$C44),IF(E$2=8,AVERAGE('Cambio en GDP'!$K44:'Cambio en GDP'!$D44),IF(E$2=7,AVERAGE('Cambio en GDP'!$K44:'Cambio en GDP'!$E44),IF(E$2=6,AVERAGE('Cambio en GDP'!$K44:'Cambio en GDP'!$F44),IF(E$2=5,AVERAGE('Cambio en GDP'!$K44:'Cambio en GDP'!$G44),IF(E$2=4,AVERAGE('Cambio en GDP'!$K44:'Cambio en GDP'!$H44),IF(E$2=3,AVERAGE('Cambio en GDP'!$K44:'Cambio en GDP'!$I44),IF(E$2=2,AVERAGE('Cambio en GDP'!$K44:'Cambio en GDP'!$J44),'Cambio en GDP'!$K44))))))))) * 100</f>
        <v>2.2040470046051177</v>
      </c>
      <c r="F46" s="4">
        <f>IF(F$2=10,AVERAGE('Ingreso per capita'!$K44:'Ingreso per capita'!$B44),IF(F$2=9,AVERAGE('Ingreso per capita'!$K44:'Ingreso per capita'!$C44),IF(F$2=8,AVERAGE('Ingreso per capita'!$K44:'Ingreso per capita'!$D44),IF(F$2=7,AVERAGE('Ingreso per capita'!$K44:'Ingreso per capita'!$E44),IF(F$2=6,AVERAGE('Ingreso per capita'!$K44:'Ingreso per capita'!$F44),IF(F$2=5,AVERAGE('Ingreso per capita'!$K44:'Ingreso per capita'!$G44),IF(F$2=4,AVERAGE('Ingreso per capita'!$K44:'Ingreso per capita'!$H44),IF(F$2=3,AVERAGE('Ingreso per capita'!$K44:'Ingreso per capita'!$I44),IF(F$2=2,AVERAGE('Ingreso per capita'!$K44:'Ingreso per capita'!$J44),'Ingreso per capita'!$K44))))))))) / 1000</f>
        <v>42.485099999999996</v>
      </c>
      <c r="G46" s="25">
        <v>105492</v>
      </c>
    </row>
    <row r="47" spans="1:7">
      <c r="A47" s="6" t="s">
        <v>49</v>
      </c>
      <c r="B47" s="4">
        <f>IF(B$2=10,AVERAGE('Tasa de desempleo'!$K45:'Tasa de desempleo'!$B45),IF(B$2=9,AVERAGE('Tasa de desempleo'!$K45:'Tasa de desempleo'!$C45),IF(B$2=8,AVERAGE('Tasa de desempleo'!$K45:'Tasa de desempleo'!$D45),IF(B$2=7,AVERAGE('Tasa de desempleo'!$K45:'Tasa de desempleo'!$E45),IF(B$2=6,AVERAGE('Tasa de desempleo'!$K45:'Tasa de desempleo'!$F45),IF(B$2=5,AVERAGE('Tasa de desempleo'!$K45:'Tasa de desempleo'!$G45),IF(B$2=4,AVERAGE('Tasa de desempleo'!$K45:'Tasa de desempleo'!$H45),IF(B$2=3,AVERAGE('Tasa de desempleo'!$K45:'Tasa de desempleo'!$I45),IF(B$2=2,AVERAGE('Tasa de desempleo'!$K45:'Tasa de desempleo'!$J45),'Tasa de desempleo'!$K45))))))))) * 100</f>
        <v>3.5000000000000004</v>
      </c>
      <c r="C47" s="4">
        <f>IF(C$2=10,AVERAGE('Salario minimo'!$B45:$K45),IF(C$2=9,AVERAGE('Salario minimo'!$C45:$K45),IF(C$2=8,AVERAGE('Salario minimo'!$D45:$K45),IF(C$2=7,AVERAGE('Salario minimo'!$E45:$K45),IF(C$2=6,AVERAGE('Salario minimo'!$F45:$K45),IF(C$2=5,AVERAGE('Salario minimo'!$G45:$K45),IF(C$2=4,AVERAGE('Salario minimo'!$H45:$K45),IF(C$2=3,AVERAGE('Salario minimo'!$I45:$K45),IF(C$2=2,AVERAGE('Salario minimo'!$J45:$K45),'Salario minimo'!$K45)))))))))</f>
        <v>7.25</v>
      </c>
      <c r="D47" s="4">
        <f>IF(D$2=10,AVERAGE('GDP per capita'!$K45:'GDP per capita'!$B45),IF(D$2=9,AVERAGE('GDP per capita'!$K45:'GDP per capita'!$C45),IF(D$2=8,AVERAGE('GDP per capita'!$K45:'GDP per capita'!$D45),IF(D$2=7,AVERAGE('GDP per capita'!$K45:'GDP per capita'!$E45),IF(D$2=6,AVERAGE('GDP per capita'!$K45:'GDP per capita'!$F45),IF(D$2=5,AVERAGE('GDP per capita'!$K45:'GDP per capita'!$G45),IF(D$2=4,AVERAGE('GDP per capita'!$K45:'GDP per capita'!$H45),IF(D$2=3,AVERAGE('GDP per capita'!$K45:'GDP per capita'!$I45),IF(D$2=2,AVERAGE('GDP per capita'!$K45:'GDP per capita'!$J45),'GDP per capita'!$K45))))))))) / 1000</f>
        <v>56.924103976440811</v>
      </c>
      <c r="E47" s="4">
        <f>IF(E$2=10,AVERAGE('Cambio en GDP'!$K45:'Cambio en GDP'!$B45),IF(E$2=9,AVERAGE('Cambio en GDP'!$K45:'Cambio en GDP'!$C45),IF(E$2=8,AVERAGE('Cambio en GDP'!$K45:'Cambio en GDP'!$D45),IF(E$2=7,AVERAGE('Cambio en GDP'!$K45:'Cambio en GDP'!$E45),IF(E$2=6,AVERAGE('Cambio en GDP'!$K45:'Cambio en GDP'!$F45),IF(E$2=5,AVERAGE('Cambio en GDP'!$K45:'Cambio en GDP'!$G45),IF(E$2=4,AVERAGE('Cambio en GDP'!$K45:'Cambio en GDP'!$H45),IF(E$2=3,AVERAGE('Cambio en GDP'!$K45:'Cambio en GDP'!$I45),IF(E$2=2,AVERAGE('Cambio en GDP'!$K45:'Cambio en GDP'!$J45),'Cambio en GDP'!$K45))))))))) * 100</f>
        <v>3.4120865260532396</v>
      </c>
      <c r="F47" s="4">
        <f>IF(F$2=10,AVERAGE('Ingreso per capita'!$K45:'Ingreso per capita'!$B45),IF(F$2=9,AVERAGE('Ingreso per capita'!$K45:'Ingreso per capita'!$C45),IF(F$2=8,AVERAGE('Ingreso per capita'!$K45:'Ingreso per capita'!$D45),IF(F$2=7,AVERAGE('Ingreso per capita'!$K45:'Ingreso per capita'!$E45),IF(F$2=6,AVERAGE('Ingreso per capita'!$K45:'Ingreso per capita'!$F45),IF(F$2=5,AVERAGE('Ingreso per capita'!$K45:'Ingreso per capita'!$G45),IF(F$2=4,AVERAGE('Ingreso per capita'!$K45:'Ingreso per capita'!$H45),IF(F$2=3,AVERAGE('Ingreso per capita'!$K45:'Ingreso per capita'!$I45),IF(F$2=2,AVERAGE('Ingreso per capita'!$K45:'Ingreso per capita'!$J45),'Ingreso per capita'!$K45))))))))) / 1000</f>
        <v>47.203300000000006</v>
      </c>
      <c r="G47" s="25">
        <v>473281</v>
      </c>
    </row>
    <row r="48" spans="1:7">
      <c r="A48" s="6" t="s">
        <v>50</v>
      </c>
      <c r="B48" s="4">
        <f>IF(B$2=10,AVERAGE('Tasa de desempleo'!$K46:'Tasa de desempleo'!$B46),IF(B$2=9,AVERAGE('Tasa de desempleo'!$K46:'Tasa de desempleo'!$C46),IF(B$2=8,AVERAGE('Tasa de desempleo'!$K46:'Tasa de desempleo'!$D46),IF(B$2=7,AVERAGE('Tasa de desempleo'!$K46:'Tasa de desempleo'!$E46),IF(B$2=6,AVERAGE('Tasa de desempleo'!$K46:'Tasa de desempleo'!$F46),IF(B$2=5,AVERAGE('Tasa de desempleo'!$K46:'Tasa de desempleo'!$G46),IF(B$2=4,AVERAGE('Tasa de desempleo'!$K46:'Tasa de desempleo'!$H46),IF(B$2=3,AVERAGE('Tasa de desempleo'!$K46:'Tasa de desempleo'!$I46),IF(B$2=2,AVERAGE('Tasa de desempleo'!$K46:'Tasa de desempleo'!$J46),'Tasa de desempleo'!$K46))))))))) * 100</f>
        <v>2.6</v>
      </c>
      <c r="C48" s="4">
        <f>IF(C$2=10,AVERAGE('Salario minimo'!$B46:$K46),IF(C$2=9,AVERAGE('Salario minimo'!$C46:$K46),IF(C$2=8,AVERAGE('Salario minimo'!$D46:$K46),IF(C$2=7,AVERAGE('Salario minimo'!$E46:$K46),IF(C$2=6,AVERAGE('Salario minimo'!$F46:$K46),IF(C$2=5,AVERAGE('Salario minimo'!$G46:$K46),IF(C$2=4,AVERAGE('Salario minimo'!$H46:$K46),IF(C$2=3,AVERAGE('Salario minimo'!$I46:$K46),IF(C$2=2,AVERAGE('Salario minimo'!$J46:$K46),'Salario minimo'!$K46)))))))))</f>
        <v>7.25</v>
      </c>
      <c r="D48" s="4">
        <f>IF(D$2=10,AVERAGE('GDP per capita'!$K46:'GDP per capita'!$B46),IF(D$2=9,AVERAGE('GDP per capita'!$K46:'GDP per capita'!$C46),IF(D$2=8,AVERAGE('GDP per capita'!$K46:'GDP per capita'!$D46),IF(D$2=7,AVERAGE('GDP per capita'!$K46:'GDP per capita'!$E46),IF(D$2=6,AVERAGE('GDP per capita'!$K46:'GDP per capita'!$F46),IF(D$2=5,AVERAGE('GDP per capita'!$K46:'GDP per capita'!$G46),IF(D$2=4,AVERAGE('GDP per capita'!$K46:'GDP per capita'!$H46),IF(D$2=3,AVERAGE('GDP per capita'!$K46:'GDP per capita'!$I46),IF(D$2=2,AVERAGE('GDP per capita'!$K46:'GDP per capita'!$J46),'GDP per capita'!$K46))))))))) / 1000</f>
        <v>47.921643025226935</v>
      </c>
      <c r="E48" s="4">
        <f>IF(E$2=10,AVERAGE('Cambio en GDP'!$K46:'Cambio en GDP'!$B46),IF(E$2=9,AVERAGE('Cambio en GDP'!$K46:'Cambio en GDP'!$C46),IF(E$2=8,AVERAGE('Cambio en GDP'!$K46:'Cambio en GDP'!$D46),IF(E$2=7,AVERAGE('Cambio en GDP'!$K46:'Cambio en GDP'!$E46),IF(E$2=6,AVERAGE('Cambio en GDP'!$K46:'Cambio en GDP'!$F46),IF(E$2=5,AVERAGE('Cambio en GDP'!$K46:'Cambio en GDP'!$G46),IF(E$2=4,AVERAGE('Cambio en GDP'!$K46:'Cambio en GDP'!$H46),IF(E$2=3,AVERAGE('Cambio en GDP'!$K46:'Cambio en GDP'!$I46),IF(E$2=2,AVERAGE('Cambio en GDP'!$K46:'Cambio en GDP'!$J46),'Cambio en GDP'!$K46))))))))) * 100</f>
        <v>3.4986954110591517</v>
      </c>
      <c r="F48" s="4">
        <f>IF(F$2=10,AVERAGE('Ingreso per capita'!$K46:'Ingreso per capita'!$B46),IF(F$2=9,AVERAGE('Ingreso per capita'!$K46:'Ingreso per capita'!$C46),IF(F$2=8,AVERAGE('Ingreso per capita'!$K46:'Ingreso per capita'!$D46),IF(F$2=7,AVERAGE('Ingreso per capita'!$K46:'Ingreso per capita'!$E46),IF(F$2=6,AVERAGE('Ingreso per capita'!$K46:'Ingreso per capita'!$F46),IF(F$2=5,AVERAGE('Ingreso per capita'!$K46:'Ingreso per capita'!$G46),IF(F$2=4,AVERAGE('Ingreso per capita'!$K46:'Ingreso per capita'!$H46),IF(F$2=3,AVERAGE('Ingreso per capita'!$K46:'Ingreso per capita'!$I46),IF(F$2=2,AVERAGE('Ingreso per capita'!$K46:'Ingreso per capita'!$J46),'Ingreso per capita'!$K46))))))))) / 1000</f>
        <v>40.370699999999999</v>
      </c>
      <c r="G48" s="25">
        <v>68296</v>
      </c>
    </row>
    <row r="49" spans="1:7">
      <c r="A49" s="6" t="s">
        <v>51</v>
      </c>
      <c r="B49" s="4">
        <f>IF(B$2=10,AVERAGE('Tasa de desempleo'!$K47:'Tasa de desempleo'!$B47),IF(B$2=9,AVERAGE('Tasa de desempleo'!$K47:'Tasa de desempleo'!$C47),IF(B$2=8,AVERAGE('Tasa de desempleo'!$K47:'Tasa de desempleo'!$D47),IF(B$2=7,AVERAGE('Tasa de desempleo'!$K47:'Tasa de desempleo'!$E47),IF(B$2=6,AVERAGE('Tasa de desempleo'!$K47:'Tasa de desempleo'!$F47),IF(B$2=5,AVERAGE('Tasa de desempleo'!$K47:'Tasa de desempleo'!$G47),IF(B$2=4,AVERAGE('Tasa de desempleo'!$K47:'Tasa de desempleo'!$H47),IF(B$2=3,AVERAGE('Tasa de desempleo'!$K47:'Tasa de desempleo'!$I47),IF(B$2=2,AVERAGE('Tasa de desempleo'!$K47:'Tasa de desempleo'!$J47),'Tasa de desempleo'!$K47))))))))) * 100</f>
        <v>2.2999999999999998</v>
      </c>
      <c r="C49" s="4">
        <f>IF(C$2=10,AVERAGE('Salario minimo'!$B47:$K47),IF(C$2=9,AVERAGE('Salario minimo'!$C47:$K47),IF(C$2=8,AVERAGE('Salario minimo'!$D47:$K47),IF(C$2=7,AVERAGE('Salario minimo'!$E47:$K47),IF(C$2=6,AVERAGE('Salario minimo'!$F47:$K47),IF(C$2=5,AVERAGE('Salario minimo'!$G47:$K47),IF(C$2=4,AVERAGE('Salario minimo'!$H47:$K47),IF(C$2=3,AVERAGE('Salario minimo'!$I47:$K47),IF(C$2=2,AVERAGE('Salario minimo'!$J47:$K47),'Salario minimo'!$K47)))))))))</f>
        <v>10.78</v>
      </c>
      <c r="D49" s="4">
        <f>IF(D$2=10,AVERAGE('GDP per capita'!$K47:'GDP per capita'!$B47),IF(D$2=9,AVERAGE('GDP per capita'!$K47:'GDP per capita'!$C47),IF(D$2=8,AVERAGE('GDP per capita'!$K47:'GDP per capita'!$D47),IF(D$2=7,AVERAGE('GDP per capita'!$K47:'GDP per capita'!$E47),IF(D$2=6,AVERAGE('GDP per capita'!$K47:'GDP per capita'!$F47),IF(D$2=5,AVERAGE('GDP per capita'!$K47:'GDP per capita'!$G47),IF(D$2=4,AVERAGE('GDP per capita'!$K47:'GDP per capita'!$H47),IF(D$2=3,AVERAGE('GDP per capita'!$K47:'GDP per capita'!$I47),IF(D$2=2,AVERAGE('GDP per capita'!$K47:'GDP per capita'!$J47),'GDP per capita'!$K47))))))))) / 1000</f>
        <v>46.67386320560346</v>
      </c>
      <c r="E49" s="4">
        <f>IF(E$2=10,AVERAGE('Cambio en GDP'!$K47:'Cambio en GDP'!$B47),IF(E$2=9,AVERAGE('Cambio en GDP'!$K47:'Cambio en GDP'!$C47),IF(E$2=8,AVERAGE('Cambio en GDP'!$K47:'Cambio en GDP'!$D47),IF(E$2=7,AVERAGE('Cambio en GDP'!$K47:'Cambio en GDP'!$E47),IF(E$2=6,AVERAGE('Cambio en GDP'!$K47:'Cambio en GDP'!$F47),IF(E$2=5,AVERAGE('Cambio en GDP'!$K47:'Cambio en GDP'!$G47),IF(E$2=4,AVERAGE('Cambio en GDP'!$K47:'Cambio en GDP'!$H47),IF(E$2=3,AVERAGE('Cambio en GDP'!$K47:'Cambio en GDP'!$I47),IF(E$2=2,AVERAGE('Cambio en GDP'!$K47:'Cambio en GDP'!$J47),'Cambio en GDP'!$K47))))))))) * 100</f>
        <v>0.95451611353757071</v>
      </c>
      <c r="F49" s="4">
        <f>IF(F$2=10,AVERAGE('Ingreso per capita'!$K47:'Ingreso per capita'!$B47),IF(F$2=9,AVERAGE('Ingreso per capita'!$K47:'Ingreso per capita'!$C47),IF(F$2=8,AVERAGE('Ingreso per capita'!$K47:'Ingreso per capita'!$D47),IF(F$2=7,AVERAGE('Ingreso per capita'!$K47:'Ingreso per capita'!$E47),IF(F$2=6,AVERAGE('Ingreso per capita'!$K47:'Ingreso per capita'!$F47),IF(F$2=5,AVERAGE('Ingreso per capita'!$K47:'Ingreso per capita'!$G47),IF(F$2=4,AVERAGE('Ingreso per capita'!$K47:'Ingreso per capita'!$H47),IF(F$2=3,AVERAGE('Ingreso per capita'!$K47:'Ingreso per capita'!$I47),IF(F$2=2,AVERAGE('Ingreso per capita'!$K47:'Ingreso per capita'!$J47),'Ingreso per capita'!$K47))))))))) / 1000</f>
        <v>48.486699999999999</v>
      </c>
      <c r="G49" s="25">
        <v>18589</v>
      </c>
    </row>
    <row r="50" spans="1:7">
      <c r="A50" s="6" t="s">
        <v>52</v>
      </c>
      <c r="B50" s="4">
        <f>IF(B$2=10,AVERAGE('Tasa de desempleo'!$K48:'Tasa de desempleo'!$B48),IF(B$2=9,AVERAGE('Tasa de desempleo'!$K48:'Tasa de desempleo'!$C48),IF(B$2=8,AVERAGE('Tasa de desempleo'!$K48:'Tasa de desempleo'!$D48),IF(B$2=7,AVERAGE('Tasa de desempleo'!$K48:'Tasa de desempleo'!$E48),IF(B$2=6,AVERAGE('Tasa de desempleo'!$K48:'Tasa de desempleo'!$F48),IF(B$2=5,AVERAGE('Tasa de desempleo'!$K48:'Tasa de desempleo'!$G48),IF(B$2=4,AVERAGE('Tasa de desempleo'!$K48:'Tasa de desempleo'!$H48),IF(B$2=3,AVERAGE('Tasa de desempleo'!$K48:'Tasa de desempleo'!$I48),IF(B$2=2,AVERAGE('Tasa de desempleo'!$K48:'Tasa de desempleo'!$J48),'Tasa de desempleo'!$K48))))))))) * 100</f>
        <v>2.8</v>
      </c>
      <c r="C50" s="4">
        <f>IF(C$2=10,AVERAGE('Salario minimo'!$B48:$K48),IF(C$2=9,AVERAGE('Salario minimo'!$C48:$K48),IF(C$2=8,AVERAGE('Salario minimo'!$D48:$K48),IF(C$2=7,AVERAGE('Salario minimo'!$E48:$K48),IF(C$2=6,AVERAGE('Salario minimo'!$F48:$K48),IF(C$2=5,AVERAGE('Salario minimo'!$G48:$K48),IF(C$2=4,AVERAGE('Salario minimo'!$H48:$K48),IF(C$2=3,AVERAGE('Salario minimo'!$I48:$K48),IF(C$2=2,AVERAGE('Salario minimo'!$J48:$K48),'Salario minimo'!$K48)))))))))</f>
        <v>7.25</v>
      </c>
      <c r="D50" s="4">
        <f>IF(D$2=10,AVERAGE('GDP per capita'!$K48:'GDP per capita'!$B48),IF(D$2=9,AVERAGE('GDP per capita'!$K48:'GDP per capita'!$C48),IF(D$2=8,AVERAGE('GDP per capita'!$K48:'GDP per capita'!$D48),IF(D$2=7,AVERAGE('GDP per capita'!$K48:'GDP per capita'!$E48),IF(D$2=6,AVERAGE('GDP per capita'!$K48:'GDP per capita'!$F48),IF(D$2=5,AVERAGE('GDP per capita'!$K48:'GDP per capita'!$G48),IF(D$2=4,AVERAGE('GDP per capita'!$K48:'GDP per capita'!$H48),IF(D$2=3,AVERAGE('GDP per capita'!$K48:'GDP per capita'!$I48),IF(D$2=2,AVERAGE('GDP per capita'!$K48:'GDP per capita'!$J48),'GDP per capita'!$K48))))))))) / 1000</f>
        <v>55.016417528931903</v>
      </c>
      <c r="E50" s="4">
        <f>IF(E$2=10,AVERAGE('Cambio en GDP'!$K48:'Cambio en GDP'!$B48),IF(E$2=9,AVERAGE('Cambio en GDP'!$K48:'Cambio en GDP'!$C48),IF(E$2=8,AVERAGE('Cambio en GDP'!$K48:'Cambio en GDP'!$D48),IF(E$2=7,AVERAGE('Cambio en GDP'!$K48:'Cambio en GDP'!$E48),IF(E$2=6,AVERAGE('Cambio en GDP'!$K48:'Cambio en GDP'!$F48),IF(E$2=5,AVERAGE('Cambio en GDP'!$K48:'Cambio en GDP'!$G48),IF(E$2=4,AVERAGE('Cambio en GDP'!$K48:'Cambio en GDP'!$H48),IF(E$2=3,AVERAGE('Cambio en GDP'!$K48:'Cambio en GDP'!$I48),IF(E$2=2,AVERAGE('Cambio en GDP'!$K48:'Cambio en GDP'!$J48),'Cambio en GDP'!$K48))))))))) * 100</f>
        <v>1.3180325565385873</v>
      </c>
      <c r="F50" s="4">
        <f>IF(F$2=10,AVERAGE('Ingreso per capita'!$K48:'Ingreso per capita'!$B48),IF(F$2=9,AVERAGE('Ingreso per capita'!$K48:'Ingreso per capita'!$C48),IF(F$2=8,AVERAGE('Ingreso per capita'!$K48:'Ingreso per capita'!$D48),IF(F$2=7,AVERAGE('Ingreso per capita'!$K48:'Ingreso per capita'!$E48),IF(F$2=6,AVERAGE('Ingreso per capita'!$K48:'Ingreso per capita'!$F48),IF(F$2=5,AVERAGE('Ingreso per capita'!$K48:'Ingreso per capita'!$G48),IF(F$2=4,AVERAGE('Ingreso per capita'!$K48:'Ingreso per capita'!$H48),IF(F$2=3,AVERAGE('Ingreso per capita'!$K48:'Ingreso per capita'!$I48),IF(F$2=2,AVERAGE('Ingreso per capita'!$K48:'Ingreso per capita'!$J48),'Ingreso per capita'!$K48))))))))) / 1000</f>
        <v>52.293999999999997</v>
      </c>
      <c r="G50" s="25">
        <v>160910</v>
      </c>
    </row>
    <row r="51" spans="1:7">
      <c r="A51" s="6" t="s">
        <v>53</v>
      </c>
      <c r="B51" s="4">
        <f>IF(B$2=10,AVERAGE('Tasa de desempleo'!$K49:'Tasa de desempleo'!$B49),IF(B$2=9,AVERAGE('Tasa de desempleo'!$K49:'Tasa de desempleo'!$C49),IF(B$2=8,AVERAGE('Tasa de desempleo'!$K49:'Tasa de desempleo'!$D49),IF(B$2=7,AVERAGE('Tasa de desempleo'!$K49:'Tasa de desempleo'!$E49),IF(B$2=6,AVERAGE('Tasa de desempleo'!$K49:'Tasa de desempleo'!$F49),IF(B$2=5,AVERAGE('Tasa de desempleo'!$K49:'Tasa de desempleo'!$G49),IF(B$2=4,AVERAGE('Tasa de desempleo'!$K49:'Tasa de desempleo'!$H49),IF(B$2=3,AVERAGE('Tasa de desempleo'!$K49:'Tasa de desempleo'!$I49),IF(B$2=2,AVERAGE('Tasa de desempleo'!$K49:'Tasa de desempleo'!$J49),'Tasa de desempleo'!$K49))))))))) * 100</f>
        <v>4.3</v>
      </c>
      <c r="C51" s="4">
        <f>IF(C$2=10,AVERAGE('Salario minimo'!$B49:$K49),IF(C$2=9,AVERAGE('Salario minimo'!$C49:$K49),IF(C$2=8,AVERAGE('Salario minimo'!$D49:$K49),IF(C$2=7,AVERAGE('Salario minimo'!$E49:$K49),IF(C$2=6,AVERAGE('Salario minimo'!$F49:$K49),IF(C$2=5,AVERAGE('Salario minimo'!$G49:$K49),IF(C$2=4,AVERAGE('Salario minimo'!$H49:$K49),IF(C$2=3,AVERAGE('Salario minimo'!$I49:$K49),IF(C$2=2,AVERAGE('Salario minimo'!$J49:$K49),'Salario minimo'!$K49)))))))))</f>
        <v>12</v>
      </c>
      <c r="D51" s="4">
        <f>IF(D$2=10,AVERAGE('GDP per capita'!$K49:'GDP per capita'!$B49),IF(D$2=9,AVERAGE('GDP per capita'!$K49:'GDP per capita'!$C49),IF(D$2=8,AVERAGE('GDP per capita'!$K49:'GDP per capita'!$D49),IF(D$2=7,AVERAGE('GDP per capita'!$K49:'GDP per capita'!$E49),IF(D$2=6,AVERAGE('GDP per capita'!$K49:'GDP per capita'!$F49),IF(D$2=5,AVERAGE('GDP per capita'!$K49:'GDP per capita'!$G49),IF(D$2=4,AVERAGE('GDP per capita'!$K49:'GDP per capita'!$H49),IF(D$2=3,AVERAGE('GDP per capita'!$K49:'GDP per capita'!$I49),IF(D$2=2,AVERAGE('GDP per capita'!$K49:'GDP per capita'!$J49),'GDP per capita'!$K49))))))))) / 1000</f>
        <v>61.901682834622235</v>
      </c>
      <c r="E51" s="4">
        <f>IF(E$2=10,AVERAGE('Cambio en GDP'!$K49:'Cambio en GDP'!$B49),IF(E$2=9,AVERAGE('Cambio en GDP'!$K49:'Cambio en GDP'!$C49),IF(E$2=8,AVERAGE('Cambio en GDP'!$K49:'Cambio en GDP'!$D49),IF(E$2=7,AVERAGE('Cambio en GDP'!$K49:'Cambio en GDP'!$E49),IF(E$2=6,AVERAGE('Cambio en GDP'!$K49:'Cambio en GDP'!$F49),IF(E$2=5,AVERAGE('Cambio en GDP'!$K49:'Cambio en GDP'!$G49),IF(E$2=4,AVERAGE('Cambio en GDP'!$K49:'Cambio en GDP'!$H49),IF(E$2=3,AVERAGE('Cambio en GDP'!$K49:'Cambio en GDP'!$I49),IF(E$2=2,AVERAGE('Cambio en GDP'!$K49:'Cambio en GDP'!$J49),'Cambio en GDP'!$K49))))))))) * 100</f>
        <v>3.7804312872671471</v>
      </c>
      <c r="F51" s="4">
        <f>IF(F$2=10,AVERAGE('Ingreso per capita'!$K49:'Ingreso per capita'!$B49),IF(F$2=9,AVERAGE('Ingreso per capita'!$K49:'Ingreso per capita'!$C49),IF(F$2=8,AVERAGE('Ingreso per capita'!$K49:'Ingreso per capita'!$D49),IF(F$2=7,AVERAGE('Ingreso per capita'!$K49:'Ingreso per capita'!$E49),IF(F$2=6,AVERAGE('Ingreso per capita'!$K49:'Ingreso per capita'!$F49),IF(F$2=5,AVERAGE('Ingreso per capita'!$K49:'Ingreso per capita'!$G49),IF(F$2=4,AVERAGE('Ingreso per capita'!$K49:'Ingreso per capita'!$H49),IF(F$2=3,AVERAGE('Ingreso per capita'!$K49:'Ingreso per capita'!$I49),IF(F$2=2,AVERAGE('Ingreso per capita'!$K49:'Ingreso per capita'!$J49),'Ingreso per capita'!$K49))))))))) / 1000</f>
        <v>52.866</v>
      </c>
      <c r="G51" s="25">
        <v>162989</v>
      </c>
    </row>
    <row r="52" spans="1:7">
      <c r="A52" s="6" t="s">
        <v>54</v>
      </c>
      <c r="B52" s="4">
        <f>IF(B$2=10,AVERAGE('Tasa de desempleo'!$K50:'Tasa de desempleo'!$B50),IF(B$2=9,AVERAGE('Tasa de desempleo'!$K50:'Tasa de desempleo'!$C50),IF(B$2=8,AVERAGE('Tasa de desempleo'!$K50:'Tasa de desempleo'!$D50),IF(B$2=7,AVERAGE('Tasa de desempleo'!$K50:'Tasa de desempleo'!$E50),IF(B$2=6,AVERAGE('Tasa de desempleo'!$K50:'Tasa de desempleo'!$F50),IF(B$2=5,AVERAGE('Tasa de desempleo'!$K50:'Tasa de desempleo'!$G50),IF(B$2=4,AVERAGE('Tasa de desempleo'!$K50:'Tasa de desempleo'!$H50),IF(B$2=3,AVERAGE('Tasa de desempleo'!$K50:'Tasa de desempleo'!$I50),IF(B$2=2,AVERAGE('Tasa de desempleo'!$K50:'Tasa de desempleo'!$J50),'Tasa de desempleo'!$K50))))))))) * 100</f>
        <v>4.9000000000000004</v>
      </c>
      <c r="C52" s="4">
        <f>IF(C$2=10,AVERAGE('Salario minimo'!$B50:$K50),IF(C$2=9,AVERAGE('Salario minimo'!$C50:$K50),IF(C$2=8,AVERAGE('Salario minimo'!$D50:$K50),IF(C$2=7,AVERAGE('Salario minimo'!$E50:$K50),IF(C$2=6,AVERAGE('Salario minimo'!$F50:$K50),IF(C$2=5,AVERAGE('Salario minimo'!$G50:$K50),IF(C$2=4,AVERAGE('Salario minimo'!$H50:$K50),IF(C$2=3,AVERAGE('Salario minimo'!$I50:$K50),IF(C$2=2,AVERAGE('Salario minimo'!$J50:$K50),'Salario minimo'!$K50)))))))))</f>
        <v>8.75</v>
      </c>
      <c r="D52" s="4">
        <f>IF(D$2=10,AVERAGE('GDP per capita'!$K50:'GDP per capita'!$B50),IF(D$2=9,AVERAGE('GDP per capita'!$K50:'GDP per capita'!$C50),IF(D$2=8,AVERAGE('GDP per capita'!$K50:'GDP per capita'!$D50),IF(D$2=7,AVERAGE('GDP per capita'!$K50:'GDP per capita'!$E50),IF(D$2=6,AVERAGE('GDP per capita'!$K50:'GDP per capita'!$F50),IF(D$2=5,AVERAGE('GDP per capita'!$K50:'GDP per capita'!$G50),IF(D$2=4,AVERAGE('GDP per capita'!$K50:'GDP per capita'!$H50),IF(D$2=3,AVERAGE('GDP per capita'!$K50:'GDP per capita'!$I50),IF(D$2=2,AVERAGE('GDP per capita'!$K50:'GDP per capita'!$J50),'GDP per capita'!$K50))))))))) / 1000</f>
        <v>38.618710200640706</v>
      </c>
      <c r="E52" s="4">
        <f>IF(E$2=10,AVERAGE('Cambio en GDP'!$K50:'Cambio en GDP'!$B50),IF(E$2=9,AVERAGE('Cambio en GDP'!$K50:'Cambio en GDP'!$C50),IF(E$2=8,AVERAGE('Cambio en GDP'!$K50:'Cambio en GDP'!$D50),IF(E$2=7,AVERAGE('Cambio en GDP'!$K50:'Cambio en GDP'!$E50),IF(E$2=6,AVERAGE('Cambio en GDP'!$K50:'Cambio en GDP'!$F50),IF(E$2=5,AVERAGE('Cambio en GDP'!$K50:'Cambio en GDP'!$G50),IF(E$2=4,AVERAGE('Cambio en GDP'!$K50:'Cambio en GDP'!$H50),IF(E$2=3,AVERAGE('Cambio en GDP'!$K50:'Cambio en GDP'!$I50),IF(E$2=2,AVERAGE('Cambio en GDP'!$K50:'Cambio en GDP'!$J50),'Cambio en GDP'!$K50))))))))) * 100</f>
        <v>0.62658713623700246</v>
      </c>
      <c r="F52" s="4">
        <f>IF(F$2=10,AVERAGE('Ingreso per capita'!$K50:'Ingreso per capita'!$B50),IF(F$2=9,AVERAGE('Ingreso per capita'!$K50:'Ingreso per capita'!$C50),IF(F$2=8,AVERAGE('Ingreso per capita'!$K50:'Ingreso per capita'!$D50),IF(F$2=7,AVERAGE('Ingreso per capita'!$K50:'Ingreso per capita'!$E50),IF(F$2=6,AVERAGE('Ingreso per capita'!$K50:'Ingreso per capita'!$F50),IF(F$2=5,AVERAGE('Ingreso per capita'!$K50:'Ingreso per capita'!$G50),IF(F$2=4,AVERAGE('Ingreso per capita'!$K50:'Ingreso per capita'!$H50),IF(F$2=3,AVERAGE('Ingreso per capita'!$K50:'Ingreso per capita'!$I50),IF(F$2=2,AVERAGE('Ingreso per capita'!$K50:'Ingreso per capita'!$J50),'Ingreso per capita'!$K50))))))))) / 1000</f>
        <v>37.591999999999999</v>
      </c>
      <c r="G52" s="25">
        <v>28424</v>
      </c>
    </row>
    <row r="53" spans="1:7">
      <c r="A53" s="6" t="s">
        <v>55</v>
      </c>
      <c r="B53" s="4">
        <f>IF(B$2=10,AVERAGE('Tasa de desempleo'!$K51:'Tasa de desempleo'!$B51),IF(B$2=9,AVERAGE('Tasa de desempleo'!$K51:'Tasa de desempleo'!$C51),IF(B$2=8,AVERAGE('Tasa de desempleo'!$K51:'Tasa de desempleo'!$D51),IF(B$2=7,AVERAGE('Tasa de desempleo'!$K51:'Tasa de desempleo'!$E51),IF(B$2=6,AVERAGE('Tasa de desempleo'!$K51:'Tasa de desempleo'!$F51),IF(B$2=5,AVERAGE('Tasa de desempleo'!$K51:'Tasa de desempleo'!$G51),IF(B$2=4,AVERAGE('Tasa de desempleo'!$K51:'Tasa de desempleo'!$H51),IF(B$2=3,AVERAGE('Tasa de desempleo'!$K51:'Tasa de desempleo'!$I51),IF(B$2=2,AVERAGE('Tasa de desempleo'!$K51:'Tasa de desempleo'!$J51),'Tasa de desempleo'!$K51))))))))) * 100</f>
        <v>3.2</v>
      </c>
      <c r="C53" s="4">
        <f>IF(C$2=10,AVERAGE('Salario minimo'!$B51:$K51),IF(C$2=9,AVERAGE('Salario minimo'!$C51:$K51),IF(C$2=8,AVERAGE('Salario minimo'!$D51:$K51),IF(C$2=7,AVERAGE('Salario minimo'!$E51:$K51),IF(C$2=6,AVERAGE('Salario minimo'!$F51:$K51),IF(C$2=5,AVERAGE('Salario minimo'!$G51:$K51),IF(C$2=4,AVERAGE('Salario minimo'!$H51:$K51),IF(C$2=3,AVERAGE('Salario minimo'!$I51:$K51),IF(C$2=2,AVERAGE('Salario minimo'!$J51:$K51),'Salario minimo'!$K51)))))))))</f>
        <v>7.25</v>
      </c>
      <c r="D53" s="4">
        <f>IF(D$2=10,AVERAGE('GDP per capita'!$K51:'GDP per capita'!$B51),IF(D$2=9,AVERAGE('GDP per capita'!$K51:'GDP per capita'!$C51),IF(D$2=8,AVERAGE('GDP per capita'!$K51:'GDP per capita'!$D51),IF(D$2=7,AVERAGE('GDP per capita'!$K51:'GDP per capita'!$E51),IF(D$2=6,AVERAGE('GDP per capita'!$K51:'GDP per capita'!$F51),IF(D$2=5,AVERAGE('GDP per capita'!$K51:'GDP per capita'!$G51),IF(D$2=4,AVERAGE('GDP per capita'!$K51:'GDP per capita'!$H51),IF(D$2=3,AVERAGE('GDP per capita'!$K51:'GDP per capita'!$I51),IF(D$2=2,AVERAGE('GDP per capita'!$K51:'GDP per capita'!$J51),'GDP per capita'!$K51))))))))) / 1000</f>
        <v>49.597421971728572</v>
      </c>
      <c r="E53" s="4">
        <f>IF(E$2=10,AVERAGE('Cambio en GDP'!$K51:'Cambio en GDP'!$B51),IF(E$2=9,AVERAGE('Cambio en GDP'!$K51:'Cambio en GDP'!$C51),IF(E$2=8,AVERAGE('Cambio en GDP'!$K51:'Cambio en GDP'!$D51),IF(E$2=7,AVERAGE('Cambio en GDP'!$K51:'Cambio en GDP'!$E51),IF(E$2=6,AVERAGE('Cambio en GDP'!$K51:'Cambio en GDP'!$F51),IF(E$2=5,AVERAGE('Cambio en GDP'!$K51:'Cambio en GDP'!$G51),IF(E$2=4,AVERAGE('Cambio en GDP'!$K51:'Cambio en GDP'!$H51),IF(E$2=3,AVERAGE('Cambio en GDP'!$K51:'Cambio en GDP'!$I51),IF(E$2=2,AVERAGE('Cambio en GDP'!$K51:'Cambio en GDP'!$J51),'Cambio en GDP'!$K51))))))))) * 100</f>
        <v>1.624524234770065</v>
      </c>
      <c r="F53" s="4">
        <f>IF(F$2=10,AVERAGE('Ingreso per capita'!$K51:'Ingreso per capita'!$B51),IF(F$2=9,AVERAGE('Ingreso per capita'!$K51:'Ingreso per capita'!$C51),IF(F$2=8,AVERAGE('Ingreso per capita'!$K51:'Ingreso per capita'!$D51),IF(F$2=7,AVERAGE('Ingreso per capita'!$K51:'Ingreso per capita'!$E51),IF(F$2=6,AVERAGE('Ingreso per capita'!$K51:'Ingreso per capita'!$F51),IF(F$2=5,AVERAGE('Ingreso per capita'!$K51:'Ingreso per capita'!$G51),IF(F$2=4,AVERAGE('Ingreso per capita'!$K51:'Ingreso per capita'!$H51),IF(F$2=3,AVERAGE('Ingreso per capita'!$K51:'Ingreso per capita'!$I51),IF(F$2=2,AVERAGE('Ingreso per capita'!$K51:'Ingreso per capita'!$J51),'Ingreso per capita'!$K51))))))))) / 1000</f>
        <v>46.241099999999996</v>
      </c>
      <c r="G53" s="25">
        <v>117354</v>
      </c>
    </row>
    <row r="54" spans="1:7">
      <c r="A54" s="6" t="s">
        <v>56</v>
      </c>
      <c r="B54" s="4">
        <f>IF(B$2=10,AVERAGE('Tasa de desempleo'!$K52:'Tasa de desempleo'!$B52),IF(B$2=9,AVERAGE('Tasa de desempleo'!$K52:'Tasa de desempleo'!$C52),IF(B$2=8,AVERAGE('Tasa de desempleo'!$K52:'Tasa de desempleo'!$D52),IF(B$2=7,AVERAGE('Tasa de desempleo'!$K52:'Tasa de desempleo'!$E52),IF(B$2=6,AVERAGE('Tasa de desempleo'!$K52:'Tasa de desempleo'!$F52),IF(B$2=5,AVERAGE('Tasa de desempleo'!$K52:'Tasa de desempleo'!$G52),IF(B$2=4,AVERAGE('Tasa de desempleo'!$K52:'Tasa de desempleo'!$H52),IF(B$2=3,AVERAGE('Tasa de desempleo'!$K52:'Tasa de desempleo'!$I52),IF(B$2=2,AVERAGE('Tasa de desempleo'!$K52:'Tasa de desempleo'!$J52),'Tasa de desempleo'!$K52))))))))) * 100</f>
        <v>3.8</v>
      </c>
      <c r="C54" s="4">
        <f>IF(C$2=10,AVERAGE('Salario minimo'!$B52:$K52),IF(C$2=9,AVERAGE('Salario minimo'!$C52:$K52),IF(C$2=8,AVERAGE('Salario minimo'!$D52:$K52),IF(C$2=7,AVERAGE('Salario minimo'!$E52:$K52),IF(C$2=6,AVERAGE('Salario minimo'!$F52:$K52),IF(C$2=5,AVERAGE('Salario minimo'!$G52:$K52),IF(C$2=4,AVERAGE('Salario minimo'!$H52:$K52),IF(C$2=3,AVERAGE('Salario minimo'!$I52:$K52),IF(C$2=2,AVERAGE('Salario minimo'!$J52:$K52),'Salario minimo'!$K52)))))))))</f>
        <v>7.25</v>
      </c>
      <c r="D54" s="4">
        <f>IF(D$2=10,AVERAGE('GDP per capita'!$K52:'GDP per capita'!$B52),IF(D$2=9,AVERAGE('GDP per capita'!$K52:'GDP per capita'!$C52),IF(D$2=8,AVERAGE('GDP per capita'!$K52:'GDP per capita'!$D52),IF(D$2=7,AVERAGE('GDP per capita'!$K52:'GDP per capita'!$E52),IF(D$2=6,AVERAGE('GDP per capita'!$K52:'GDP per capita'!$F52),IF(D$2=5,AVERAGE('GDP per capita'!$K52:'GDP per capita'!$G52),IF(D$2=4,AVERAGE('GDP per capita'!$K52:'GDP per capita'!$H52),IF(D$2=3,AVERAGE('GDP per capita'!$K52:'GDP per capita'!$I52),IF(D$2=2,AVERAGE('GDP per capita'!$K52:'GDP per capita'!$J52),'GDP per capita'!$K52))))))))) / 1000</f>
        <v>67.468066371663483</v>
      </c>
      <c r="E54" s="4">
        <f>IF(E$2=10,AVERAGE('Cambio en GDP'!$K52:'Cambio en GDP'!$B52),IF(E$2=9,AVERAGE('Cambio en GDP'!$K52:'Cambio en GDP'!$C52),IF(E$2=8,AVERAGE('Cambio en GDP'!$K52:'Cambio en GDP'!$D52),IF(E$2=7,AVERAGE('Cambio en GDP'!$K52:'Cambio en GDP'!$E52),IF(E$2=6,AVERAGE('Cambio en GDP'!$K52:'Cambio en GDP'!$F52),IF(E$2=5,AVERAGE('Cambio en GDP'!$K52:'Cambio en GDP'!$G52),IF(E$2=4,AVERAGE('Cambio en GDP'!$K52:'Cambio en GDP'!$H52),IF(E$2=3,AVERAGE('Cambio en GDP'!$K52:'Cambio en GDP'!$I52),IF(E$2=2,AVERAGE('Cambio en GDP'!$K52:'Cambio en GDP'!$J52),'Cambio en GDP'!$K52))))))))) * 100</f>
        <v>-0.69442635769257854</v>
      </c>
      <c r="F54" s="4">
        <f>IF(F$2=10,AVERAGE('Ingreso per capita'!$K52:'Ingreso per capita'!$B52),IF(F$2=9,AVERAGE('Ingreso per capita'!$K52:'Ingreso per capita'!$C52),IF(F$2=8,AVERAGE('Ingreso per capita'!$K52:'Ingreso per capita'!$D52),IF(F$2=7,AVERAGE('Ingreso per capita'!$K52:'Ingreso per capita'!$E52),IF(F$2=6,AVERAGE('Ingreso per capita'!$K52:'Ingreso per capita'!$F52),IF(F$2=5,AVERAGE('Ingreso per capita'!$K52:'Ingreso per capita'!$G52),IF(F$2=4,AVERAGE('Ingreso per capita'!$K52:'Ingreso per capita'!$H52),IF(F$2=3,AVERAGE('Ingreso per capita'!$K52:'Ingreso per capita'!$I52),IF(F$2=2,AVERAGE('Ingreso per capita'!$K52:'Ingreso per capita'!$J52),'Ingreso per capita'!$K52))))))))) / 1000</f>
        <v>56.2639</v>
      </c>
      <c r="G54" s="25">
        <v>18558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52"/>
  <sheetViews>
    <sheetView topLeftCell="A32" workbookViewId="0">
      <selection activeCell="A2" sqref="A2:A52"/>
    </sheetView>
  </sheetViews>
  <sheetFormatPr baseColWidth="10" defaultColWidth="12.5703125" defaultRowHeight="15.75" customHeight="1"/>
  <cols>
    <col min="1" max="1" width="16" customWidth="1"/>
  </cols>
  <sheetData>
    <row r="1" spans="1:21">
      <c r="A1" s="1" t="s">
        <v>0</v>
      </c>
      <c r="B1" s="7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  <c r="M1" s="8"/>
      <c r="N1" s="8"/>
      <c r="O1" s="8"/>
      <c r="P1" s="8"/>
      <c r="Q1" s="8"/>
      <c r="R1" s="8"/>
      <c r="S1" s="8"/>
      <c r="T1" s="8"/>
      <c r="U1" s="8"/>
    </row>
    <row r="2" spans="1:21">
      <c r="A2" s="3" t="s">
        <v>6</v>
      </c>
      <c r="B2" s="4">
        <v>0.104</v>
      </c>
      <c r="C2" s="4">
        <v>9.6000000000000002E-2</v>
      </c>
      <c r="D2" s="4">
        <v>8.1000000000000003E-2</v>
      </c>
      <c r="E2" s="4">
        <v>7.2999999999999995E-2</v>
      </c>
      <c r="F2" s="4">
        <v>6.7000000000000004E-2</v>
      </c>
      <c r="G2" s="4">
        <v>6.0999999999999999E-2</v>
      </c>
      <c r="H2" s="4">
        <v>5.8999999999999997E-2</v>
      </c>
      <c r="I2" s="4">
        <v>4.4999999999999998E-2</v>
      </c>
      <c r="J2" s="4">
        <v>3.9E-2</v>
      </c>
      <c r="K2" s="4">
        <v>3.2000000000000001E-2</v>
      </c>
      <c r="L2" s="9" t="s">
        <v>66</v>
      </c>
    </row>
    <row r="3" spans="1:21">
      <c r="A3" s="6" t="s">
        <v>7</v>
      </c>
      <c r="B3" s="4">
        <v>8.1000000000000003E-2</v>
      </c>
      <c r="C3" s="4">
        <v>7.6999999999999999E-2</v>
      </c>
      <c r="D3" s="4">
        <v>7.2999999999999995E-2</v>
      </c>
      <c r="E3" s="4">
        <v>7.0000000000000007E-2</v>
      </c>
      <c r="F3" s="4">
        <v>6.7000000000000004E-2</v>
      </c>
      <c r="G3" s="4">
        <v>6.3E-2</v>
      </c>
      <c r="H3" s="4">
        <v>6.6000000000000003E-2</v>
      </c>
      <c r="I3" s="4">
        <v>6.5000000000000002E-2</v>
      </c>
      <c r="J3" s="4">
        <v>0.06</v>
      </c>
      <c r="K3" s="4">
        <v>5.5E-2</v>
      </c>
      <c r="L3" s="9" t="s">
        <v>66</v>
      </c>
    </row>
    <row r="4" spans="1:21">
      <c r="A4" s="10" t="s">
        <v>8</v>
      </c>
      <c r="B4" s="4">
        <v>0.10300000000000001</v>
      </c>
      <c r="C4" s="4">
        <v>9.4E-2</v>
      </c>
      <c r="D4" s="4">
        <v>8.4000000000000005E-2</v>
      </c>
      <c r="E4" s="4">
        <v>7.8E-2</v>
      </c>
      <c r="F4" s="4">
        <v>6.8000000000000005E-2</v>
      </c>
      <c r="G4" s="4">
        <v>6.0999999999999999E-2</v>
      </c>
      <c r="H4" s="4">
        <v>5.5E-2</v>
      </c>
      <c r="I4" s="4">
        <v>0.05</v>
      </c>
      <c r="J4" s="4">
        <v>4.8000000000000001E-2</v>
      </c>
      <c r="K4" s="4">
        <v>4.9000000000000002E-2</v>
      </c>
      <c r="L4" s="9" t="s">
        <v>66</v>
      </c>
    </row>
    <row r="5" spans="1:21">
      <c r="A5" s="10" t="s">
        <v>9</v>
      </c>
      <c r="B5" s="11">
        <v>7.9000000000000001E-2</v>
      </c>
      <c r="C5" s="11">
        <v>7.9000000000000001E-2</v>
      </c>
      <c r="D5" s="11">
        <v>7.2999999999999995E-2</v>
      </c>
      <c r="E5" s="11">
        <v>7.0000000000000007E-2</v>
      </c>
      <c r="F5" s="11">
        <v>5.9000000000000004E-2</v>
      </c>
      <c r="G5" s="11">
        <v>0.05</v>
      </c>
      <c r="H5" s="11">
        <v>0.04</v>
      </c>
      <c r="I5" s="11">
        <v>3.7000000000000005E-2</v>
      </c>
      <c r="J5" s="11">
        <v>3.6000000000000004E-2</v>
      </c>
      <c r="K5" s="11">
        <v>3.5000000000000003E-2</v>
      </c>
      <c r="L5" s="9" t="s">
        <v>66</v>
      </c>
    </row>
    <row r="6" spans="1:21">
      <c r="A6" s="6" t="s">
        <v>10</v>
      </c>
      <c r="B6" s="4">
        <v>0.125</v>
      </c>
      <c r="C6" s="4">
        <v>0.11899999999999999</v>
      </c>
      <c r="D6" s="4">
        <v>0.105</v>
      </c>
      <c r="E6" s="4">
        <v>0.09</v>
      </c>
      <c r="F6" s="4">
        <v>7.5999999999999998E-2</v>
      </c>
      <c r="G6" s="4">
        <v>6.2E-2</v>
      </c>
      <c r="H6" s="4">
        <v>5.5E-2</v>
      </c>
      <c r="I6" s="4">
        <v>4.8000000000000001E-2</v>
      </c>
      <c r="J6" s="4">
        <v>4.2999999999999997E-2</v>
      </c>
      <c r="K6" s="4">
        <v>4.1000000000000002E-2</v>
      </c>
      <c r="L6" s="9" t="s">
        <v>66</v>
      </c>
    </row>
    <row r="7" spans="1:21">
      <c r="A7" s="10" t="s">
        <v>11</v>
      </c>
      <c r="B7" s="4">
        <v>9.0999999999999998E-2</v>
      </c>
      <c r="C7" s="4">
        <v>8.6999999999999994E-2</v>
      </c>
      <c r="D7" s="4">
        <v>0.08</v>
      </c>
      <c r="E7" s="4">
        <v>6.8000000000000005E-2</v>
      </c>
      <c r="F7" s="4">
        <v>0.05</v>
      </c>
      <c r="G7" s="4">
        <v>3.6999999999999998E-2</v>
      </c>
      <c r="H7" s="4">
        <v>3.1E-2</v>
      </c>
      <c r="I7" s="4">
        <v>2.5999999999999999E-2</v>
      </c>
      <c r="J7" s="4">
        <v>0.03</v>
      </c>
      <c r="K7" s="4">
        <v>2.5999999999999999E-2</v>
      </c>
      <c r="L7" s="9" t="s">
        <v>66</v>
      </c>
    </row>
    <row r="8" spans="1:21">
      <c r="A8" s="10" t="s">
        <v>12</v>
      </c>
      <c r="B8" s="4">
        <v>9.6000000000000002E-2</v>
      </c>
      <c r="C8" s="4">
        <v>0.09</v>
      </c>
      <c r="D8" s="4">
        <v>8.4000000000000005E-2</v>
      </c>
      <c r="E8" s="4">
        <v>0.08</v>
      </c>
      <c r="F8" s="4">
        <v>6.6000000000000003E-2</v>
      </c>
      <c r="G8" s="4">
        <v>5.5999999999999994E-2</v>
      </c>
      <c r="H8" s="4">
        <v>4.9000000000000002E-2</v>
      </c>
      <c r="I8" s="4">
        <v>4.4000000000000004E-2</v>
      </c>
      <c r="J8" s="4">
        <v>3.9E-2</v>
      </c>
      <c r="K8" s="4">
        <v>3.5000000000000003E-2</v>
      </c>
      <c r="L8" s="9" t="s">
        <v>66</v>
      </c>
    </row>
    <row r="9" spans="1:21">
      <c r="A9" s="10" t="s">
        <v>13</v>
      </c>
      <c r="B9" s="11">
        <v>8.6999999999999994E-2</v>
      </c>
      <c r="C9" s="11">
        <v>7.5999999999999998E-2</v>
      </c>
      <c r="D9" s="11">
        <v>7.0999999999999994E-2</v>
      </c>
      <c r="E9" s="11">
        <v>6.6000000000000003E-2</v>
      </c>
      <c r="F9" s="11">
        <v>5.5999999999999994E-2</v>
      </c>
      <c r="G9" s="11">
        <v>4.8000000000000001E-2</v>
      </c>
      <c r="H9" s="11">
        <v>4.4999999999999998E-2</v>
      </c>
      <c r="I9" s="11">
        <v>4.4999999999999998E-2</v>
      </c>
      <c r="J9" s="11">
        <v>3.7999999999999999E-2</v>
      </c>
      <c r="K9" s="11">
        <v>3.7000000000000005E-2</v>
      </c>
      <c r="L9" s="9" t="s">
        <v>66</v>
      </c>
    </row>
    <row r="10" spans="1:21">
      <c r="A10" s="10" t="s">
        <v>14</v>
      </c>
      <c r="B10" s="4">
        <v>0.1</v>
      </c>
      <c r="C10" s="4">
        <v>0.10199999999999999</v>
      </c>
      <c r="D10" s="4">
        <v>0.09</v>
      </c>
      <c r="E10" s="4">
        <v>8.4000000000000005E-2</v>
      </c>
      <c r="F10" s="4">
        <v>7.6999999999999999E-2</v>
      </c>
      <c r="G10" s="4">
        <v>6.9000000000000006E-2</v>
      </c>
      <c r="H10" s="4">
        <v>6.2E-2</v>
      </c>
      <c r="I10" s="4">
        <v>6.0999999999999999E-2</v>
      </c>
      <c r="J10" s="4">
        <v>5.7000000000000002E-2</v>
      </c>
      <c r="K10" s="4">
        <v>5.2999999999999999E-2</v>
      </c>
      <c r="L10" s="9" t="s">
        <v>66</v>
      </c>
    </row>
    <row r="11" spans="1:21">
      <c r="A11" s="6" t="s">
        <v>15</v>
      </c>
      <c r="B11" s="4">
        <v>0.108</v>
      </c>
      <c r="C11" s="4">
        <v>0.1</v>
      </c>
      <c r="D11" s="4">
        <v>8.6999999999999994E-2</v>
      </c>
      <c r="E11" s="4">
        <v>7.4999999999999997E-2</v>
      </c>
      <c r="F11" s="4">
        <v>6.4000000000000001E-2</v>
      </c>
      <c r="G11" s="4">
        <v>5.5E-2</v>
      </c>
      <c r="H11" s="4">
        <v>4.9000000000000002E-2</v>
      </c>
      <c r="I11" s="4">
        <v>4.2999999999999997E-2</v>
      </c>
      <c r="J11" s="4">
        <v>3.6999999999999998E-2</v>
      </c>
      <c r="K11" s="4">
        <v>3.2000000000000001E-2</v>
      </c>
      <c r="L11" s="9" t="s">
        <v>66</v>
      </c>
    </row>
    <row r="12" spans="1:21">
      <c r="A12" s="10" t="s">
        <v>16</v>
      </c>
      <c r="B12" s="11">
        <v>0.107</v>
      </c>
      <c r="C12" s="11">
        <v>0.10199999999999999</v>
      </c>
      <c r="D12" s="11">
        <v>0.09</v>
      </c>
      <c r="E12" s="11">
        <v>8.1000000000000003E-2</v>
      </c>
      <c r="F12" s="11">
        <v>7.0999999999999994E-2</v>
      </c>
      <c r="G12" s="11">
        <v>6.0999999999999999E-2</v>
      </c>
      <c r="H12" s="11">
        <v>5.5E-2</v>
      </c>
      <c r="I12" s="11">
        <v>4.8000000000000001E-2</v>
      </c>
      <c r="J12" s="11">
        <v>0.04</v>
      </c>
      <c r="K12" s="11">
        <v>3.6000000000000004E-2</v>
      </c>
      <c r="L12" s="9" t="s">
        <v>66</v>
      </c>
    </row>
    <row r="13" spans="1:21">
      <c r="A13" s="10" t="s">
        <v>17</v>
      </c>
      <c r="B13" s="4">
        <v>6.8000000000000005E-2</v>
      </c>
      <c r="C13" s="4">
        <v>6.8000000000000005E-2</v>
      </c>
      <c r="D13" s="4">
        <v>5.9000000000000004E-2</v>
      </c>
      <c r="E13" s="4">
        <v>4.8000000000000001E-2</v>
      </c>
      <c r="F13" s="4">
        <v>4.2000000000000003E-2</v>
      </c>
      <c r="G13" s="4">
        <v>3.4000000000000002E-2</v>
      </c>
      <c r="H13" s="4">
        <v>2.8999999999999998E-2</v>
      </c>
      <c r="I13" s="4">
        <v>2.2000000000000002E-2</v>
      </c>
      <c r="J13" s="4">
        <v>2.4E-2</v>
      </c>
      <c r="K13" s="4">
        <v>2.4E-2</v>
      </c>
      <c r="L13" s="9" t="s">
        <v>66</v>
      </c>
    </row>
    <row r="14" spans="1:21">
      <c r="A14" s="10" t="s">
        <v>18</v>
      </c>
      <c r="B14" s="4">
        <v>8.7583333329999999E-2</v>
      </c>
      <c r="C14" s="4">
        <v>8.1666666669999999E-2</v>
      </c>
      <c r="D14" s="4">
        <v>7.400000000000001E-2</v>
      </c>
      <c r="E14" s="4">
        <v>6.8166666670000001E-2</v>
      </c>
      <c r="F14" s="4">
        <v>4.3833333330000002E-2</v>
      </c>
      <c r="G14" s="4">
        <v>3.8666666670000002E-2</v>
      </c>
      <c r="H14" s="4">
        <v>3.6749999999999998E-2</v>
      </c>
      <c r="I14" s="4">
        <v>3.2166666670000003E-2</v>
      </c>
      <c r="J14" s="4">
        <v>2.8999999999999998E-2</v>
      </c>
      <c r="K14" s="4">
        <v>2.9666666670000001E-2</v>
      </c>
      <c r="L14" s="9" t="s">
        <v>66</v>
      </c>
    </row>
    <row r="15" spans="1:21">
      <c r="A15" s="10" t="s">
        <v>19</v>
      </c>
      <c r="B15" s="4">
        <v>0.105</v>
      </c>
      <c r="C15" s="4">
        <v>9.8000000000000004E-2</v>
      </c>
      <c r="D15" s="4">
        <v>0.09</v>
      </c>
      <c r="E15" s="4">
        <v>9.0999999999999998E-2</v>
      </c>
      <c r="F15" s="4">
        <v>7.2000000000000008E-2</v>
      </c>
      <c r="G15" s="4">
        <v>0.06</v>
      </c>
      <c r="H15" s="4">
        <v>5.9000000000000004E-2</v>
      </c>
      <c r="I15" s="4">
        <v>4.9000000000000002E-2</v>
      </c>
      <c r="J15" s="4">
        <v>4.4000000000000004E-2</v>
      </c>
      <c r="K15" s="4">
        <v>0.04</v>
      </c>
      <c r="L15" s="9" t="s">
        <v>66</v>
      </c>
    </row>
    <row r="16" spans="1:21">
      <c r="A16" s="10" t="s">
        <v>20</v>
      </c>
      <c r="B16" s="4">
        <v>0.10083333330000001</v>
      </c>
      <c r="C16" s="4">
        <v>8.908333333E-2</v>
      </c>
      <c r="D16" s="4">
        <v>8.224999999999999E-2</v>
      </c>
      <c r="E16" s="4">
        <v>7.4999999999999997E-2</v>
      </c>
      <c r="F16" s="4">
        <v>5.9500000000000004E-2</v>
      </c>
      <c r="G16" s="4">
        <v>4.7833333329999998E-2</v>
      </c>
      <c r="H16" s="4">
        <v>4.3666666669999993E-2</v>
      </c>
      <c r="I16" s="4">
        <v>3.4916666669999999E-2</v>
      </c>
      <c r="J16" s="4">
        <v>3.408333333E-2</v>
      </c>
      <c r="K16" s="4">
        <v>3.2916666669999997E-2</v>
      </c>
      <c r="L16" s="9" t="s">
        <v>66</v>
      </c>
    </row>
    <row r="17" spans="1:12">
      <c r="A17" s="10" t="s">
        <v>21</v>
      </c>
      <c r="B17" s="4">
        <v>6.1166666669999994E-2</v>
      </c>
      <c r="C17" s="4">
        <v>5.6500000000000002E-2</v>
      </c>
      <c r="D17" s="4">
        <v>5.0583333330000001E-2</v>
      </c>
      <c r="E17" s="4">
        <v>4.7249999999999993E-2</v>
      </c>
      <c r="F17" s="4">
        <v>4.2249999999999996E-2</v>
      </c>
      <c r="G17" s="4">
        <v>3.6916666670000001E-2</v>
      </c>
      <c r="H17" s="4">
        <v>3.5750000000000004E-2</v>
      </c>
      <c r="I17" s="4">
        <v>3.0583333330000004E-2</v>
      </c>
      <c r="J17" s="4">
        <v>2.5249999999999998E-2</v>
      </c>
      <c r="K17" s="4">
        <v>2.5916666670000001E-2</v>
      </c>
      <c r="L17" s="9" t="s">
        <v>66</v>
      </c>
    </row>
    <row r="18" spans="1:12">
      <c r="A18" s="10" t="s">
        <v>22</v>
      </c>
      <c r="B18" s="4">
        <v>6.9333333329999997E-2</v>
      </c>
      <c r="C18" s="4">
        <v>6.3833333330000006E-2</v>
      </c>
      <c r="D18" s="4">
        <v>5.7166666670000005E-2</v>
      </c>
      <c r="E18" s="4">
        <v>5.2999999999999999E-2</v>
      </c>
      <c r="F18" s="4">
        <v>4.5083333330000003E-2</v>
      </c>
      <c r="G18" s="4">
        <v>4.1500000000000002E-2</v>
      </c>
      <c r="H18" s="4">
        <v>4.0166666669999997E-2</v>
      </c>
      <c r="I18" s="4">
        <v>3.616666667E-2</v>
      </c>
      <c r="J18" s="4">
        <v>3.2750000000000001E-2</v>
      </c>
      <c r="K18" s="4">
        <v>3.125E-2</v>
      </c>
      <c r="L18" s="9" t="s">
        <v>66</v>
      </c>
    </row>
    <row r="19" spans="1:12">
      <c r="A19" s="10" t="s">
        <v>23</v>
      </c>
      <c r="B19" s="4">
        <v>0.1030833333</v>
      </c>
      <c r="C19" s="4">
        <v>9.3833333329999991E-2</v>
      </c>
      <c r="D19" s="4">
        <v>8.2083333330000008E-2</v>
      </c>
      <c r="E19" s="4">
        <v>7.9250000000000001E-2</v>
      </c>
      <c r="F19" s="4">
        <v>6.4083333329999992E-2</v>
      </c>
      <c r="G19" s="4">
        <v>5.2333333330000002E-2</v>
      </c>
      <c r="H19" s="4">
        <v>5.0250000000000003E-2</v>
      </c>
      <c r="I19" s="4">
        <v>4.7833333329999998E-2</v>
      </c>
      <c r="J19" s="4">
        <v>4.208333333E-2</v>
      </c>
      <c r="K19" s="4">
        <v>4.0666666669999997E-2</v>
      </c>
      <c r="L19" s="9" t="s">
        <v>66</v>
      </c>
    </row>
    <row r="20" spans="1:12">
      <c r="A20" s="6" t="s">
        <v>24</v>
      </c>
      <c r="B20" s="11">
        <v>7.4999999999999997E-2</v>
      </c>
      <c r="C20" s="11">
        <v>7.400000000000001E-2</v>
      </c>
      <c r="D20" s="11">
        <v>6.8000000000000005E-2</v>
      </c>
      <c r="E20" s="11">
        <v>6.4000000000000001E-2</v>
      </c>
      <c r="F20" s="11">
        <v>6.3E-2</v>
      </c>
      <c r="G20" s="11">
        <v>6.3E-2</v>
      </c>
      <c r="H20" s="11">
        <v>6.0999999999999999E-2</v>
      </c>
      <c r="I20" s="11">
        <v>5.0999999999999997E-2</v>
      </c>
      <c r="J20" s="11">
        <v>4.8000000000000001E-2</v>
      </c>
      <c r="K20" s="11">
        <v>4.5999999999999999E-2</v>
      </c>
      <c r="L20" s="9" t="s">
        <v>66</v>
      </c>
    </row>
    <row r="21" spans="1:12">
      <c r="A21" s="6" t="s">
        <v>25</v>
      </c>
      <c r="B21" s="11">
        <v>8.4000000000000005E-2</v>
      </c>
      <c r="C21" s="11">
        <v>7.6999999999999999E-2</v>
      </c>
      <c r="D21" s="11">
        <v>7.2000000000000008E-2</v>
      </c>
      <c r="E21" s="11">
        <v>6.7000000000000004E-2</v>
      </c>
      <c r="F21" s="11">
        <v>5.5999999999999994E-2</v>
      </c>
      <c r="G21" s="11">
        <v>4.4000000000000004E-2</v>
      </c>
      <c r="H21" s="11">
        <v>3.7999999999999999E-2</v>
      </c>
      <c r="I21" s="11">
        <v>3.4000000000000002E-2</v>
      </c>
      <c r="J21" s="11">
        <v>3.1E-2</v>
      </c>
      <c r="K21" s="11">
        <v>2.7999999999999997E-2</v>
      </c>
      <c r="L21" s="9" t="s">
        <v>66</v>
      </c>
    </row>
    <row r="22" spans="1:12">
      <c r="A22" s="6" t="s">
        <v>26</v>
      </c>
      <c r="B22" s="11">
        <v>7.8E-2</v>
      </c>
      <c r="C22" s="11">
        <v>7.2999999999999995E-2</v>
      </c>
      <c r="D22" s="11">
        <v>6.9000000000000006E-2</v>
      </c>
      <c r="E22" s="11">
        <v>6.5000000000000002E-2</v>
      </c>
      <c r="F22" s="11">
        <v>5.7000000000000002E-2</v>
      </c>
      <c r="G22" s="11">
        <v>0.05</v>
      </c>
      <c r="H22" s="11">
        <v>4.2999999999999997E-2</v>
      </c>
      <c r="I22" s="11">
        <v>0.04</v>
      </c>
      <c r="J22" s="11">
        <v>3.7000000000000005E-2</v>
      </c>
      <c r="K22" s="11">
        <v>3.4000000000000002E-2</v>
      </c>
      <c r="L22" s="9" t="s">
        <v>66</v>
      </c>
    </row>
    <row r="23" spans="1:12">
      <c r="A23" s="6" t="s">
        <v>27</v>
      </c>
      <c r="B23" s="4">
        <v>8.1000000000000003E-2</v>
      </c>
      <c r="C23" s="4">
        <v>7.1999999999999995E-2</v>
      </c>
      <c r="D23" s="4">
        <v>6.7000000000000004E-2</v>
      </c>
      <c r="E23" s="4">
        <v>6.6000000000000003E-2</v>
      </c>
      <c r="F23" s="4">
        <v>5.7000000000000002E-2</v>
      </c>
      <c r="G23" s="4">
        <v>4.8000000000000001E-2</v>
      </c>
      <c r="H23" s="4">
        <v>0.04</v>
      </c>
      <c r="I23" s="4">
        <v>3.7999999999999999E-2</v>
      </c>
      <c r="J23" s="4">
        <v>3.6999999999999998E-2</v>
      </c>
      <c r="K23" s="4">
        <v>3.1E-2</v>
      </c>
      <c r="L23" s="9" t="s">
        <v>66</v>
      </c>
    </row>
    <row r="24" spans="1:12">
      <c r="A24" s="6" t="s">
        <v>28</v>
      </c>
      <c r="B24" s="11">
        <v>0.122</v>
      </c>
      <c r="C24" s="11">
        <v>0.1</v>
      </c>
      <c r="D24" s="11">
        <v>9.0999999999999998E-2</v>
      </c>
      <c r="E24" s="11">
        <v>8.6999999999999994E-2</v>
      </c>
      <c r="F24" s="11">
        <v>7.2000000000000008E-2</v>
      </c>
      <c r="G24" s="11">
        <v>5.4000000000000006E-2</v>
      </c>
      <c r="H24" s="11">
        <v>0.05</v>
      </c>
      <c r="I24" s="11">
        <v>4.5999999999999999E-2</v>
      </c>
      <c r="J24" s="11">
        <v>4.2000000000000003E-2</v>
      </c>
      <c r="K24" s="11">
        <v>4.0999999999999995E-2</v>
      </c>
      <c r="L24" s="9" t="s">
        <v>66</v>
      </c>
    </row>
    <row r="25" spans="1:12">
      <c r="A25" s="6" t="s">
        <v>29</v>
      </c>
      <c r="B25" s="11">
        <v>7.400000000000001E-2</v>
      </c>
      <c r="C25" s="11">
        <v>6.5000000000000002E-2</v>
      </c>
      <c r="D25" s="11">
        <v>5.7000000000000002E-2</v>
      </c>
      <c r="E25" s="11">
        <v>0.05</v>
      </c>
      <c r="F25" s="11">
        <v>4.2999999999999997E-2</v>
      </c>
      <c r="G25" s="11">
        <v>3.7999999999999999E-2</v>
      </c>
      <c r="H25" s="11">
        <v>3.9E-2</v>
      </c>
      <c r="I25" s="11">
        <v>3.5000000000000003E-2</v>
      </c>
      <c r="J25" s="11">
        <v>3.1E-2</v>
      </c>
      <c r="K25" s="11">
        <v>3.4000000000000002E-2</v>
      </c>
      <c r="L25" s="9" t="s">
        <v>66</v>
      </c>
    </row>
    <row r="26" spans="1:12">
      <c r="A26" s="6" t="s">
        <v>30</v>
      </c>
      <c r="B26" s="11">
        <v>0.10099999999999999</v>
      </c>
      <c r="C26" s="11">
        <v>9.8000000000000004E-2</v>
      </c>
      <c r="D26" s="11">
        <v>8.8000000000000009E-2</v>
      </c>
      <c r="E26" s="11">
        <v>8.5000000000000006E-2</v>
      </c>
      <c r="F26" s="11">
        <v>7.5999999999999998E-2</v>
      </c>
      <c r="G26" s="11">
        <v>6.5000000000000002E-2</v>
      </c>
      <c r="H26" s="11">
        <v>0.06</v>
      </c>
      <c r="I26" s="11">
        <v>5.2000000000000005E-2</v>
      </c>
      <c r="J26" s="11">
        <v>0.05</v>
      </c>
      <c r="K26" s="11">
        <v>5.4000000000000006E-2</v>
      </c>
      <c r="L26" s="9" t="s">
        <v>66</v>
      </c>
    </row>
    <row r="27" spans="1:12">
      <c r="A27" s="6" t="s">
        <v>31</v>
      </c>
      <c r="B27" s="11">
        <v>9.5000000000000001E-2</v>
      </c>
      <c r="C27" s="11">
        <v>8.5999999999999993E-2</v>
      </c>
      <c r="D27" s="11">
        <v>7.2000000000000008E-2</v>
      </c>
      <c r="E27" s="11">
        <v>6.8000000000000005E-2</v>
      </c>
      <c r="F27" s="11">
        <v>6.2E-2</v>
      </c>
      <c r="G27" s="11">
        <v>5.0999999999999997E-2</v>
      </c>
      <c r="H27" s="11">
        <v>4.5999999999999999E-2</v>
      </c>
      <c r="I27" s="11">
        <v>3.7000000000000005E-2</v>
      </c>
      <c r="J27" s="11">
        <v>3.2000000000000001E-2</v>
      </c>
      <c r="K27" s="11">
        <v>3.1E-2</v>
      </c>
      <c r="L27" s="9" t="s">
        <v>66</v>
      </c>
    </row>
    <row r="28" spans="1:12">
      <c r="A28" s="6" t="s">
        <v>32</v>
      </c>
      <c r="B28" s="11">
        <v>7.2000000000000008E-2</v>
      </c>
      <c r="C28" s="11">
        <v>6.6000000000000003E-2</v>
      </c>
      <c r="D28" s="11">
        <v>5.7999999999999996E-2</v>
      </c>
      <c r="E28" s="11">
        <v>5.2999999999999999E-2</v>
      </c>
      <c r="F28" s="11">
        <v>4.7E-2</v>
      </c>
      <c r="G28" s="11">
        <v>4.2999999999999997E-2</v>
      </c>
      <c r="H28" s="11">
        <v>4.2999999999999997E-2</v>
      </c>
      <c r="I28" s="11">
        <v>4.0999999999999995E-2</v>
      </c>
      <c r="J28" s="11">
        <v>3.7999999999999999E-2</v>
      </c>
      <c r="K28" s="11">
        <v>3.6000000000000004E-2</v>
      </c>
      <c r="L28" s="9" t="s">
        <v>66</v>
      </c>
    </row>
    <row r="29" spans="1:12">
      <c r="A29" s="6" t="s">
        <v>33</v>
      </c>
      <c r="B29" s="11">
        <v>4.7E-2</v>
      </c>
      <c r="C29" s="11">
        <v>4.4000000000000004E-2</v>
      </c>
      <c r="D29" s="11">
        <v>3.9E-2</v>
      </c>
      <c r="E29" s="11">
        <v>3.7000000000000005E-2</v>
      </c>
      <c r="F29" s="11">
        <v>3.2000000000000001E-2</v>
      </c>
      <c r="G29" s="11">
        <v>0.03</v>
      </c>
      <c r="H29" s="11">
        <v>3.1E-2</v>
      </c>
      <c r="I29" s="11">
        <v>0.03</v>
      </c>
      <c r="J29" s="11">
        <v>2.8999999999999998E-2</v>
      </c>
      <c r="K29" s="11">
        <v>0.03</v>
      </c>
      <c r="L29" s="9" t="s">
        <v>66</v>
      </c>
    </row>
    <row r="30" spans="1:12">
      <c r="A30" s="6" t="s">
        <v>34</v>
      </c>
      <c r="B30" s="11">
        <v>0.13699999999999998</v>
      </c>
      <c r="C30" s="11">
        <v>0.13300000000000001</v>
      </c>
      <c r="D30" s="11">
        <v>0.11599999999999999</v>
      </c>
      <c r="E30" s="11">
        <v>0.1</v>
      </c>
      <c r="F30" s="11">
        <v>8.199999999999999E-2</v>
      </c>
      <c r="G30" s="11">
        <v>6.9000000000000006E-2</v>
      </c>
      <c r="H30" s="11">
        <v>5.7999999999999996E-2</v>
      </c>
      <c r="I30" s="11">
        <v>0.05</v>
      </c>
      <c r="J30" s="11">
        <v>4.4000000000000004E-2</v>
      </c>
      <c r="K30" s="11">
        <v>0.04</v>
      </c>
      <c r="L30" s="9" t="s">
        <v>66</v>
      </c>
    </row>
    <row r="31" spans="1:12">
      <c r="A31" s="6" t="s">
        <v>35</v>
      </c>
      <c r="B31" s="11">
        <v>6.0999999999999999E-2</v>
      </c>
      <c r="C31" s="11">
        <v>5.5E-2</v>
      </c>
      <c r="D31" s="11">
        <v>5.5E-2</v>
      </c>
      <c r="E31" s="11">
        <v>5.2999999999999999E-2</v>
      </c>
      <c r="F31" s="11">
        <v>4.2999999999999997E-2</v>
      </c>
      <c r="G31" s="11">
        <v>3.4000000000000002E-2</v>
      </c>
      <c r="H31" s="11">
        <v>2.8999999999999998E-2</v>
      </c>
      <c r="I31" s="11">
        <v>2.7999999999999997E-2</v>
      </c>
      <c r="J31" s="11">
        <v>2.6000000000000002E-2</v>
      </c>
      <c r="K31" s="11">
        <v>2.6000000000000002E-2</v>
      </c>
      <c r="L31" s="9" t="s">
        <v>66</v>
      </c>
    </row>
    <row r="32" spans="1:12">
      <c r="A32" s="6" t="s">
        <v>36</v>
      </c>
      <c r="B32" s="11">
        <v>9.6999999999999989E-2</v>
      </c>
      <c r="C32" s="11">
        <v>9.4E-2</v>
      </c>
      <c r="D32" s="11">
        <v>9.4E-2</v>
      </c>
      <c r="E32" s="11">
        <v>8.4000000000000005E-2</v>
      </c>
      <c r="F32" s="11">
        <v>6.7000000000000004E-2</v>
      </c>
      <c r="G32" s="11">
        <v>5.7000000000000002E-2</v>
      </c>
      <c r="H32" s="11">
        <v>4.9000000000000002E-2</v>
      </c>
      <c r="I32" s="11">
        <v>4.4999999999999998E-2</v>
      </c>
      <c r="J32" s="11">
        <v>0.04</v>
      </c>
      <c r="K32" s="11">
        <v>3.4000000000000002E-2</v>
      </c>
      <c r="L32" s="9" t="s">
        <v>66</v>
      </c>
    </row>
    <row r="33" spans="1:12">
      <c r="A33" s="6" t="s">
        <v>37</v>
      </c>
      <c r="B33" s="11">
        <v>7.8E-2</v>
      </c>
      <c r="C33" s="11">
        <v>7.2000000000000008E-2</v>
      </c>
      <c r="D33" s="11">
        <v>7.0000000000000007E-2</v>
      </c>
      <c r="E33" s="11">
        <v>6.9000000000000006E-2</v>
      </c>
      <c r="F33" s="11">
        <v>6.6000000000000003E-2</v>
      </c>
      <c r="G33" s="11">
        <v>6.6000000000000003E-2</v>
      </c>
      <c r="H33" s="11">
        <v>6.8000000000000005E-2</v>
      </c>
      <c r="I33" s="11">
        <v>0.06</v>
      </c>
      <c r="J33" s="11">
        <v>4.9000000000000002E-2</v>
      </c>
      <c r="K33" s="11">
        <v>4.9000000000000002E-2</v>
      </c>
      <c r="L33" s="9" t="s">
        <v>66</v>
      </c>
    </row>
    <row r="34" spans="1:12">
      <c r="A34" s="6" t="s">
        <v>38</v>
      </c>
      <c r="B34" s="4">
        <v>8.6999999999999994E-2</v>
      </c>
      <c r="C34" s="4">
        <v>8.4000000000000005E-2</v>
      </c>
      <c r="D34" s="4">
        <v>8.5999999999999993E-2</v>
      </c>
      <c r="E34" s="4">
        <v>7.8E-2</v>
      </c>
      <c r="F34" s="4">
        <v>6.3E-2</v>
      </c>
      <c r="G34" s="4">
        <v>5.1999999999999998E-2</v>
      </c>
      <c r="H34" s="4">
        <v>4.9000000000000002E-2</v>
      </c>
      <c r="I34" s="4">
        <v>4.5999999999999999E-2</v>
      </c>
      <c r="J34" s="4">
        <v>4.1000000000000002E-2</v>
      </c>
      <c r="K34" s="4">
        <v>3.7999999999999999E-2</v>
      </c>
      <c r="L34" s="9" t="s">
        <v>66</v>
      </c>
    </row>
    <row r="35" spans="1:12">
      <c r="A35" s="6" t="s">
        <v>39</v>
      </c>
      <c r="B35" s="11">
        <v>0.107</v>
      </c>
      <c r="C35" s="11">
        <v>0.10199999999999999</v>
      </c>
      <c r="D35" s="11">
        <v>9.5000000000000001E-2</v>
      </c>
      <c r="E35" s="11">
        <v>7.6999999999999999E-2</v>
      </c>
      <c r="F35" s="11">
        <v>6.0999999999999999E-2</v>
      </c>
      <c r="G35" s="11">
        <v>5.7000000000000002E-2</v>
      </c>
      <c r="H35" s="11">
        <v>5.0999999999999997E-2</v>
      </c>
      <c r="I35" s="11">
        <v>4.4999999999999998E-2</v>
      </c>
      <c r="J35" s="11">
        <v>0.04</v>
      </c>
      <c r="K35" s="11">
        <v>3.7999999999999999E-2</v>
      </c>
      <c r="L35" s="9" t="s">
        <v>66</v>
      </c>
    </row>
    <row r="36" spans="1:12">
      <c r="A36" s="6" t="s">
        <v>40</v>
      </c>
      <c r="B36" s="11">
        <v>3.7000000000000005E-2</v>
      </c>
      <c r="C36" s="11">
        <v>3.4000000000000002E-2</v>
      </c>
      <c r="D36" s="11">
        <v>2.8999999999999998E-2</v>
      </c>
      <c r="E36" s="11">
        <v>2.8999999999999998E-2</v>
      </c>
      <c r="F36" s="11">
        <v>2.6000000000000002E-2</v>
      </c>
      <c r="G36" s="11">
        <v>2.7999999999999997E-2</v>
      </c>
      <c r="H36" s="11">
        <v>3.1E-2</v>
      </c>
      <c r="I36" s="11">
        <v>2.6000000000000002E-2</v>
      </c>
      <c r="J36" s="11">
        <v>2.4E-2</v>
      </c>
      <c r="K36" s="11">
        <v>2.1000000000000001E-2</v>
      </c>
      <c r="L36" s="9" t="s">
        <v>66</v>
      </c>
    </row>
    <row r="37" spans="1:12">
      <c r="A37" s="6" t="s">
        <v>41</v>
      </c>
      <c r="B37" s="4">
        <v>0.10299999999999999</v>
      </c>
      <c r="C37" s="4">
        <v>8.7999999999999995E-2</v>
      </c>
      <c r="D37" s="4">
        <v>7.3999999999999996E-2</v>
      </c>
      <c r="E37" s="4">
        <v>7.4999999999999997E-2</v>
      </c>
      <c r="F37" s="4">
        <v>5.8000000000000003E-2</v>
      </c>
      <c r="G37" s="4">
        <v>0.05</v>
      </c>
      <c r="H37" s="4">
        <v>5.0999999999999997E-2</v>
      </c>
      <c r="I37" s="4">
        <v>0.05</v>
      </c>
      <c r="J37" s="4">
        <v>4.4999999999999998E-2</v>
      </c>
      <c r="K37" s="4">
        <v>4.2000000000000003E-2</v>
      </c>
      <c r="L37" s="9" t="s">
        <v>66</v>
      </c>
    </row>
    <row r="38" spans="1:12">
      <c r="A38" s="6" t="s">
        <v>42</v>
      </c>
      <c r="B38" s="11">
        <v>6.5000000000000002E-2</v>
      </c>
      <c r="C38" s="11">
        <v>5.5999999999999994E-2</v>
      </c>
      <c r="D38" s="11">
        <v>5.0999999999999997E-2</v>
      </c>
      <c r="E38" s="11">
        <v>5.0999999999999997E-2</v>
      </c>
      <c r="F38" s="11">
        <v>4.2999999999999997E-2</v>
      </c>
      <c r="G38" s="11">
        <v>4.2999999999999997E-2</v>
      </c>
      <c r="H38" s="11">
        <v>4.7E-2</v>
      </c>
      <c r="I38" s="11">
        <v>0.04</v>
      </c>
      <c r="J38" s="11">
        <v>3.3000000000000002E-2</v>
      </c>
      <c r="K38" s="11">
        <v>3.1E-2</v>
      </c>
      <c r="L38" s="9" t="s">
        <v>66</v>
      </c>
    </row>
    <row r="39" spans="1:12">
      <c r="A39" s="6" t="s">
        <v>43</v>
      </c>
      <c r="B39" s="11">
        <v>0.107</v>
      </c>
      <c r="C39" s="11">
        <v>9.6000000000000002E-2</v>
      </c>
      <c r="D39" s="11">
        <v>8.8000000000000009E-2</v>
      </c>
      <c r="E39" s="11">
        <v>7.8E-2</v>
      </c>
      <c r="F39" s="11">
        <v>6.6000000000000003E-2</v>
      </c>
      <c r="G39" s="11">
        <v>5.5E-2</v>
      </c>
      <c r="H39" s="11">
        <v>4.8000000000000001E-2</v>
      </c>
      <c r="I39" s="11">
        <v>4.0999999999999995E-2</v>
      </c>
      <c r="J39" s="11">
        <v>0.04</v>
      </c>
      <c r="K39" s="11">
        <v>3.7000000000000005E-2</v>
      </c>
      <c r="L39" s="9" t="s">
        <v>66</v>
      </c>
    </row>
    <row r="40" spans="1:12">
      <c r="A40" s="6" t="s">
        <v>44</v>
      </c>
      <c r="B40" s="4">
        <v>8.2000000000000003E-2</v>
      </c>
      <c r="C40" s="4">
        <v>7.6999999999999999E-2</v>
      </c>
      <c r="D40" s="4">
        <v>7.6999999999999999E-2</v>
      </c>
      <c r="E40" s="4">
        <v>7.0999999999999994E-2</v>
      </c>
      <c r="F40" s="4">
        <v>5.8999999999999997E-2</v>
      </c>
      <c r="G40" s="4">
        <v>5.3999999999999999E-2</v>
      </c>
      <c r="H40" s="4">
        <v>5.2999999999999999E-2</v>
      </c>
      <c r="I40" s="4">
        <v>0.05</v>
      </c>
      <c r="J40" s="4">
        <v>4.4999999999999998E-2</v>
      </c>
      <c r="K40" s="4">
        <v>4.4999999999999998E-2</v>
      </c>
      <c r="L40" s="9" t="s">
        <v>66</v>
      </c>
    </row>
    <row r="41" spans="1:12">
      <c r="A41" s="6" t="s">
        <v>45</v>
      </c>
      <c r="B41" s="11">
        <v>0.11599999999999999</v>
      </c>
      <c r="C41" s="11">
        <v>0.11</v>
      </c>
      <c r="D41" s="11">
        <v>0.10199999999999999</v>
      </c>
      <c r="E41" s="11">
        <v>9.5000000000000001E-2</v>
      </c>
      <c r="F41" s="11">
        <v>7.8E-2</v>
      </c>
      <c r="G41" s="11">
        <v>0.06</v>
      </c>
      <c r="H41" s="11">
        <v>5.2000000000000005E-2</v>
      </c>
      <c r="I41" s="11">
        <v>4.4999999999999998E-2</v>
      </c>
      <c r="J41" s="11">
        <v>4.0999999999999995E-2</v>
      </c>
      <c r="K41" s="11">
        <v>3.6000000000000004E-2</v>
      </c>
      <c r="L41" s="9" t="s">
        <v>66</v>
      </c>
    </row>
    <row r="42" spans="1:12">
      <c r="A42" s="6" t="s">
        <v>46</v>
      </c>
      <c r="B42" s="11">
        <v>0.113</v>
      </c>
      <c r="C42" s="11">
        <v>0.105</v>
      </c>
      <c r="D42" s="11">
        <v>0.09</v>
      </c>
      <c r="E42" s="11">
        <v>7.400000000000001E-2</v>
      </c>
      <c r="F42" s="11">
        <v>6.3E-2</v>
      </c>
      <c r="G42" s="11">
        <v>5.9000000000000004E-2</v>
      </c>
      <c r="H42" s="11">
        <v>4.9000000000000002E-2</v>
      </c>
      <c r="I42" s="11">
        <v>4.2000000000000003E-2</v>
      </c>
      <c r="J42" s="11">
        <v>3.4000000000000002E-2</v>
      </c>
      <c r="K42" s="11">
        <v>2.7999999999999997E-2</v>
      </c>
      <c r="L42" s="9" t="s">
        <v>66</v>
      </c>
    </row>
    <row r="43" spans="1:12">
      <c r="A43" s="6" t="s">
        <v>47</v>
      </c>
      <c r="B43" s="11">
        <v>4.9000000000000002E-2</v>
      </c>
      <c r="C43" s="11">
        <v>4.5999999999999999E-2</v>
      </c>
      <c r="D43" s="11">
        <v>4.0999999999999995E-2</v>
      </c>
      <c r="E43" s="11">
        <v>3.7000000000000005E-2</v>
      </c>
      <c r="F43" s="11">
        <v>3.3000000000000002E-2</v>
      </c>
      <c r="G43" s="11">
        <v>3.1E-2</v>
      </c>
      <c r="H43" s="11">
        <v>0.03</v>
      </c>
      <c r="I43" s="11">
        <v>3.1E-2</v>
      </c>
      <c r="J43" s="11">
        <v>2.7999999999999997E-2</v>
      </c>
      <c r="K43" s="11">
        <v>2.7999999999999997E-2</v>
      </c>
      <c r="L43" s="9" t="s">
        <v>66</v>
      </c>
    </row>
    <row r="44" spans="1:12">
      <c r="A44" s="6" t="s">
        <v>48</v>
      </c>
      <c r="B44" s="11">
        <v>9.8000000000000004E-2</v>
      </c>
      <c r="C44" s="11">
        <v>9.0999999999999998E-2</v>
      </c>
      <c r="D44" s="11">
        <v>0.08</v>
      </c>
      <c r="E44" s="11">
        <v>7.6999999999999999E-2</v>
      </c>
      <c r="F44" s="11">
        <v>6.6000000000000003E-2</v>
      </c>
      <c r="G44" s="11">
        <v>5.5999999999999994E-2</v>
      </c>
      <c r="H44" s="11">
        <v>4.8000000000000001E-2</v>
      </c>
      <c r="I44" s="11">
        <v>3.7999999999999999E-2</v>
      </c>
      <c r="J44" s="11">
        <v>3.5000000000000003E-2</v>
      </c>
      <c r="K44" s="11">
        <v>3.4000000000000002E-2</v>
      </c>
      <c r="L44" s="9" t="s">
        <v>66</v>
      </c>
    </row>
    <row r="45" spans="1:12">
      <c r="A45" s="6" t="s">
        <v>49</v>
      </c>
      <c r="B45" s="4">
        <v>8.2000000000000003E-2</v>
      </c>
      <c r="C45" s="4">
        <v>0.08</v>
      </c>
      <c r="D45" s="4">
        <v>6.7000000000000004E-2</v>
      </c>
      <c r="E45" s="4">
        <v>6.3E-2</v>
      </c>
      <c r="F45" s="4">
        <v>5.1999999999999998E-2</v>
      </c>
      <c r="G45" s="4">
        <v>4.4999999999999998E-2</v>
      </c>
      <c r="H45" s="4">
        <v>4.7E-2</v>
      </c>
      <c r="I45" s="4">
        <v>4.2999999999999997E-2</v>
      </c>
      <c r="J45" s="4">
        <v>3.9E-2</v>
      </c>
      <c r="K45" s="4">
        <v>3.5000000000000003E-2</v>
      </c>
      <c r="L45" s="9" t="s">
        <v>66</v>
      </c>
    </row>
    <row r="46" spans="1:12">
      <c r="A46" s="6" t="s">
        <v>50</v>
      </c>
      <c r="B46" s="11">
        <v>7.9000000000000001E-2</v>
      </c>
      <c r="C46" s="11">
        <v>7.0999999999999994E-2</v>
      </c>
      <c r="D46" s="11">
        <v>4.8000000000000001E-2</v>
      </c>
      <c r="E46" s="11">
        <v>4.2000000000000003E-2</v>
      </c>
      <c r="F46" s="11">
        <v>3.6000000000000004E-2</v>
      </c>
      <c r="G46" s="11">
        <v>3.5000000000000003E-2</v>
      </c>
      <c r="H46" s="11">
        <v>3.4000000000000002E-2</v>
      </c>
      <c r="I46" s="11">
        <v>3.2000000000000001E-2</v>
      </c>
      <c r="J46" s="11">
        <v>2.8999999999999998E-2</v>
      </c>
      <c r="K46" s="11">
        <v>2.6000000000000002E-2</v>
      </c>
      <c r="L46" s="9" t="s">
        <v>66</v>
      </c>
    </row>
    <row r="47" spans="1:12">
      <c r="A47" s="6" t="s">
        <v>51</v>
      </c>
      <c r="B47" s="11">
        <v>6.3E-2</v>
      </c>
      <c r="C47" s="11">
        <v>5.5999999999999994E-2</v>
      </c>
      <c r="D47" s="11">
        <v>4.8000000000000001E-2</v>
      </c>
      <c r="E47" s="11">
        <v>4.4000000000000004E-2</v>
      </c>
      <c r="F47" s="11">
        <v>0.04</v>
      </c>
      <c r="G47" s="11">
        <v>3.5000000000000003E-2</v>
      </c>
      <c r="H47" s="11">
        <v>3.1E-2</v>
      </c>
      <c r="I47" s="11">
        <v>0.03</v>
      </c>
      <c r="J47" s="11">
        <v>2.6000000000000002E-2</v>
      </c>
      <c r="K47" s="11">
        <v>2.3E-2</v>
      </c>
      <c r="L47" s="9" t="s">
        <v>66</v>
      </c>
    </row>
    <row r="48" spans="1:12">
      <c r="A48" s="6" t="s">
        <v>52</v>
      </c>
      <c r="B48" s="11">
        <v>7.2999999999999995E-2</v>
      </c>
      <c r="C48" s="11">
        <v>6.5000000000000002E-2</v>
      </c>
      <c r="D48" s="11">
        <v>0.06</v>
      </c>
      <c r="E48" s="11">
        <v>5.5999999999999994E-2</v>
      </c>
      <c r="F48" s="11">
        <v>5.0999999999999997E-2</v>
      </c>
      <c r="G48" s="11">
        <v>4.4000000000000004E-2</v>
      </c>
      <c r="H48" s="11">
        <v>0.04</v>
      </c>
      <c r="I48" s="11">
        <v>3.7000000000000005E-2</v>
      </c>
      <c r="J48" s="11">
        <v>0.03</v>
      </c>
      <c r="K48" s="11">
        <v>2.7999999999999997E-2</v>
      </c>
      <c r="L48" s="9" t="s">
        <v>66</v>
      </c>
    </row>
    <row r="49" spans="1:12">
      <c r="A49" s="6" t="s">
        <v>53</v>
      </c>
      <c r="B49" s="11">
        <v>9.0999999999999998E-2</v>
      </c>
      <c r="C49" s="11">
        <v>8.5000000000000006E-2</v>
      </c>
      <c r="D49" s="11">
        <v>7.5999999999999998E-2</v>
      </c>
      <c r="E49" s="11">
        <v>6.6000000000000003E-2</v>
      </c>
      <c r="F49" s="11">
        <v>5.9000000000000004E-2</v>
      </c>
      <c r="G49" s="11">
        <v>5.4000000000000006E-2</v>
      </c>
      <c r="H49" s="11">
        <v>5.2000000000000005E-2</v>
      </c>
      <c r="I49" s="11">
        <v>4.5999999999999999E-2</v>
      </c>
      <c r="J49" s="11">
        <v>4.4999999999999998E-2</v>
      </c>
      <c r="K49" s="11">
        <v>4.2999999999999997E-2</v>
      </c>
      <c r="L49" s="9" t="s">
        <v>66</v>
      </c>
    </row>
    <row r="50" spans="1:12">
      <c r="A50" s="6" t="s">
        <v>54</v>
      </c>
      <c r="B50" s="11">
        <v>8.5999999999999993E-2</v>
      </c>
      <c r="C50" s="11">
        <v>7.8E-2</v>
      </c>
      <c r="D50" s="11">
        <v>7.2999999999999995E-2</v>
      </c>
      <c r="E50" s="11">
        <v>6.7000000000000004E-2</v>
      </c>
      <c r="F50" s="11">
        <v>6.5000000000000002E-2</v>
      </c>
      <c r="G50" s="11">
        <v>6.6000000000000003E-2</v>
      </c>
      <c r="H50" s="11">
        <v>6.0999999999999999E-2</v>
      </c>
      <c r="I50" s="11">
        <v>5.2000000000000005E-2</v>
      </c>
      <c r="J50" s="11">
        <v>5.2000000000000005E-2</v>
      </c>
      <c r="K50" s="11">
        <v>4.9000000000000002E-2</v>
      </c>
      <c r="L50" s="9" t="s">
        <v>66</v>
      </c>
    </row>
    <row r="51" spans="1:12">
      <c r="A51" s="6" t="s">
        <v>55</v>
      </c>
      <c r="B51" s="4">
        <v>8.5000000000000006E-2</v>
      </c>
      <c r="C51" s="4">
        <v>7.4999999999999997E-2</v>
      </c>
      <c r="D51" s="4">
        <v>6.9000000000000006E-2</v>
      </c>
      <c r="E51" s="4">
        <v>6.6000000000000003E-2</v>
      </c>
      <c r="F51" s="4">
        <v>5.4000000000000006E-2</v>
      </c>
      <c r="G51" s="4">
        <v>4.4000000000000004E-2</v>
      </c>
      <c r="H51" s="4">
        <v>3.9E-2</v>
      </c>
      <c r="I51" s="4">
        <v>3.3000000000000002E-2</v>
      </c>
      <c r="J51" s="4">
        <v>0.03</v>
      </c>
      <c r="K51" s="4">
        <v>3.2000000000000001E-2</v>
      </c>
      <c r="L51" s="9" t="s">
        <v>66</v>
      </c>
    </row>
    <row r="52" spans="1:12">
      <c r="A52" s="6" t="s">
        <v>56</v>
      </c>
      <c r="B52" s="11">
        <v>6.9000000000000006E-2</v>
      </c>
      <c r="C52" s="11">
        <v>6.0999999999999999E-2</v>
      </c>
      <c r="D52" s="11">
        <v>5.5E-2</v>
      </c>
      <c r="E52" s="11">
        <v>4.7E-2</v>
      </c>
      <c r="F52" s="11">
        <v>4.2999999999999997E-2</v>
      </c>
      <c r="G52" s="11">
        <v>4.2000000000000003E-2</v>
      </c>
      <c r="H52" s="11">
        <v>5.2999999999999999E-2</v>
      </c>
      <c r="I52" s="11">
        <v>4.2999999999999997E-2</v>
      </c>
      <c r="J52" s="11">
        <v>4.0999999999999995E-2</v>
      </c>
      <c r="K52" s="11">
        <v>3.7999999999999999E-2</v>
      </c>
      <c r="L52" s="9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52"/>
  <sheetViews>
    <sheetView workbookViewId="0">
      <selection activeCell="K2" sqref="K2"/>
    </sheetView>
  </sheetViews>
  <sheetFormatPr baseColWidth="10" defaultColWidth="12.5703125" defaultRowHeight="15.75" customHeight="1"/>
  <cols>
    <col min="1" max="1" width="16" customWidth="1"/>
  </cols>
  <sheetData>
    <row r="1" spans="1:11">
      <c r="A1" s="1" t="s">
        <v>0</v>
      </c>
      <c r="B1" s="7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</row>
    <row r="2" spans="1:11">
      <c r="A2" s="3" t="s">
        <v>6</v>
      </c>
      <c r="B2" s="2">
        <v>7.25</v>
      </c>
      <c r="C2" s="9">
        <v>7.25</v>
      </c>
      <c r="D2" s="9">
        <v>7.25</v>
      </c>
      <c r="E2" s="9">
        <v>7.25</v>
      </c>
      <c r="F2" s="9">
        <v>7.25</v>
      </c>
      <c r="G2" s="9">
        <v>7.25</v>
      </c>
      <c r="H2" s="9">
        <v>7.25</v>
      </c>
      <c r="I2" s="9">
        <v>7.25</v>
      </c>
      <c r="J2" s="9">
        <v>7.25</v>
      </c>
      <c r="K2" s="9">
        <v>7.25</v>
      </c>
    </row>
    <row r="3" spans="1:11">
      <c r="A3" s="6" t="s">
        <v>7</v>
      </c>
      <c r="B3" s="2">
        <v>7.75</v>
      </c>
      <c r="C3" s="2">
        <v>7.75</v>
      </c>
      <c r="D3" s="2">
        <v>7.75</v>
      </c>
      <c r="E3" s="2">
        <v>7.75</v>
      </c>
      <c r="F3" s="2">
        <v>7.75</v>
      </c>
      <c r="G3" s="2">
        <v>8.75</v>
      </c>
      <c r="H3" s="2">
        <v>9.75</v>
      </c>
      <c r="I3" s="2">
        <v>9.8000000000000007</v>
      </c>
      <c r="J3" s="2">
        <v>9.84</v>
      </c>
      <c r="K3" s="2">
        <v>9.89</v>
      </c>
    </row>
    <row r="4" spans="1:11">
      <c r="A4" s="10" t="s">
        <v>8</v>
      </c>
      <c r="B4" s="2">
        <v>7.25</v>
      </c>
      <c r="C4" s="2">
        <v>7.35</v>
      </c>
      <c r="D4" s="2">
        <v>7.65</v>
      </c>
      <c r="E4" s="2">
        <v>7.8</v>
      </c>
      <c r="F4" s="2">
        <v>7.9</v>
      </c>
      <c r="G4" s="2">
        <v>8.0500000000000007</v>
      </c>
      <c r="H4" s="2">
        <v>8.0500000000000007</v>
      </c>
      <c r="I4" s="2">
        <v>10</v>
      </c>
      <c r="J4" s="2">
        <v>10.5</v>
      </c>
      <c r="K4" s="2">
        <v>11</v>
      </c>
    </row>
    <row r="5" spans="1:11">
      <c r="A5" s="10" t="s">
        <v>9</v>
      </c>
      <c r="B5" s="2">
        <v>6.25</v>
      </c>
      <c r="C5" s="2">
        <v>6.25</v>
      </c>
      <c r="D5" s="2">
        <v>6.25</v>
      </c>
      <c r="E5" s="2">
        <v>6.25</v>
      </c>
      <c r="F5" s="2">
        <v>6.25</v>
      </c>
      <c r="G5" s="2">
        <v>7.5</v>
      </c>
      <c r="H5" s="2">
        <v>8</v>
      </c>
      <c r="I5" s="2">
        <v>8.5</v>
      </c>
      <c r="J5" s="2">
        <v>8.5</v>
      </c>
      <c r="K5" s="2">
        <v>9.25</v>
      </c>
    </row>
    <row r="6" spans="1:11">
      <c r="A6" s="6" t="s">
        <v>10</v>
      </c>
      <c r="B6" s="2">
        <v>8</v>
      </c>
      <c r="C6" s="2">
        <v>8</v>
      </c>
      <c r="D6" s="2">
        <v>8</v>
      </c>
      <c r="E6" s="2">
        <v>8</v>
      </c>
      <c r="F6" s="2">
        <v>9</v>
      </c>
      <c r="G6" s="2">
        <v>9</v>
      </c>
      <c r="H6" s="2">
        <v>10</v>
      </c>
      <c r="I6" s="2">
        <v>10.5</v>
      </c>
      <c r="J6" s="2">
        <v>11</v>
      </c>
      <c r="K6" s="2">
        <v>12</v>
      </c>
    </row>
    <row r="7" spans="1:11">
      <c r="A7" s="10" t="s">
        <v>11</v>
      </c>
      <c r="B7" s="2">
        <v>7.24</v>
      </c>
      <c r="C7" s="2">
        <v>7.36</v>
      </c>
      <c r="D7" s="2">
        <v>7.64</v>
      </c>
      <c r="E7" s="2">
        <v>7.78</v>
      </c>
      <c r="F7" s="2">
        <v>8</v>
      </c>
      <c r="G7" s="2">
        <v>8.23</v>
      </c>
      <c r="H7" s="2">
        <v>8.31</v>
      </c>
      <c r="I7" s="2">
        <v>9.3000000000000007</v>
      </c>
      <c r="J7" s="2">
        <v>10.199999999999999</v>
      </c>
      <c r="K7" s="2">
        <v>11.1</v>
      </c>
    </row>
    <row r="8" spans="1:11">
      <c r="A8" s="10" t="s">
        <v>12</v>
      </c>
      <c r="B8" s="2">
        <v>8.25</v>
      </c>
      <c r="C8" s="2">
        <v>8.25</v>
      </c>
      <c r="D8" s="2">
        <v>8.25</v>
      </c>
      <c r="E8" s="2">
        <v>8.25</v>
      </c>
      <c r="F8" s="2">
        <v>8.6999999999999993</v>
      </c>
      <c r="G8" s="2">
        <v>9.15</v>
      </c>
      <c r="H8" s="2">
        <v>9.6</v>
      </c>
      <c r="I8" s="2">
        <v>10.1</v>
      </c>
      <c r="J8" s="2">
        <v>10.1</v>
      </c>
      <c r="K8" s="2">
        <v>11</v>
      </c>
    </row>
    <row r="9" spans="1:11">
      <c r="A9" s="10" t="s">
        <v>13</v>
      </c>
      <c r="B9" s="2">
        <v>7.25</v>
      </c>
      <c r="C9" s="2">
        <v>7.25</v>
      </c>
      <c r="D9" s="2">
        <v>7.25</v>
      </c>
      <c r="E9" s="2">
        <v>7.25</v>
      </c>
      <c r="F9" s="2">
        <v>7.75</v>
      </c>
      <c r="G9" s="2">
        <v>8.25</v>
      </c>
      <c r="H9" s="2">
        <v>8.25</v>
      </c>
      <c r="I9" s="2">
        <v>8.25</v>
      </c>
      <c r="J9" s="2">
        <v>8.25</v>
      </c>
      <c r="K9" s="2">
        <v>9.25</v>
      </c>
    </row>
    <row r="10" spans="1:11">
      <c r="A10" s="10" t="s">
        <v>14</v>
      </c>
      <c r="B10" s="2">
        <v>8.25</v>
      </c>
      <c r="C10" s="2">
        <v>8.25</v>
      </c>
      <c r="D10" s="2">
        <v>8.25</v>
      </c>
      <c r="E10" s="2">
        <v>8.25</v>
      </c>
      <c r="F10" s="2">
        <v>9.5</v>
      </c>
      <c r="G10" s="2">
        <v>10.5</v>
      </c>
      <c r="H10" s="2">
        <v>11.5</v>
      </c>
      <c r="I10" s="2">
        <v>12.5</v>
      </c>
      <c r="J10" s="2">
        <v>13.25</v>
      </c>
      <c r="K10" s="2">
        <v>14</v>
      </c>
    </row>
    <row r="11" spans="1:11">
      <c r="A11" s="10" t="s">
        <v>15</v>
      </c>
      <c r="B11" s="2">
        <v>7.25</v>
      </c>
      <c r="C11" s="2">
        <v>7.25</v>
      </c>
      <c r="D11" s="2">
        <v>7.67</v>
      </c>
      <c r="E11" s="2">
        <v>7.79</v>
      </c>
      <c r="F11" s="2">
        <v>7.93</v>
      </c>
      <c r="G11" s="2">
        <v>8.0500000000000007</v>
      </c>
      <c r="H11" s="2">
        <v>8.0500000000000007</v>
      </c>
      <c r="I11" s="2">
        <v>8.1</v>
      </c>
      <c r="J11" s="2">
        <v>8.25</v>
      </c>
      <c r="K11" s="2">
        <v>8.4600000000000009</v>
      </c>
    </row>
    <row r="12" spans="1:11">
      <c r="A12" s="10" t="s">
        <v>16</v>
      </c>
      <c r="B12" s="2">
        <v>5.15</v>
      </c>
      <c r="C12" s="2">
        <v>5.15</v>
      </c>
      <c r="D12" s="2">
        <v>5.15</v>
      </c>
      <c r="E12" s="2">
        <v>5.15</v>
      </c>
      <c r="F12" s="2">
        <v>5.15</v>
      </c>
      <c r="G12" s="2">
        <v>5.15</v>
      </c>
      <c r="H12" s="2">
        <v>5.15</v>
      </c>
      <c r="I12" s="2">
        <v>5.15</v>
      </c>
      <c r="J12" s="2">
        <v>5.15</v>
      </c>
      <c r="K12" s="2">
        <v>7.25</v>
      </c>
    </row>
    <row r="13" spans="1:11">
      <c r="A13" s="10" t="s">
        <v>17</v>
      </c>
      <c r="B13" s="2">
        <v>7.25</v>
      </c>
      <c r="C13" s="2">
        <v>7.25</v>
      </c>
      <c r="D13" s="2">
        <v>7.25</v>
      </c>
      <c r="E13" s="2">
        <v>7.25</v>
      </c>
      <c r="F13" s="2">
        <v>7.25</v>
      </c>
      <c r="G13" s="2">
        <v>7.75</v>
      </c>
      <c r="H13" s="2">
        <v>8.5</v>
      </c>
      <c r="I13" s="2">
        <v>9.25</v>
      </c>
      <c r="J13" s="2">
        <v>10.1</v>
      </c>
      <c r="K13" s="2">
        <v>10.1</v>
      </c>
    </row>
    <row r="14" spans="1:11">
      <c r="A14" s="10" t="s">
        <v>18</v>
      </c>
      <c r="B14" s="2">
        <v>7.25</v>
      </c>
      <c r="C14" s="2">
        <v>7.25</v>
      </c>
      <c r="D14" s="2">
        <v>7.25</v>
      </c>
      <c r="E14" s="2">
        <v>7.25</v>
      </c>
      <c r="F14" s="2">
        <v>7.25</v>
      </c>
      <c r="G14" s="2">
        <v>7.25</v>
      </c>
      <c r="H14" s="2">
        <v>7.25</v>
      </c>
      <c r="I14" s="2">
        <v>7.25</v>
      </c>
      <c r="J14" s="2">
        <v>7.25</v>
      </c>
      <c r="K14" s="2">
        <v>7.25</v>
      </c>
    </row>
    <row r="15" spans="1:11">
      <c r="A15" s="10" t="s">
        <v>19</v>
      </c>
      <c r="B15" s="2">
        <v>8</v>
      </c>
      <c r="C15" s="2">
        <v>8.25</v>
      </c>
      <c r="D15" s="2">
        <v>8.25</v>
      </c>
      <c r="E15" s="2">
        <v>8.25</v>
      </c>
      <c r="F15" s="2">
        <v>8.25</v>
      </c>
      <c r="G15" s="2">
        <v>8.25</v>
      </c>
      <c r="H15" s="2">
        <v>8.25</v>
      </c>
      <c r="I15" s="2">
        <v>8.25</v>
      </c>
      <c r="J15" s="2">
        <v>8.25</v>
      </c>
      <c r="K15" s="2">
        <v>8.25</v>
      </c>
    </row>
    <row r="16" spans="1:11">
      <c r="A16" s="10" t="s">
        <v>20</v>
      </c>
      <c r="B16" s="2">
        <v>7.25</v>
      </c>
      <c r="C16" s="2">
        <v>7.25</v>
      </c>
      <c r="D16" s="2">
        <v>7.25</v>
      </c>
      <c r="E16" s="2">
        <v>7.25</v>
      </c>
      <c r="F16" s="2">
        <v>7.25</v>
      </c>
      <c r="G16" s="2">
        <v>7.25</v>
      </c>
      <c r="H16" s="2">
        <v>7.25</v>
      </c>
      <c r="I16" s="2">
        <v>7.25</v>
      </c>
      <c r="J16" s="2">
        <v>7.25</v>
      </c>
      <c r="K16" s="2">
        <v>7.25</v>
      </c>
    </row>
    <row r="17" spans="1:11">
      <c r="A17" s="10" t="s">
        <v>21</v>
      </c>
      <c r="B17" s="2">
        <v>7.25</v>
      </c>
      <c r="C17" s="2">
        <v>7.25</v>
      </c>
      <c r="D17" s="2">
        <v>7.25</v>
      </c>
      <c r="E17" s="2">
        <v>7.25</v>
      </c>
      <c r="F17" s="2">
        <v>7.25</v>
      </c>
      <c r="G17" s="2">
        <v>7.25</v>
      </c>
      <c r="H17" s="2">
        <v>7.25</v>
      </c>
      <c r="I17" s="2">
        <v>7.25</v>
      </c>
      <c r="J17" s="2">
        <v>7.25</v>
      </c>
      <c r="K17" s="2">
        <v>7.25</v>
      </c>
    </row>
    <row r="18" spans="1:11">
      <c r="A18" s="10" t="s">
        <v>22</v>
      </c>
      <c r="B18" s="2">
        <v>7.25</v>
      </c>
      <c r="C18" s="2">
        <v>7.25</v>
      </c>
      <c r="D18" s="2">
        <v>7.25</v>
      </c>
      <c r="E18" s="2">
        <v>7.25</v>
      </c>
      <c r="F18" s="2">
        <v>7.25</v>
      </c>
      <c r="G18" s="2">
        <v>7.25</v>
      </c>
      <c r="H18" s="2">
        <v>7.25</v>
      </c>
      <c r="I18" s="2">
        <v>7.25</v>
      </c>
      <c r="J18" s="2">
        <v>7.25</v>
      </c>
      <c r="K18" s="2">
        <v>7.25</v>
      </c>
    </row>
    <row r="19" spans="1:11">
      <c r="A19" s="10" t="s">
        <v>23</v>
      </c>
      <c r="B19" s="2">
        <v>7.25</v>
      </c>
      <c r="C19" s="2">
        <v>7.25</v>
      </c>
      <c r="D19" s="2">
        <v>7.25</v>
      </c>
      <c r="E19" s="2">
        <v>7.25</v>
      </c>
      <c r="F19" s="2">
        <v>7.25</v>
      </c>
      <c r="G19" s="2">
        <v>7.25</v>
      </c>
      <c r="H19" s="2">
        <v>7.25</v>
      </c>
      <c r="I19" s="2">
        <v>7.25</v>
      </c>
      <c r="J19" s="2">
        <v>7.25</v>
      </c>
      <c r="K19" s="2">
        <v>7.25</v>
      </c>
    </row>
    <row r="20" spans="1:11">
      <c r="A20" s="6" t="s">
        <v>24</v>
      </c>
      <c r="B20" s="9">
        <v>7.25</v>
      </c>
      <c r="C20" s="9">
        <v>7.25</v>
      </c>
      <c r="D20" s="9">
        <v>7.25</v>
      </c>
      <c r="E20" s="9">
        <v>7.25</v>
      </c>
      <c r="F20" s="9">
        <v>7.25</v>
      </c>
      <c r="G20" s="9">
        <v>7.25</v>
      </c>
      <c r="H20" s="9">
        <v>7.25</v>
      </c>
      <c r="I20" s="9">
        <v>7.25</v>
      </c>
      <c r="J20" s="9">
        <v>7.25</v>
      </c>
      <c r="K20" s="9">
        <v>7.25</v>
      </c>
    </row>
    <row r="21" spans="1:11">
      <c r="A21" s="6" t="s">
        <v>25</v>
      </c>
      <c r="B21" s="2">
        <v>7.5</v>
      </c>
      <c r="C21" s="2">
        <v>7.5</v>
      </c>
      <c r="D21" s="2">
        <v>7.5</v>
      </c>
      <c r="E21" s="2">
        <v>7.5</v>
      </c>
      <c r="F21" s="2">
        <v>7.5</v>
      </c>
      <c r="G21" s="2">
        <v>7.5</v>
      </c>
      <c r="H21" s="2">
        <v>7.5</v>
      </c>
      <c r="I21" s="2">
        <v>9</v>
      </c>
      <c r="J21" s="2">
        <v>10</v>
      </c>
      <c r="K21" s="2">
        <v>11</v>
      </c>
    </row>
    <row r="22" spans="1:11">
      <c r="A22" s="6" t="s">
        <v>26</v>
      </c>
      <c r="B22" s="2">
        <v>7.25</v>
      </c>
      <c r="C22" s="2">
        <v>7.25</v>
      </c>
      <c r="D22" s="2">
        <v>7.25</v>
      </c>
      <c r="E22" s="2">
        <v>7.25</v>
      </c>
      <c r="F22" s="2">
        <v>7.25</v>
      </c>
      <c r="G22" s="2">
        <v>8.25</v>
      </c>
      <c r="H22" s="2">
        <v>8.75</v>
      </c>
      <c r="I22" s="2">
        <v>9.25</v>
      </c>
      <c r="J22" s="2">
        <v>10.1</v>
      </c>
      <c r="K22" s="2">
        <v>10.1</v>
      </c>
    </row>
    <row r="23" spans="1:11">
      <c r="A23" s="6" t="s">
        <v>27</v>
      </c>
      <c r="B23" s="2">
        <v>8</v>
      </c>
      <c r="C23" s="2">
        <v>8</v>
      </c>
      <c r="D23" s="2">
        <v>8</v>
      </c>
      <c r="E23" s="2">
        <v>8</v>
      </c>
      <c r="F23" s="2">
        <v>8</v>
      </c>
      <c r="G23" s="2">
        <v>9</v>
      </c>
      <c r="H23" s="2">
        <v>10</v>
      </c>
      <c r="I23" s="2">
        <v>11</v>
      </c>
      <c r="J23" s="2">
        <v>11</v>
      </c>
      <c r="K23" s="2">
        <v>12</v>
      </c>
    </row>
    <row r="24" spans="1:11">
      <c r="A24" s="6" t="s">
        <v>28</v>
      </c>
      <c r="B24" s="2">
        <v>7.4</v>
      </c>
      <c r="C24" s="2">
        <v>7.4</v>
      </c>
      <c r="D24" s="2">
        <v>7.4</v>
      </c>
      <c r="E24" s="2">
        <v>7.4</v>
      </c>
      <c r="F24" s="2">
        <v>8.15</v>
      </c>
      <c r="G24" s="2">
        <v>8.15</v>
      </c>
      <c r="H24" s="2">
        <v>8.5</v>
      </c>
      <c r="I24" s="2">
        <v>8.9</v>
      </c>
      <c r="J24" s="2">
        <v>9.25</v>
      </c>
      <c r="K24" s="2">
        <v>9.4499999999999993</v>
      </c>
    </row>
    <row r="25" spans="1:11">
      <c r="A25" s="6" t="s">
        <v>29</v>
      </c>
      <c r="B25" s="2">
        <v>6.16</v>
      </c>
      <c r="C25" s="2">
        <v>6.16</v>
      </c>
      <c r="D25" s="2">
        <v>6.16</v>
      </c>
      <c r="E25" s="2">
        <v>6.15</v>
      </c>
      <c r="F25" s="2">
        <v>8</v>
      </c>
      <c r="G25" s="2">
        <v>9</v>
      </c>
      <c r="H25" s="2">
        <v>9.5</v>
      </c>
      <c r="I25" s="2">
        <v>9.5</v>
      </c>
      <c r="J25" s="2">
        <v>9.65</v>
      </c>
      <c r="K25" s="2">
        <v>9.86</v>
      </c>
    </row>
    <row r="26" spans="1:11">
      <c r="A26" s="6" t="s">
        <v>30</v>
      </c>
      <c r="B26" s="9">
        <v>7.25</v>
      </c>
      <c r="C26" s="9">
        <v>7.25</v>
      </c>
      <c r="D26" s="9">
        <v>7.25</v>
      </c>
      <c r="E26" s="9">
        <v>7.25</v>
      </c>
      <c r="F26" s="9">
        <v>7.25</v>
      </c>
      <c r="G26" s="9">
        <v>7.25</v>
      </c>
      <c r="H26" s="9">
        <v>7.25</v>
      </c>
      <c r="I26" s="9">
        <v>7.25</v>
      </c>
      <c r="J26" s="9">
        <v>7.25</v>
      </c>
      <c r="K26" s="9">
        <v>7.25</v>
      </c>
    </row>
    <row r="27" spans="1:11">
      <c r="A27" s="6" t="s">
        <v>31</v>
      </c>
      <c r="B27" s="12">
        <v>7.25</v>
      </c>
      <c r="C27" s="12">
        <v>7.25</v>
      </c>
      <c r="D27" s="12">
        <v>7.25</v>
      </c>
      <c r="E27" s="12">
        <v>7.35</v>
      </c>
      <c r="F27" s="12">
        <v>7.5</v>
      </c>
      <c r="G27" s="12">
        <v>7.65</v>
      </c>
      <c r="H27" s="12">
        <v>7.65</v>
      </c>
      <c r="I27" s="12">
        <v>7.7</v>
      </c>
      <c r="J27" s="12">
        <v>7.85</v>
      </c>
      <c r="K27" s="12">
        <v>8.6</v>
      </c>
    </row>
    <row r="28" spans="1:11">
      <c r="A28" s="6" t="s">
        <v>32</v>
      </c>
      <c r="B28" s="12">
        <v>7.25</v>
      </c>
      <c r="C28" s="12">
        <v>7.35</v>
      </c>
      <c r="D28" s="12">
        <v>7.65</v>
      </c>
      <c r="E28" s="12">
        <v>7.8</v>
      </c>
      <c r="F28" s="12">
        <v>7.9</v>
      </c>
      <c r="G28" s="12">
        <v>8.0500000000000007</v>
      </c>
      <c r="H28" s="12">
        <v>8.0500000000000007</v>
      </c>
      <c r="I28" s="12">
        <v>8.15</v>
      </c>
      <c r="J28" s="12">
        <v>8.3000000000000007</v>
      </c>
      <c r="K28" s="12">
        <v>8.5</v>
      </c>
    </row>
    <row r="29" spans="1:11">
      <c r="A29" s="6" t="s">
        <v>33</v>
      </c>
      <c r="B29" s="12">
        <v>7.25</v>
      </c>
      <c r="C29" s="12">
        <v>7.25</v>
      </c>
      <c r="D29" s="12">
        <v>7.25</v>
      </c>
      <c r="E29" s="12">
        <v>7.25</v>
      </c>
      <c r="F29" s="12">
        <v>7.25</v>
      </c>
      <c r="G29" s="12">
        <v>8</v>
      </c>
      <c r="H29" s="12">
        <v>9</v>
      </c>
      <c r="I29" s="12">
        <v>9</v>
      </c>
      <c r="J29" s="12">
        <v>9</v>
      </c>
      <c r="K29" s="12">
        <v>9</v>
      </c>
    </row>
    <row r="30" spans="1:11">
      <c r="A30" s="6" t="s">
        <v>34</v>
      </c>
      <c r="B30" s="12">
        <v>7.55</v>
      </c>
      <c r="C30" s="12">
        <v>8.25</v>
      </c>
      <c r="D30" s="12">
        <v>8.25</v>
      </c>
      <c r="E30" s="12">
        <v>8.25</v>
      </c>
      <c r="F30" s="12">
        <v>8.25</v>
      </c>
      <c r="G30" s="12">
        <v>8.25</v>
      </c>
      <c r="H30" s="12">
        <v>8.25</v>
      </c>
      <c r="I30" s="12">
        <v>8.25</v>
      </c>
      <c r="J30" s="12">
        <v>8.25</v>
      </c>
      <c r="K30" s="12">
        <v>8.25</v>
      </c>
    </row>
    <row r="31" spans="1:11">
      <c r="A31" s="6" t="s">
        <v>35</v>
      </c>
      <c r="B31" s="12">
        <v>7.25</v>
      </c>
      <c r="C31" s="12">
        <v>7.25</v>
      </c>
      <c r="D31" s="12">
        <v>7.25</v>
      </c>
      <c r="E31" s="12">
        <v>7.25</v>
      </c>
      <c r="F31" s="12">
        <v>7.25</v>
      </c>
      <c r="G31" s="12">
        <v>7.25</v>
      </c>
      <c r="H31" s="12">
        <v>7.25</v>
      </c>
      <c r="I31" s="12">
        <v>7.25</v>
      </c>
      <c r="J31" s="12">
        <v>7.25</v>
      </c>
      <c r="K31" s="12">
        <v>7.25</v>
      </c>
    </row>
    <row r="32" spans="1:11">
      <c r="A32" s="6" t="s">
        <v>36</v>
      </c>
      <c r="B32" s="12">
        <v>7.25</v>
      </c>
      <c r="C32" s="12">
        <v>7.25</v>
      </c>
      <c r="D32" s="12">
        <v>7.25</v>
      </c>
      <c r="E32" s="12">
        <v>7.25</v>
      </c>
      <c r="F32" s="12">
        <v>8.25</v>
      </c>
      <c r="G32" s="12">
        <v>8.3800000000000008</v>
      </c>
      <c r="H32" s="12">
        <v>8.3800000000000008</v>
      </c>
      <c r="I32" s="12">
        <v>8.44</v>
      </c>
      <c r="J32" s="12">
        <v>8.6</v>
      </c>
      <c r="K32" s="12">
        <v>10</v>
      </c>
    </row>
    <row r="33" spans="1:11">
      <c r="A33" s="6" t="s">
        <v>37</v>
      </c>
      <c r="B33" s="12">
        <v>7.5</v>
      </c>
      <c r="C33" s="12">
        <v>7.5</v>
      </c>
      <c r="D33" s="12">
        <v>7.5</v>
      </c>
      <c r="E33" s="12">
        <v>7.5</v>
      </c>
      <c r="F33" s="12">
        <v>7.5</v>
      </c>
      <c r="G33" s="12">
        <v>7.5</v>
      </c>
      <c r="H33" s="12">
        <v>7.5</v>
      </c>
      <c r="I33" s="12">
        <v>7.5</v>
      </c>
      <c r="J33" s="12">
        <v>7.5</v>
      </c>
      <c r="K33" s="12">
        <v>7.5</v>
      </c>
    </row>
    <row r="34" spans="1:11">
      <c r="A34" s="6" t="s">
        <v>38</v>
      </c>
      <c r="B34" s="12">
        <v>7.25</v>
      </c>
      <c r="C34" s="12">
        <v>7.25</v>
      </c>
      <c r="D34" s="12">
        <v>7.25</v>
      </c>
      <c r="E34" s="12">
        <v>7.25</v>
      </c>
      <c r="F34" s="12">
        <v>8</v>
      </c>
      <c r="G34" s="12">
        <v>8.75</v>
      </c>
      <c r="H34" s="12">
        <v>9</v>
      </c>
      <c r="I34" s="12">
        <v>9.6999999999999993</v>
      </c>
      <c r="J34" s="12">
        <v>10.4</v>
      </c>
      <c r="K34" s="12">
        <v>11.1</v>
      </c>
    </row>
    <row r="35" spans="1:11">
      <c r="A35" s="6" t="s">
        <v>39</v>
      </c>
      <c r="B35" s="12">
        <v>7.25</v>
      </c>
      <c r="C35" s="12">
        <v>7.25</v>
      </c>
      <c r="D35" s="12">
        <v>7.25</v>
      </c>
      <c r="E35" s="12">
        <v>7.25</v>
      </c>
      <c r="F35" s="12">
        <v>7.25</v>
      </c>
      <c r="G35" s="12">
        <v>7.25</v>
      </c>
      <c r="H35" s="12">
        <v>7.25</v>
      </c>
      <c r="I35" s="12">
        <v>7.25</v>
      </c>
      <c r="J35" s="12">
        <v>7.25</v>
      </c>
      <c r="K35" s="12">
        <v>7.25</v>
      </c>
    </row>
    <row r="36" spans="1:11">
      <c r="A36" s="6" t="s">
        <v>40</v>
      </c>
      <c r="B36" s="12">
        <v>7.25</v>
      </c>
      <c r="C36" s="12">
        <v>7.25</v>
      </c>
      <c r="D36" s="12">
        <v>7.25</v>
      </c>
      <c r="E36" s="12">
        <v>7.25</v>
      </c>
      <c r="F36" s="12">
        <v>7.25</v>
      </c>
      <c r="G36" s="12">
        <v>7.25</v>
      </c>
      <c r="H36" s="12">
        <v>7.25</v>
      </c>
      <c r="I36" s="12">
        <v>7.25</v>
      </c>
      <c r="J36" s="12">
        <v>7.25</v>
      </c>
      <c r="K36" s="12">
        <v>7.25</v>
      </c>
    </row>
    <row r="37" spans="1:11">
      <c r="A37" s="6" t="s">
        <v>41</v>
      </c>
      <c r="B37" s="2">
        <v>7.3</v>
      </c>
      <c r="C37" s="2">
        <v>7.4</v>
      </c>
      <c r="D37" s="2">
        <v>7.7</v>
      </c>
      <c r="E37" s="2">
        <v>7.85</v>
      </c>
      <c r="F37" s="2">
        <v>7.95</v>
      </c>
      <c r="G37" s="2">
        <v>8.1</v>
      </c>
      <c r="H37" s="2">
        <v>8.1</v>
      </c>
      <c r="I37" s="2">
        <v>8.15</v>
      </c>
      <c r="J37" s="2">
        <v>8.3000000000000007</v>
      </c>
      <c r="K37" s="2">
        <v>8.5500000000000007</v>
      </c>
    </row>
    <row r="38" spans="1:11">
      <c r="A38" s="6" t="s">
        <v>42</v>
      </c>
      <c r="B38" s="12">
        <v>7.25</v>
      </c>
      <c r="C38" s="12">
        <v>7.25</v>
      </c>
      <c r="D38" s="12">
        <v>7.25</v>
      </c>
      <c r="E38" s="12">
        <v>7.25</v>
      </c>
      <c r="F38" s="12">
        <v>7.25</v>
      </c>
      <c r="G38" s="12">
        <v>7.25</v>
      </c>
      <c r="H38" s="12">
        <v>7.25</v>
      </c>
      <c r="I38" s="12">
        <v>7.25</v>
      </c>
      <c r="J38" s="12">
        <v>7.25</v>
      </c>
      <c r="K38" s="12">
        <v>7.25</v>
      </c>
    </row>
    <row r="39" spans="1:11">
      <c r="A39" s="6" t="s">
        <v>43</v>
      </c>
      <c r="B39" s="12">
        <v>8.4</v>
      </c>
      <c r="C39" s="12">
        <v>8.5</v>
      </c>
      <c r="D39" s="12">
        <v>8.8000000000000007</v>
      </c>
      <c r="E39" s="12">
        <v>8.9499999999999993</v>
      </c>
      <c r="F39" s="12">
        <v>9.1</v>
      </c>
      <c r="G39" s="12">
        <v>9.25</v>
      </c>
      <c r="H39" s="12">
        <v>9.75</v>
      </c>
      <c r="I39" s="12">
        <v>10.25</v>
      </c>
      <c r="J39" s="12">
        <v>10.75</v>
      </c>
      <c r="K39" s="12">
        <v>11.25</v>
      </c>
    </row>
    <row r="40" spans="1:11">
      <c r="A40" s="6" t="s">
        <v>44</v>
      </c>
      <c r="B40" s="12">
        <v>7.25</v>
      </c>
      <c r="C40" s="12">
        <v>7.25</v>
      </c>
      <c r="D40" s="12">
        <v>7.25</v>
      </c>
      <c r="E40" s="12">
        <v>7.25</v>
      </c>
      <c r="F40" s="12">
        <v>7.25</v>
      </c>
      <c r="G40" s="12">
        <v>7.25</v>
      </c>
      <c r="H40" s="12">
        <v>7.25</v>
      </c>
      <c r="I40" s="12">
        <v>7.25</v>
      </c>
      <c r="J40" s="12">
        <v>7.25</v>
      </c>
      <c r="K40" s="12">
        <v>7.25</v>
      </c>
    </row>
    <row r="41" spans="1:11">
      <c r="A41" s="6" t="s">
        <v>45</v>
      </c>
      <c r="B41" s="12">
        <v>7.4</v>
      </c>
      <c r="C41" s="12">
        <v>7.4</v>
      </c>
      <c r="D41" s="12">
        <v>7.4</v>
      </c>
      <c r="E41" s="12">
        <v>7.75</v>
      </c>
      <c r="F41" s="12">
        <v>8</v>
      </c>
      <c r="G41" s="12">
        <v>9</v>
      </c>
      <c r="H41" s="12">
        <v>9.6</v>
      </c>
      <c r="I41" s="12">
        <v>9.6</v>
      </c>
      <c r="J41" s="12">
        <v>10.1</v>
      </c>
      <c r="K41" s="12">
        <v>10.5</v>
      </c>
    </row>
    <row r="42" spans="1:11">
      <c r="A42" s="6" t="s">
        <v>46</v>
      </c>
      <c r="B42" s="9">
        <v>7.25</v>
      </c>
      <c r="C42" s="9">
        <v>7.25</v>
      </c>
      <c r="D42" s="9">
        <v>7.25</v>
      </c>
      <c r="E42" s="9">
        <v>7.25</v>
      </c>
      <c r="F42" s="9">
        <v>7.25</v>
      </c>
      <c r="G42" s="9">
        <v>7.25</v>
      </c>
      <c r="H42" s="9">
        <v>7.25</v>
      </c>
      <c r="I42" s="9">
        <v>7.25</v>
      </c>
      <c r="J42" s="9">
        <v>7.25</v>
      </c>
      <c r="K42" s="9">
        <v>7.25</v>
      </c>
    </row>
    <row r="43" spans="1:11">
      <c r="A43" s="6" t="s">
        <v>47</v>
      </c>
      <c r="B43" s="12">
        <v>7.25</v>
      </c>
      <c r="C43" s="12">
        <v>7.25</v>
      </c>
      <c r="D43" s="12">
        <v>7.25</v>
      </c>
      <c r="E43" s="12">
        <v>7.25</v>
      </c>
      <c r="F43" s="12">
        <v>7.25</v>
      </c>
      <c r="G43" s="12">
        <v>8.5</v>
      </c>
      <c r="H43" s="12">
        <v>8.5500000000000007</v>
      </c>
      <c r="I43" s="12">
        <v>8.65</v>
      </c>
      <c r="J43" s="12">
        <v>8.85</v>
      </c>
      <c r="K43" s="12">
        <v>9.1</v>
      </c>
    </row>
    <row r="44" spans="1:11">
      <c r="A44" s="6" t="s">
        <v>48</v>
      </c>
      <c r="B44" s="9">
        <v>7.25</v>
      </c>
      <c r="C44" s="9">
        <v>7.25</v>
      </c>
      <c r="D44" s="9">
        <v>7.25</v>
      </c>
      <c r="E44" s="9">
        <v>7.25</v>
      </c>
      <c r="F44" s="9">
        <v>7.25</v>
      </c>
      <c r="G44" s="9">
        <v>7.25</v>
      </c>
      <c r="H44" s="9">
        <v>7.25</v>
      </c>
      <c r="I44" s="9">
        <v>7.25</v>
      </c>
      <c r="J44" s="9">
        <v>7.25</v>
      </c>
      <c r="K44" s="9">
        <v>7.25</v>
      </c>
    </row>
    <row r="45" spans="1:11">
      <c r="A45" s="6" t="s">
        <v>49</v>
      </c>
      <c r="B45" s="12">
        <v>7.25</v>
      </c>
      <c r="C45" s="12">
        <v>7.25</v>
      </c>
      <c r="D45" s="12">
        <v>7.25</v>
      </c>
      <c r="E45" s="12">
        <v>7.25</v>
      </c>
      <c r="F45" s="12">
        <v>7.25</v>
      </c>
      <c r="G45" s="12">
        <v>7.25</v>
      </c>
      <c r="H45" s="12">
        <v>7.25</v>
      </c>
      <c r="I45" s="12">
        <v>7.25</v>
      </c>
      <c r="J45" s="12">
        <v>7.25</v>
      </c>
      <c r="K45" s="12">
        <v>7.25</v>
      </c>
    </row>
    <row r="46" spans="1:11">
      <c r="A46" s="6" t="s">
        <v>50</v>
      </c>
      <c r="B46" s="12">
        <v>7.25</v>
      </c>
      <c r="C46" s="12">
        <v>7.25</v>
      </c>
      <c r="D46" s="12">
        <v>7.25</v>
      </c>
      <c r="E46" s="12">
        <v>7.25</v>
      </c>
      <c r="F46" s="12">
        <v>7.25</v>
      </c>
      <c r="G46" s="12">
        <v>7.25</v>
      </c>
      <c r="H46" s="12">
        <v>7.25</v>
      </c>
      <c r="I46" s="12">
        <v>7.25</v>
      </c>
      <c r="J46" s="12">
        <v>7.25</v>
      </c>
      <c r="K46" s="12">
        <v>7.25</v>
      </c>
    </row>
    <row r="47" spans="1:11">
      <c r="A47" s="6" t="s">
        <v>51</v>
      </c>
      <c r="B47" s="12">
        <v>8.06</v>
      </c>
      <c r="C47" s="12">
        <v>8.15</v>
      </c>
      <c r="D47" s="12">
        <v>8.4600000000000009</v>
      </c>
      <c r="E47" s="12">
        <v>8.6</v>
      </c>
      <c r="F47" s="12">
        <v>8.73</v>
      </c>
      <c r="G47" s="12">
        <v>9.15</v>
      </c>
      <c r="H47" s="12">
        <v>9.6</v>
      </c>
      <c r="I47" s="12">
        <v>10</v>
      </c>
      <c r="J47" s="12">
        <v>10.5</v>
      </c>
      <c r="K47" s="12">
        <v>10.78</v>
      </c>
    </row>
    <row r="48" spans="1:11">
      <c r="A48" s="6" t="s">
        <v>52</v>
      </c>
      <c r="B48" s="12">
        <v>7.25</v>
      </c>
      <c r="C48" s="12">
        <v>7.25</v>
      </c>
      <c r="D48" s="12">
        <v>7.25</v>
      </c>
      <c r="E48" s="12">
        <v>7.25</v>
      </c>
      <c r="F48" s="12">
        <v>7.25</v>
      </c>
      <c r="G48" s="12">
        <v>7.25</v>
      </c>
      <c r="H48" s="12">
        <v>7.25</v>
      </c>
      <c r="I48" s="12">
        <v>7.25</v>
      </c>
      <c r="J48" s="12">
        <v>7.25</v>
      </c>
      <c r="K48" s="12">
        <v>7.25</v>
      </c>
    </row>
    <row r="49" spans="1:11">
      <c r="A49" s="6" t="s">
        <v>53</v>
      </c>
      <c r="B49" s="12">
        <v>8.5500000000000007</v>
      </c>
      <c r="C49" s="12">
        <v>8.67</v>
      </c>
      <c r="D49" s="12">
        <v>9.0399999999999991</v>
      </c>
      <c r="E49" s="12">
        <v>9.19</v>
      </c>
      <c r="F49" s="12">
        <v>9.32</v>
      </c>
      <c r="G49" s="12">
        <v>9.4700000000000006</v>
      </c>
      <c r="H49" s="12">
        <v>9.4700000000000006</v>
      </c>
      <c r="I49" s="12">
        <v>11</v>
      </c>
      <c r="J49" s="12">
        <v>11.5</v>
      </c>
      <c r="K49" s="12">
        <v>12</v>
      </c>
    </row>
    <row r="50" spans="1:11">
      <c r="A50" s="6" t="s">
        <v>54</v>
      </c>
      <c r="B50" s="12">
        <v>7.25</v>
      </c>
      <c r="C50" s="12">
        <v>7.25</v>
      </c>
      <c r="D50" s="12">
        <v>7.25</v>
      </c>
      <c r="E50" s="12">
        <v>7.25</v>
      </c>
      <c r="F50" s="12">
        <v>7.25</v>
      </c>
      <c r="G50" s="12">
        <v>8</v>
      </c>
      <c r="H50" s="12">
        <v>8.75</v>
      </c>
      <c r="I50" s="12">
        <v>8.75</v>
      </c>
      <c r="J50" s="12">
        <v>8.75</v>
      </c>
      <c r="K50" s="12">
        <v>8.75</v>
      </c>
    </row>
    <row r="51" spans="1:11">
      <c r="A51" s="6" t="s">
        <v>55</v>
      </c>
      <c r="B51" s="12">
        <v>7.25</v>
      </c>
      <c r="C51" s="12">
        <v>7.25</v>
      </c>
      <c r="D51" s="12">
        <v>7.25</v>
      </c>
      <c r="E51" s="12">
        <v>7.25</v>
      </c>
      <c r="F51" s="12">
        <v>7.25</v>
      </c>
      <c r="G51" s="12">
        <v>7.25</v>
      </c>
      <c r="H51" s="12">
        <v>7.25</v>
      </c>
      <c r="I51" s="12">
        <v>7.25</v>
      </c>
      <c r="J51" s="12">
        <v>7.25</v>
      </c>
      <c r="K51" s="12">
        <v>7.25</v>
      </c>
    </row>
    <row r="52" spans="1:11">
      <c r="A52" s="6" t="s">
        <v>56</v>
      </c>
      <c r="B52" s="12">
        <v>5.15</v>
      </c>
      <c r="C52" s="12">
        <v>5.15</v>
      </c>
      <c r="D52" s="12">
        <v>5.15</v>
      </c>
      <c r="E52" s="12">
        <v>5.15</v>
      </c>
      <c r="F52" s="12">
        <v>5.15</v>
      </c>
      <c r="G52" s="12">
        <v>5.15</v>
      </c>
      <c r="H52" s="12">
        <v>5.15</v>
      </c>
      <c r="I52" s="12">
        <v>5.15</v>
      </c>
      <c r="J52" s="12">
        <v>5.15</v>
      </c>
      <c r="K52" s="12">
        <v>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L52"/>
  <sheetViews>
    <sheetView tabSelected="1" workbookViewId="0">
      <selection activeCell="G8" sqref="G8"/>
    </sheetView>
  </sheetViews>
  <sheetFormatPr baseColWidth="10" defaultColWidth="12.5703125" defaultRowHeight="15.75" customHeight="1"/>
  <cols>
    <col min="1" max="1" width="16" customWidth="1"/>
  </cols>
  <sheetData>
    <row r="1" spans="1:38">
      <c r="A1" s="1" t="s">
        <v>0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8">
        <v>2016</v>
      </c>
      <c r="I1" s="8">
        <v>2017</v>
      </c>
      <c r="J1" s="8">
        <v>2018</v>
      </c>
      <c r="K1" s="8">
        <v>2019</v>
      </c>
    </row>
    <row r="2" spans="1:38">
      <c r="A2" s="3" t="s">
        <v>6</v>
      </c>
      <c r="B2" s="23">
        <v>34381</v>
      </c>
      <c r="C2" s="23">
        <v>35165</v>
      </c>
      <c r="D2" s="23">
        <v>36323</v>
      </c>
      <c r="E2" s="23">
        <v>35959</v>
      </c>
      <c r="F2" s="23">
        <v>37763</v>
      </c>
      <c r="G2" s="23">
        <v>38699</v>
      </c>
      <c r="H2" s="23">
        <v>39243</v>
      </c>
      <c r="I2" s="23">
        <v>40731</v>
      </c>
      <c r="J2" s="23">
        <v>42162</v>
      </c>
      <c r="K2" s="23">
        <v>43526</v>
      </c>
      <c r="L2" s="23">
        <f t="shared" ref="L2:L52" si="0">AVERAGE(B2:K2)</f>
        <v>38395.199999999997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>
      <c r="A3" s="6" t="s">
        <v>7</v>
      </c>
      <c r="B3" s="23">
        <v>50402</v>
      </c>
      <c r="C3" s="23">
        <v>53588</v>
      </c>
      <c r="D3" s="23">
        <v>54042</v>
      </c>
      <c r="E3" s="23">
        <v>53253</v>
      </c>
      <c r="F3" s="23">
        <v>56658</v>
      </c>
      <c r="G3" s="23">
        <v>57444</v>
      </c>
      <c r="H3" s="23">
        <v>56553</v>
      </c>
      <c r="I3" s="23">
        <v>58164</v>
      </c>
      <c r="J3" s="23">
        <v>60717</v>
      </c>
      <c r="K3" s="23">
        <v>62135</v>
      </c>
      <c r="L3" s="23">
        <f t="shared" si="0"/>
        <v>56295.6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10" t="s">
        <v>8</v>
      </c>
      <c r="B4" s="23">
        <v>34383</v>
      </c>
      <c r="C4" s="23">
        <v>35606</v>
      </c>
      <c r="D4" s="23">
        <v>37364</v>
      </c>
      <c r="E4" s="23">
        <v>37427</v>
      </c>
      <c r="F4" s="23">
        <v>39396</v>
      </c>
      <c r="G4" s="23">
        <v>40721</v>
      </c>
      <c r="H4" s="23">
        <v>41857</v>
      </c>
      <c r="I4" s="23">
        <v>43955</v>
      </c>
      <c r="J4" s="23">
        <v>45890</v>
      </c>
      <c r="K4" s="23">
        <v>47847</v>
      </c>
      <c r="L4" s="23">
        <f t="shared" si="0"/>
        <v>40444.6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10" t="s">
        <v>9</v>
      </c>
      <c r="B5" s="23">
        <v>32829</v>
      </c>
      <c r="C5" s="23">
        <v>34822</v>
      </c>
      <c r="D5" s="23">
        <v>37595</v>
      </c>
      <c r="E5" s="23">
        <v>36739</v>
      </c>
      <c r="F5" s="23">
        <v>39610</v>
      </c>
      <c r="G5" s="23">
        <v>40412</v>
      </c>
      <c r="H5" s="23">
        <v>41214</v>
      </c>
      <c r="I5" s="23">
        <v>42567</v>
      </c>
      <c r="J5" s="23">
        <v>44447</v>
      </c>
      <c r="K5" s="23">
        <v>45455</v>
      </c>
      <c r="L5" s="23">
        <f t="shared" si="0"/>
        <v>39569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>
      <c r="A6" s="6" t="s">
        <v>10</v>
      </c>
      <c r="B6" s="23">
        <v>44125</v>
      </c>
      <c r="C6" s="23">
        <v>45765</v>
      </c>
      <c r="D6" s="23">
        <v>50008</v>
      </c>
      <c r="E6" s="23">
        <v>49335</v>
      </c>
      <c r="F6" s="23">
        <v>52465</v>
      </c>
      <c r="G6" s="23">
        <v>55307</v>
      </c>
      <c r="H6" s="23">
        <v>57297</v>
      </c>
      <c r="I6" s="23">
        <v>59890</v>
      </c>
      <c r="J6" s="23">
        <v>62543</v>
      </c>
      <c r="K6" s="23">
        <v>65341</v>
      </c>
      <c r="L6" s="23">
        <f t="shared" si="0"/>
        <v>54207.6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10" t="s">
        <v>11</v>
      </c>
      <c r="B7" s="23">
        <v>41818</v>
      </c>
      <c r="C7" s="23">
        <v>43966</v>
      </c>
      <c r="D7" s="23">
        <v>47067</v>
      </c>
      <c r="E7" s="23">
        <v>48191</v>
      </c>
      <c r="F7" s="23">
        <v>51790</v>
      </c>
      <c r="G7" s="23">
        <v>52320</v>
      </c>
      <c r="H7" s="23">
        <v>53113</v>
      </c>
      <c r="I7" s="23">
        <v>56626</v>
      </c>
      <c r="J7" s="23">
        <v>59646</v>
      </c>
      <c r="K7" s="23">
        <v>61610</v>
      </c>
      <c r="L7" s="23">
        <f t="shared" si="0"/>
        <v>51614.7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>
      <c r="A8" s="10" t="s">
        <v>12</v>
      </c>
      <c r="B8" s="23">
        <v>62044</v>
      </c>
      <c r="C8" s="23">
        <v>63077</v>
      </c>
      <c r="D8" s="23">
        <v>65474</v>
      </c>
      <c r="E8" s="23">
        <v>63057</v>
      </c>
      <c r="F8" s="23">
        <v>66823</v>
      </c>
      <c r="G8" s="26">
        <v>68040</v>
      </c>
      <c r="H8" s="23">
        <v>68707</v>
      </c>
      <c r="I8" s="23">
        <v>71051</v>
      </c>
      <c r="J8" s="23">
        <v>73984</v>
      </c>
      <c r="K8" s="23">
        <v>75247</v>
      </c>
      <c r="L8" s="23">
        <f t="shared" si="0"/>
        <v>67750.399999999994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>
      <c r="A9" s="10" t="s">
        <v>13</v>
      </c>
      <c r="B9" s="23">
        <v>41845</v>
      </c>
      <c r="C9" s="23">
        <v>44184</v>
      </c>
      <c r="D9" s="23">
        <v>44961</v>
      </c>
      <c r="E9" s="23">
        <v>44767</v>
      </c>
      <c r="F9" s="23">
        <v>46654</v>
      </c>
      <c r="G9" s="23">
        <v>48221</v>
      </c>
      <c r="H9" s="23">
        <v>49344</v>
      </c>
      <c r="I9" s="23">
        <v>51197</v>
      </c>
      <c r="J9" s="23">
        <v>53573</v>
      </c>
      <c r="K9" s="23">
        <v>53702</v>
      </c>
      <c r="L9" s="23">
        <f t="shared" si="0"/>
        <v>47844.800000000003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>
      <c r="A10" s="10" t="s">
        <v>14</v>
      </c>
      <c r="B10" s="23">
        <v>64365</v>
      </c>
      <c r="C10" s="23">
        <v>67231</v>
      </c>
      <c r="D10" s="23">
        <v>69029</v>
      </c>
      <c r="E10" s="23">
        <v>68161</v>
      </c>
      <c r="F10" s="23">
        <v>72280</v>
      </c>
      <c r="G10" s="23">
        <v>75979</v>
      </c>
      <c r="H10" s="23">
        <v>78898</v>
      </c>
      <c r="I10" s="23">
        <v>80957</v>
      </c>
      <c r="J10" s="23">
        <v>83455</v>
      </c>
      <c r="K10" s="23">
        <v>84113</v>
      </c>
      <c r="L10" s="23">
        <f t="shared" si="0"/>
        <v>74446.8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>
      <c r="A11" s="6" t="s">
        <v>15</v>
      </c>
      <c r="B11" s="23">
        <v>39600</v>
      </c>
      <c r="C11" s="23">
        <v>40778</v>
      </c>
      <c r="D11" s="23">
        <v>42596</v>
      </c>
      <c r="E11" s="23">
        <v>41517</v>
      </c>
      <c r="F11" s="23">
        <v>44479</v>
      </c>
      <c r="G11" s="23">
        <v>46010</v>
      </c>
      <c r="H11" s="23">
        <v>47083</v>
      </c>
      <c r="I11" s="23">
        <v>49943</v>
      </c>
      <c r="J11" s="23">
        <v>52245</v>
      </c>
      <c r="K11" s="23">
        <v>53816</v>
      </c>
      <c r="L11" s="23">
        <f t="shared" si="0"/>
        <v>45806.7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>
      <c r="A12" s="10" t="s">
        <v>16</v>
      </c>
      <c r="B12" s="23">
        <v>35350</v>
      </c>
      <c r="C12" s="23">
        <v>37017</v>
      </c>
      <c r="D12" s="23">
        <v>38279</v>
      </c>
      <c r="E12" s="23">
        <v>38090</v>
      </c>
      <c r="F12" s="23">
        <v>40777</v>
      </c>
      <c r="G12" s="23">
        <v>42300</v>
      </c>
      <c r="H12" s="23">
        <v>43542</v>
      </c>
      <c r="I12" s="23">
        <v>45777</v>
      </c>
      <c r="J12" s="23">
        <v>47343</v>
      </c>
      <c r="K12" s="23">
        <v>49136</v>
      </c>
      <c r="L12" s="23">
        <f t="shared" si="0"/>
        <v>41761.1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10" t="s">
        <v>17</v>
      </c>
      <c r="B13" s="23">
        <v>42048</v>
      </c>
      <c r="C13" s="23">
        <v>43119</v>
      </c>
      <c r="D13" s="23">
        <v>44273</v>
      </c>
      <c r="E13" s="23">
        <v>44397</v>
      </c>
      <c r="F13" s="23">
        <v>46736</v>
      </c>
      <c r="G13" s="23">
        <v>48311</v>
      </c>
      <c r="H13" s="23">
        <v>49671</v>
      </c>
      <c r="I13" s="23">
        <v>51437</v>
      </c>
      <c r="J13" s="23">
        <v>52646</v>
      </c>
      <c r="K13" s="23">
        <v>54456</v>
      </c>
      <c r="L13" s="23">
        <f t="shared" si="0"/>
        <v>47709.4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>
      <c r="A14" s="10" t="s">
        <v>18</v>
      </c>
      <c r="B14" s="23">
        <v>32696</v>
      </c>
      <c r="C14" s="23">
        <v>33820</v>
      </c>
      <c r="D14" s="23">
        <v>36185</v>
      </c>
      <c r="E14" s="23">
        <v>36391</v>
      </c>
      <c r="F14" s="23">
        <v>38519</v>
      </c>
      <c r="G14" s="23">
        <v>39387</v>
      </c>
      <c r="H14" s="23">
        <v>40290</v>
      </c>
      <c r="I14" s="23">
        <v>42271</v>
      </c>
      <c r="J14" s="23">
        <v>43955</v>
      </c>
      <c r="K14" s="23">
        <v>45689</v>
      </c>
      <c r="L14" s="23">
        <f t="shared" si="0"/>
        <v>38920.300000000003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10" t="s">
        <v>19</v>
      </c>
      <c r="B15" s="23">
        <v>42965</v>
      </c>
      <c r="C15" s="23">
        <v>44357</v>
      </c>
      <c r="D15" s="23">
        <v>47096</v>
      </c>
      <c r="E15" s="23">
        <v>47496</v>
      </c>
      <c r="F15" s="23">
        <v>50202</v>
      </c>
      <c r="G15" s="23">
        <v>51926</v>
      </c>
      <c r="H15" s="23">
        <v>52531</v>
      </c>
      <c r="I15" s="23">
        <v>54550</v>
      </c>
      <c r="J15" s="23">
        <v>57398</v>
      </c>
      <c r="K15" s="23">
        <v>58835</v>
      </c>
      <c r="L15" s="23">
        <f t="shared" si="0"/>
        <v>50735.6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10" t="s">
        <v>20</v>
      </c>
      <c r="B16" s="23">
        <v>36310</v>
      </c>
      <c r="C16" s="23">
        <v>38385</v>
      </c>
      <c r="D16" s="23">
        <v>40178</v>
      </c>
      <c r="E16" s="23">
        <v>39703</v>
      </c>
      <c r="F16" s="23">
        <v>41910</v>
      </c>
      <c r="G16" s="23">
        <v>43084</v>
      </c>
      <c r="H16" s="23">
        <v>44117</v>
      </c>
      <c r="I16" s="23">
        <v>45785</v>
      </c>
      <c r="J16" s="23">
        <v>47733</v>
      </c>
      <c r="K16" s="23">
        <v>49213</v>
      </c>
      <c r="L16" s="23">
        <f t="shared" si="0"/>
        <v>42641.8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>
      <c r="A17" s="10" t="s">
        <v>21</v>
      </c>
      <c r="B17" s="23">
        <v>38892</v>
      </c>
      <c r="C17" s="23">
        <v>41634</v>
      </c>
      <c r="D17" s="23">
        <v>43551</v>
      </c>
      <c r="E17" s="23">
        <v>43324</v>
      </c>
      <c r="F17" s="23">
        <v>45332</v>
      </c>
      <c r="G17" s="23">
        <v>46449</v>
      </c>
      <c r="H17" s="23">
        <v>46372</v>
      </c>
      <c r="I17" s="23">
        <v>47765</v>
      </c>
      <c r="J17" s="23">
        <v>50376</v>
      </c>
      <c r="K17" s="23">
        <v>50655</v>
      </c>
      <c r="L17" s="23">
        <f t="shared" si="0"/>
        <v>45435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10" t="s">
        <v>22</v>
      </c>
      <c r="B18" s="23">
        <v>40976</v>
      </c>
      <c r="C18" s="23">
        <v>43572</v>
      </c>
      <c r="D18" s="23">
        <v>46111</v>
      </c>
      <c r="E18" s="23">
        <v>46684</v>
      </c>
      <c r="F18" s="23">
        <v>47732</v>
      </c>
      <c r="G18" s="23">
        <v>47230</v>
      </c>
      <c r="H18" s="23">
        <v>47780</v>
      </c>
      <c r="I18" s="23">
        <v>49454</v>
      </c>
      <c r="J18" s="23">
        <v>51659</v>
      </c>
      <c r="K18" s="23">
        <v>53489</v>
      </c>
      <c r="L18" s="23">
        <f t="shared" si="0"/>
        <v>47468.7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10" t="s">
        <v>23</v>
      </c>
      <c r="B19" s="23">
        <v>33800</v>
      </c>
      <c r="C19" s="23">
        <v>35317</v>
      </c>
      <c r="D19" s="23">
        <v>36283</v>
      </c>
      <c r="E19" s="23">
        <v>36130</v>
      </c>
      <c r="F19" s="23">
        <v>38308</v>
      </c>
      <c r="G19" s="23">
        <v>39656</v>
      </c>
      <c r="H19" s="23">
        <v>40047</v>
      </c>
      <c r="I19" s="23">
        <v>41244</v>
      </c>
      <c r="J19" s="23">
        <v>42446</v>
      </c>
      <c r="K19" s="23">
        <v>44164</v>
      </c>
      <c r="L19" s="23">
        <f t="shared" si="0"/>
        <v>38739.5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6" t="s">
        <v>24</v>
      </c>
      <c r="B20" s="23">
        <v>38780</v>
      </c>
      <c r="C20" s="23">
        <v>39465</v>
      </c>
      <c r="D20" s="23">
        <v>41819</v>
      </c>
      <c r="E20" s="23">
        <v>41534</v>
      </c>
      <c r="F20" s="23">
        <v>43635</v>
      </c>
      <c r="G20" s="23">
        <v>43257</v>
      </c>
      <c r="H20" s="23">
        <v>43281</v>
      </c>
      <c r="I20" s="23">
        <v>44574</v>
      </c>
      <c r="J20" s="23">
        <v>46642</v>
      </c>
      <c r="K20" s="23">
        <v>48056</v>
      </c>
      <c r="L20" s="23">
        <f t="shared" si="0"/>
        <v>43104.3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6" t="s">
        <v>25</v>
      </c>
      <c r="B21" s="23">
        <v>38295</v>
      </c>
      <c r="C21" s="23">
        <v>40130</v>
      </c>
      <c r="D21" s="23">
        <v>40726</v>
      </c>
      <c r="E21" s="23">
        <v>40634</v>
      </c>
      <c r="F21" s="23">
        <v>42776</v>
      </c>
      <c r="G21" s="23">
        <v>44319</v>
      </c>
      <c r="H21" s="23">
        <v>45156</v>
      </c>
      <c r="I21" s="23">
        <v>47090</v>
      </c>
      <c r="J21" s="23">
        <v>48579</v>
      </c>
      <c r="K21" s="23">
        <v>50463</v>
      </c>
      <c r="L21" s="23">
        <f t="shared" si="0"/>
        <v>43816.800000000003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6" t="s">
        <v>26</v>
      </c>
      <c r="B22" s="23">
        <v>50521</v>
      </c>
      <c r="C22" s="23">
        <v>52212</v>
      </c>
      <c r="D22" s="23">
        <v>53347</v>
      </c>
      <c r="E22" s="23">
        <v>52403</v>
      </c>
      <c r="F22" s="23">
        <v>54360</v>
      </c>
      <c r="G22" s="23">
        <v>56331</v>
      </c>
      <c r="H22" s="23">
        <v>58346</v>
      </c>
      <c r="I22" s="23">
        <v>60064</v>
      </c>
      <c r="J22" s="23">
        <v>61149</v>
      </c>
      <c r="K22" s="23">
        <v>62431</v>
      </c>
      <c r="L22" s="23">
        <f t="shared" si="0"/>
        <v>56116.4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6" t="s">
        <v>27</v>
      </c>
      <c r="B23" s="23">
        <v>53602</v>
      </c>
      <c r="C23" s="23">
        <v>55049</v>
      </c>
      <c r="D23" s="23">
        <v>58079</v>
      </c>
      <c r="E23" s="23">
        <v>57025</v>
      </c>
      <c r="F23" s="23">
        <v>60495</v>
      </c>
      <c r="G23" s="23">
        <v>63253</v>
      </c>
      <c r="H23" s="23">
        <v>64936</v>
      </c>
      <c r="I23" s="23">
        <v>67633</v>
      </c>
      <c r="J23" s="23">
        <v>70322</v>
      </c>
      <c r="K23" s="23">
        <v>72529</v>
      </c>
      <c r="L23" s="23">
        <f t="shared" si="0"/>
        <v>62292.3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6" t="s">
        <v>28</v>
      </c>
      <c r="B24" s="23">
        <v>36406</v>
      </c>
      <c r="C24" s="23">
        <v>38337</v>
      </c>
      <c r="D24" s="23">
        <v>40236</v>
      </c>
      <c r="E24" s="23">
        <v>39831</v>
      </c>
      <c r="F24" s="23">
        <v>42013</v>
      </c>
      <c r="G24" s="23">
        <v>43996</v>
      </c>
      <c r="H24" s="23">
        <v>44904</v>
      </c>
      <c r="I24" s="23">
        <v>46162</v>
      </c>
      <c r="J24" s="23">
        <v>47688</v>
      </c>
      <c r="K24" s="23">
        <v>49198</v>
      </c>
      <c r="L24" s="23">
        <f t="shared" si="0"/>
        <v>42877.1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6" t="s">
        <v>29</v>
      </c>
      <c r="B25" s="23">
        <v>43995</v>
      </c>
      <c r="C25" s="23">
        <v>45631</v>
      </c>
      <c r="D25" s="23">
        <v>48898</v>
      </c>
      <c r="E25" s="23">
        <v>48180</v>
      </c>
      <c r="F25" s="23">
        <v>50938</v>
      </c>
      <c r="G25" s="23">
        <v>52331</v>
      </c>
      <c r="H25" s="23">
        <v>53091</v>
      </c>
      <c r="I25" s="23">
        <v>54982</v>
      </c>
      <c r="J25" s="23">
        <v>57521</v>
      </c>
      <c r="K25" s="23">
        <v>58440</v>
      </c>
      <c r="L25" s="23">
        <f t="shared" si="0"/>
        <v>51400.7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>
      <c r="A26" s="6" t="s">
        <v>30</v>
      </c>
      <c r="B26" s="23">
        <v>31684</v>
      </c>
      <c r="C26" s="23">
        <v>32826</v>
      </c>
      <c r="D26" s="23">
        <v>33979</v>
      </c>
      <c r="E26" s="23">
        <v>34302</v>
      </c>
      <c r="F26" s="23">
        <v>35211</v>
      </c>
      <c r="G26" s="23">
        <v>35705</v>
      </c>
      <c r="H26" s="23">
        <v>36268</v>
      </c>
      <c r="I26" s="23">
        <v>37280</v>
      </c>
      <c r="J26" s="23">
        <v>38426</v>
      </c>
      <c r="K26" s="23">
        <v>39699</v>
      </c>
      <c r="L26" s="23">
        <f t="shared" si="0"/>
        <v>35538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6" t="s">
        <v>31</v>
      </c>
      <c r="B27" s="23">
        <v>37425</v>
      </c>
      <c r="C27" s="23">
        <v>38975</v>
      </c>
      <c r="D27" s="23">
        <v>41236</v>
      </c>
      <c r="E27" s="23">
        <v>40719</v>
      </c>
      <c r="F27" s="23">
        <v>42707</v>
      </c>
      <c r="G27" s="23">
        <v>43675</v>
      </c>
      <c r="H27" s="23">
        <v>44779</v>
      </c>
      <c r="I27" s="23">
        <v>45983</v>
      </c>
      <c r="J27" s="23">
        <v>47978</v>
      </c>
      <c r="K27" s="23">
        <v>49395</v>
      </c>
      <c r="L27" s="23">
        <f t="shared" si="0"/>
        <v>43287.199999999997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6" t="s">
        <v>32</v>
      </c>
      <c r="B28" s="23">
        <v>37027</v>
      </c>
      <c r="C28" s="23">
        <v>39164</v>
      </c>
      <c r="D28" s="23">
        <v>41572</v>
      </c>
      <c r="E28" s="23">
        <v>40855</v>
      </c>
      <c r="F28" s="23">
        <v>43151</v>
      </c>
      <c r="G28" s="23">
        <v>43706</v>
      </c>
      <c r="H28" s="23">
        <v>44745</v>
      </c>
      <c r="I28" s="23">
        <v>46591</v>
      </c>
      <c r="J28" s="23">
        <v>48489</v>
      </c>
      <c r="K28" s="23">
        <v>50492</v>
      </c>
      <c r="L28" s="23">
        <f t="shared" si="0"/>
        <v>43579.199999999997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>
      <c r="A29" s="6" t="s">
        <v>33</v>
      </c>
      <c r="B29" s="23">
        <v>42003</v>
      </c>
      <c r="C29" s="23">
        <v>46184</v>
      </c>
      <c r="D29" s="23">
        <v>47385</v>
      </c>
      <c r="E29" s="23">
        <v>46233</v>
      </c>
      <c r="F29" s="23">
        <v>49836</v>
      </c>
      <c r="G29" s="23">
        <v>50440</v>
      </c>
      <c r="H29" s="23">
        <v>49326</v>
      </c>
      <c r="I29" s="23">
        <v>51192</v>
      </c>
      <c r="J29" s="23">
        <v>53355</v>
      </c>
      <c r="K29" s="23">
        <v>54266</v>
      </c>
      <c r="L29" s="23">
        <f t="shared" si="0"/>
        <v>49022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>
      <c r="A30" s="6" t="s">
        <v>34</v>
      </c>
      <c r="B30" s="23">
        <v>37920</v>
      </c>
      <c r="C30" s="23">
        <v>38774</v>
      </c>
      <c r="D30" s="23">
        <v>40835</v>
      </c>
      <c r="E30" s="23">
        <v>40020</v>
      </c>
      <c r="F30" s="23">
        <v>42862</v>
      </c>
      <c r="G30" s="23">
        <v>44933</v>
      </c>
      <c r="H30" s="23">
        <v>45740</v>
      </c>
      <c r="I30" s="23">
        <v>47900</v>
      </c>
      <c r="J30" s="23">
        <v>50565</v>
      </c>
      <c r="K30" s="23">
        <v>52276</v>
      </c>
      <c r="L30" s="23">
        <f t="shared" si="0"/>
        <v>44182.5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6" t="s">
        <v>35</v>
      </c>
      <c r="B31" s="23">
        <v>47720</v>
      </c>
      <c r="C31" s="23">
        <v>49600</v>
      </c>
      <c r="D31" s="23">
        <v>52575</v>
      </c>
      <c r="E31" s="23">
        <v>51216</v>
      </c>
      <c r="F31" s="23">
        <v>53888</v>
      </c>
      <c r="G31" s="23">
        <v>55769</v>
      </c>
      <c r="H31" s="23">
        <v>56755</v>
      </c>
      <c r="I31" s="23">
        <v>59234</v>
      </c>
      <c r="J31" s="23">
        <v>61343</v>
      </c>
      <c r="K31" s="23">
        <v>63420</v>
      </c>
      <c r="L31" s="23">
        <f t="shared" si="0"/>
        <v>55152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6" t="s">
        <v>36</v>
      </c>
      <c r="B32" s="23">
        <v>51306</v>
      </c>
      <c r="C32" s="23">
        <v>53294</v>
      </c>
      <c r="D32" s="23">
        <v>55553</v>
      </c>
      <c r="E32" s="23">
        <v>55306</v>
      </c>
      <c r="F32" s="23">
        <v>57932</v>
      </c>
      <c r="G32" s="23">
        <v>59507</v>
      </c>
      <c r="H32" s="23">
        <v>61000</v>
      </c>
      <c r="I32" s="23">
        <v>63267</v>
      </c>
      <c r="J32" s="23">
        <v>65432</v>
      </c>
      <c r="K32" s="23">
        <v>67237</v>
      </c>
      <c r="L32" s="23">
        <f t="shared" si="0"/>
        <v>58983.4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6" t="s">
        <v>37</v>
      </c>
      <c r="B33" s="23">
        <v>34264</v>
      </c>
      <c r="C33" s="23">
        <v>35402</v>
      </c>
      <c r="D33" s="23">
        <v>36011</v>
      </c>
      <c r="E33" s="23">
        <v>35315</v>
      </c>
      <c r="F33" s="23">
        <v>38138</v>
      </c>
      <c r="G33" s="23">
        <v>38297</v>
      </c>
      <c r="H33" s="23">
        <v>38938</v>
      </c>
      <c r="I33" s="23">
        <v>39877</v>
      </c>
      <c r="J33" s="23">
        <v>41745</v>
      </c>
      <c r="K33" s="23">
        <v>43470</v>
      </c>
      <c r="L33" s="23">
        <f t="shared" si="0"/>
        <v>38145.699999999997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6" t="s">
        <v>38</v>
      </c>
      <c r="B34" s="23">
        <v>48875</v>
      </c>
      <c r="C34" s="23">
        <v>50856</v>
      </c>
      <c r="D34" s="23">
        <v>54688</v>
      </c>
      <c r="E34" s="23">
        <v>53850</v>
      </c>
      <c r="F34" s="23">
        <v>56377</v>
      </c>
      <c r="G34" s="23">
        <v>57852</v>
      </c>
      <c r="H34" s="23">
        <v>60066</v>
      </c>
      <c r="I34" s="23">
        <v>64538</v>
      </c>
      <c r="J34" s="23">
        <v>65642</v>
      </c>
      <c r="K34" s="23">
        <v>67930</v>
      </c>
      <c r="L34" s="23">
        <f t="shared" si="0"/>
        <v>58067.4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6" t="s">
        <v>39</v>
      </c>
      <c r="B35" s="23">
        <v>36084</v>
      </c>
      <c r="C35" s="23">
        <v>37114</v>
      </c>
      <c r="D35" s="23">
        <v>39695</v>
      </c>
      <c r="E35" s="23">
        <v>38599</v>
      </c>
      <c r="F35" s="23">
        <v>41003</v>
      </c>
      <c r="G35" s="23">
        <v>42407</v>
      </c>
      <c r="H35" s="23">
        <v>43405</v>
      </c>
      <c r="I35" s="23">
        <v>45142</v>
      </c>
      <c r="J35" s="23">
        <v>47057</v>
      </c>
      <c r="K35" s="23">
        <v>48745</v>
      </c>
      <c r="L35" s="23">
        <f t="shared" si="0"/>
        <v>41925.1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6" t="s">
        <v>40</v>
      </c>
      <c r="B36" s="23">
        <v>45783</v>
      </c>
      <c r="C36" s="23">
        <v>50832</v>
      </c>
      <c r="D36" s="23">
        <v>58781</v>
      </c>
      <c r="E36" s="23">
        <v>55029</v>
      </c>
      <c r="F36" s="23">
        <v>57997</v>
      </c>
      <c r="G36" s="23">
        <v>53471</v>
      </c>
      <c r="H36" s="23">
        <v>52059</v>
      </c>
      <c r="I36" s="23">
        <v>52740</v>
      </c>
      <c r="J36" s="23">
        <v>57065</v>
      </c>
      <c r="K36" s="23">
        <v>57775</v>
      </c>
      <c r="L36" s="23">
        <f t="shared" si="0"/>
        <v>54153.2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6" t="s">
        <v>41</v>
      </c>
      <c r="B37" s="23">
        <v>37510</v>
      </c>
      <c r="C37" s="23">
        <v>39814</v>
      </c>
      <c r="D37" s="23">
        <v>41583</v>
      </c>
      <c r="E37" s="23">
        <v>41529</v>
      </c>
      <c r="F37" s="23">
        <v>43600</v>
      </c>
      <c r="G37" s="23">
        <v>44915</v>
      </c>
      <c r="H37" s="23">
        <v>45645</v>
      </c>
      <c r="I37" s="23">
        <v>47301</v>
      </c>
      <c r="J37" s="23">
        <v>49130</v>
      </c>
      <c r="K37" s="23">
        <v>50254</v>
      </c>
      <c r="L37" s="23">
        <f t="shared" si="0"/>
        <v>44128.1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6" t="s">
        <v>42</v>
      </c>
      <c r="B38" s="23">
        <v>38368</v>
      </c>
      <c r="C38" s="23">
        <v>40569</v>
      </c>
      <c r="D38" s="23">
        <v>43272</v>
      </c>
      <c r="E38" s="23">
        <v>44478</v>
      </c>
      <c r="F38" s="23">
        <v>47019</v>
      </c>
      <c r="G38" s="23">
        <v>44384</v>
      </c>
      <c r="H38" s="23">
        <v>42629</v>
      </c>
      <c r="I38" s="23">
        <v>45251</v>
      </c>
      <c r="J38" s="23">
        <v>47253</v>
      </c>
      <c r="K38" s="23">
        <v>48816</v>
      </c>
      <c r="L38" s="23">
        <f t="shared" si="0"/>
        <v>44203.9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6" t="s">
        <v>43</v>
      </c>
      <c r="B39" s="23">
        <v>36278</v>
      </c>
      <c r="C39" s="23">
        <v>38007</v>
      </c>
      <c r="D39" s="23">
        <v>39964</v>
      </c>
      <c r="E39" s="23">
        <v>40122</v>
      </c>
      <c r="F39" s="23">
        <v>43080</v>
      </c>
      <c r="G39" s="23">
        <v>45042</v>
      </c>
      <c r="H39" s="23">
        <v>46443</v>
      </c>
      <c r="I39" s="23">
        <v>48894</v>
      </c>
      <c r="J39" s="23">
        <v>51313</v>
      </c>
      <c r="K39" s="23">
        <v>53283</v>
      </c>
      <c r="L39" s="23">
        <f t="shared" si="0"/>
        <v>44242.6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6" t="s">
        <v>44</v>
      </c>
      <c r="B40" s="23">
        <v>43012</v>
      </c>
      <c r="C40" s="23">
        <v>44586</v>
      </c>
      <c r="D40" s="23">
        <v>46717</v>
      </c>
      <c r="E40" s="23">
        <v>46541</v>
      </c>
      <c r="F40" s="23">
        <v>48918</v>
      </c>
      <c r="G40" s="23">
        <v>50461</v>
      </c>
      <c r="H40" s="23">
        <v>51629</v>
      </c>
      <c r="I40" s="23">
        <v>53387</v>
      </c>
      <c r="J40" s="23">
        <v>56096</v>
      </c>
      <c r="K40" s="23">
        <v>57118</v>
      </c>
      <c r="L40" s="23">
        <f t="shared" si="0"/>
        <v>49846.5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6" t="s">
        <v>45</v>
      </c>
      <c r="B41" s="23">
        <v>43417</v>
      </c>
      <c r="C41" s="23">
        <v>44487</v>
      </c>
      <c r="D41" s="23">
        <v>46191</v>
      </c>
      <c r="E41" s="23">
        <v>45741</v>
      </c>
      <c r="F41" s="23">
        <v>48126</v>
      </c>
      <c r="G41" s="23">
        <v>49038</v>
      </c>
      <c r="H41" s="23">
        <v>49561</v>
      </c>
      <c r="I41" s="23">
        <v>51674</v>
      </c>
      <c r="J41" s="23">
        <v>53238</v>
      </c>
      <c r="K41" s="23">
        <v>55137</v>
      </c>
      <c r="L41" s="23">
        <f t="shared" si="0"/>
        <v>48661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>
      <c r="A42" s="6" t="s">
        <v>46</v>
      </c>
      <c r="B42" s="23">
        <v>33239</v>
      </c>
      <c r="C42" s="23">
        <v>34634</v>
      </c>
      <c r="D42" s="23">
        <v>36554</v>
      </c>
      <c r="E42" s="23">
        <v>36533</v>
      </c>
      <c r="F42" s="23">
        <v>38851</v>
      </c>
      <c r="G42" s="23">
        <v>40594</v>
      </c>
      <c r="H42" s="23">
        <v>41713</v>
      </c>
      <c r="I42" s="23">
        <v>43264</v>
      </c>
      <c r="J42" s="23">
        <v>44963</v>
      </c>
      <c r="K42" s="23">
        <v>46626</v>
      </c>
      <c r="L42" s="23">
        <f t="shared" si="0"/>
        <v>39697.1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6" t="s">
        <v>47</v>
      </c>
      <c r="B43" s="23">
        <v>42070</v>
      </c>
      <c r="C43" s="23">
        <v>45449</v>
      </c>
      <c r="D43" s="23">
        <v>46408</v>
      </c>
      <c r="E43" s="23">
        <v>45232</v>
      </c>
      <c r="F43" s="23">
        <v>48058</v>
      </c>
      <c r="G43" s="23">
        <v>49818</v>
      </c>
      <c r="H43" s="23">
        <v>49344</v>
      </c>
      <c r="I43" s="23">
        <v>50582</v>
      </c>
      <c r="J43" s="23">
        <v>54304</v>
      </c>
      <c r="K43" s="23">
        <v>55832</v>
      </c>
      <c r="L43" s="23">
        <f t="shared" si="0"/>
        <v>48709.7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6" t="s">
        <v>48</v>
      </c>
      <c r="B44" s="23">
        <v>36367</v>
      </c>
      <c r="C44" s="23">
        <v>38121</v>
      </c>
      <c r="D44" s="23">
        <v>40091</v>
      </c>
      <c r="E44" s="23">
        <v>39610</v>
      </c>
      <c r="F44" s="23">
        <v>41256</v>
      </c>
      <c r="G44" s="23">
        <v>43012</v>
      </c>
      <c r="H44" s="23">
        <v>43994</v>
      </c>
      <c r="I44" s="23">
        <v>45656</v>
      </c>
      <c r="J44" s="23">
        <v>47698</v>
      </c>
      <c r="K44" s="23">
        <v>49046</v>
      </c>
      <c r="L44" s="23">
        <f t="shared" si="0"/>
        <v>42485.1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6" t="s">
        <v>49</v>
      </c>
      <c r="B45" s="23">
        <v>39849</v>
      </c>
      <c r="C45" s="23">
        <v>42418</v>
      </c>
      <c r="D45" s="23">
        <v>45239</v>
      </c>
      <c r="E45" s="23">
        <v>45300</v>
      </c>
      <c r="F45" s="23">
        <v>47987</v>
      </c>
      <c r="G45" s="23">
        <v>46991</v>
      </c>
      <c r="H45" s="23">
        <v>47125</v>
      </c>
      <c r="I45" s="23">
        <v>50306</v>
      </c>
      <c r="J45" s="23">
        <v>52811</v>
      </c>
      <c r="K45" s="23">
        <v>54007</v>
      </c>
      <c r="L45" s="23">
        <f t="shared" si="0"/>
        <v>47203.3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6" t="s">
        <v>50</v>
      </c>
      <c r="B46" s="23">
        <v>32769</v>
      </c>
      <c r="C46" s="23">
        <v>34542</v>
      </c>
      <c r="D46" s="23">
        <v>37106</v>
      </c>
      <c r="E46" s="23">
        <v>36680</v>
      </c>
      <c r="F46" s="23">
        <v>38928</v>
      </c>
      <c r="G46" s="23">
        <v>40880</v>
      </c>
      <c r="H46" s="23">
        <v>42301</v>
      </c>
      <c r="I46" s="23">
        <v>44285</v>
      </c>
      <c r="J46" s="23">
        <v>46845</v>
      </c>
      <c r="K46" s="23">
        <v>49371</v>
      </c>
      <c r="L46" s="23">
        <f t="shared" si="0"/>
        <v>40370.699999999997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6" t="s">
        <v>51</v>
      </c>
      <c r="B47" s="23">
        <v>42243</v>
      </c>
      <c r="C47" s="23">
        <v>44696</v>
      </c>
      <c r="D47" s="23">
        <v>46037</v>
      </c>
      <c r="E47" s="23">
        <v>46185</v>
      </c>
      <c r="F47" s="23">
        <v>48773</v>
      </c>
      <c r="G47" s="23">
        <v>49257</v>
      </c>
      <c r="H47" s="23">
        <v>49681</v>
      </c>
      <c r="I47" s="23">
        <v>51236</v>
      </c>
      <c r="J47" s="23">
        <v>52671</v>
      </c>
      <c r="K47" s="23">
        <v>54088</v>
      </c>
      <c r="L47" s="23">
        <f t="shared" si="0"/>
        <v>48486.7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6" t="s">
        <v>52</v>
      </c>
      <c r="B48" s="23">
        <v>46067</v>
      </c>
      <c r="C48" s="23">
        <v>47994</v>
      </c>
      <c r="D48" s="23">
        <v>50307</v>
      </c>
      <c r="E48" s="23">
        <v>48695</v>
      </c>
      <c r="F48" s="23">
        <v>51118</v>
      </c>
      <c r="G48" s="23">
        <v>52649</v>
      </c>
      <c r="H48" s="23">
        <v>53934</v>
      </c>
      <c r="I48" s="23">
        <v>55669</v>
      </c>
      <c r="J48" s="23">
        <v>57432</v>
      </c>
      <c r="K48" s="23">
        <v>59075</v>
      </c>
      <c r="L48" s="23">
        <f t="shared" si="0"/>
        <v>52294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6" t="s">
        <v>53</v>
      </c>
      <c r="B49" s="23">
        <v>42801</v>
      </c>
      <c r="C49" s="23">
        <v>44846</v>
      </c>
      <c r="D49" s="23">
        <v>48638</v>
      </c>
      <c r="E49" s="23">
        <v>48293</v>
      </c>
      <c r="F49" s="23">
        <v>51976</v>
      </c>
      <c r="G49" s="23">
        <v>53384</v>
      </c>
      <c r="H49" s="23">
        <v>55800</v>
      </c>
      <c r="I49" s="23">
        <v>58327</v>
      </c>
      <c r="J49" s="23">
        <v>61010</v>
      </c>
      <c r="K49" s="23">
        <v>63585</v>
      </c>
      <c r="L49" s="23">
        <f t="shared" si="0"/>
        <v>52866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6" t="s">
        <v>54</v>
      </c>
      <c r="B50" s="23">
        <v>33255</v>
      </c>
      <c r="C50" s="23">
        <v>35041</v>
      </c>
      <c r="D50" s="23">
        <v>35729</v>
      </c>
      <c r="E50" s="23">
        <v>35378</v>
      </c>
      <c r="F50" s="23">
        <v>37246</v>
      </c>
      <c r="G50" s="23">
        <v>37409</v>
      </c>
      <c r="H50" s="23">
        <v>37654</v>
      </c>
      <c r="I50" s="23">
        <v>39764</v>
      </c>
      <c r="J50" s="23">
        <v>42133</v>
      </c>
      <c r="K50" s="23">
        <v>42311</v>
      </c>
      <c r="L50" s="23">
        <f t="shared" si="0"/>
        <v>37592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6" t="s">
        <v>55</v>
      </c>
      <c r="B51" s="23">
        <v>39939</v>
      </c>
      <c r="C51" s="23">
        <v>41380</v>
      </c>
      <c r="D51" s="23">
        <v>43907</v>
      </c>
      <c r="E51" s="23">
        <v>43336</v>
      </c>
      <c r="F51" s="23">
        <v>45543</v>
      </c>
      <c r="G51" s="23">
        <v>46969</v>
      </c>
      <c r="H51" s="23">
        <v>47461</v>
      </c>
      <c r="I51" s="23">
        <v>49414</v>
      </c>
      <c r="J51" s="23">
        <v>51540</v>
      </c>
      <c r="K51" s="23">
        <v>52922</v>
      </c>
      <c r="L51" s="23">
        <f t="shared" si="0"/>
        <v>46241.1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6" t="s">
        <v>56</v>
      </c>
      <c r="B52" s="23">
        <v>47814</v>
      </c>
      <c r="C52" s="23">
        <v>51820</v>
      </c>
      <c r="D52" s="23">
        <v>55920</v>
      </c>
      <c r="E52" s="23">
        <v>54571</v>
      </c>
      <c r="F52" s="23">
        <v>58867</v>
      </c>
      <c r="G52" s="23">
        <v>57055</v>
      </c>
      <c r="H52" s="23">
        <v>54992</v>
      </c>
      <c r="I52" s="23">
        <v>58260</v>
      </c>
      <c r="J52" s="23">
        <v>61369</v>
      </c>
      <c r="K52" s="23">
        <v>61971</v>
      </c>
      <c r="L52" s="23">
        <f t="shared" si="0"/>
        <v>56263.9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53"/>
  <sheetViews>
    <sheetView workbookViewId="0">
      <selection activeCell="C16" sqref="C16"/>
    </sheetView>
  </sheetViews>
  <sheetFormatPr baseColWidth="10" defaultColWidth="12.5703125" defaultRowHeight="15.75" customHeight="1"/>
  <cols>
    <col min="1" max="1" width="15.85546875" customWidth="1"/>
  </cols>
  <sheetData>
    <row r="2" spans="1:11">
      <c r="A2" s="1" t="s">
        <v>0</v>
      </c>
      <c r="B2" s="7">
        <v>2010</v>
      </c>
      <c r="C2" s="8">
        <v>2011</v>
      </c>
      <c r="D2" s="8">
        <v>2012</v>
      </c>
      <c r="E2" s="8">
        <v>2013</v>
      </c>
      <c r="F2" s="8">
        <v>2014</v>
      </c>
      <c r="G2" s="8">
        <v>2015</v>
      </c>
      <c r="H2" s="8">
        <v>2016</v>
      </c>
      <c r="I2" s="8">
        <v>2017</v>
      </c>
      <c r="J2" s="8">
        <v>2018</v>
      </c>
      <c r="K2" s="8">
        <v>2019</v>
      </c>
    </row>
    <row r="3" spans="1:11">
      <c r="A3" s="3" t="s">
        <v>6</v>
      </c>
      <c r="B3" s="13">
        <v>4785437</v>
      </c>
      <c r="C3" s="14">
        <v>4799069</v>
      </c>
      <c r="D3" s="14">
        <v>4815588</v>
      </c>
      <c r="E3" s="14">
        <v>4830081</v>
      </c>
      <c r="F3" s="14">
        <v>4841799</v>
      </c>
      <c r="G3" s="14">
        <v>4852347</v>
      </c>
      <c r="H3" s="14">
        <v>4863525</v>
      </c>
      <c r="I3" s="14">
        <v>4874486</v>
      </c>
      <c r="J3" s="14">
        <v>4887681</v>
      </c>
      <c r="K3" s="14">
        <v>4903185</v>
      </c>
    </row>
    <row r="4" spans="1:11">
      <c r="A4" s="6" t="s">
        <v>7</v>
      </c>
      <c r="B4" s="15">
        <v>713910</v>
      </c>
      <c r="C4" s="16">
        <v>722128</v>
      </c>
      <c r="D4" s="16">
        <v>730443</v>
      </c>
      <c r="E4" s="16">
        <v>737068</v>
      </c>
      <c r="F4" s="16">
        <v>736283</v>
      </c>
      <c r="G4" s="16">
        <v>737498</v>
      </c>
      <c r="H4" s="16">
        <v>741456</v>
      </c>
      <c r="I4" s="16">
        <v>739700</v>
      </c>
      <c r="J4" s="16">
        <v>735139</v>
      </c>
      <c r="K4" s="16">
        <v>731545</v>
      </c>
    </row>
    <row r="5" spans="1:11">
      <c r="A5" s="10" t="s">
        <v>8</v>
      </c>
      <c r="B5" s="15">
        <v>6407172</v>
      </c>
      <c r="C5" s="16">
        <v>6472643</v>
      </c>
      <c r="D5" s="16">
        <v>6554978</v>
      </c>
      <c r="E5" s="16">
        <v>6632764</v>
      </c>
      <c r="F5" s="16">
        <v>6730413</v>
      </c>
      <c r="G5" s="16">
        <v>6829676</v>
      </c>
      <c r="H5" s="16">
        <v>6941072</v>
      </c>
      <c r="I5" s="16">
        <v>7044008</v>
      </c>
      <c r="J5" s="16">
        <v>7158024</v>
      </c>
      <c r="K5" s="16">
        <v>7278717</v>
      </c>
    </row>
    <row r="6" spans="1:11">
      <c r="A6" s="10" t="s">
        <v>9</v>
      </c>
      <c r="B6" s="15">
        <v>2921964</v>
      </c>
      <c r="C6" s="16">
        <v>2940667</v>
      </c>
      <c r="D6" s="16">
        <v>2952164</v>
      </c>
      <c r="E6" s="16">
        <v>2959400</v>
      </c>
      <c r="F6" s="16">
        <v>2967392</v>
      </c>
      <c r="G6" s="16">
        <v>2978048</v>
      </c>
      <c r="H6" s="16">
        <v>2989918</v>
      </c>
      <c r="I6" s="16">
        <v>3001345</v>
      </c>
      <c r="J6" s="16">
        <v>3009733</v>
      </c>
      <c r="K6" s="16">
        <v>3017804</v>
      </c>
    </row>
    <row r="7" spans="1:11">
      <c r="A7" s="6" t="s">
        <v>10</v>
      </c>
      <c r="B7" s="15">
        <v>37319502</v>
      </c>
      <c r="C7" s="16">
        <v>37638369</v>
      </c>
      <c r="D7" s="16">
        <v>37948800</v>
      </c>
      <c r="E7" s="16">
        <v>38260787</v>
      </c>
      <c r="F7" s="16">
        <v>38596972</v>
      </c>
      <c r="G7" s="16">
        <v>38918045</v>
      </c>
      <c r="H7" s="16">
        <v>39167117</v>
      </c>
      <c r="I7" s="16">
        <v>39358497</v>
      </c>
      <c r="J7" s="16">
        <v>39461588</v>
      </c>
      <c r="K7" s="16">
        <v>39512223</v>
      </c>
    </row>
    <row r="8" spans="1:11">
      <c r="A8" s="10" t="s">
        <v>11</v>
      </c>
      <c r="B8" s="15">
        <v>5047349</v>
      </c>
      <c r="C8" s="16">
        <v>5121108</v>
      </c>
      <c r="D8" s="16">
        <v>5192647</v>
      </c>
      <c r="E8" s="16">
        <v>5269035</v>
      </c>
      <c r="F8" s="16">
        <v>5350101</v>
      </c>
      <c r="G8" s="16">
        <v>5450623</v>
      </c>
      <c r="H8" s="16">
        <v>5539215</v>
      </c>
      <c r="I8" s="16">
        <v>5611885</v>
      </c>
      <c r="J8" s="16">
        <v>5691287</v>
      </c>
      <c r="K8" s="16">
        <v>5758736</v>
      </c>
    </row>
    <row r="9" spans="1:11">
      <c r="A9" s="10" t="s">
        <v>12</v>
      </c>
      <c r="B9" s="15">
        <v>3579114</v>
      </c>
      <c r="C9" s="16">
        <v>3588283</v>
      </c>
      <c r="D9" s="16">
        <v>3594547</v>
      </c>
      <c r="E9" s="16">
        <v>3594841</v>
      </c>
      <c r="F9" s="16">
        <v>3594524</v>
      </c>
      <c r="G9" s="16">
        <v>3587122</v>
      </c>
      <c r="H9" s="16">
        <v>3578141</v>
      </c>
      <c r="I9" s="16">
        <v>3573297</v>
      </c>
      <c r="J9" s="16">
        <v>3571520</v>
      </c>
      <c r="K9" s="16">
        <v>3565287</v>
      </c>
    </row>
    <row r="10" spans="1:11">
      <c r="A10" s="10" t="s">
        <v>13</v>
      </c>
      <c r="B10" s="15">
        <v>899593</v>
      </c>
      <c r="C10" s="16">
        <v>907381</v>
      </c>
      <c r="D10" s="16">
        <v>915179</v>
      </c>
      <c r="E10" s="16">
        <v>923576</v>
      </c>
      <c r="F10" s="16">
        <v>932487</v>
      </c>
      <c r="G10" s="16">
        <v>941252</v>
      </c>
      <c r="H10" s="16">
        <v>948921</v>
      </c>
      <c r="I10" s="16">
        <v>956823</v>
      </c>
      <c r="J10" s="16">
        <v>965479</v>
      </c>
      <c r="K10" s="16">
        <v>973764</v>
      </c>
    </row>
    <row r="11" spans="1:11">
      <c r="A11" s="10" t="s">
        <v>14</v>
      </c>
      <c r="B11" s="15">
        <v>605226</v>
      </c>
      <c r="C11" s="16">
        <v>619800</v>
      </c>
      <c r="D11" s="16">
        <v>634924</v>
      </c>
      <c r="E11" s="16">
        <v>650581</v>
      </c>
      <c r="F11" s="16">
        <v>662328</v>
      </c>
      <c r="G11" s="16">
        <v>675400</v>
      </c>
      <c r="H11" s="16">
        <v>685815</v>
      </c>
      <c r="I11" s="16">
        <v>694906</v>
      </c>
      <c r="J11" s="16">
        <v>701547</v>
      </c>
      <c r="K11" s="16">
        <v>705749</v>
      </c>
    </row>
    <row r="12" spans="1:11">
      <c r="A12" s="6" t="s">
        <v>15</v>
      </c>
      <c r="B12" s="15">
        <v>18845537</v>
      </c>
      <c r="C12" s="16">
        <v>19053237</v>
      </c>
      <c r="D12" s="16">
        <v>19297822</v>
      </c>
      <c r="E12" s="16">
        <v>19545621</v>
      </c>
      <c r="F12" s="16">
        <v>19845911</v>
      </c>
      <c r="G12" s="16">
        <v>20209042</v>
      </c>
      <c r="H12" s="16">
        <v>20613477</v>
      </c>
      <c r="I12" s="16">
        <v>20963613</v>
      </c>
      <c r="J12" s="16">
        <v>21244317</v>
      </c>
      <c r="K12" s="16">
        <v>21477737</v>
      </c>
    </row>
    <row r="13" spans="1:11">
      <c r="A13" s="10" t="s">
        <v>16</v>
      </c>
      <c r="B13" s="15">
        <v>9711881</v>
      </c>
      <c r="C13" s="16">
        <v>9802431</v>
      </c>
      <c r="D13" s="16">
        <v>9901430</v>
      </c>
      <c r="E13" s="16">
        <v>9972479</v>
      </c>
      <c r="F13" s="16">
        <v>10067278</v>
      </c>
      <c r="G13" s="16">
        <v>10178447</v>
      </c>
      <c r="H13" s="16">
        <v>10301890</v>
      </c>
      <c r="I13" s="16">
        <v>10410330</v>
      </c>
      <c r="J13" s="16">
        <v>10511131</v>
      </c>
      <c r="K13" s="16">
        <v>10617423</v>
      </c>
    </row>
    <row r="14" spans="1:11">
      <c r="A14" s="10" t="s">
        <v>17</v>
      </c>
      <c r="B14" s="15">
        <v>1363963</v>
      </c>
      <c r="C14" s="16">
        <v>1379329</v>
      </c>
      <c r="D14" s="16">
        <v>1394804</v>
      </c>
      <c r="E14" s="16">
        <v>1408243</v>
      </c>
      <c r="F14" s="16">
        <v>1414538</v>
      </c>
      <c r="G14" s="16">
        <v>1422052</v>
      </c>
      <c r="H14" s="16">
        <v>1427559</v>
      </c>
      <c r="I14" s="16">
        <v>1424393</v>
      </c>
      <c r="J14" s="16">
        <v>1420593</v>
      </c>
      <c r="K14" s="16">
        <v>1415872</v>
      </c>
    </row>
    <row r="15" spans="1:11">
      <c r="A15" s="10" t="s">
        <v>18</v>
      </c>
      <c r="B15" s="15">
        <v>1570746</v>
      </c>
      <c r="C15" s="16">
        <v>1583910</v>
      </c>
      <c r="D15" s="16">
        <v>1595324</v>
      </c>
      <c r="E15" s="16">
        <v>1611206</v>
      </c>
      <c r="F15" s="16">
        <v>1631112</v>
      </c>
      <c r="G15" s="16">
        <v>1651059</v>
      </c>
      <c r="H15" s="16">
        <v>1682380</v>
      </c>
      <c r="I15" s="16">
        <v>1717715</v>
      </c>
      <c r="J15" s="16">
        <v>1750536</v>
      </c>
      <c r="K15" s="16">
        <v>1787065</v>
      </c>
    </row>
    <row r="16" spans="1:11">
      <c r="A16" s="10" t="s">
        <v>19</v>
      </c>
      <c r="B16" s="15">
        <v>12840503</v>
      </c>
      <c r="C16" s="16">
        <v>12867454</v>
      </c>
      <c r="D16" s="16">
        <v>12882510</v>
      </c>
      <c r="E16" s="16">
        <v>12895129</v>
      </c>
      <c r="F16" s="16">
        <v>12884493</v>
      </c>
      <c r="G16" s="16">
        <v>12858913</v>
      </c>
      <c r="H16" s="16">
        <v>12820527</v>
      </c>
      <c r="I16" s="16">
        <v>12778828</v>
      </c>
      <c r="J16" s="16">
        <v>12723071</v>
      </c>
      <c r="K16" s="16">
        <v>12671821</v>
      </c>
    </row>
    <row r="17" spans="1:11">
      <c r="A17" s="10" t="s">
        <v>20</v>
      </c>
      <c r="B17" s="15">
        <v>6490432</v>
      </c>
      <c r="C17" s="16">
        <v>6516528</v>
      </c>
      <c r="D17" s="16">
        <v>6537703</v>
      </c>
      <c r="E17" s="16">
        <v>6568713</v>
      </c>
      <c r="F17" s="16">
        <v>6593644</v>
      </c>
      <c r="G17" s="16">
        <v>6608422</v>
      </c>
      <c r="H17" s="16">
        <v>6634304</v>
      </c>
      <c r="I17" s="16">
        <v>6658078</v>
      </c>
      <c r="J17" s="16">
        <v>6695497</v>
      </c>
      <c r="K17" s="16">
        <v>6732219</v>
      </c>
    </row>
    <row r="18" spans="1:11">
      <c r="A18" s="10" t="s">
        <v>21</v>
      </c>
      <c r="B18" s="15">
        <v>3050745</v>
      </c>
      <c r="C18" s="16">
        <v>3066336</v>
      </c>
      <c r="D18" s="16">
        <v>3076190</v>
      </c>
      <c r="E18" s="16">
        <v>3092997</v>
      </c>
      <c r="F18" s="16">
        <v>3109350</v>
      </c>
      <c r="G18" s="16">
        <v>3120960</v>
      </c>
      <c r="H18" s="16">
        <v>3131371</v>
      </c>
      <c r="I18" s="16">
        <v>3141550</v>
      </c>
      <c r="J18" s="16">
        <v>3148618</v>
      </c>
      <c r="K18" s="16">
        <v>3155070</v>
      </c>
    </row>
    <row r="19" spans="1:11">
      <c r="A19" s="10" t="s">
        <v>22</v>
      </c>
      <c r="B19" s="15">
        <v>2858190</v>
      </c>
      <c r="C19" s="16">
        <v>2869225</v>
      </c>
      <c r="D19" s="16">
        <v>2885257</v>
      </c>
      <c r="E19" s="16">
        <v>2893212</v>
      </c>
      <c r="F19" s="16">
        <v>2900475</v>
      </c>
      <c r="G19" s="16">
        <v>2909011</v>
      </c>
      <c r="H19" s="16">
        <v>2910844</v>
      </c>
      <c r="I19" s="16">
        <v>2908718</v>
      </c>
      <c r="J19" s="16">
        <v>2911359</v>
      </c>
      <c r="K19" s="16">
        <v>2913314</v>
      </c>
    </row>
    <row r="20" spans="1:11">
      <c r="A20" s="10" t="s">
        <v>23</v>
      </c>
      <c r="B20" s="15">
        <v>4348181</v>
      </c>
      <c r="C20" s="16">
        <v>4369821</v>
      </c>
      <c r="D20" s="16">
        <v>4386346</v>
      </c>
      <c r="E20" s="16">
        <v>4404659</v>
      </c>
      <c r="F20" s="16">
        <v>4414349</v>
      </c>
      <c r="G20" s="16">
        <v>4425976</v>
      </c>
      <c r="H20" s="16">
        <v>4438182</v>
      </c>
      <c r="I20" s="16">
        <v>4452268</v>
      </c>
      <c r="J20" s="16">
        <v>4461153</v>
      </c>
      <c r="K20" s="16">
        <v>4467673</v>
      </c>
    </row>
    <row r="21" spans="1:11">
      <c r="A21" s="6" t="s">
        <v>24</v>
      </c>
      <c r="B21" s="15">
        <v>4544532</v>
      </c>
      <c r="C21" s="16">
        <v>4575625</v>
      </c>
      <c r="D21" s="16">
        <v>4600972</v>
      </c>
      <c r="E21" s="16">
        <v>4624527</v>
      </c>
      <c r="F21" s="16">
        <v>4644013</v>
      </c>
      <c r="G21" s="16">
        <v>4664628</v>
      </c>
      <c r="H21" s="16">
        <v>4678135</v>
      </c>
      <c r="I21" s="16">
        <v>4670560</v>
      </c>
      <c r="J21" s="16">
        <v>4659690</v>
      </c>
      <c r="K21" s="16">
        <v>4648794</v>
      </c>
    </row>
    <row r="22" spans="1:11">
      <c r="A22" s="6" t="s">
        <v>25</v>
      </c>
      <c r="B22" s="15">
        <v>1327629</v>
      </c>
      <c r="C22" s="16">
        <v>1328284</v>
      </c>
      <c r="D22" s="16">
        <v>1327729</v>
      </c>
      <c r="E22" s="16">
        <v>1328009</v>
      </c>
      <c r="F22" s="16">
        <v>1330513</v>
      </c>
      <c r="G22" s="16">
        <v>1328262</v>
      </c>
      <c r="H22" s="16">
        <v>1331317</v>
      </c>
      <c r="I22" s="16">
        <v>1334612</v>
      </c>
      <c r="J22" s="16">
        <v>1339057</v>
      </c>
      <c r="K22" s="16">
        <v>1344212</v>
      </c>
    </row>
    <row r="23" spans="1:11">
      <c r="A23" s="6" t="s">
        <v>26</v>
      </c>
      <c r="B23" s="15">
        <v>5788645</v>
      </c>
      <c r="C23" s="16">
        <v>5839419</v>
      </c>
      <c r="D23" s="16">
        <v>5886992</v>
      </c>
      <c r="E23" s="16">
        <v>5923188</v>
      </c>
      <c r="F23" s="16">
        <v>5957283</v>
      </c>
      <c r="G23" s="16">
        <v>5985562</v>
      </c>
      <c r="H23" s="16">
        <v>6003323</v>
      </c>
      <c r="I23" s="16">
        <v>6023868</v>
      </c>
      <c r="J23" s="16">
        <v>6035802</v>
      </c>
      <c r="K23" s="16">
        <v>6045680</v>
      </c>
    </row>
    <row r="24" spans="1:11">
      <c r="A24" s="6" t="s">
        <v>27</v>
      </c>
      <c r="B24" s="15">
        <v>6566307</v>
      </c>
      <c r="C24" s="16">
        <v>6613583</v>
      </c>
      <c r="D24" s="16">
        <v>6663005</v>
      </c>
      <c r="E24" s="16">
        <v>6713315</v>
      </c>
      <c r="F24" s="16">
        <v>6762596</v>
      </c>
      <c r="G24" s="16">
        <v>6794228</v>
      </c>
      <c r="H24" s="16">
        <v>6823608</v>
      </c>
      <c r="I24" s="16">
        <v>6859789</v>
      </c>
      <c r="J24" s="16">
        <v>6882635</v>
      </c>
      <c r="K24" s="16">
        <v>6892503</v>
      </c>
    </row>
    <row r="25" spans="1:11">
      <c r="A25" s="6" t="s">
        <v>28</v>
      </c>
      <c r="B25" s="15">
        <v>9877510</v>
      </c>
      <c r="C25" s="16">
        <v>9882412</v>
      </c>
      <c r="D25" s="16">
        <v>9897145</v>
      </c>
      <c r="E25" s="16">
        <v>9913065</v>
      </c>
      <c r="F25" s="16">
        <v>9929848</v>
      </c>
      <c r="G25" s="16">
        <v>9931715</v>
      </c>
      <c r="H25" s="16">
        <v>9950571</v>
      </c>
      <c r="I25" s="16">
        <v>9973114</v>
      </c>
      <c r="J25" s="16">
        <v>9984072</v>
      </c>
      <c r="K25" s="16">
        <v>9986857</v>
      </c>
    </row>
    <row r="26" spans="1:11">
      <c r="A26" s="6" t="s">
        <v>29</v>
      </c>
      <c r="B26" s="15">
        <v>5310828</v>
      </c>
      <c r="C26" s="16">
        <v>5346143</v>
      </c>
      <c r="D26" s="16">
        <v>5376643</v>
      </c>
      <c r="E26" s="16">
        <v>5413479</v>
      </c>
      <c r="F26" s="16">
        <v>5451079</v>
      </c>
      <c r="G26" s="16">
        <v>5482032</v>
      </c>
      <c r="H26" s="16">
        <v>5522744</v>
      </c>
      <c r="I26" s="16">
        <v>5566230</v>
      </c>
      <c r="J26" s="16">
        <v>5606249</v>
      </c>
      <c r="K26" s="16">
        <v>5639632</v>
      </c>
    </row>
    <row r="27" spans="1:11">
      <c r="A27" s="6" t="s">
        <v>30</v>
      </c>
      <c r="B27" s="15">
        <v>2970548</v>
      </c>
      <c r="C27" s="16">
        <v>2978731</v>
      </c>
      <c r="D27" s="16">
        <v>2983816</v>
      </c>
      <c r="E27" s="16">
        <v>2988711</v>
      </c>
      <c r="F27" s="16">
        <v>2990468</v>
      </c>
      <c r="G27" s="16">
        <v>2988471</v>
      </c>
      <c r="H27" s="16">
        <v>2987938</v>
      </c>
      <c r="I27" s="16">
        <v>2988510</v>
      </c>
      <c r="J27" s="16">
        <v>2981020</v>
      </c>
      <c r="K27" s="16">
        <v>2976149</v>
      </c>
    </row>
    <row r="28" spans="1:11">
      <c r="A28" s="6" t="s">
        <v>31</v>
      </c>
      <c r="B28" s="15">
        <v>5995974</v>
      </c>
      <c r="C28" s="16">
        <v>6010275</v>
      </c>
      <c r="D28" s="16">
        <v>6024367</v>
      </c>
      <c r="E28" s="16">
        <v>6040715</v>
      </c>
      <c r="F28" s="16">
        <v>6056202</v>
      </c>
      <c r="G28" s="16">
        <v>6071732</v>
      </c>
      <c r="H28" s="16">
        <v>6087135</v>
      </c>
      <c r="I28" s="16">
        <v>6106670</v>
      </c>
      <c r="J28" s="16">
        <v>6121623</v>
      </c>
      <c r="K28" s="16">
        <v>6137428</v>
      </c>
    </row>
    <row r="29" spans="1:11">
      <c r="A29" s="6" t="s">
        <v>32</v>
      </c>
      <c r="B29" s="15">
        <v>990697</v>
      </c>
      <c r="C29" s="16">
        <v>997316</v>
      </c>
      <c r="D29" s="16">
        <v>1003783</v>
      </c>
      <c r="E29" s="16">
        <v>1013569</v>
      </c>
      <c r="F29" s="16">
        <v>1021869</v>
      </c>
      <c r="G29" s="16">
        <v>1030475</v>
      </c>
      <c r="H29" s="16">
        <v>1040859</v>
      </c>
      <c r="I29" s="16">
        <v>1052482</v>
      </c>
      <c r="J29" s="16">
        <v>1060665</v>
      </c>
      <c r="K29" s="16">
        <v>1068778</v>
      </c>
    </row>
    <row r="30" spans="1:11">
      <c r="A30" s="6" t="s">
        <v>33</v>
      </c>
      <c r="B30" s="15">
        <v>1829542</v>
      </c>
      <c r="C30" s="16">
        <v>1840672</v>
      </c>
      <c r="D30" s="16">
        <v>1853303</v>
      </c>
      <c r="E30" s="16">
        <v>1865279</v>
      </c>
      <c r="F30" s="16">
        <v>1879321</v>
      </c>
      <c r="G30" s="16">
        <v>1891277</v>
      </c>
      <c r="H30" s="16">
        <v>1905616</v>
      </c>
      <c r="I30" s="16">
        <v>1915947</v>
      </c>
      <c r="J30" s="16">
        <v>1925614</v>
      </c>
      <c r="K30" s="16">
        <v>1934408</v>
      </c>
    </row>
    <row r="31" spans="1:11">
      <c r="A31" s="6" t="s">
        <v>34</v>
      </c>
      <c r="B31" s="15">
        <v>2702405</v>
      </c>
      <c r="C31" s="16">
        <v>2712730</v>
      </c>
      <c r="D31" s="16">
        <v>2743996</v>
      </c>
      <c r="E31" s="16">
        <v>2775970</v>
      </c>
      <c r="F31" s="16">
        <v>2817628</v>
      </c>
      <c r="G31" s="16">
        <v>2866939</v>
      </c>
      <c r="H31" s="16">
        <v>2917563</v>
      </c>
      <c r="I31" s="16">
        <v>2969905</v>
      </c>
      <c r="J31" s="16">
        <v>3027341</v>
      </c>
      <c r="K31" s="16">
        <v>3080156</v>
      </c>
    </row>
    <row r="32" spans="1:11">
      <c r="A32" s="6" t="s">
        <v>35</v>
      </c>
      <c r="B32" s="15">
        <v>1316762</v>
      </c>
      <c r="C32" s="16">
        <v>1320202</v>
      </c>
      <c r="D32" s="16">
        <v>1324232</v>
      </c>
      <c r="E32" s="16">
        <v>1326622</v>
      </c>
      <c r="F32" s="16">
        <v>1333341</v>
      </c>
      <c r="G32" s="16">
        <v>1336350</v>
      </c>
      <c r="H32" s="16">
        <v>1342307</v>
      </c>
      <c r="I32" s="16">
        <v>1348787</v>
      </c>
      <c r="J32" s="16">
        <v>1353465</v>
      </c>
      <c r="K32" s="16">
        <v>1359711</v>
      </c>
    </row>
    <row r="33" spans="1:11">
      <c r="A33" s="6" t="s">
        <v>36</v>
      </c>
      <c r="B33" s="15">
        <v>8799446</v>
      </c>
      <c r="C33" s="16">
        <v>8828117</v>
      </c>
      <c r="D33" s="16">
        <v>8844942</v>
      </c>
      <c r="E33" s="16">
        <v>8856972</v>
      </c>
      <c r="F33" s="16">
        <v>8864525</v>
      </c>
      <c r="G33" s="16">
        <v>8867949</v>
      </c>
      <c r="H33" s="16">
        <v>8870827</v>
      </c>
      <c r="I33" s="16">
        <v>8885525</v>
      </c>
      <c r="J33" s="16">
        <v>8886025</v>
      </c>
      <c r="K33" s="16">
        <v>8882190</v>
      </c>
    </row>
    <row r="34" spans="1:11">
      <c r="A34" s="6" t="s">
        <v>37</v>
      </c>
      <c r="B34" s="15">
        <v>2064552</v>
      </c>
      <c r="C34" s="16">
        <v>2080450</v>
      </c>
      <c r="D34" s="16">
        <v>2087309</v>
      </c>
      <c r="E34" s="16">
        <v>2092273</v>
      </c>
      <c r="F34" s="16">
        <v>2089568</v>
      </c>
      <c r="G34" s="16">
        <v>2089291</v>
      </c>
      <c r="H34" s="16">
        <v>2091630</v>
      </c>
      <c r="I34" s="16">
        <v>2091784</v>
      </c>
      <c r="J34" s="16">
        <v>2092741</v>
      </c>
      <c r="K34" s="16">
        <v>2096829</v>
      </c>
    </row>
    <row r="35" spans="1:11">
      <c r="A35" s="6" t="s">
        <v>38</v>
      </c>
      <c r="B35" s="15">
        <v>19399878</v>
      </c>
      <c r="C35" s="16">
        <v>19499241</v>
      </c>
      <c r="D35" s="16">
        <v>19572932</v>
      </c>
      <c r="E35" s="16">
        <v>19624447</v>
      </c>
      <c r="F35" s="16">
        <v>19651049</v>
      </c>
      <c r="G35" s="16">
        <v>19654666</v>
      </c>
      <c r="H35" s="16">
        <v>19633428</v>
      </c>
      <c r="I35" s="16">
        <v>19589572</v>
      </c>
      <c r="J35" s="16">
        <v>19530351</v>
      </c>
      <c r="K35" s="16">
        <v>19453561</v>
      </c>
    </row>
    <row r="36" spans="1:11">
      <c r="A36" s="6" t="s">
        <v>39</v>
      </c>
      <c r="B36" s="15">
        <v>9574323</v>
      </c>
      <c r="C36" s="16">
        <v>9657592</v>
      </c>
      <c r="D36" s="16">
        <v>9749476</v>
      </c>
      <c r="E36" s="16">
        <v>9843336</v>
      </c>
      <c r="F36" s="16">
        <v>9932887</v>
      </c>
      <c r="G36" s="16">
        <v>10031646</v>
      </c>
      <c r="H36" s="16">
        <v>10154788</v>
      </c>
      <c r="I36" s="16">
        <v>10268233</v>
      </c>
      <c r="J36" s="16">
        <v>10381615</v>
      </c>
      <c r="K36" s="16">
        <v>10488084</v>
      </c>
    </row>
    <row r="37" spans="1:11">
      <c r="A37" s="6" t="s">
        <v>40</v>
      </c>
      <c r="B37" s="15">
        <v>674715</v>
      </c>
      <c r="C37" s="16">
        <v>685225</v>
      </c>
      <c r="D37" s="16">
        <v>701176</v>
      </c>
      <c r="E37" s="16">
        <v>722036</v>
      </c>
      <c r="F37" s="16">
        <v>737401</v>
      </c>
      <c r="G37" s="16">
        <v>754066</v>
      </c>
      <c r="H37" s="16">
        <v>754434</v>
      </c>
      <c r="I37" s="16">
        <v>754942</v>
      </c>
      <c r="J37" s="16">
        <v>758080</v>
      </c>
      <c r="K37" s="16">
        <v>762062</v>
      </c>
    </row>
    <row r="38" spans="1:11">
      <c r="A38" s="6" t="s">
        <v>41</v>
      </c>
      <c r="B38" s="15">
        <v>11539336</v>
      </c>
      <c r="C38" s="16">
        <v>11544663</v>
      </c>
      <c r="D38" s="16">
        <v>11548923</v>
      </c>
      <c r="E38" s="16">
        <v>11576684</v>
      </c>
      <c r="F38" s="16">
        <v>11602700</v>
      </c>
      <c r="G38" s="16">
        <v>11617527</v>
      </c>
      <c r="H38" s="16">
        <v>11634370</v>
      </c>
      <c r="I38" s="16">
        <v>11659650</v>
      </c>
      <c r="J38" s="16">
        <v>11676341</v>
      </c>
      <c r="K38" s="16">
        <v>11689100</v>
      </c>
    </row>
    <row r="39" spans="1:11">
      <c r="A39" s="6" t="s">
        <v>42</v>
      </c>
      <c r="B39" s="15">
        <v>3759944</v>
      </c>
      <c r="C39" s="16">
        <v>3788379</v>
      </c>
      <c r="D39" s="16">
        <v>3818814</v>
      </c>
      <c r="E39" s="16">
        <v>3853214</v>
      </c>
      <c r="F39" s="16">
        <v>3878187</v>
      </c>
      <c r="G39" s="16">
        <v>3909500</v>
      </c>
      <c r="H39" s="16">
        <v>3926331</v>
      </c>
      <c r="I39" s="16">
        <v>3931316</v>
      </c>
      <c r="J39" s="16">
        <v>3940235</v>
      </c>
      <c r="K39" s="16">
        <v>3956971</v>
      </c>
    </row>
    <row r="40" spans="1:11">
      <c r="A40" s="6" t="s">
        <v>43</v>
      </c>
      <c r="B40" s="15">
        <v>3837491</v>
      </c>
      <c r="C40" s="16">
        <v>3872036</v>
      </c>
      <c r="D40" s="16">
        <v>3899001</v>
      </c>
      <c r="E40" s="16">
        <v>3922468</v>
      </c>
      <c r="F40" s="16">
        <v>3963244</v>
      </c>
      <c r="G40" s="16">
        <v>4015792</v>
      </c>
      <c r="H40" s="16">
        <v>4089976</v>
      </c>
      <c r="I40" s="16">
        <v>4143625</v>
      </c>
      <c r="J40" s="16">
        <v>4181886</v>
      </c>
      <c r="K40" s="16">
        <v>4217737</v>
      </c>
    </row>
    <row r="41" spans="1:11">
      <c r="A41" s="6" t="s">
        <v>44</v>
      </c>
      <c r="B41" s="15">
        <v>12711160</v>
      </c>
      <c r="C41" s="16">
        <v>12745815</v>
      </c>
      <c r="D41" s="16">
        <v>12767118</v>
      </c>
      <c r="E41" s="16">
        <v>12776309</v>
      </c>
      <c r="F41" s="16">
        <v>12788313</v>
      </c>
      <c r="G41" s="16">
        <v>12784826</v>
      </c>
      <c r="H41" s="16">
        <v>12782275</v>
      </c>
      <c r="I41" s="16">
        <v>12787641</v>
      </c>
      <c r="J41" s="16">
        <v>12800922</v>
      </c>
      <c r="K41" s="16">
        <v>12801989</v>
      </c>
    </row>
    <row r="42" spans="1:11">
      <c r="A42" s="6" t="s">
        <v>45</v>
      </c>
      <c r="B42" s="15">
        <v>1053959</v>
      </c>
      <c r="C42" s="16">
        <v>1053649</v>
      </c>
      <c r="D42" s="16">
        <v>1054621</v>
      </c>
      <c r="E42" s="16">
        <v>1055081</v>
      </c>
      <c r="F42" s="16">
        <v>1055936</v>
      </c>
      <c r="G42" s="16">
        <v>1056065</v>
      </c>
      <c r="H42" s="16">
        <v>1056770</v>
      </c>
      <c r="I42" s="16">
        <v>1055673</v>
      </c>
      <c r="J42" s="16">
        <v>1058287</v>
      </c>
      <c r="K42" s="16">
        <v>1059361</v>
      </c>
    </row>
    <row r="43" spans="1:11">
      <c r="A43" s="6" t="s">
        <v>46</v>
      </c>
      <c r="B43" s="15">
        <v>4635649</v>
      </c>
      <c r="C43" s="16">
        <v>4671994</v>
      </c>
      <c r="D43" s="16">
        <v>4717354</v>
      </c>
      <c r="E43" s="16">
        <v>4764080</v>
      </c>
      <c r="F43" s="16">
        <v>4823617</v>
      </c>
      <c r="G43" s="16">
        <v>4891938</v>
      </c>
      <c r="H43" s="16">
        <v>4957968</v>
      </c>
      <c r="I43" s="16">
        <v>5021268</v>
      </c>
      <c r="J43" s="16">
        <v>5084156</v>
      </c>
      <c r="K43" s="16">
        <v>5148714</v>
      </c>
    </row>
    <row r="44" spans="1:11">
      <c r="A44" s="6" t="s">
        <v>47</v>
      </c>
      <c r="B44" s="15">
        <v>816166</v>
      </c>
      <c r="C44" s="16">
        <v>823579</v>
      </c>
      <c r="D44" s="16">
        <v>833566</v>
      </c>
      <c r="E44" s="16">
        <v>842316</v>
      </c>
      <c r="F44" s="16">
        <v>849129</v>
      </c>
      <c r="G44" s="16">
        <v>853988</v>
      </c>
      <c r="H44" s="16">
        <v>862996</v>
      </c>
      <c r="I44" s="16">
        <v>872868</v>
      </c>
      <c r="J44" s="16">
        <v>878698</v>
      </c>
      <c r="K44" s="16">
        <v>884659</v>
      </c>
    </row>
    <row r="45" spans="1:11">
      <c r="A45" s="6" t="s">
        <v>48</v>
      </c>
      <c r="B45" s="15">
        <v>6355311</v>
      </c>
      <c r="C45" s="16">
        <v>6399291</v>
      </c>
      <c r="D45" s="16">
        <v>6453898</v>
      </c>
      <c r="E45" s="16">
        <v>6494340</v>
      </c>
      <c r="F45" s="16">
        <v>6541223</v>
      </c>
      <c r="G45" s="16">
        <v>6591170</v>
      </c>
      <c r="H45" s="16">
        <v>6646010</v>
      </c>
      <c r="I45" s="16">
        <v>6708799</v>
      </c>
      <c r="J45" s="16">
        <v>6771631</v>
      </c>
      <c r="K45" s="16">
        <v>6829174</v>
      </c>
    </row>
    <row r="46" spans="1:11">
      <c r="A46" s="6" t="s">
        <v>49</v>
      </c>
      <c r="B46" s="15">
        <v>25241971</v>
      </c>
      <c r="C46" s="16">
        <v>25645629</v>
      </c>
      <c r="D46" s="16">
        <v>26084481</v>
      </c>
      <c r="E46" s="16">
        <v>26480266</v>
      </c>
      <c r="F46" s="16">
        <v>26964333</v>
      </c>
      <c r="G46" s="16">
        <v>27470056</v>
      </c>
      <c r="H46" s="16">
        <v>27914410</v>
      </c>
      <c r="I46" s="16">
        <v>28295273</v>
      </c>
      <c r="J46" s="16">
        <v>28628666</v>
      </c>
      <c r="K46" s="16">
        <v>28995881</v>
      </c>
    </row>
    <row r="47" spans="1:11">
      <c r="A47" s="6" t="s">
        <v>50</v>
      </c>
      <c r="B47" s="15">
        <v>2775332</v>
      </c>
      <c r="C47" s="16">
        <v>2814384</v>
      </c>
      <c r="D47" s="16">
        <v>2853375</v>
      </c>
      <c r="E47" s="16">
        <v>2897640</v>
      </c>
      <c r="F47" s="16">
        <v>2936879</v>
      </c>
      <c r="G47" s="16">
        <v>2981835</v>
      </c>
      <c r="H47" s="16">
        <v>3041868</v>
      </c>
      <c r="I47" s="16">
        <v>3101042</v>
      </c>
      <c r="J47" s="16">
        <v>3153550</v>
      </c>
      <c r="K47" s="16">
        <v>3205958</v>
      </c>
    </row>
    <row r="48" spans="1:11">
      <c r="A48" s="6" t="s">
        <v>51</v>
      </c>
      <c r="B48" s="15">
        <v>625879</v>
      </c>
      <c r="C48" s="16">
        <v>627049</v>
      </c>
      <c r="D48" s="16">
        <v>626090</v>
      </c>
      <c r="E48" s="16">
        <v>626210</v>
      </c>
      <c r="F48" s="16">
        <v>625214</v>
      </c>
      <c r="G48" s="16">
        <v>625216</v>
      </c>
      <c r="H48" s="16">
        <v>623657</v>
      </c>
      <c r="I48" s="16">
        <v>624344</v>
      </c>
      <c r="J48" s="16">
        <v>624358</v>
      </c>
      <c r="K48" s="16">
        <v>623989</v>
      </c>
    </row>
    <row r="49" spans="1:11">
      <c r="A49" s="6" t="s">
        <v>52</v>
      </c>
      <c r="B49" s="15">
        <v>8023699</v>
      </c>
      <c r="C49" s="16">
        <v>8101155</v>
      </c>
      <c r="D49" s="16">
        <v>8185080</v>
      </c>
      <c r="E49" s="16">
        <v>8252427</v>
      </c>
      <c r="F49" s="16">
        <v>8310993</v>
      </c>
      <c r="G49" s="16">
        <v>8361808</v>
      </c>
      <c r="H49" s="16">
        <v>8410106</v>
      </c>
      <c r="I49" s="16">
        <v>8463587</v>
      </c>
      <c r="J49" s="16">
        <v>8501286</v>
      </c>
      <c r="K49" s="16">
        <v>8535519</v>
      </c>
    </row>
    <row r="50" spans="1:11">
      <c r="A50" s="6" t="s">
        <v>53</v>
      </c>
      <c r="B50" s="15">
        <v>6742830</v>
      </c>
      <c r="C50" s="16">
        <v>6826627</v>
      </c>
      <c r="D50" s="16">
        <v>6897058</v>
      </c>
      <c r="E50" s="16">
        <v>6963985</v>
      </c>
      <c r="F50" s="16">
        <v>7054655</v>
      </c>
      <c r="G50" s="16">
        <v>7163657</v>
      </c>
      <c r="H50" s="16">
        <v>7294771</v>
      </c>
      <c r="I50" s="16">
        <v>7423362</v>
      </c>
      <c r="J50" s="16">
        <v>7523869</v>
      </c>
      <c r="K50" s="16">
        <v>7614893</v>
      </c>
    </row>
    <row r="51" spans="1:11">
      <c r="A51" s="6" t="s">
        <v>54</v>
      </c>
      <c r="B51" s="15">
        <v>1854239</v>
      </c>
      <c r="C51" s="16">
        <v>1856301</v>
      </c>
      <c r="D51" s="16">
        <v>1856872</v>
      </c>
      <c r="E51" s="16">
        <v>1853914</v>
      </c>
      <c r="F51" s="16">
        <v>1849489</v>
      </c>
      <c r="G51" s="16">
        <v>1842050</v>
      </c>
      <c r="H51" s="16">
        <v>1831023</v>
      </c>
      <c r="I51" s="16">
        <v>1817004</v>
      </c>
      <c r="J51" s="16">
        <v>1804291</v>
      </c>
      <c r="K51" s="16">
        <v>1792147</v>
      </c>
    </row>
    <row r="52" spans="1:11">
      <c r="A52" s="6" t="s">
        <v>55</v>
      </c>
      <c r="B52" s="15">
        <v>5690475</v>
      </c>
      <c r="C52" s="16">
        <v>5705288</v>
      </c>
      <c r="D52" s="16">
        <v>5719960</v>
      </c>
      <c r="E52" s="16">
        <v>5736754</v>
      </c>
      <c r="F52" s="16">
        <v>5751525</v>
      </c>
      <c r="G52" s="16">
        <v>5760940</v>
      </c>
      <c r="H52" s="16">
        <v>5772628</v>
      </c>
      <c r="I52" s="16">
        <v>5790186</v>
      </c>
      <c r="J52" s="16">
        <v>5807406</v>
      </c>
      <c r="K52" s="16">
        <v>5822434</v>
      </c>
    </row>
    <row r="53" spans="1:11">
      <c r="A53" s="6" t="s">
        <v>56</v>
      </c>
      <c r="B53" s="15">
        <v>564487</v>
      </c>
      <c r="C53" s="16">
        <v>567299</v>
      </c>
      <c r="D53" s="16">
        <v>576305</v>
      </c>
      <c r="E53" s="16">
        <v>582122</v>
      </c>
      <c r="F53" s="16">
        <v>582531</v>
      </c>
      <c r="G53" s="16">
        <v>585613</v>
      </c>
      <c r="H53" s="16">
        <v>584215</v>
      </c>
      <c r="I53" s="16">
        <v>578931</v>
      </c>
      <c r="J53" s="16">
        <v>577601</v>
      </c>
      <c r="K53" s="16">
        <v>578759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52"/>
  <sheetViews>
    <sheetView workbookViewId="0"/>
  </sheetViews>
  <sheetFormatPr baseColWidth="10" defaultColWidth="12.5703125" defaultRowHeight="15.75" customHeight="1"/>
  <cols>
    <col min="2" max="2" width="13.85546875" bestFit="1" customWidth="1"/>
  </cols>
  <sheetData>
    <row r="1" spans="1:12">
      <c r="A1" s="1" t="s">
        <v>0</v>
      </c>
      <c r="B1" s="7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</row>
    <row r="2" spans="1:12">
      <c r="A2" s="3" t="s">
        <v>6</v>
      </c>
      <c r="B2" s="17">
        <v>180707.20000000001</v>
      </c>
      <c r="C2" s="17">
        <v>184702.4</v>
      </c>
      <c r="D2" s="17">
        <v>187605.8</v>
      </c>
      <c r="E2" s="17">
        <v>189245.5</v>
      </c>
      <c r="F2" s="17">
        <v>191369.8</v>
      </c>
      <c r="G2" s="17">
        <v>189886.3</v>
      </c>
      <c r="H2" s="17">
        <v>191335.2</v>
      </c>
      <c r="I2" s="17">
        <v>194283.8</v>
      </c>
      <c r="J2" s="17">
        <v>197566.6</v>
      </c>
      <c r="K2" s="17">
        <v>200800.9</v>
      </c>
      <c r="L2" s="17">
        <v>203383.9</v>
      </c>
    </row>
    <row r="3" spans="1:12">
      <c r="A3" s="6" t="s">
        <v>7</v>
      </c>
      <c r="B3" s="17">
        <v>56215.1</v>
      </c>
      <c r="C3" s="17">
        <v>54601.5</v>
      </c>
      <c r="D3" s="17">
        <v>55280.3</v>
      </c>
      <c r="E3" s="17">
        <v>58283.6</v>
      </c>
      <c r="F3" s="17">
        <v>55354.3</v>
      </c>
      <c r="G3" s="17">
        <v>54188.2</v>
      </c>
      <c r="H3" s="17">
        <v>54740.800000000003</v>
      </c>
      <c r="I3" s="17">
        <v>54246.6</v>
      </c>
      <c r="J3" s="17">
        <v>54129.5</v>
      </c>
      <c r="K3" s="17">
        <v>53249.599999999999</v>
      </c>
      <c r="L3" s="17">
        <v>53336.5</v>
      </c>
    </row>
    <row r="4" spans="1:12">
      <c r="A4" s="6" t="s">
        <v>8</v>
      </c>
      <c r="B4" s="17">
        <v>257498.5</v>
      </c>
      <c r="C4" s="17">
        <v>260307.1</v>
      </c>
      <c r="D4" s="17">
        <v>266101.5</v>
      </c>
      <c r="E4" s="17">
        <v>271440</v>
      </c>
      <c r="F4" s="17">
        <v>273481.90000000002</v>
      </c>
      <c r="G4" s="17">
        <v>276948.90000000002</v>
      </c>
      <c r="H4" s="17">
        <v>282577</v>
      </c>
      <c r="I4" s="17">
        <v>291275.2</v>
      </c>
      <c r="J4" s="17">
        <v>302455.40000000002</v>
      </c>
      <c r="K4" s="17">
        <v>313618.7</v>
      </c>
      <c r="L4" s="17">
        <v>323894.3</v>
      </c>
    </row>
    <row r="5" spans="1:12">
      <c r="A5" s="6" t="s">
        <v>9</v>
      </c>
      <c r="B5" s="17">
        <v>102996.6</v>
      </c>
      <c r="C5" s="17">
        <v>105662</v>
      </c>
      <c r="D5" s="17">
        <v>107932.5</v>
      </c>
      <c r="E5" s="17">
        <v>108492.1</v>
      </c>
      <c r="F5" s="17">
        <v>110752.4</v>
      </c>
      <c r="G5" s="17">
        <v>111734.5</v>
      </c>
      <c r="H5" s="17">
        <v>112351</v>
      </c>
      <c r="I5" s="17">
        <v>112798.1</v>
      </c>
      <c r="J5" s="17">
        <v>113885.2</v>
      </c>
      <c r="K5" s="17">
        <v>115937.60000000001</v>
      </c>
      <c r="L5" s="17">
        <v>116790.9</v>
      </c>
    </row>
    <row r="6" spans="1:12">
      <c r="A6" s="6" t="s">
        <v>10</v>
      </c>
      <c r="B6" s="17">
        <v>1995440</v>
      </c>
      <c r="C6" s="17">
        <v>2036015</v>
      </c>
      <c r="D6" s="17">
        <v>2063828</v>
      </c>
      <c r="E6" s="17">
        <v>2113096</v>
      </c>
      <c r="F6" s="17">
        <v>2179229</v>
      </c>
      <c r="G6" s="17">
        <v>2256055</v>
      </c>
      <c r="H6" s="17">
        <v>2357453</v>
      </c>
      <c r="I6" s="17">
        <v>2427895</v>
      </c>
      <c r="J6" s="17">
        <v>2541769</v>
      </c>
      <c r="K6" s="17">
        <v>2643576</v>
      </c>
      <c r="L6" s="17">
        <v>2739343</v>
      </c>
    </row>
    <row r="7" spans="1:12">
      <c r="A7" s="6" t="s">
        <v>11</v>
      </c>
      <c r="B7" s="17">
        <v>264966.3</v>
      </c>
      <c r="C7" s="17">
        <v>267858.90000000002</v>
      </c>
      <c r="D7" s="17">
        <v>271700.59999999998</v>
      </c>
      <c r="E7" s="17">
        <v>276823.09999999998</v>
      </c>
      <c r="F7" s="17">
        <v>286259.09999999998</v>
      </c>
      <c r="G7" s="17">
        <v>298655.3</v>
      </c>
      <c r="H7" s="17">
        <v>312409.7</v>
      </c>
      <c r="I7" s="17">
        <v>318953.40000000002</v>
      </c>
      <c r="J7" s="17">
        <v>329960.59999999998</v>
      </c>
      <c r="K7" s="17">
        <v>342535.9</v>
      </c>
      <c r="L7" s="17">
        <v>356773.6</v>
      </c>
    </row>
    <row r="8" spans="1:12">
      <c r="A8" s="6" t="s">
        <v>12</v>
      </c>
      <c r="B8" s="17">
        <v>244894.7</v>
      </c>
      <c r="C8" s="17">
        <v>244354.7</v>
      </c>
      <c r="D8" s="17">
        <v>238542.4</v>
      </c>
      <c r="E8" s="17">
        <v>240911.9</v>
      </c>
      <c r="F8" s="17">
        <v>236050.6</v>
      </c>
      <c r="G8" s="17">
        <v>235780.9</v>
      </c>
      <c r="H8" s="17">
        <v>242706.5</v>
      </c>
      <c r="I8" s="17">
        <v>243286.7</v>
      </c>
      <c r="J8" s="17">
        <v>247358.5</v>
      </c>
      <c r="K8" s="17">
        <v>249998.1</v>
      </c>
      <c r="L8" s="17">
        <v>251495.1</v>
      </c>
    </row>
    <row r="9" spans="1:12">
      <c r="A9" s="6" t="s">
        <v>13</v>
      </c>
      <c r="B9" s="17">
        <v>61517.7</v>
      </c>
      <c r="C9" s="17">
        <v>60577.2</v>
      </c>
      <c r="D9" s="17">
        <v>62919.3</v>
      </c>
      <c r="E9" s="17">
        <v>62354.6</v>
      </c>
      <c r="F9" s="17">
        <v>60235.8</v>
      </c>
      <c r="G9" s="17">
        <v>64940.1</v>
      </c>
      <c r="H9" s="17">
        <v>66793.5</v>
      </c>
      <c r="I9" s="17">
        <v>63001.3</v>
      </c>
      <c r="J9" s="17">
        <v>60801.2</v>
      </c>
      <c r="K9" s="17">
        <v>61735.1</v>
      </c>
      <c r="L9" s="17">
        <v>64262.400000000001</v>
      </c>
    </row>
    <row r="10" spans="1:12">
      <c r="A10" s="6" t="s">
        <v>14</v>
      </c>
      <c r="B10" s="17">
        <v>105893.9</v>
      </c>
      <c r="C10" s="17">
        <v>109986.5</v>
      </c>
      <c r="D10" s="17">
        <v>111646.5</v>
      </c>
      <c r="E10" s="17">
        <v>112157</v>
      </c>
      <c r="F10" s="17">
        <v>112332.4</v>
      </c>
      <c r="G10" s="17">
        <v>114553.60000000001</v>
      </c>
      <c r="H10" s="17">
        <v>116808.4</v>
      </c>
      <c r="I10" s="17">
        <v>119644.3</v>
      </c>
      <c r="J10" s="17">
        <v>120898.9</v>
      </c>
      <c r="K10" s="17">
        <v>123836.1</v>
      </c>
      <c r="L10" s="17">
        <v>124990.3</v>
      </c>
    </row>
    <row r="11" spans="1:12">
      <c r="A11" s="6" t="s">
        <v>15</v>
      </c>
      <c r="B11" s="17">
        <v>769061.1</v>
      </c>
      <c r="C11" s="17">
        <v>775039.5</v>
      </c>
      <c r="D11" s="17">
        <v>772021.3</v>
      </c>
      <c r="E11" s="17">
        <v>778545</v>
      </c>
      <c r="F11" s="17">
        <v>794842.1</v>
      </c>
      <c r="G11" s="17">
        <v>817233.5</v>
      </c>
      <c r="H11" s="17">
        <v>852242.4</v>
      </c>
      <c r="I11" s="17">
        <v>881539.2</v>
      </c>
      <c r="J11" s="17">
        <v>912966.2</v>
      </c>
      <c r="K11" s="17">
        <v>943463.4</v>
      </c>
      <c r="L11" s="17">
        <v>971619.2</v>
      </c>
    </row>
    <row r="12" spans="1:12">
      <c r="A12" s="6" t="s">
        <v>16</v>
      </c>
      <c r="B12" s="17">
        <v>428740.7</v>
      </c>
      <c r="C12" s="17">
        <v>433727.2</v>
      </c>
      <c r="D12" s="17">
        <v>441626.7</v>
      </c>
      <c r="E12" s="17">
        <v>447764.7</v>
      </c>
      <c r="F12" s="17">
        <v>454908.9</v>
      </c>
      <c r="G12" s="17">
        <v>470009.7</v>
      </c>
      <c r="H12" s="17">
        <v>489182.3</v>
      </c>
      <c r="I12" s="17">
        <v>506816.2</v>
      </c>
      <c r="J12" s="17">
        <v>524874.69999999995</v>
      </c>
      <c r="K12" s="17">
        <v>539300.30000000005</v>
      </c>
      <c r="L12" s="17">
        <v>558277.30000000005</v>
      </c>
    </row>
    <row r="13" spans="1:12">
      <c r="A13" s="6" t="s">
        <v>17</v>
      </c>
      <c r="B13" s="17">
        <v>67927.5</v>
      </c>
      <c r="C13" s="17">
        <v>69628.100000000006</v>
      </c>
      <c r="D13" s="17">
        <v>70646.600000000006</v>
      </c>
      <c r="E13" s="17">
        <v>71905.3</v>
      </c>
      <c r="F13" s="17">
        <v>73063.199999999997</v>
      </c>
      <c r="G13" s="17">
        <v>73512.399999999994</v>
      </c>
      <c r="H13" s="17">
        <v>75869.5</v>
      </c>
      <c r="I13" s="17">
        <v>77303.899999999994</v>
      </c>
      <c r="J13" s="17">
        <v>78941.600000000006</v>
      </c>
      <c r="K13" s="17">
        <v>79854.7</v>
      </c>
      <c r="L13" s="17">
        <v>79175.399999999994</v>
      </c>
    </row>
    <row r="14" spans="1:12">
      <c r="A14" s="6" t="s">
        <v>18</v>
      </c>
      <c r="B14" s="17">
        <v>57327.9</v>
      </c>
      <c r="C14" s="17">
        <v>58281.8</v>
      </c>
      <c r="D14" s="17">
        <v>58226.2</v>
      </c>
      <c r="E14" s="17">
        <v>58323.9</v>
      </c>
      <c r="F14" s="17">
        <v>60631.199999999997</v>
      </c>
      <c r="G14" s="17">
        <v>62454</v>
      </c>
      <c r="H14" s="17">
        <v>63081.2</v>
      </c>
      <c r="I14" s="17">
        <v>65479</v>
      </c>
      <c r="J14" s="17">
        <v>66980.5</v>
      </c>
      <c r="K14" s="17">
        <v>71075.399999999994</v>
      </c>
      <c r="L14" s="17">
        <v>73912</v>
      </c>
    </row>
    <row r="15" spans="1:12">
      <c r="A15" s="6" t="s">
        <v>19</v>
      </c>
      <c r="B15" s="17">
        <v>688161</v>
      </c>
      <c r="C15" s="17">
        <v>698179.6</v>
      </c>
      <c r="D15" s="17">
        <v>711283.4</v>
      </c>
      <c r="E15" s="17">
        <v>726399.1</v>
      </c>
      <c r="F15" s="17">
        <v>726125</v>
      </c>
      <c r="G15" s="17">
        <v>741194</v>
      </c>
      <c r="H15" s="17">
        <v>751754.9</v>
      </c>
      <c r="I15" s="17">
        <v>749333.5</v>
      </c>
      <c r="J15" s="17">
        <v>755594.7</v>
      </c>
      <c r="K15" s="17">
        <v>774065</v>
      </c>
      <c r="L15" s="17">
        <v>777653.8</v>
      </c>
    </row>
    <row r="16" spans="1:12">
      <c r="A16" s="6" t="s">
        <v>20</v>
      </c>
      <c r="B16" s="17">
        <v>279520.7</v>
      </c>
      <c r="C16" s="17">
        <v>297517.3</v>
      </c>
      <c r="D16" s="17">
        <v>299064.5</v>
      </c>
      <c r="E16" s="17">
        <v>300513.90000000002</v>
      </c>
      <c r="F16" s="17">
        <v>307279.09999999998</v>
      </c>
      <c r="G16" s="17">
        <v>316783.09999999998</v>
      </c>
      <c r="H16" s="17">
        <v>313751.2</v>
      </c>
      <c r="I16" s="17">
        <v>319601.5</v>
      </c>
      <c r="J16" s="17">
        <v>325841.7</v>
      </c>
      <c r="K16" s="17">
        <v>337149.6</v>
      </c>
      <c r="L16" s="17">
        <v>338350.1</v>
      </c>
    </row>
    <row r="17" spans="1:12">
      <c r="A17" s="6" t="s">
        <v>21</v>
      </c>
      <c r="B17" s="17">
        <v>146182.79999999999</v>
      </c>
      <c r="C17" s="17">
        <v>150148.4</v>
      </c>
      <c r="D17" s="17">
        <v>152435.20000000001</v>
      </c>
      <c r="E17" s="17">
        <v>158538.4</v>
      </c>
      <c r="F17" s="17">
        <v>158480.79999999999</v>
      </c>
      <c r="G17" s="17">
        <v>166619.20000000001</v>
      </c>
      <c r="H17" s="17">
        <v>171126.5</v>
      </c>
      <c r="I17" s="17">
        <v>170389.1</v>
      </c>
      <c r="J17" s="17">
        <v>170182.7</v>
      </c>
      <c r="K17" s="17">
        <v>172929.4</v>
      </c>
      <c r="L17" s="17">
        <v>172906</v>
      </c>
    </row>
    <row r="18" spans="1:12">
      <c r="A18" s="6" t="s">
        <v>22</v>
      </c>
      <c r="B18" s="17">
        <v>134227</v>
      </c>
      <c r="C18" s="17">
        <v>135723.20000000001</v>
      </c>
      <c r="D18" s="17">
        <v>139579.4</v>
      </c>
      <c r="E18" s="17">
        <v>141818.20000000001</v>
      </c>
      <c r="F18" s="17">
        <v>141723.4</v>
      </c>
      <c r="G18" s="17">
        <v>145344.1</v>
      </c>
      <c r="H18" s="17">
        <v>148810.5</v>
      </c>
      <c r="I18" s="17">
        <v>153695.29999999999</v>
      </c>
      <c r="J18" s="17">
        <v>155407.9</v>
      </c>
      <c r="K18" s="17">
        <v>158906.29999999999</v>
      </c>
      <c r="L18" s="17">
        <v>160182.29999999999</v>
      </c>
    </row>
    <row r="19" spans="1:12">
      <c r="A19" s="6" t="s">
        <v>23</v>
      </c>
      <c r="B19" s="17">
        <v>166704.20000000001</v>
      </c>
      <c r="C19" s="17">
        <v>173780.1</v>
      </c>
      <c r="D19" s="17">
        <v>175745.3</v>
      </c>
      <c r="E19" s="17">
        <v>178143.7</v>
      </c>
      <c r="F19" s="17">
        <v>181505.9</v>
      </c>
      <c r="G19" s="17">
        <v>181471.8</v>
      </c>
      <c r="H19" s="17">
        <v>182916</v>
      </c>
      <c r="I19" s="17">
        <v>184115</v>
      </c>
      <c r="J19" s="17">
        <v>185866.5</v>
      </c>
      <c r="K19" s="17">
        <v>188083.6</v>
      </c>
      <c r="L19" s="17">
        <v>191355.5</v>
      </c>
    </row>
    <row r="20" spans="1:12">
      <c r="A20" s="6" t="s">
        <v>24</v>
      </c>
      <c r="B20" s="17">
        <v>236411</v>
      </c>
      <c r="C20" s="17">
        <v>246836.2</v>
      </c>
      <c r="D20" s="17">
        <v>234975.7</v>
      </c>
      <c r="E20" s="17">
        <v>235384.7</v>
      </c>
      <c r="F20" s="17">
        <v>228452.8</v>
      </c>
      <c r="G20" s="17">
        <v>235355.1</v>
      </c>
      <c r="H20" s="17">
        <v>233016</v>
      </c>
      <c r="I20" s="17">
        <v>228428.5</v>
      </c>
      <c r="J20" s="17">
        <v>233774.4</v>
      </c>
      <c r="K20" s="17">
        <v>236265.60000000001</v>
      </c>
      <c r="L20" s="17">
        <v>235947.6</v>
      </c>
    </row>
    <row r="21" spans="1:12">
      <c r="A21" s="6" t="s">
        <v>25</v>
      </c>
      <c r="B21" s="17">
        <v>53630.1</v>
      </c>
      <c r="C21" s="17">
        <v>54305</v>
      </c>
      <c r="D21" s="17">
        <v>53789</v>
      </c>
      <c r="E21" s="17">
        <v>53679.7</v>
      </c>
      <c r="F21" s="17">
        <v>53239.1</v>
      </c>
      <c r="G21" s="17">
        <v>54037.9</v>
      </c>
      <c r="H21" s="17">
        <v>54425.8</v>
      </c>
      <c r="I21" s="17">
        <v>55565.4</v>
      </c>
      <c r="J21" s="17">
        <v>56662.6</v>
      </c>
      <c r="K21" s="17">
        <v>58178.8</v>
      </c>
      <c r="L21" s="17">
        <v>59433.9</v>
      </c>
    </row>
    <row r="22" spans="1:12">
      <c r="A22" s="6" t="s">
        <v>26</v>
      </c>
      <c r="B22" s="17">
        <v>311342.2</v>
      </c>
      <c r="C22" s="17">
        <v>325369.7</v>
      </c>
      <c r="D22" s="17">
        <v>332437.2</v>
      </c>
      <c r="E22" s="17">
        <v>332523.5</v>
      </c>
      <c r="F22" s="17">
        <v>334268.90000000002</v>
      </c>
      <c r="G22" s="17">
        <v>339604.6</v>
      </c>
      <c r="H22" s="17">
        <v>348151.8</v>
      </c>
      <c r="I22" s="17">
        <v>360082</v>
      </c>
      <c r="J22" s="17">
        <v>366680.5</v>
      </c>
      <c r="K22" s="17">
        <v>368643.9</v>
      </c>
      <c r="L22" s="17">
        <v>369623.9</v>
      </c>
    </row>
    <row r="23" spans="1:12">
      <c r="A23" s="6" t="s">
        <v>27</v>
      </c>
      <c r="B23" s="17">
        <v>407219.6</v>
      </c>
      <c r="C23" s="17">
        <v>425792.7</v>
      </c>
      <c r="D23" s="17">
        <v>434494.5</v>
      </c>
      <c r="E23" s="17">
        <v>442916.9</v>
      </c>
      <c r="F23" s="17">
        <v>444874</v>
      </c>
      <c r="G23" s="17">
        <v>451568.9</v>
      </c>
      <c r="H23" s="17">
        <v>468060.9</v>
      </c>
      <c r="I23" s="17">
        <v>475349</v>
      </c>
      <c r="J23" s="17">
        <v>484413.8</v>
      </c>
      <c r="K23" s="17">
        <v>502954.3</v>
      </c>
      <c r="L23" s="17">
        <v>517727.1</v>
      </c>
    </row>
    <row r="24" spans="1:12">
      <c r="A24" s="6" t="s">
        <v>28</v>
      </c>
      <c r="B24" s="17">
        <v>383140.1</v>
      </c>
      <c r="C24" s="17">
        <v>404216.9</v>
      </c>
      <c r="D24" s="17">
        <v>414834.4</v>
      </c>
      <c r="E24" s="17">
        <v>422691.2</v>
      </c>
      <c r="F24" s="17">
        <v>428737.6</v>
      </c>
      <c r="G24" s="17">
        <v>434313.2</v>
      </c>
      <c r="H24" s="17">
        <v>443831.2</v>
      </c>
      <c r="I24" s="17">
        <v>452325.2</v>
      </c>
      <c r="J24" s="17">
        <v>457764.9</v>
      </c>
      <c r="K24" s="17">
        <v>467830.4</v>
      </c>
      <c r="L24" s="17">
        <v>467300.2</v>
      </c>
    </row>
    <row r="25" spans="1:12">
      <c r="A25" s="6" t="s">
        <v>29</v>
      </c>
      <c r="B25" s="17">
        <v>277494.09999999998</v>
      </c>
      <c r="C25" s="17">
        <v>287140.09999999998</v>
      </c>
      <c r="D25" s="17">
        <v>293783.2</v>
      </c>
      <c r="E25" s="17">
        <v>298328.3</v>
      </c>
      <c r="F25" s="17">
        <v>305486.40000000002</v>
      </c>
      <c r="G25" s="17">
        <v>314091.3</v>
      </c>
      <c r="H25" s="17">
        <v>318913.2</v>
      </c>
      <c r="I25" s="17">
        <v>324030.3</v>
      </c>
      <c r="J25" s="17">
        <v>328696.09999999998</v>
      </c>
      <c r="K25" s="17">
        <v>338524.5</v>
      </c>
      <c r="L25" s="17">
        <v>340130.4</v>
      </c>
    </row>
    <row r="26" spans="1:12">
      <c r="A26" s="6" t="s">
        <v>30</v>
      </c>
      <c r="B26" s="17">
        <v>98000.6</v>
      </c>
      <c r="C26" s="17">
        <v>98601.1</v>
      </c>
      <c r="D26" s="17">
        <v>98515.8</v>
      </c>
      <c r="E26" s="17">
        <v>100448.4</v>
      </c>
      <c r="F26" s="17">
        <v>100331.2</v>
      </c>
      <c r="G26" s="17">
        <v>100283.6</v>
      </c>
      <c r="H26" s="17">
        <v>100482.4</v>
      </c>
      <c r="I26" s="17">
        <v>101255.3</v>
      </c>
      <c r="J26" s="17">
        <v>101642.1</v>
      </c>
      <c r="K26" s="17">
        <v>101131.5</v>
      </c>
      <c r="L26" s="17">
        <v>101525.1</v>
      </c>
    </row>
    <row r="27" spans="1:12">
      <c r="A27" s="6" t="s">
        <v>31</v>
      </c>
      <c r="B27" s="17">
        <v>266834.90000000002</v>
      </c>
      <c r="C27" s="17">
        <v>270732.90000000002</v>
      </c>
      <c r="D27" s="17">
        <v>268533.8</v>
      </c>
      <c r="E27" s="17">
        <v>271535.09999999998</v>
      </c>
      <c r="F27" s="17">
        <v>274599.3</v>
      </c>
      <c r="G27" s="17">
        <v>276080.7</v>
      </c>
      <c r="H27" s="17">
        <v>279020.79999999999</v>
      </c>
      <c r="I27" s="17">
        <v>279109.2</v>
      </c>
      <c r="J27" s="17">
        <v>282174.2</v>
      </c>
      <c r="K27" s="17">
        <v>285995.09999999998</v>
      </c>
      <c r="L27" s="17">
        <v>290842</v>
      </c>
    </row>
    <row r="28" spans="1:12">
      <c r="A28" s="6" t="s">
        <v>32</v>
      </c>
      <c r="B28" s="17">
        <v>39513.4</v>
      </c>
      <c r="C28" s="17">
        <v>40793.699999999997</v>
      </c>
      <c r="D28" s="17">
        <v>41875.699999999997</v>
      </c>
      <c r="E28" s="17">
        <v>42340.9</v>
      </c>
      <c r="F28" s="17">
        <v>42968.2</v>
      </c>
      <c r="G28" s="17">
        <v>43829.1</v>
      </c>
      <c r="H28" s="17">
        <v>45395.7</v>
      </c>
      <c r="I28" s="17">
        <v>44436.800000000003</v>
      </c>
      <c r="J28" s="17">
        <v>45910.5</v>
      </c>
      <c r="K28" s="17">
        <v>46614.1</v>
      </c>
      <c r="L28" s="17">
        <v>46788</v>
      </c>
    </row>
    <row r="29" spans="1:12">
      <c r="A29" s="6" t="s">
        <v>33</v>
      </c>
      <c r="B29" s="17">
        <v>93977.600000000006</v>
      </c>
      <c r="C29" s="17">
        <v>97466.1</v>
      </c>
      <c r="D29" s="17">
        <v>102587.4</v>
      </c>
      <c r="E29" s="17">
        <v>102725.9</v>
      </c>
      <c r="F29" s="17">
        <v>104680</v>
      </c>
      <c r="G29" s="17">
        <v>107936.8</v>
      </c>
      <c r="H29" s="17">
        <v>111401.5</v>
      </c>
      <c r="I29" s="17">
        <v>112611.5</v>
      </c>
      <c r="J29" s="17">
        <v>114480.9</v>
      </c>
      <c r="K29" s="17">
        <v>116904.4</v>
      </c>
      <c r="L29" s="17">
        <v>118286.5</v>
      </c>
    </row>
    <row r="30" spans="1:12">
      <c r="A30" s="6" t="s">
        <v>34</v>
      </c>
      <c r="B30" s="17">
        <v>128241.3</v>
      </c>
      <c r="C30" s="17">
        <v>129828.4</v>
      </c>
      <c r="D30" s="17">
        <v>130697.9</v>
      </c>
      <c r="E30" s="17">
        <v>129312.9</v>
      </c>
      <c r="F30" s="17">
        <v>129720.9</v>
      </c>
      <c r="G30" s="17">
        <v>130897.4</v>
      </c>
      <c r="H30" s="17">
        <v>136347.4</v>
      </c>
      <c r="I30" s="17">
        <v>140081.20000000001</v>
      </c>
      <c r="J30" s="17">
        <v>145699.9</v>
      </c>
      <c r="K30" s="17">
        <v>150711.6</v>
      </c>
      <c r="L30" s="17">
        <v>156828.79999999999</v>
      </c>
    </row>
    <row r="31" spans="1:12">
      <c r="A31" s="6" t="s">
        <v>35</v>
      </c>
      <c r="B31" s="17">
        <v>65023.4</v>
      </c>
      <c r="C31" s="17">
        <v>67125.8</v>
      </c>
      <c r="D31" s="17">
        <v>67559.100000000006</v>
      </c>
      <c r="E31" s="17">
        <v>68498.100000000006</v>
      </c>
      <c r="F31" s="17">
        <v>69080.3</v>
      </c>
      <c r="G31" s="17">
        <v>70213.7</v>
      </c>
      <c r="H31" s="17">
        <v>72042.399999999994</v>
      </c>
      <c r="I31" s="17">
        <v>73572.2</v>
      </c>
      <c r="J31" s="17">
        <v>74107.3</v>
      </c>
      <c r="K31" s="17">
        <v>75534.600000000006</v>
      </c>
      <c r="L31" s="17">
        <v>77126.5</v>
      </c>
    </row>
    <row r="32" spans="1:12">
      <c r="A32" s="6" t="s">
        <v>36</v>
      </c>
      <c r="B32" s="17">
        <v>506850.7</v>
      </c>
      <c r="C32" s="17">
        <v>513917.9</v>
      </c>
      <c r="D32" s="17">
        <v>507604</v>
      </c>
      <c r="E32" s="17">
        <v>517195.9</v>
      </c>
      <c r="F32" s="17">
        <v>523725.8</v>
      </c>
      <c r="G32" s="17">
        <v>522166.4</v>
      </c>
      <c r="H32" s="17">
        <v>529953.69999999995</v>
      </c>
      <c r="I32" s="17">
        <v>535055.30000000005</v>
      </c>
      <c r="J32" s="17">
        <v>537045.1</v>
      </c>
      <c r="K32" s="17">
        <v>550064.5</v>
      </c>
      <c r="L32" s="17">
        <v>561842.80000000005</v>
      </c>
    </row>
    <row r="33" spans="1:12">
      <c r="A33" s="6" t="s">
        <v>37</v>
      </c>
      <c r="B33" s="17">
        <v>88069.9</v>
      </c>
      <c r="C33" s="17">
        <v>87610.3</v>
      </c>
      <c r="D33" s="17">
        <v>87592.9</v>
      </c>
      <c r="E33" s="17">
        <v>87925.2</v>
      </c>
      <c r="F33" s="17">
        <v>86856.6</v>
      </c>
      <c r="G33" s="17">
        <v>88991.2</v>
      </c>
      <c r="H33" s="17">
        <v>89701.3</v>
      </c>
      <c r="I33" s="17">
        <v>89151.4</v>
      </c>
      <c r="J33" s="17">
        <v>89032</v>
      </c>
      <c r="K33" s="17">
        <v>90999.4</v>
      </c>
      <c r="L33" s="17">
        <v>94872.3</v>
      </c>
    </row>
    <row r="34" spans="1:12">
      <c r="A34" s="6" t="s">
        <v>38</v>
      </c>
      <c r="B34" s="17">
        <v>1230672</v>
      </c>
      <c r="C34" s="17">
        <v>1277467</v>
      </c>
      <c r="D34" s="17">
        <v>1279527</v>
      </c>
      <c r="E34" s="17">
        <v>1328234</v>
      </c>
      <c r="F34" s="17">
        <v>1329376</v>
      </c>
      <c r="G34" s="17">
        <v>1353410</v>
      </c>
      <c r="H34" s="17">
        <v>1373643</v>
      </c>
      <c r="I34" s="17">
        <v>1403231</v>
      </c>
      <c r="J34" s="17">
        <v>1419584</v>
      </c>
      <c r="K34" s="17">
        <v>1457996</v>
      </c>
      <c r="L34" s="17">
        <v>1494736</v>
      </c>
    </row>
    <row r="35" spans="1:12">
      <c r="A35" s="6" t="s">
        <v>39</v>
      </c>
      <c r="B35" s="17">
        <v>431955.3</v>
      </c>
      <c r="C35" s="17">
        <v>437836.5</v>
      </c>
      <c r="D35" s="17">
        <v>443288.7</v>
      </c>
      <c r="E35" s="17">
        <v>445095.3</v>
      </c>
      <c r="F35" s="17">
        <v>452056.2</v>
      </c>
      <c r="G35" s="17">
        <v>462253.1</v>
      </c>
      <c r="H35" s="17">
        <v>475096.6</v>
      </c>
      <c r="I35" s="17">
        <v>482968.9</v>
      </c>
      <c r="J35" s="17">
        <v>496726.5</v>
      </c>
      <c r="K35" s="17">
        <v>504049.5</v>
      </c>
      <c r="L35" s="17">
        <v>514624.9</v>
      </c>
    </row>
    <row r="36" spans="1:12">
      <c r="A36" s="6" t="s">
        <v>40</v>
      </c>
      <c r="B36" s="17">
        <v>35244.400000000001</v>
      </c>
      <c r="C36" s="17">
        <v>37917.199999999997</v>
      </c>
      <c r="D36" s="17">
        <v>42340.800000000003</v>
      </c>
      <c r="E36" s="17">
        <v>51832.6</v>
      </c>
      <c r="F36" s="17">
        <v>52892.4</v>
      </c>
      <c r="G36" s="17">
        <v>57790</v>
      </c>
      <c r="H36" s="17">
        <v>56542.400000000001</v>
      </c>
      <c r="I36" s="17">
        <v>52974.6</v>
      </c>
      <c r="J36" s="17">
        <v>54083.1</v>
      </c>
      <c r="K36" s="17">
        <v>55884</v>
      </c>
      <c r="L36" s="17">
        <v>56247</v>
      </c>
    </row>
    <row r="37" spans="1:12">
      <c r="A37" s="6" t="s">
        <v>41</v>
      </c>
      <c r="B37" s="17">
        <v>511076.5</v>
      </c>
      <c r="C37" s="17">
        <v>523979.4</v>
      </c>
      <c r="D37" s="17">
        <v>541180.19999999995</v>
      </c>
      <c r="E37" s="17">
        <v>545740.1</v>
      </c>
      <c r="F37" s="17">
        <v>556210.5</v>
      </c>
      <c r="G37" s="17">
        <v>574177.9</v>
      </c>
      <c r="H37" s="17">
        <v>578852.4</v>
      </c>
      <c r="I37" s="17">
        <v>583946.4</v>
      </c>
      <c r="J37" s="17">
        <v>590738.9</v>
      </c>
      <c r="K37" s="17">
        <v>598917.1</v>
      </c>
      <c r="L37" s="17">
        <v>611145.80000000005</v>
      </c>
    </row>
    <row r="38" spans="1:12">
      <c r="A38" s="6" t="s">
        <v>42</v>
      </c>
      <c r="B38" s="17">
        <v>160091.6</v>
      </c>
      <c r="C38" s="17">
        <v>160564.20000000001</v>
      </c>
      <c r="D38" s="17">
        <v>166327.20000000001</v>
      </c>
      <c r="E38" s="17">
        <v>174874.4</v>
      </c>
      <c r="F38" s="17">
        <v>177698.9</v>
      </c>
      <c r="G38" s="17">
        <v>189360</v>
      </c>
      <c r="H38" s="17">
        <v>197071.9</v>
      </c>
      <c r="I38" s="17">
        <v>193025.1</v>
      </c>
      <c r="J38" s="17">
        <v>194256</v>
      </c>
      <c r="K38" s="17">
        <v>197358.3</v>
      </c>
      <c r="L38" s="17">
        <v>200710.9</v>
      </c>
    </row>
    <row r="39" spans="1:12">
      <c r="A39" s="6" t="s">
        <v>43</v>
      </c>
      <c r="B39" s="17">
        <v>165527.20000000001</v>
      </c>
      <c r="C39" s="17">
        <v>169234</v>
      </c>
      <c r="D39" s="17">
        <v>173831.7</v>
      </c>
      <c r="E39" s="17">
        <v>174611</v>
      </c>
      <c r="F39" s="17">
        <v>175933.8</v>
      </c>
      <c r="G39" s="17">
        <v>181220.6</v>
      </c>
      <c r="H39" s="17">
        <v>189946.5</v>
      </c>
      <c r="I39" s="17">
        <v>198079.3</v>
      </c>
      <c r="J39" s="17">
        <v>205744.8</v>
      </c>
      <c r="K39" s="17">
        <v>215208.8</v>
      </c>
      <c r="L39" s="17">
        <v>219458.2</v>
      </c>
    </row>
    <row r="40" spans="1:12">
      <c r="A40" s="6" t="s">
        <v>44</v>
      </c>
      <c r="B40" s="17">
        <v>610147.9</v>
      </c>
      <c r="C40" s="17">
        <v>627726.30000000005</v>
      </c>
      <c r="D40" s="17">
        <v>637114</v>
      </c>
      <c r="E40" s="17">
        <v>647925.9</v>
      </c>
      <c r="F40" s="17">
        <v>655929.19999999995</v>
      </c>
      <c r="G40" s="17">
        <v>669643.1</v>
      </c>
      <c r="H40" s="17">
        <v>682466.1</v>
      </c>
      <c r="I40" s="17">
        <v>688359.4</v>
      </c>
      <c r="J40" s="17">
        <v>694236.5</v>
      </c>
      <c r="K40" s="17">
        <v>703946</v>
      </c>
      <c r="L40" s="17">
        <v>716173.4</v>
      </c>
    </row>
    <row r="41" spans="1:12">
      <c r="A41" s="6" t="s">
        <v>45</v>
      </c>
      <c r="B41" s="17">
        <v>50004.3</v>
      </c>
      <c r="C41" s="17">
        <v>51332.800000000003</v>
      </c>
      <c r="D41" s="17">
        <v>51279.6</v>
      </c>
      <c r="E41" s="17">
        <v>51583</v>
      </c>
      <c r="F41" s="17">
        <v>51910.8</v>
      </c>
      <c r="G41" s="17">
        <v>52293.4</v>
      </c>
      <c r="H41" s="17">
        <v>52819.1</v>
      </c>
      <c r="I41" s="17">
        <v>52902.6</v>
      </c>
      <c r="J41" s="17">
        <v>52608.800000000003</v>
      </c>
      <c r="K41" s="17">
        <v>52493.8</v>
      </c>
      <c r="L41" s="17">
        <v>53225</v>
      </c>
    </row>
    <row r="42" spans="1:12">
      <c r="A42" s="6" t="s">
        <v>46</v>
      </c>
      <c r="B42" s="17">
        <v>168851.8</v>
      </c>
      <c r="C42" s="17">
        <v>172131</v>
      </c>
      <c r="D42" s="17">
        <v>176083.20000000001</v>
      </c>
      <c r="E42" s="17">
        <v>177618.1</v>
      </c>
      <c r="F42" s="17">
        <v>180881.6</v>
      </c>
      <c r="G42" s="17">
        <v>185986.9</v>
      </c>
      <c r="H42" s="17">
        <v>192019.9</v>
      </c>
      <c r="I42" s="17">
        <v>198005.7</v>
      </c>
      <c r="J42" s="17">
        <v>202494.3</v>
      </c>
      <c r="K42" s="17">
        <v>207772.7</v>
      </c>
      <c r="L42" s="17">
        <v>212482.8</v>
      </c>
    </row>
    <row r="43" spans="1:12">
      <c r="A43" s="6" t="s">
        <v>47</v>
      </c>
      <c r="B43" s="17">
        <v>39987.300000000003</v>
      </c>
      <c r="C43" s="17">
        <v>40369.599999999999</v>
      </c>
      <c r="D43" s="17">
        <v>43049.5</v>
      </c>
      <c r="E43" s="17">
        <v>43901.5</v>
      </c>
      <c r="F43" s="17">
        <v>44147.4</v>
      </c>
      <c r="G43" s="17">
        <v>44846.5</v>
      </c>
      <c r="H43" s="17">
        <v>45664.5</v>
      </c>
      <c r="I43" s="17">
        <v>46076</v>
      </c>
      <c r="J43" s="17">
        <v>45878.2</v>
      </c>
      <c r="K43" s="17">
        <v>46454.1</v>
      </c>
      <c r="L43" s="17">
        <v>46641</v>
      </c>
    </row>
    <row r="44" spans="1:12">
      <c r="A44" s="6" t="s">
        <v>48</v>
      </c>
      <c r="B44" s="17">
        <v>264737.09999999998</v>
      </c>
      <c r="C44" s="17">
        <v>268449.8</v>
      </c>
      <c r="D44" s="17">
        <v>276898.3</v>
      </c>
      <c r="E44" s="17">
        <v>286341.5</v>
      </c>
      <c r="F44" s="17">
        <v>289794.59999999998</v>
      </c>
      <c r="G44" s="17">
        <v>294130.09999999998</v>
      </c>
      <c r="H44" s="17">
        <v>304484.2</v>
      </c>
      <c r="I44" s="17">
        <v>310143.2</v>
      </c>
      <c r="J44" s="17">
        <v>318412</v>
      </c>
      <c r="K44" s="17">
        <v>322648.5</v>
      </c>
      <c r="L44" s="17">
        <v>329111.59999999998</v>
      </c>
    </row>
    <row r="45" spans="1:12">
      <c r="A45" s="6" t="s">
        <v>49</v>
      </c>
      <c r="B45" s="17">
        <v>1277295</v>
      </c>
      <c r="C45" s="17">
        <v>1309962</v>
      </c>
      <c r="D45" s="17">
        <v>1353600</v>
      </c>
      <c r="E45" s="17">
        <v>1421180</v>
      </c>
      <c r="F45" s="17">
        <v>1484700</v>
      </c>
      <c r="G45" s="17">
        <v>1529617</v>
      </c>
      <c r="H45" s="17">
        <v>1605902</v>
      </c>
      <c r="I45" s="17">
        <v>1619954</v>
      </c>
      <c r="J45" s="17">
        <v>1664219</v>
      </c>
      <c r="K45" s="17">
        <v>1729287</v>
      </c>
      <c r="L45" s="17">
        <v>1785318</v>
      </c>
    </row>
    <row r="46" spans="1:12">
      <c r="A46" s="6" t="s">
        <v>50</v>
      </c>
      <c r="B46" s="17">
        <v>121431.4</v>
      </c>
      <c r="C46" s="17">
        <v>123902.2</v>
      </c>
      <c r="D46" s="17">
        <v>127992.5</v>
      </c>
      <c r="E46" s="17">
        <v>129512.5</v>
      </c>
      <c r="F46" s="17">
        <v>133112.9</v>
      </c>
      <c r="G46" s="17">
        <v>136993.70000000001</v>
      </c>
      <c r="H46" s="17">
        <v>141720.5</v>
      </c>
      <c r="I46" s="17">
        <v>147962.29999999999</v>
      </c>
      <c r="J46" s="17">
        <v>154367.29999999999</v>
      </c>
      <c r="K46" s="17">
        <v>163327</v>
      </c>
      <c r="L46" s="17">
        <v>171134.7</v>
      </c>
    </row>
    <row r="47" spans="1:12">
      <c r="A47" s="6" t="s">
        <v>51</v>
      </c>
      <c r="B47" s="17">
        <v>27222</v>
      </c>
      <c r="C47" s="17">
        <v>28403.7</v>
      </c>
      <c r="D47" s="17">
        <v>29013.5</v>
      </c>
      <c r="E47" s="17">
        <v>29241.3</v>
      </c>
      <c r="F47" s="17">
        <v>28681.5</v>
      </c>
      <c r="G47" s="17">
        <v>28912.2</v>
      </c>
      <c r="H47" s="17">
        <v>29119</v>
      </c>
      <c r="I47" s="17">
        <v>29408.1</v>
      </c>
      <c r="J47" s="17">
        <v>29500.9</v>
      </c>
      <c r="K47" s="17">
        <v>29616.400000000001</v>
      </c>
      <c r="L47" s="17">
        <v>29902.799999999999</v>
      </c>
    </row>
    <row r="48" spans="1:12">
      <c r="A48" s="6" t="s">
        <v>52</v>
      </c>
      <c r="B48" s="17">
        <v>427648.9</v>
      </c>
      <c r="C48" s="17">
        <v>441242.4</v>
      </c>
      <c r="D48" s="17">
        <v>444288</v>
      </c>
      <c r="E48" s="17">
        <v>445973.6</v>
      </c>
      <c r="F48" s="17">
        <v>449063.8</v>
      </c>
      <c r="G48" s="17">
        <v>447678.1</v>
      </c>
      <c r="H48" s="17">
        <v>455162.4</v>
      </c>
      <c r="I48" s="17">
        <v>459965.8</v>
      </c>
      <c r="J48" s="17">
        <v>466724.8</v>
      </c>
      <c r="K48" s="17">
        <v>477819.8</v>
      </c>
      <c r="L48" s="17">
        <v>487251.6</v>
      </c>
    </row>
    <row r="49" spans="1:12">
      <c r="A49" s="6" t="s">
        <v>53</v>
      </c>
      <c r="B49" s="17">
        <v>370136.6</v>
      </c>
      <c r="C49" s="17">
        <v>380989.5</v>
      </c>
      <c r="D49" s="17">
        <v>387745.2</v>
      </c>
      <c r="E49" s="17">
        <v>400530.6</v>
      </c>
      <c r="F49" s="17">
        <v>410873.9</v>
      </c>
      <c r="G49" s="17">
        <v>424467.6</v>
      </c>
      <c r="H49" s="17">
        <v>441952.1</v>
      </c>
      <c r="I49" s="17">
        <v>458263.8</v>
      </c>
      <c r="J49" s="17">
        <v>482824.1</v>
      </c>
      <c r="K49" s="17">
        <v>515629.9</v>
      </c>
      <c r="L49" s="17">
        <v>535980.5</v>
      </c>
    </row>
    <row r="50" spans="1:12">
      <c r="A50" s="6" t="s">
        <v>54</v>
      </c>
      <c r="B50" s="17">
        <v>68191.8</v>
      </c>
      <c r="C50" s="17">
        <v>69153.5</v>
      </c>
      <c r="D50" s="17">
        <v>70361.3</v>
      </c>
      <c r="E50" s="17">
        <v>70322.2</v>
      </c>
      <c r="F50" s="17">
        <v>70550.100000000006</v>
      </c>
      <c r="G50" s="17">
        <v>70532.5</v>
      </c>
      <c r="H50" s="17">
        <v>70663</v>
      </c>
      <c r="I50" s="17">
        <v>70011.399999999994</v>
      </c>
      <c r="J50" s="17">
        <v>71459.399999999994</v>
      </c>
      <c r="K50" s="17">
        <v>73114.2</v>
      </c>
      <c r="L50" s="17">
        <v>72542.899999999994</v>
      </c>
    </row>
    <row r="51" spans="1:12">
      <c r="A51" s="6" t="s">
        <v>55</v>
      </c>
      <c r="B51" s="17">
        <v>258761.2</v>
      </c>
      <c r="C51" s="17">
        <v>266830.8</v>
      </c>
      <c r="D51" s="17">
        <v>272813.2</v>
      </c>
      <c r="E51" s="17">
        <v>277107.09999999998</v>
      </c>
      <c r="F51" s="17">
        <v>278015</v>
      </c>
      <c r="G51" s="17">
        <v>283981.09999999998</v>
      </c>
      <c r="H51" s="17">
        <v>289077</v>
      </c>
      <c r="I51" s="17">
        <v>291920.3</v>
      </c>
      <c r="J51" s="17">
        <v>292311.2</v>
      </c>
      <c r="K51" s="17">
        <v>299416</v>
      </c>
      <c r="L51" s="17">
        <v>303891.20000000001</v>
      </c>
    </row>
    <row r="52" spans="1:12">
      <c r="A52" s="6" t="s">
        <v>56</v>
      </c>
      <c r="B52" s="17">
        <v>41546.400000000001</v>
      </c>
      <c r="C52" s="17">
        <v>40056.6</v>
      </c>
      <c r="D52" s="17">
        <v>39767.9</v>
      </c>
      <c r="E52" s="17">
        <v>38855.4</v>
      </c>
      <c r="F52" s="17">
        <v>38849.599999999999</v>
      </c>
      <c r="G52" s="17">
        <v>39559.4</v>
      </c>
      <c r="H52" s="17">
        <v>40418.199999999997</v>
      </c>
      <c r="I52" s="17">
        <v>38188.699999999997</v>
      </c>
      <c r="J52" s="17">
        <v>37429.1</v>
      </c>
      <c r="K52" s="17">
        <v>37987.9</v>
      </c>
      <c r="L52" s="17">
        <v>38628.400000000001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FEC8-9C64-45E8-BB56-D7AA6B9795D0}">
  <dimension ref="A1:J52"/>
  <sheetViews>
    <sheetView workbookViewId="0">
      <selection activeCell="C8" sqref="C8"/>
    </sheetView>
  </sheetViews>
  <sheetFormatPr baseColWidth="10" defaultRowHeight="12.75"/>
  <cols>
    <col min="1" max="1" width="17.28515625" bestFit="1" customWidth="1"/>
  </cols>
  <sheetData>
    <row r="1" spans="1:10" ht="14.25" thickTop="1" thickBot="1">
      <c r="A1" s="1" t="s">
        <v>0</v>
      </c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</row>
    <row r="2" spans="1:10" ht="13.5" thickTop="1">
      <c r="A2" s="3" t="s">
        <v>6</v>
      </c>
      <c r="B2">
        <f>('GDP per capita'!C2-'GDP per capita'!B2)/'GDP per capita'!B2</f>
        <v>1.283413841325663E-2</v>
      </c>
      <c r="C2">
        <f>('GDP per capita'!D2-'GDP per capita'!C2)/'GDP per capita'!C2</f>
        <v>5.2798350801261419E-3</v>
      </c>
      <c r="D2">
        <f>('GDP per capita'!E2-'GDP per capita'!D2)/'GDP per capita'!D2</f>
        <v>8.1908492752729434E-3</v>
      </c>
      <c r="E2">
        <f>('GDP per capita'!F2-'GDP per capita'!E2)/'GDP per capita'!E2</f>
        <v>-1.0153420450923505E-2</v>
      </c>
      <c r="F2">
        <f>('GDP per capita'!G2-'GDP per capita'!F2)/'GDP per capita'!F2</f>
        <v>5.4399753981364991E-3</v>
      </c>
      <c r="G2">
        <f>('GDP per capita'!H2-'GDP per capita'!G2)/'GDP per capita'!G2</f>
        <v>1.3076899238861538E-2</v>
      </c>
      <c r="H2">
        <f>('GDP per capita'!I2-'GDP per capita'!H2)/'GDP per capita'!H2</f>
        <v>1.4610288606337847E-2</v>
      </c>
      <c r="I2">
        <f>('GDP per capita'!J2-'GDP per capita'!I2)/'GDP per capita'!I2</f>
        <v>1.3626842801968391E-2</v>
      </c>
      <c r="J2">
        <f>('GDP per capita'!K2-'GDP per capita'!J2)/'GDP per capita'!J2</f>
        <v>9.6607871580317133E-3</v>
      </c>
    </row>
    <row r="3" spans="1:10">
      <c r="A3" s="6" t="s">
        <v>7</v>
      </c>
      <c r="B3">
        <f>('GDP per capita'!C3-'GDP per capita'!B3)/'GDP per capita'!B3</f>
        <v>9.1016088268838704E-4</v>
      </c>
      <c r="C3">
        <f>('GDP per capita'!D3-'GDP per capita'!C3)/'GDP per capita'!C3</f>
        <v>4.2326623970537505E-2</v>
      </c>
      <c r="D3">
        <f>('GDP per capita'!E3-'GDP per capita'!D3)/'GDP per capita'!D3</f>
        <v>-5.8795989489966012E-2</v>
      </c>
      <c r="E3">
        <f>('GDP per capita'!F3-'GDP per capita'!E3)/'GDP per capita'!E3</f>
        <v>-2.002240794791154E-2</v>
      </c>
      <c r="F3">
        <f>('GDP per capita'!G3-'GDP per capita'!F3)/'GDP per capita'!F3</f>
        <v>8.5335295684353819E-3</v>
      </c>
      <c r="G3">
        <f>('GDP per capita'!H3-'GDP per capita'!G3)/'GDP per capita'!G3</f>
        <v>-1.4317953755878531E-2</v>
      </c>
      <c r="H3">
        <f>('GDP per capita'!I3-'GDP per capita'!H3)/'GDP per capita'!H3</f>
        <v>2.1015022340242101E-4</v>
      </c>
      <c r="I3">
        <f>('GDP per capita'!J3-'GDP per capita'!I3)/'GDP per capita'!I3</f>
        <v>-1.0152045840232589E-2</v>
      </c>
      <c r="J3">
        <f>('GDP per capita'!K3-'GDP per capita'!J3)/'GDP per capita'!J3</f>
        <v>6.552844511447436E-3</v>
      </c>
    </row>
    <row r="4" spans="1:10">
      <c r="A4" s="10" t="s">
        <v>8</v>
      </c>
      <c r="B4">
        <f>('GDP per capita'!C4-'GDP per capita'!B4)/'GDP per capita'!B4</f>
        <v>1.1919668903025959E-2</v>
      </c>
      <c r="C4">
        <f>('GDP per capita'!D4-'GDP per capita'!C4)/'GDP per capita'!C4</f>
        <v>7.2492197026624416E-3</v>
      </c>
      <c r="D4">
        <f>('GDP per capita'!E4-'GDP per capita'!D4)/'GDP per capita'!D4</f>
        <v>-4.2932865841262225E-3</v>
      </c>
      <c r="E4">
        <f>('GDP per capita'!F4-'GDP per capita'!E4)/'GDP per capita'!E4</f>
        <v>-2.0152929965815674E-3</v>
      </c>
      <c r="F4">
        <f>('GDP per capita'!G4-'GDP per capita'!F4)/'GDP per capita'!F4</f>
        <v>5.4923693469210635E-3</v>
      </c>
      <c r="G4">
        <f>('GDP per capita'!H4-'GDP per capita'!G4)/'GDP per capita'!G4</f>
        <v>1.4238870749788255E-2</v>
      </c>
      <c r="H4">
        <f>('GDP per capita'!I4-'GDP per capita'!H4)/'GDP per capita'!H4</f>
        <v>2.320944996765413E-2</v>
      </c>
      <c r="I4">
        <f>('GDP per capita'!J4-'GDP per capita'!I4)/'GDP per capita'!I4</f>
        <v>2.03925940169719E-2</v>
      </c>
      <c r="J4">
        <f>('GDP per capita'!K4-'GDP per capita'!J4)/'GDP per capita'!J4</f>
        <v>1.5639705826877823E-2</v>
      </c>
    </row>
    <row r="5" spans="1:10">
      <c r="A5" s="10" t="s">
        <v>9</v>
      </c>
      <c r="B5">
        <f>('GDP per capita'!C5-'GDP per capita'!B5)/'GDP per capita'!B5</f>
        <v>1.4991540616157427E-2</v>
      </c>
      <c r="C5">
        <f>('GDP per capita'!D5-'GDP per capita'!C5)/'GDP per capita'!C5</f>
        <v>1.2700990499293528E-3</v>
      </c>
      <c r="D5">
        <f>('GDP per capita'!E5-'GDP per capita'!D5)/'GDP per capita'!D5</f>
        <v>1.8337744313260979E-2</v>
      </c>
      <c r="E5">
        <f>('GDP per capita'!F5-'GDP per capita'!E5)/'GDP per capita'!E5</f>
        <v>6.1503711500325887E-3</v>
      </c>
      <c r="F5">
        <f>('GDP per capita'!G5-'GDP per capita'!F5)/'GDP per capita'!F5</f>
        <v>1.9196182842895102E-3</v>
      </c>
      <c r="G5">
        <f>('GDP per capita'!H5-'GDP per capita'!G5)/'GDP per capita'!G5</f>
        <v>-6.3143232005924379E-6</v>
      </c>
      <c r="H5">
        <f>('GDP per capita'!I5-'GDP per capita'!H5)/'GDP per capita'!H5</f>
        <v>5.7935875514940859E-3</v>
      </c>
      <c r="I5">
        <f>('GDP per capita'!J5-'GDP per capita'!I5)/'GDP per capita'!I5</f>
        <v>1.5184473113830442E-2</v>
      </c>
      <c r="J5">
        <f>('GDP per capita'!K5-'GDP per capita'!J5)/'GDP per capita'!J5</f>
        <v>4.665848336566805E-3</v>
      </c>
    </row>
    <row r="6" spans="1:10">
      <c r="A6" s="6" t="s">
        <v>10</v>
      </c>
      <c r="B6">
        <f>('GDP per capita'!C6-'GDP per capita'!B6)/'GDP per capita'!B6</f>
        <v>5.0729182864178981E-3</v>
      </c>
      <c r="C6">
        <f>('GDP per capita'!D6-'GDP per capita'!C6)/'GDP per capita'!C6</f>
        <v>1.5496605403885548E-2</v>
      </c>
      <c r="D6">
        <f>('GDP per capita'!E6-'GDP per capita'!D6)/'GDP per capita'!D6</f>
        <v>2.288730855556868E-2</v>
      </c>
      <c r="E6">
        <f>('GDP per capita'!F6-'GDP per capita'!E6)/'GDP per capita'!E6</f>
        <v>2.6236548264585026E-2</v>
      </c>
      <c r="F6">
        <f>('GDP per capita'!G6-'GDP per capita'!F6)/'GDP per capita'!F6</f>
        <v>3.6324054832794078E-2</v>
      </c>
      <c r="G6">
        <f>('GDP per capita'!H6-'GDP per capita'!G6)/'GDP per capita'!G6</f>
        <v>2.3331324530341365E-2</v>
      </c>
      <c r="H6">
        <f>('GDP per capita'!I6-'GDP per capita'!H6)/'GDP per capita'!H6</f>
        <v>4.1811813486586503E-2</v>
      </c>
      <c r="I6">
        <f>('GDP per capita'!J6-'GDP per capita'!I6)/'GDP per capita'!I6</f>
        <v>3.7336523652720312E-2</v>
      </c>
      <c r="J6">
        <f>('GDP per capita'!K6-'GDP per capita'!J6)/'GDP per capita'!J6</f>
        <v>3.4898382330438973E-2</v>
      </c>
    </row>
    <row r="7" spans="1:10">
      <c r="A7" s="10" t="s">
        <v>11</v>
      </c>
      <c r="B7">
        <f>('GDP per capita'!C7-'GDP per capita'!B7)/'GDP per capita'!B7</f>
        <v>-2.6725579211981997E-4</v>
      </c>
      <c r="C7">
        <f>('GDP per capita'!D7-'GDP per capita'!C7)/'GDP per capita'!C7</f>
        <v>4.8167481439424561E-3</v>
      </c>
      <c r="D7">
        <f>('GDP per capita'!E7-'GDP per capita'!D7)/'GDP per capita'!D7</f>
        <v>1.9095045640278325E-2</v>
      </c>
      <c r="E7">
        <f>('GDP per capita'!F7-'GDP per capita'!E7)/'GDP per capita'!E7</f>
        <v>2.7495733828701834E-2</v>
      </c>
      <c r="F7">
        <f>('GDP per capita'!G7-'GDP per capita'!F7)/'GDP per capita'!F7</f>
        <v>2.6762786386084817E-2</v>
      </c>
      <c r="G7">
        <f>('GDP per capita'!H7-'GDP per capita'!G7)/'GDP per capita'!G7</f>
        <v>4.6172902754019985E-3</v>
      </c>
      <c r="H7">
        <f>('GDP per capita'!I7-'GDP per capita'!H7)/'GDP per capita'!H7</f>
        <v>2.1114182101179976E-2</v>
      </c>
      <c r="I7">
        <f>('GDP per capita'!J7-'GDP per capita'!I7)/'GDP per capita'!I7</f>
        <v>2.3628305392303733E-2</v>
      </c>
      <c r="J7">
        <f>('GDP per capita'!K7-'GDP per capita'!J7)/'GDP per capita'!J7</f>
        <v>2.936626880775247E-2</v>
      </c>
    </row>
    <row r="8" spans="1:10">
      <c r="A8" s="10" t="s">
        <v>12</v>
      </c>
      <c r="B8">
        <f>('GDP per capita'!C8-'GDP per capita'!B8)/'GDP per capita'!B8</f>
        <v>-2.6280804575076512E-2</v>
      </c>
      <c r="C8">
        <f>('GDP per capita'!D8-'GDP per capita'!C8)/'GDP per capita'!C8</f>
        <v>8.1732948915878827E-3</v>
      </c>
      <c r="D8">
        <f>('GDP per capita'!E8-'GDP per capita'!D8)/'GDP per capita'!D8</f>
        <v>-2.0258879411900684E-2</v>
      </c>
      <c r="E8">
        <f>('GDP per capita'!F8-'GDP per capita'!E8)/'GDP per capita'!E8</f>
        <v>-1.0544626987493023E-3</v>
      </c>
      <c r="F8">
        <f>('GDP per capita'!G8-'GDP per capita'!F8)/'GDP per capita'!F8</f>
        <v>3.1497136056672002E-2</v>
      </c>
      <c r="G8">
        <f>('GDP per capita'!H8-'GDP per capita'!G8)/'GDP per capita'!G8</f>
        <v>4.9065044081072458E-3</v>
      </c>
      <c r="H8">
        <f>('GDP per capita'!I8-'GDP per capita'!H8)/'GDP per capita'!H8</f>
        <v>1.8114931287813954E-2</v>
      </c>
      <c r="I8">
        <f>('GDP per capita'!J8-'GDP per capita'!I8)/'GDP per capita'!I8</f>
        <v>1.1174008050492401E-2</v>
      </c>
      <c r="J8">
        <f>('GDP per capita'!K8-'GDP per capita'!J8)/'GDP per capita'!J8</f>
        <v>7.7467604422377856E-3</v>
      </c>
    </row>
    <row r="9" spans="1:10">
      <c r="A9" s="10" t="s">
        <v>13</v>
      </c>
      <c r="B9">
        <f>('GDP per capita'!C9-'GDP per capita'!B9)/'GDP per capita'!B9</f>
        <v>2.9748274813847543E-2</v>
      </c>
      <c r="C9">
        <f>('GDP per capita'!D9-'GDP per capita'!C9)/'GDP per capita'!C9</f>
        <v>-1.7419252548063355E-2</v>
      </c>
      <c r="D9">
        <f>('GDP per capita'!E9-'GDP per capita'!D9)/'GDP per capita'!D9</f>
        <v>-4.2762745898988333E-2</v>
      </c>
      <c r="E9">
        <f>('GDP per capita'!F9-'GDP per capita'!E9)/'GDP per capita'!E9</f>
        <v>6.7795591055153662E-2</v>
      </c>
      <c r="F9">
        <f>('GDP per capita'!G9-'GDP per capita'!F9)/'GDP per capita'!F9</f>
        <v>1.8962314080387958E-2</v>
      </c>
      <c r="G9">
        <f>('GDP per capita'!H9-'GDP per capita'!G9)/'GDP per capita'!G9</f>
        <v>-6.4397951711974849E-2</v>
      </c>
      <c r="H9">
        <f>('GDP per capita'!I9-'GDP per capita'!H9)/'GDP per capita'!H9</f>
        <v>-4.2891680319734872E-2</v>
      </c>
      <c r="I9">
        <f>('GDP per capita'!J9-'GDP per capita'!I9)/'GDP per capita'!I9</f>
        <v>6.2566871575624036E-3</v>
      </c>
      <c r="J9">
        <f>('GDP per capita'!K9-'GDP per capita'!J9)/'GDP per capita'!J9</f>
        <v>3.2081283638117457E-2</v>
      </c>
    </row>
    <row r="10" spans="1:10">
      <c r="A10" s="10" t="s">
        <v>14</v>
      </c>
      <c r="B10">
        <f>('GDP per capita'!C10-'GDP per capita'!B10)/'GDP per capita'!B10</f>
        <v>-8.7761671481032463E-3</v>
      </c>
      <c r="C10">
        <f>('GDP per capita'!D10-'GDP per capita'!C10)/'GDP per capita'!C10</f>
        <v>-1.9356623159920754E-2</v>
      </c>
      <c r="D10">
        <f>('GDP per capita'!E10-'GDP per capita'!D10)/'GDP per capita'!D10</f>
        <v>-2.2539938239231217E-2</v>
      </c>
      <c r="E10">
        <f>('GDP per capita'!F10-'GDP per capita'!E10)/'GDP per capita'!E10</f>
        <v>1.6868320788119033E-3</v>
      </c>
      <c r="F10">
        <f>('GDP per capita'!G10-'GDP per capita'!F10)/'GDP per capita'!F10</f>
        <v>-5.2055199077632067E-5</v>
      </c>
      <c r="G10">
        <f>('GDP per capita'!H10-'GDP per capita'!G10)/'GDP per capita'!G10</f>
        <v>8.7232119404103033E-3</v>
      </c>
      <c r="H10">
        <f>('GDP per capita'!I10-'GDP per capita'!H10)/'GDP per capita'!H10</f>
        <v>-2.7334450024452213E-3</v>
      </c>
      <c r="I10">
        <f>('GDP per capita'!J10-'GDP per capita'!I10)/'GDP per capita'!I10</f>
        <v>1.4598477928238393E-2</v>
      </c>
      <c r="J10">
        <f>('GDP per capita'!K10-'GDP per capita'!J10)/'GDP per capita'!J10</f>
        <v>3.3109326479654312E-3</v>
      </c>
    </row>
    <row r="11" spans="1:10">
      <c r="A11" s="6" t="s">
        <v>15</v>
      </c>
      <c r="B11">
        <f>('GDP per capita'!C11-'GDP per capita'!B11)/'GDP per capita'!B11</f>
        <v>-1.4752836564160186E-2</v>
      </c>
      <c r="C11">
        <f>('GDP per capita'!D11-'GDP per capita'!C11)/'GDP per capita'!C11</f>
        <v>-4.3311719539365018E-3</v>
      </c>
      <c r="D11">
        <f>('GDP per capita'!E11-'GDP per capita'!D11)/'GDP per capita'!D11</f>
        <v>7.9894000126144345E-3</v>
      </c>
      <c r="E11">
        <f>('GDP per capita'!F11-'GDP per capita'!E11)/'GDP per capita'!E11</f>
        <v>1.2613545875816336E-2</v>
      </c>
      <c r="F11">
        <f>('GDP per capita'!G11-'GDP per capita'!F11)/'GDP per capita'!F11</f>
        <v>2.4099818225340824E-2</v>
      </c>
      <c r="G11">
        <f>('GDP per capita'!H11-'GDP per capita'!G11)/'GDP per capita'!G11</f>
        <v>1.408174665879265E-2</v>
      </c>
      <c r="H11">
        <f>('GDP per capita'!I11-'GDP per capita'!H11)/'GDP per capita'!H11</f>
        <v>1.8352630193786825E-2</v>
      </c>
      <c r="I11">
        <f>('GDP per capita'!J11-'GDP per capita'!I11)/'GDP per capita'!I11</f>
        <v>1.9750010453945543E-2</v>
      </c>
      <c r="J11">
        <f>('GDP per capita'!K11-'GDP per capita'!J11)/'GDP per capita'!J11</f>
        <v>1.8650691274849984E-2</v>
      </c>
    </row>
    <row r="12" spans="1:10">
      <c r="A12" s="10" t="s">
        <v>16</v>
      </c>
      <c r="B12">
        <f>('GDP per capita'!C12-'GDP per capita'!B12)/'GDP per capita'!B12</f>
        <v>8.8073134282553242E-3</v>
      </c>
      <c r="C12">
        <f>('GDP per capita'!D12-'GDP per capita'!C12)/'GDP per capita'!C12</f>
        <v>3.7611967302923479E-3</v>
      </c>
      <c r="D12">
        <f>('GDP per capita'!E12-'GDP per capita'!D12)/'GDP per capita'!D12</f>
        <v>8.7170743815297453E-3</v>
      </c>
      <c r="E12">
        <f>('GDP per capita'!F12-'GDP per capita'!E12)/'GDP per capita'!E12</f>
        <v>2.3466086075062759E-2</v>
      </c>
      <c r="F12">
        <f>('GDP per capita'!G12-'GDP per capita'!F12)/'GDP per capita'!F12</f>
        <v>2.9424394495941007E-2</v>
      </c>
      <c r="G12">
        <f>('GDP per capita'!H12-'GDP per capita'!G12)/'GDP per capita'!G12</f>
        <v>2.3633204256089349E-2</v>
      </c>
      <c r="H12">
        <f>('GDP per capita'!I12-'GDP per capita'!H12)/'GDP per capita'!H12</f>
        <v>2.484352803996796E-2</v>
      </c>
      <c r="I12">
        <f>('GDP per capita'!J12-'GDP per capita'!I12)/'GDP per capita'!I12</f>
        <v>1.7630395241580561E-2</v>
      </c>
      <c r="J12">
        <f>('GDP per capita'!K12-'GDP per capita'!J12)/'GDP per capita'!J12</f>
        <v>2.4824823029022041E-2</v>
      </c>
    </row>
    <row r="13" spans="1:10">
      <c r="A13" s="10" t="s">
        <v>17</v>
      </c>
      <c r="B13">
        <f>('GDP per capita'!C13-'GDP per capita'!B13)/'GDP per capita'!B13</f>
        <v>3.3245599707260711E-3</v>
      </c>
      <c r="C13">
        <f>('GDP per capita'!D13-'GDP per capita'!C13)/'GDP per capita'!C13</f>
        <v>6.5244294754630439E-3</v>
      </c>
      <c r="D13">
        <f>('GDP per capita'!E13-'GDP per capita'!D13)/'GDP per capita'!D13</f>
        <v>6.4063535212053125E-3</v>
      </c>
      <c r="E13">
        <f>('GDP per capita'!F13-'GDP per capita'!E13)/'GDP per capita'!E13</f>
        <v>1.6705252798057224E-3</v>
      </c>
      <c r="F13">
        <f>('GDP per capita'!G13-'GDP per capita'!F13)/'GDP per capita'!F13</f>
        <v>2.661064136028778E-2</v>
      </c>
      <c r="G13">
        <f>('GDP per capita'!H13-'GDP per capita'!G13)/'GDP per capita'!G13</f>
        <v>1.4975581153952255E-2</v>
      </c>
      <c r="H13">
        <f>('GDP per capita'!I13-'GDP per capita'!H13)/'GDP per capita'!H13</f>
        <v>2.3455007928017718E-2</v>
      </c>
      <c r="I13">
        <f>('GDP per capita'!J13-'GDP per capita'!I13)/'GDP per capita'!I13</f>
        <v>1.4272658177562764E-2</v>
      </c>
      <c r="J13">
        <f>('GDP per capita'!K13-'GDP per capita'!J13)/'GDP per capita'!J13</f>
        <v>-5.2007235762388327E-3</v>
      </c>
    </row>
    <row r="14" spans="1:10">
      <c r="A14" s="10" t="s">
        <v>18</v>
      </c>
      <c r="B14">
        <f>('GDP per capita'!C14-'GDP per capita'!B14)/'GDP per capita'!B14</f>
        <v>-9.2571352669787964E-3</v>
      </c>
      <c r="C14">
        <f>('GDP per capita'!D14-'GDP per capita'!C14)/'GDP per capita'!C14</f>
        <v>-5.4887257757989675E-3</v>
      </c>
      <c r="D14">
        <f>('GDP per capita'!E14-'GDP per capita'!D14)/'GDP per capita'!D14</f>
        <v>2.9312946743663571E-2</v>
      </c>
      <c r="E14">
        <f>('GDP per capita'!F14-'GDP per capita'!E14)/'GDP per capita'!E14</f>
        <v>1.7492889180796556E-2</v>
      </c>
      <c r="F14">
        <f>('GDP per capita'!G14-'GDP per capita'!F14)/'GDP per capita'!F14</f>
        <v>-2.1600734694728662E-3</v>
      </c>
      <c r="G14">
        <f>('GDP per capita'!H14-'GDP per capita'!G14)/'GDP per capita'!G14</f>
        <v>1.8686587087800532E-2</v>
      </c>
      <c r="H14">
        <f>('GDP per capita'!I14-'GDP per capita'!H14)/'GDP per capita'!H14</f>
        <v>1.8883707622005304E-3</v>
      </c>
      <c r="I14">
        <f>('GDP per capita'!J14-'GDP per capita'!I14)/'GDP per capita'!I14</f>
        <v>4.1240348806318231E-2</v>
      </c>
      <c r="J14">
        <f>('GDP per capita'!K14-'GDP per capita'!J14)/'GDP per capita'!J14</f>
        <v>1.8653165124376939E-2</v>
      </c>
    </row>
    <row r="15" spans="1:10">
      <c r="A15" s="10" t="s">
        <v>19</v>
      </c>
      <c r="B15">
        <f>('GDP per capita'!C15-'GDP per capita'!B15)/'GDP per capita'!B15</f>
        <v>1.6634703188415964E-2</v>
      </c>
      <c r="C15">
        <f>('GDP per capita'!D15-'GDP per capita'!C15)/'GDP per capita'!C15</f>
        <v>2.0057751240825226E-2</v>
      </c>
      <c r="D15">
        <f>('GDP per capita'!E15-'GDP per capita'!D15)/'GDP per capita'!D15</f>
        <v>-1.3555580807925851E-3</v>
      </c>
      <c r="E15">
        <f>('GDP per capita'!F15-'GDP per capita'!E15)/'GDP per capita'!E15</f>
        <v>2.1595244726814025E-2</v>
      </c>
      <c r="F15">
        <f>('GDP per capita'!G15-'GDP per capita'!F15)/'GDP per capita'!F15</f>
        <v>1.6266122293446747E-2</v>
      </c>
      <c r="G15">
        <f>('GDP per capita'!H15-'GDP per capita'!G15)/'GDP per capita'!G15</f>
        <v>-2.365359432771393E-4</v>
      </c>
      <c r="H15">
        <f>('GDP per capita'!I15-'GDP per capita'!H15)/'GDP per capita'!H15</f>
        <v>1.1646089615213304E-2</v>
      </c>
      <c r="I15">
        <f>('GDP per capita'!J15-'GDP per capita'!I15)/'GDP per capita'!I15</f>
        <v>2.8934198165693304E-2</v>
      </c>
      <c r="J15">
        <f>('GDP per capita'!K15-'GDP per capita'!J15)/'GDP per capita'!J15</f>
        <v>8.6994611264676457E-3</v>
      </c>
    </row>
    <row r="16" spans="1:10">
      <c r="A16" s="10" t="s">
        <v>20</v>
      </c>
      <c r="B16">
        <f>('GDP per capita'!C16-'GDP per capita'!B16)/'GDP per capita'!B16</f>
        <v>1.174958038492909E-3</v>
      </c>
      <c r="C16">
        <f>('GDP per capita'!D16-'GDP per capita'!C16)/'GDP per capita'!C16</f>
        <v>1.5918438255836736E-3</v>
      </c>
      <c r="D16">
        <f>('GDP per capita'!E16-'GDP per capita'!D16)/'GDP per capita'!D16</f>
        <v>1.7684962968150149E-2</v>
      </c>
      <c r="E16">
        <f>('GDP per capita'!F16-'GDP per capita'!E16)/'GDP per capita'!E16</f>
        <v>2.7031523921701855E-2</v>
      </c>
      <c r="F16">
        <f>('GDP per capita'!G16-'GDP per capita'!F16)/'GDP per capita'!F16</f>
        <v>-1.1785736509472665E-2</v>
      </c>
      <c r="G16">
        <f>('GDP per capita'!H16-'GDP per capita'!G16)/'GDP per capita'!G16</f>
        <v>1.4672321345151609E-2</v>
      </c>
      <c r="H16">
        <f>('GDP per capita'!I16-'GDP per capita'!H16)/'GDP per capita'!H16</f>
        <v>1.5884521813818483E-2</v>
      </c>
      <c r="I16">
        <f>('GDP per capita'!J16-'GDP per capita'!I16)/'GDP per capita'!I16</f>
        <v>2.8921032141327921E-2</v>
      </c>
      <c r="J16">
        <f>('GDP per capita'!K16-'GDP per capita'!J16)/'GDP per capita'!J16</f>
        <v>-1.9133538369977769E-3</v>
      </c>
    </row>
    <row r="17" spans="1:10">
      <c r="A17" s="10" t="s">
        <v>21</v>
      </c>
      <c r="B17">
        <f>('GDP per capita'!C17-'GDP per capita'!B17)/'GDP per capita'!B17</f>
        <v>1.006825618455999E-2</v>
      </c>
      <c r="C17">
        <f>('GDP per capita'!D17-'GDP per capita'!C17)/'GDP per capita'!C17</f>
        <v>3.6706429041709523E-2</v>
      </c>
      <c r="D17">
        <f>('GDP per capita'!E17-'GDP per capita'!D17)/'GDP per capita'!D17</f>
        <v>-5.7952329159527537E-3</v>
      </c>
      <c r="E17">
        <f>('GDP per capita'!F17-'GDP per capita'!E17)/'GDP per capita'!E17</f>
        <v>4.5823215683968549E-2</v>
      </c>
      <c r="F17">
        <f>('GDP per capita'!G17-'GDP per capita'!F17)/'GDP per capita'!F17</f>
        <v>2.3230863194977903E-2</v>
      </c>
      <c r="G17">
        <f>('GDP per capita'!H17-'GDP per capita'!G17)/'GDP per capita'!G17</f>
        <v>-7.6195081418787333E-3</v>
      </c>
      <c r="H17">
        <f>('GDP per capita'!I17-'GDP per capita'!H17)/'GDP per capita'!H17</f>
        <v>-4.4475405108306484E-3</v>
      </c>
      <c r="I17">
        <f>('GDP per capita'!J17-'GDP per capita'!I17)/'GDP per capita'!I17</f>
        <v>1.385868865788408E-2</v>
      </c>
      <c r="J17">
        <f>('GDP per capita'!K17-'GDP per capita'!J17)/'GDP per capita'!J17</f>
        <v>-2.1800011743189976E-3</v>
      </c>
    </row>
    <row r="18" spans="1:10">
      <c r="A18" s="10" t="s">
        <v>22</v>
      </c>
      <c r="B18">
        <f>('GDP per capita'!C18-'GDP per capita'!B18)/'GDP per capita'!B18</f>
        <v>2.4456979660532247E-2</v>
      </c>
      <c r="C18">
        <f>('GDP per capita'!D18-'GDP per capita'!C18)/'GDP per capita'!C18</f>
        <v>1.039396756680633E-2</v>
      </c>
      <c r="D18">
        <f>('GDP per capita'!E18-'GDP per capita'!D18)/'GDP per capita'!D18</f>
        <v>-3.4161627581420608E-3</v>
      </c>
      <c r="E18">
        <f>('GDP per capita'!F18-'GDP per capita'!E18)/'GDP per capita'!E18</f>
        <v>2.2979605487447916E-2</v>
      </c>
      <c r="F18">
        <f>('GDP per capita'!G18-'GDP per capita'!F18)/'GDP per capita'!F18</f>
        <v>2.0845296065629699E-2</v>
      </c>
      <c r="G18">
        <f>('GDP per capita'!H18-'GDP per capita'!G18)/'GDP per capita'!G18</f>
        <v>3.2175255621061535E-2</v>
      </c>
      <c r="H18">
        <f>('GDP per capita'!I18-'GDP per capita'!H18)/'GDP per capita'!H18</f>
        <v>1.188187665177117E-2</v>
      </c>
      <c r="I18">
        <f>('GDP per capita'!J18-'GDP per capita'!I18)/'GDP per capita'!I18</f>
        <v>2.1583525006946942E-2</v>
      </c>
      <c r="J18">
        <f>('GDP per capita'!K18-'GDP per capita'!J18)/'GDP per capita'!J18</f>
        <v>7.3534437131977312E-3</v>
      </c>
    </row>
    <row r="19" spans="1:10">
      <c r="A19" s="10" t="s">
        <v>23</v>
      </c>
      <c r="B19">
        <f>('GDP per capita'!C19-'GDP per capita'!B19)/'GDP per capita'!B19</f>
        <v>6.300395023290141E-3</v>
      </c>
      <c r="C19">
        <f>('GDP per capita'!D19-'GDP per capita'!C19)/'GDP per capita'!C19</f>
        <v>9.8282360607957978E-3</v>
      </c>
      <c r="D19">
        <f>('GDP per capita'!E19-'GDP per capita'!D19)/'GDP per capita'!D19</f>
        <v>1.4637414914721248E-2</v>
      </c>
      <c r="E19">
        <f>('GDP per capita'!F19-'GDP per capita'!E19)/'GDP per capita'!E19</f>
        <v>-2.3825744394020886E-3</v>
      </c>
      <c r="F19">
        <f>('GDP per capita'!G19-'GDP per capita'!F19)/'GDP per capita'!F19</f>
        <v>5.3103638019890388E-3</v>
      </c>
      <c r="G19">
        <f>('GDP per capita'!H19-'GDP per capita'!G19)/'GDP per capita'!G19</f>
        <v>3.7866686698465797E-3</v>
      </c>
      <c r="H19">
        <f>('GDP per capita'!I19-'GDP per capita'!H19)/'GDP per capita'!H19</f>
        <v>6.3191979825485637E-3</v>
      </c>
      <c r="I19">
        <f>('GDP per capita'!J19-'GDP per capita'!I19)/'GDP per capita'!I19</f>
        <v>9.9130592795352683E-3</v>
      </c>
      <c r="J19">
        <f>('GDP per capita'!K19-'GDP per capita'!J19)/'GDP per capita'!J19</f>
        <v>1.591122781400893E-2</v>
      </c>
    </row>
    <row r="20" spans="1:10">
      <c r="A20" s="6" t="s">
        <v>24</v>
      </c>
      <c r="B20">
        <f>('GDP per capita'!C20-'GDP per capita'!B20)/'GDP per capita'!B20</f>
        <v>-5.4518921827084316E-2</v>
      </c>
      <c r="C20">
        <f>('GDP per capita'!D20-'GDP per capita'!C20)/'GDP per capita'!C20</f>
        <v>-3.7780368750366129E-3</v>
      </c>
      <c r="D20">
        <f>('GDP per capita'!E20-'GDP per capita'!D20)/'GDP per capita'!D20</f>
        <v>-3.4392732153077768E-2</v>
      </c>
      <c r="E20">
        <f>('GDP per capita'!F20-'GDP per capita'!E20)/'GDP per capita'!E20</f>
        <v>2.5890530197064585E-2</v>
      </c>
      <c r="F20">
        <f>('GDP per capita'!G20-'GDP per capita'!F20)/'GDP per capita'!F20</f>
        <v>-1.4314106873553433E-2</v>
      </c>
      <c r="G20">
        <f>('GDP per capita'!H20-'GDP per capita'!G20)/'GDP per capita'!G20</f>
        <v>-2.2517908034671984E-2</v>
      </c>
      <c r="H20">
        <f>('GDP per capita'!I20-'GDP per capita'!H20)/'GDP per capita'!H20</f>
        <v>2.5062764176086834E-2</v>
      </c>
      <c r="I20">
        <f>('GDP per capita'!J20-'GDP per capita'!I20)/'GDP per capita'!I20</f>
        <v>1.3014059974830929E-2</v>
      </c>
      <c r="J20">
        <f>('GDP per capita'!K20-'GDP per capita'!J20)/'GDP per capita'!J20</f>
        <v>9.9473615373910865E-4</v>
      </c>
    </row>
    <row r="21" spans="1:10">
      <c r="A21" s="6" t="s">
        <v>25</v>
      </c>
      <c r="B21">
        <f>('GDP per capita'!C21-'GDP per capita'!B21)/'GDP per capita'!B21</f>
        <v>-9.9903193766767966E-3</v>
      </c>
      <c r="C21">
        <f>('GDP per capita'!D21-'GDP per capita'!C21)/'GDP per capita'!C21</f>
        <v>-1.6148563887250563E-3</v>
      </c>
      <c r="D21">
        <f>('GDP per capita'!E21-'GDP per capita'!D21)/'GDP per capita'!D21</f>
        <v>-8.417055895850855E-3</v>
      </c>
      <c r="E21">
        <f>('GDP per capita'!F21-'GDP per capita'!E21)/'GDP per capita'!E21</f>
        <v>1.3093792090486995E-2</v>
      </c>
      <c r="F21">
        <f>('GDP per capita'!G21-'GDP per capita'!F21)/'GDP per capita'!F21</f>
        <v>8.8851560355189003E-3</v>
      </c>
      <c r="G21">
        <f>('GDP per capita'!H21-'GDP per capita'!G21)/'GDP per capita'!G21</f>
        <v>1.8595830556845723E-2</v>
      </c>
      <c r="H21">
        <f>('GDP per capita'!I21-'GDP per capita'!H21)/'GDP per capita'!H21</f>
        <v>1.7228467849013704E-2</v>
      </c>
      <c r="I21">
        <f>('GDP per capita'!J21-'GDP per capita'!I21)/'GDP per capita'!I21</f>
        <v>2.3350066196492332E-2</v>
      </c>
      <c r="J21">
        <f>('GDP per capita'!K21-'GDP per capita'!J21)/'GDP per capita'!J21</f>
        <v>1.7655457619651836E-2</v>
      </c>
    </row>
    <row r="22" spans="1:10">
      <c r="A22" s="6" t="s">
        <v>26</v>
      </c>
      <c r="B22">
        <f>('GDP per capita'!C22-'GDP per capita'!B22)/'GDP per capita'!B22</f>
        <v>1.2837532847559275E-2</v>
      </c>
      <c r="C22">
        <f>('GDP per capita'!D22-'GDP per capita'!C22)/'GDP per capita'!C22</f>
        <v>-7.8235368882525053E-3</v>
      </c>
      <c r="D22">
        <f>('GDP per capita'!E22-'GDP per capita'!D22)/'GDP per capita'!D22</f>
        <v>-8.9402187247201623E-4</v>
      </c>
      <c r="E22">
        <f>('GDP per capita'!F22-'GDP per capita'!E22)/'GDP per capita'!E22</f>
        <v>1.014769578976034E-2</v>
      </c>
      <c r="F22">
        <f>('GDP per capita'!G22-'GDP per capita'!F22)/'GDP per capita'!F22</f>
        <v>2.0324649520681106E-2</v>
      </c>
      <c r="G22">
        <f>('GDP per capita'!H22-'GDP per capita'!G22)/'GDP per capita'!G22</f>
        <v>3.1207327585359362E-2</v>
      </c>
      <c r="H22">
        <f>('GDP per capita'!I22-'GDP per capita'!H22)/'GDP per capita'!H22</f>
        <v>1.4851894130803614E-2</v>
      </c>
      <c r="I22">
        <f>('GDP per capita'!J22-'GDP per capita'!I22)/'GDP per capita'!I22</f>
        <v>3.3667362473929065E-3</v>
      </c>
      <c r="J22">
        <f>('GDP per capita'!K22-'GDP per capita'!J22)/'GDP per capita'!J22</f>
        <v>1.0201545299541859E-3</v>
      </c>
    </row>
    <row r="23" spans="1:10">
      <c r="A23" s="6" t="s">
        <v>27</v>
      </c>
      <c r="B23">
        <f>('GDP per capita'!C23-'GDP per capita'!B23)/'GDP per capita'!B23</f>
        <v>1.3142298534162516E-2</v>
      </c>
      <c r="C23">
        <f>('GDP per capita'!D23-'GDP per capita'!C23)/'GDP per capita'!C23</f>
        <v>1.1823209971652159E-2</v>
      </c>
      <c r="D23">
        <f>('GDP per capita'!E23-'GDP per capita'!D23)/'GDP per capita'!D23</f>
        <v>-3.1085140696922166E-3</v>
      </c>
      <c r="E23">
        <f>('GDP per capita'!F23-'GDP per capita'!E23)/'GDP per capita'!E23</f>
        <v>7.6520236085906804E-3</v>
      </c>
      <c r="F23">
        <f>('GDP per capita'!G23-'GDP per capita'!F23)/'GDP per capita'!F23</f>
        <v>3.1695807890736095E-2</v>
      </c>
      <c r="G23">
        <f>('GDP per capita'!H23-'GDP per capita'!G23)/'GDP per capita'!G23</f>
        <v>1.119815455687625E-2</v>
      </c>
      <c r="H23">
        <f>('GDP per capita'!I23-'GDP per capita'!H23)/'GDP per capita'!H23</f>
        <v>1.369483684094604E-2</v>
      </c>
      <c r="I23">
        <f>('GDP per capita'!J23-'GDP per capita'!I23)/'GDP per capita'!I23</f>
        <v>3.4827681359089958E-2</v>
      </c>
      <c r="J23">
        <f>('GDP per capita'!K23-'GDP per capita'!J23)/'GDP per capita'!J23</f>
        <v>2.7898299808584603E-2</v>
      </c>
    </row>
    <row r="24" spans="1:10">
      <c r="A24" s="6" t="s">
        <v>28</v>
      </c>
      <c r="B24">
        <f>('GDP per capita'!C24-'GDP per capita'!B24)/'GDP per capita'!B24</f>
        <v>2.575777646064549E-2</v>
      </c>
      <c r="C24">
        <f>('GDP per capita'!D24-'GDP per capita'!C24)/'GDP per capita'!C24</f>
        <v>1.7422800962898773E-2</v>
      </c>
      <c r="D24">
        <f>('GDP per capita'!E24-'GDP per capita'!D24)/'GDP per capita'!D24</f>
        <v>1.2675598528364368E-2</v>
      </c>
      <c r="E24">
        <f>('GDP per capita'!F24-'GDP per capita'!E24)/'GDP per capita'!E24</f>
        <v>1.1292554226515575E-2</v>
      </c>
      <c r="F24">
        <f>('GDP per capita'!G24-'GDP per capita'!F24)/'GDP per capita'!F24</f>
        <v>2.172295705649616E-2</v>
      </c>
      <c r="G24">
        <f>('GDP per capita'!H24-'GDP per capita'!G24)/'GDP per capita'!G24</f>
        <v>1.7206674158642861E-2</v>
      </c>
      <c r="H24">
        <f>('GDP per capita'!I24-'GDP per capita'!H24)/'GDP per capita'!H24</f>
        <v>9.7385213869701868E-3</v>
      </c>
      <c r="I24">
        <f>('GDP per capita'!J24-'GDP per capita'!I24)/'GDP per capita'!I24</f>
        <v>2.0866679814016954E-2</v>
      </c>
      <c r="J24">
        <f>('GDP per capita'!K24-'GDP per capita'!J24)/'GDP per capita'!J24</f>
        <v>-1.4118671593099869E-3</v>
      </c>
    </row>
    <row r="25" spans="1:10">
      <c r="A25" s="6" t="s">
        <v>29</v>
      </c>
      <c r="B25">
        <f>('GDP per capita'!C25-'GDP per capita'!B25)/'GDP per capita'!B25</f>
        <v>1.6376874006067074E-2</v>
      </c>
      <c r="C25">
        <f>('GDP per capita'!D25-'GDP per capita'!C25)/'GDP per capita'!C25</f>
        <v>9.7104859768644084E-3</v>
      </c>
      <c r="D25">
        <f>('GDP per capita'!E25-'GDP per capita'!D25)/'GDP per capita'!D25</f>
        <v>1.7026272059332988E-2</v>
      </c>
      <c r="E25">
        <f>('GDP per capita'!F25-'GDP per capita'!E25)/'GDP per capita'!E25</f>
        <v>2.1075855150848935E-2</v>
      </c>
      <c r="F25">
        <f>('GDP per capita'!G25-'GDP per capita'!F25)/'GDP per capita'!F25</f>
        <v>9.618960714775332E-3</v>
      </c>
      <c r="G25">
        <f>('GDP per capita'!H25-'GDP per capita'!G25)/'GDP per capita'!G25</f>
        <v>8.5554518857011708E-3</v>
      </c>
      <c r="H25">
        <f>('GDP per capita'!I25-'GDP per capita'!H25)/'GDP per capita'!H25</f>
        <v>6.4743077060518623E-3</v>
      </c>
      <c r="I25">
        <f>('GDP per capita'!J25-'GDP per capita'!I25)/'GDP per capita'!I25</f>
        <v>2.2549448652723559E-2</v>
      </c>
      <c r="J25">
        <f>('GDP per capita'!K25-'GDP per capita'!J25)/'GDP per capita'!J25</f>
        <v>-1.2036161526282941E-3</v>
      </c>
    </row>
    <row r="26" spans="1:10">
      <c r="A26" s="6" t="s">
        <v>30</v>
      </c>
      <c r="B26">
        <f>('GDP per capita'!C26-'GDP per capita'!B26)/'GDP per capita'!B26</f>
        <v>-3.6098683467596809E-3</v>
      </c>
      <c r="C26">
        <f>('GDP per capita'!D26-'GDP per capita'!C26)/'GDP per capita'!C26</f>
        <v>1.7879532866731256E-2</v>
      </c>
      <c r="D26">
        <f>('GDP per capita'!E26-'GDP per capita'!D26)/'GDP per capita'!D26</f>
        <v>-2.8026870638509825E-3</v>
      </c>
      <c r="E26">
        <f>('GDP per capita'!F26-'GDP per capita'!E26)/'GDP per capita'!E26</f>
        <v>-1.0616834057440663E-3</v>
      </c>
      <c r="F26">
        <f>('GDP per capita'!G26-'GDP per capita'!F26)/'GDP per capita'!F26</f>
        <v>2.6519373623877089E-3</v>
      </c>
      <c r="G26">
        <f>('GDP per capita'!H26-'GDP per capita'!G26)/'GDP per capita'!G26</f>
        <v>7.8716503007280406E-3</v>
      </c>
      <c r="H26">
        <f>('GDP per capita'!I26-'GDP per capita'!H26)/'GDP per capita'!H26</f>
        <v>3.6279160670593443E-3</v>
      </c>
      <c r="I26">
        <f>('GDP per capita'!J26-'GDP per capita'!I26)/'GDP per capita'!I26</f>
        <v>-2.5235680271150488E-3</v>
      </c>
      <c r="J26">
        <f>('GDP per capita'!K26-'GDP per capita'!J26)/'GDP per capita'!J26</f>
        <v>5.5350111461494982E-3</v>
      </c>
    </row>
    <row r="27" spans="1:10">
      <c r="A27" s="6" t="s">
        <v>31</v>
      </c>
      <c r="B27">
        <f>('GDP per capita'!C27-'GDP per capita'!B27)/'GDP per capita'!B27</f>
        <v>-1.048286373757611E-2</v>
      </c>
      <c r="C27">
        <f>('GDP per capita'!D27-'GDP per capita'!C27)/'GDP per capita'!C27</f>
        <v>8.8113082095304107E-3</v>
      </c>
      <c r="D27">
        <f>('GDP per capita'!E27-'GDP per capita'!D27)/'GDP per capita'!D27</f>
        <v>8.5478868980826891E-3</v>
      </c>
      <c r="E27">
        <f>('GDP per capita'!F27-'GDP per capita'!E27)/'GDP per capita'!E27</f>
        <v>2.8237609340178295E-3</v>
      </c>
      <c r="F27">
        <f>('GDP per capita'!G27-'GDP per capita'!F27)/'GDP per capita'!F27</f>
        <v>8.0644292995489218E-3</v>
      </c>
      <c r="G27">
        <f>('GDP per capita'!H27-'GDP per capita'!G27)/'GDP per capita'!G27</f>
        <v>-2.2143980961956745E-3</v>
      </c>
      <c r="H27">
        <f>('GDP per capita'!I27-'GDP per capita'!H27)/'GDP per capita'!H27</f>
        <v>7.7472749040001024E-3</v>
      </c>
      <c r="I27">
        <f>('GDP per capita'!J27-'GDP per capita'!I27)/'GDP per capita'!I27</f>
        <v>1.1065197483371052E-2</v>
      </c>
      <c r="J27">
        <f>('GDP per capita'!K27-'GDP per capita'!J27)/'GDP per capita'!J27</f>
        <v>1.4328667301394567E-2</v>
      </c>
    </row>
    <row r="28" spans="1:10">
      <c r="A28" s="6" t="s">
        <v>32</v>
      </c>
      <c r="B28">
        <f>('GDP per capita'!C28-'GDP per capita'!B28)/'GDP per capita'!B28</f>
        <v>1.9710857343227816E-2</v>
      </c>
      <c r="C28">
        <f>('GDP per capita'!D28-'GDP per capita'!C28)/'GDP per capita'!C28</f>
        <v>4.5948688998852993E-3</v>
      </c>
      <c r="D28">
        <f>('GDP per capita'!E28-'GDP per capita'!D28)/'GDP per capita'!D28</f>
        <v>5.017427537130228E-3</v>
      </c>
      <c r="E28">
        <f>('GDP per capita'!F28-'GDP per capita'!E28)/'GDP per capita'!E28</f>
        <v>1.1750637726240075E-2</v>
      </c>
      <c r="F28">
        <f>('GDP per capita'!G28-'GDP per capita'!F28)/'GDP per capita'!F28</f>
        <v>2.7093377195428665E-2</v>
      </c>
      <c r="G28">
        <f>('GDP per capita'!H28-'GDP per capita'!G28)/'GDP per capita'!G28</f>
        <v>-3.0888788875295226E-2</v>
      </c>
      <c r="H28">
        <f>('GDP per capita'!I28-'GDP per capita'!H28)/'GDP per capita'!H28</f>
        <v>2.175429147936515E-2</v>
      </c>
      <c r="I28">
        <f>('GDP per capita'!J28-'GDP per capita'!I28)/'GDP per capita'!I28</f>
        <v>7.4922633779886099E-3</v>
      </c>
      <c r="J28">
        <f>('GDP per capita'!K28-'GDP per capita'!J28)/'GDP per capita'!J28</f>
        <v>-3.8886002689249286E-3</v>
      </c>
    </row>
    <row r="29" spans="1:10">
      <c r="A29" s="6" t="s">
        <v>33</v>
      </c>
      <c r="B29">
        <f>('GDP per capita'!C29-'GDP per capita'!B29)/'GDP per capita'!B29</f>
        <v>4.6179997846733989E-2</v>
      </c>
      <c r="C29">
        <f>('GDP per capita'!D29-'GDP per capita'!C29)/'GDP per capita'!C29</f>
        <v>-5.4745322395964051E-3</v>
      </c>
      <c r="D29">
        <f>('GDP per capita'!E29-'GDP per capita'!D29)/'GDP per capita'!D29</f>
        <v>1.2479845849559518E-2</v>
      </c>
      <c r="E29">
        <f>('GDP per capita'!F29-'GDP per capita'!E29)/'GDP per capita'!E29</f>
        <v>2.3407648891016149E-2</v>
      </c>
      <c r="F29">
        <f>('GDP per capita'!G29-'GDP per capita'!F29)/'GDP per capita'!F29</f>
        <v>2.5574764046662344E-2</v>
      </c>
      <c r="G29">
        <f>('GDP per capita'!H29-'GDP per capita'!G29)/'GDP per capita'!G29</f>
        <v>3.255282900031378E-3</v>
      </c>
      <c r="H29">
        <f>('GDP per capita'!I29-'GDP per capita'!H29)/'GDP per capita'!H29</f>
        <v>1.111881303190013E-2</v>
      </c>
      <c r="I29">
        <f>('GDP per capita'!J29-'GDP per capita'!I29)/'GDP per capita'!I29</f>
        <v>1.6042977930271762E-2</v>
      </c>
      <c r="J29">
        <f>('GDP per capita'!K29-'GDP per capita'!J29)/'GDP per capita'!J29</f>
        <v>7.2226407979684958E-3</v>
      </c>
    </row>
    <row r="30" spans="1:10">
      <c r="A30" s="6" t="s">
        <v>34</v>
      </c>
      <c r="B30">
        <f>('GDP per capita'!C30-'GDP per capita'!B30)/'GDP per capita'!B30</f>
        <v>2.8656823013522461E-3</v>
      </c>
      <c r="C30">
        <f>('GDP per capita'!D30-'GDP per capita'!C30)/'GDP per capita'!C30</f>
        <v>-2.1870543039033432E-2</v>
      </c>
      <c r="D30">
        <f>('GDP per capita'!E30-'GDP per capita'!D30)/'GDP per capita'!D30</f>
        <v>-8.3993396530429483E-3</v>
      </c>
      <c r="E30">
        <f>('GDP per capita'!F30-'GDP per capita'!E30)/'GDP per capita'!E30</f>
        <v>-5.8493950649041691E-3</v>
      </c>
      <c r="F30">
        <f>('GDP per capita'!G30-'GDP per capita'!F30)/'GDP per capita'!F30</f>
        <v>2.3719656796328901E-2</v>
      </c>
      <c r="G30">
        <f>('GDP per capita'!H30-'GDP per capita'!G30)/'GDP per capita'!G30</f>
        <v>9.5578323486266055E-3</v>
      </c>
      <c r="H30">
        <f>('GDP per capita'!I30-'GDP per capita'!H30)/'GDP per capita'!H30</f>
        <v>2.177926530830945E-2</v>
      </c>
      <c r="I30">
        <f>('GDP per capita'!J30-'GDP per capita'!I30)/'GDP per capita'!I30</f>
        <v>1.477238814817769E-2</v>
      </c>
      <c r="J30">
        <f>('GDP per capita'!K30-'GDP per capita'!J30)/'GDP per capita'!J30</f>
        <v>2.2745951282701436E-2</v>
      </c>
    </row>
    <row r="31" spans="1:10">
      <c r="A31" s="6" t="s">
        <v>35</v>
      </c>
      <c r="B31">
        <f>('GDP per capita'!C31-'GDP per capita'!B31)/'GDP per capita'!B31</f>
        <v>3.8325625881192502E-3</v>
      </c>
      <c r="C31">
        <f>('GDP per capita'!D31-'GDP per capita'!C31)/'GDP per capita'!C31</f>
        <v>1.0813370151574129E-2</v>
      </c>
      <c r="D31">
        <f>('GDP per capita'!E31-'GDP per capita'!D31)/'GDP per capita'!D31</f>
        <v>6.6826251928508249E-3</v>
      </c>
      <c r="E31">
        <f>('GDP per capita'!F31-'GDP per capita'!E31)/'GDP per capita'!E31</f>
        <v>1.1285093532505376E-2</v>
      </c>
      <c r="F31">
        <f>('GDP per capita'!G31-'GDP per capita'!F31)/'GDP per capita'!F31</f>
        <v>2.3734475244906791E-2</v>
      </c>
      <c r="G31">
        <f>('GDP per capita'!H31-'GDP per capita'!G31)/'GDP per capita'!G31</f>
        <v>1.6702598219425952E-2</v>
      </c>
      <c r="H31">
        <f>('GDP per capita'!I31-'GDP per capita'!H31)/'GDP per capita'!H31</f>
        <v>2.4338684450047358E-3</v>
      </c>
      <c r="I31">
        <f>('GDP per capita'!J31-'GDP per capita'!I31)/'GDP per capita'!I31</f>
        <v>1.5737028688115686E-2</v>
      </c>
      <c r="J31">
        <f>('GDP per capita'!K31-'GDP per capita'!J31)/'GDP per capita'!J31</f>
        <v>1.6384675631771893E-2</v>
      </c>
    </row>
    <row r="32" spans="1:10">
      <c r="A32" s="6" t="s">
        <v>36</v>
      </c>
      <c r="B32">
        <f>('GDP per capita'!C32-'GDP per capita'!B32)/'GDP per capita'!B32</f>
        <v>-1.5493605428040553E-2</v>
      </c>
      <c r="C32">
        <f>('GDP per capita'!D32-'GDP per capita'!C32)/'GDP per capita'!C32</f>
        <v>1.6958260987591435E-2</v>
      </c>
      <c r="D32">
        <f>('GDP per capita'!E32-'GDP per capita'!D32)/'GDP per capita'!D32</f>
        <v>1.1250182727150851E-2</v>
      </c>
      <c r="E32">
        <f>('GDP per capita'!F32-'GDP per capita'!E32)/'GDP per capita'!E32</f>
        <v>-3.8270232053260978E-3</v>
      </c>
      <c r="F32">
        <f>('GDP per capita'!G32-'GDP per capita'!F32)/'GDP per capita'!F32</f>
        <v>1.4521577419170024E-2</v>
      </c>
      <c r="G32">
        <f>('GDP per capita'!H32-'GDP per capita'!G32)/'GDP per capita'!G32</f>
        <v>9.2989439291519677E-3</v>
      </c>
      <c r="H32">
        <f>('GDP per capita'!I32-'GDP per capita'!H32)/'GDP per capita'!H32</f>
        <v>2.0585653757185583E-3</v>
      </c>
      <c r="I32">
        <f>('GDP per capita'!J32-'GDP per capita'!I32)/'GDP per capita'!I32</f>
        <v>2.4185024497602504E-2</v>
      </c>
      <c r="J32">
        <f>('GDP per capita'!K32-'GDP per capita'!J32)/'GDP per capita'!J32</f>
        <v>2.185358784204413E-2</v>
      </c>
    </row>
    <row r="33" spans="1:10">
      <c r="A33" s="6" t="s">
        <v>37</v>
      </c>
      <c r="B33">
        <f>('GDP per capita'!C33-'GDP per capita'!B33)/'GDP per capita'!B33</f>
        <v>-7.8387051045739325E-3</v>
      </c>
      <c r="C33">
        <f>('GDP per capita'!D33-'GDP per capita'!C33)/'GDP per capita'!C33</f>
        <v>4.9517106765604915E-4</v>
      </c>
      <c r="D33">
        <f>('GDP per capita'!E33-'GDP per capita'!D33)/'GDP per capita'!D33</f>
        <v>-1.4497216956390731E-2</v>
      </c>
      <c r="E33">
        <f>('GDP per capita'!F33-'GDP per capita'!E33)/'GDP per capita'!E33</f>
        <v>2.590248084439542E-2</v>
      </c>
      <c r="F33">
        <f>('GDP per capita'!G33-'GDP per capita'!F33)/'GDP per capita'!F33</f>
        <v>8.1130794460737322E-3</v>
      </c>
      <c r="G33">
        <f>('GDP per capita'!H33-'GDP per capita'!G33)/'GDP per capita'!G33</f>
        <v>-7.2417571908476863E-3</v>
      </c>
      <c r="H33">
        <f>('GDP per capita'!I33-'GDP per capita'!H33)/'GDP per capita'!H33</f>
        <v>-1.4128174953067043E-3</v>
      </c>
      <c r="I33">
        <f>('GDP per capita'!J33-'GDP per capita'!I33)/'GDP per capita'!I33</f>
        <v>2.1630272589467391E-2</v>
      </c>
      <c r="J33">
        <f>('GDP per capita'!K33-'GDP per capita'!J33)/'GDP per capita'!J33</f>
        <v>4.05270360057325E-2</v>
      </c>
    </row>
    <row r="34" spans="1:10">
      <c r="A34" s="6" t="s">
        <v>38</v>
      </c>
      <c r="B34">
        <f>('GDP per capita'!C34-'GDP per capita'!B34)/'GDP per capita'!B34</f>
        <v>-3.4913878986371329E-3</v>
      </c>
      <c r="C34">
        <f>('GDP per capita'!D34-'GDP per capita'!C34)/'GDP per capita'!C34</f>
        <v>3.4158148197738797E-2</v>
      </c>
      <c r="D34">
        <f>('GDP per capita'!E34-'GDP per capita'!D34)/'GDP per capita'!D34</f>
        <v>-1.7675108424041594E-3</v>
      </c>
      <c r="E34">
        <f>('GDP per capita'!F34-'GDP per capita'!E34)/'GDP per capita'!E34</f>
        <v>1.6700965759950004E-2</v>
      </c>
      <c r="F34">
        <f>('GDP per capita'!G34-'GDP per capita'!F34)/'GDP per capita'!F34</f>
        <v>1.4762867014604183E-2</v>
      </c>
      <c r="G34">
        <f>('GDP per capita'!H34-'GDP per capita'!G34)/'GDP per capita'!G34</f>
        <v>2.2644829991877117E-2</v>
      </c>
      <c r="H34">
        <f>('GDP per capita'!I34-'GDP per capita'!H34)/'GDP per capita'!H34</f>
        <v>1.391865095437695E-2</v>
      </c>
      <c r="I34">
        <f>('GDP per capita'!J34-'GDP per capita'!I34)/'GDP per capita'!I34</f>
        <v>3.017293469577664E-2</v>
      </c>
      <c r="J34">
        <f>('GDP per capita'!K34-'GDP per capita'!J34)/'GDP per capita'!J34</f>
        <v>2.9245790161885679E-2</v>
      </c>
    </row>
    <row r="35" spans="1:10">
      <c r="A35" s="6" t="s">
        <v>39</v>
      </c>
      <c r="B35">
        <f>('GDP per capita'!C35-'GDP per capita'!B35)/'GDP per capita'!B35</f>
        <v>3.7230971616332926E-3</v>
      </c>
      <c r="C35">
        <f>('GDP per capita'!D35-'GDP per capita'!C35)/'GDP per capita'!C35</f>
        <v>-5.3874676954343897E-3</v>
      </c>
      <c r="D35">
        <f>('GDP per capita'!E35-'GDP per capita'!D35)/'GDP per capita'!D35</f>
        <v>5.9546124614663232E-3</v>
      </c>
      <c r="E35">
        <f>('GDP per capita'!F35-'GDP per capita'!E35)/'GDP per capita'!E35</f>
        <v>1.3337739809701455E-2</v>
      </c>
      <c r="F35">
        <f>('GDP per capita'!G35-'GDP per capita'!F35)/'GDP per capita'!F35</f>
        <v>1.7666284922901471E-2</v>
      </c>
      <c r="G35">
        <f>('GDP per capita'!H35-'GDP per capita'!G35)/'GDP per capita'!G35</f>
        <v>4.2424622250967397E-3</v>
      </c>
      <c r="H35">
        <f>('GDP per capita'!I35-'GDP per capita'!H35)/'GDP per capita'!H35</f>
        <v>1.7122614054528404E-2</v>
      </c>
      <c r="I35">
        <f>('GDP per capita'!J35-'GDP per capita'!I35)/'GDP per capita'!I35</f>
        <v>3.6600878484886815E-3</v>
      </c>
      <c r="J35">
        <f>('GDP per capita'!K35-'GDP per capita'!J35)/'GDP per capita'!J35</f>
        <v>1.0616464915163482E-2</v>
      </c>
    </row>
    <row r="36" spans="1:10">
      <c r="A36" s="6" t="s">
        <v>40</v>
      </c>
      <c r="B36">
        <f>('GDP per capita'!C36-'GDP per capita'!B36)/'GDP per capita'!B36</f>
        <v>9.9537298077358879E-2</v>
      </c>
      <c r="C36">
        <f>('GDP per capita'!D36-'GDP per capita'!C36)/'GDP per capita'!C36</f>
        <v>0.1963275159533098</v>
      </c>
      <c r="D36">
        <f>('GDP per capita'!E36-'GDP per capita'!D36)/'GDP per capita'!D36</f>
        <v>-9.03464749572855E-3</v>
      </c>
      <c r="E36">
        <f>('GDP per capita'!F36-'GDP per capita'!E36)/'GDP per capita'!E36</f>
        <v>6.9829453281874773E-2</v>
      </c>
      <c r="F36">
        <f>('GDP per capita'!G36-'GDP per capita'!F36)/'GDP per capita'!F36</f>
        <v>-4.3211587517678771E-2</v>
      </c>
      <c r="G36">
        <f>('GDP per capita'!H36-'GDP per capita'!G36)/'GDP per capita'!G36</f>
        <v>-6.3556554085197753E-2</v>
      </c>
      <c r="H36">
        <f>('GDP per capita'!I36-'GDP per capita'!H36)/'GDP per capita'!H36</f>
        <v>2.0238142728952333E-2</v>
      </c>
      <c r="I36">
        <f>('GDP per capita'!J36-'GDP per capita'!I36)/'GDP per capita'!I36</f>
        <v>2.9021515066211329E-2</v>
      </c>
      <c r="J36">
        <f>('GDP per capita'!K36-'GDP per capita'!J36)/'GDP per capita'!J36</f>
        <v>1.2363599686079172E-3</v>
      </c>
    </row>
    <row r="37" spans="1:10">
      <c r="A37" s="6" t="s">
        <v>41</v>
      </c>
      <c r="B37">
        <f>('GDP per capita'!C37-'GDP per capita'!B37)/'GDP per capita'!B37</f>
        <v>3.2350672077100136E-2</v>
      </c>
      <c r="C37">
        <f>('GDP per capita'!D37-'GDP per capita'!C37)/'GDP per capita'!C37</f>
        <v>8.0538705407672499E-3</v>
      </c>
      <c r="D37">
        <f>('GDP per capita'!E37-'GDP per capita'!D37)/'GDP per capita'!D37</f>
        <v>1.6741672182458797E-2</v>
      </c>
      <c r="E37">
        <f>('GDP per capita'!F37-'GDP per capita'!E37)/'GDP per capita'!E37</f>
        <v>2.9988569486496988E-2</v>
      </c>
      <c r="F37">
        <f>('GDP per capita'!G37-'GDP per capita'!F37)/'GDP per capita'!F37</f>
        <v>6.8545534215766852E-3</v>
      </c>
      <c r="G37">
        <f>('GDP per capita'!H37-'GDP per capita'!G37)/'GDP per capita'!G37</f>
        <v>7.3397375289467421E-3</v>
      </c>
      <c r="H37">
        <f>('GDP per capita'!I37-'GDP per capita'!H37)/'GDP per capita'!H37</f>
        <v>9.438679431806863E-3</v>
      </c>
      <c r="I37">
        <f>('GDP per capita'!J37-'GDP per capita'!I37)/'GDP per capita'!I37</f>
        <v>1.2394756642211704E-2</v>
      </c>
      <c r="J37">
        <f>('GDP per capita'!K37-'GDP per capita'!J37)/'GDP per capita'!J37</f>
        <v>1.930420119689976E-2</v>
      </c>
    </row>
    <row r="38" spans="1:10">
      <c r="A38" s="6" t="s">
        <v>42</v>
      </c>
      <c r="B38">
        <f>('GDP per capita'!C38-'GDP per capita'!B38)/'GDP per capita'!B38</f>
        <v>2.8116935059020545E-2</v>
      </c>
      <c r="C38">
        <f>('GDP per capita'!D38-'GDP per capita'!C38)/'GDP per capita'!C38</f>
        <v>4.3008566394399692E-2</v>
      </c>
      <c r="D38">
        <f>('GDP per capita'!E38-'GDP per capita'!D38)/'GDP per capita'!D38</f>
        <v>7.0797849598822939E-3</v>
      </c>
      <c r="E38">
        <f>('GDP per capita'!F38-'GDP per capita'!E38)/'GDP per capita'!E38</f>
        <v>5.8760886268094684E-2</v>
      </c>
      <c r="F38">
        <f>('GDP per capita'!G38-'GDP per capita'!F38)/'GDP per capita'!F38</f>
        <v>3.2390471518469757E-2</v>
      </c>
      <c r="G38">
        <f>('GDP per capita'!H38-'GDP per capita'!G38)/'GDP per capita'!G38</f>
        <v>-2.4733310755525255E-2</v>
      </c>
      <c r="H38">
        <f>('GDP per capita'!I38-'GDP per capita'!H38)/'GDP per capita'!H38</f>
        <v>5.1007816084504883E-3</v>
      </c>
      <c r="I38">
        <f>('GDP per capita'!J38-'GDP per capita'!I38)/'GDP per capita'!I38</f>
        <v>1.3670442918713719E-2</v>
      </c>
      <c r="J38">
        <f>('GDP per capita'!K38-'GDP per capita'!J38)/'GDP per capita'!J38</f>
        <v>1.2686031938220144E-2</v>
      </c>
    </row>
    <row r="39" spans="1:10">
      <c r="A39" s="6" t="s">
        <v>43</v>
      </c>
      <c r="B39">
        <f>('GDP per capita'!C39-'GDP per capita'!B39)/'GDP per capita'!B39</f>
        <v>1.800366455950651E-2</v>
      </c>
      <c r="C39">
        <f>('GDP per capita'!D39-'GDP per capita'!C39)/'GDP per capita'!C39</f>
        <v>-2.4638066074953026E-3</v>
      </c>
      <c r="D39">
        <f>('GDP per capita'!E39-'GDP per capita'!D39)/'GDP per capita'!D39</f>
        <v>1.5476606906945096E-3</v>
      </c>
      <c r="E39">
        <f>('GDP per capita'!F39-'GDP per capita'!E39)/'GDP per capita'!E39</f>
        <v>1.9452227787387377E-2</v>
      </c>
      <c r="F39">
        <f>('GDP per capita'!G39-'GDP per capita'!F39)/'GDP per capita'!F39</f>
        <v>3.4435299519991261E-2</v>
      </c>
      <c r="G39">
        <f>('GDP per capita'!H39-'GDP per capita'!G39)/'GDP per capita'!G39</f>
        <v>2.3901661336393345E-2</v>
      </c>
      <c r="H39">
        <f>('GDP per capita'!I39-'GDP per capita'!H39)/'GDP per capita'!H39</f>
        <v>2.5250736617527698E-2</v>
      </c>
      <c r="I39">
        <f>('GDP per capita'!J39-'GDP per capita'!I39)/'GDP per capita'!I39</f>
        <v>3.6428658644308817E-2</v>
      </c>
      <c r="J39">
        <f>('GDP per capita'!K39-'GDP per capita'!J39)/'GDP per capita'!J39</f>
        <v>1.1077581615683466E-2</v>
      </c>
    </row>
    <row r="40" spans="1:10">
      <c r="A40" s="6" t="s">
        <v>44</v>
      </c>
      <c r="B40">
        <f>('GDP per capita'!C40-'GDP per capita'!B40)/'GDP per capita'!B40</f>
        <v>1.2195491205596695E-2</v>
      </c>
      <c r="C40">
        <f>('GDP per capita'!D40-'GDP per capita'!C40)/'GDP per capita'!C40</f>
        <v>1.5273219012189271E-2</v>
      </c>
      <c r="D40">
        <f>('GDP per capita'!E40-'GDP per capita'!D40)/'GDP per capita'!D40</f>
        <v>1.1623919863181859E-2</v>
      </c>
      <c r="E40">
        <f>('GDP per capita'!F40-'GDP per capita'!E40)/'GDP per capita'!E40</f>
        <v>1.9949296986827222E-2</v>
      </c>
      <c r="F40">
        <f>('GDP per capita'!G40-'GDP per capita'!F40)/'GDP per capita'!F40</f>
        <v>1.9426974394235932E-2</v>
      </c>
      <c r="G40">
        <f>('GDP per capita'!H40-'GDP per capita'!G40)/'GDP per capita'!G40</f>
        <v>8.8365973251807294E-3</v>
      </c>
      <c r="H40">
        <f>('GDP per capita'!I40-'GDP per capita'!H40)/'GDP per capita'!H40</f>
        <v>8.1146298878902543E-3</v>
      </c>
      <c r="I40">
        <f>('GDP per capita'!J40-'GDP per capita'!I40)/'GDP per capita'!I40</f>
        <v>1.29338541505383E-2</v>
      </c>
      <c r="J40">
        <f>('GDP per capita'!K40-'GDP per capita'!J40)/'GDP per capita'!J40</f>
        <v>1.728500411725788E-2</v>
      </c>
    </row>
    <row r="41" spans="1:10">
      <c r="A41" s="6" t="s">
        <v>45</v>
      </c>
      <c r="B41">
        <f>('GDP per capita'!C41-'GDP per capita'!B41)/'GDP per capita'!B41</f>
        <v>-7.4246369554706749E-4</v>
      </c>
      <c r="C41">
        <f>('GDP per capita'!D41-'GDP per capita'!C41)/'GDP per capita'!C41</f>
        <v>4.9894716338616833E-3</v>
      </c>
      <c r="D41">
        <f>('GDP per capita'!E41-'GDP per capita'!D41)/'GDP per capita'!D41</f>
        <v>5.9160507290972912E-3</v>
      </c>
      <c r="E41">
        <f>('GDP per capita'!F41-'GDP per capita'!E41)/'GDP per capita'!E41</f>
        <v>6.5546592826506867E-3</v>
      </c>
      <c r="F41">
        <f>('GDP per capita'!G41-'GDP per capita'!F41)/'GDP per capita'!F41</f>
        <v>9.9295143153358238E-3</v>
      </c>
      <c r="G41">
        <f>('GDP per capita'!H41-'GDP per capita'!G41)/'GDP per capita'!G41</f>
        <v>9.1268569792286912E-4</v>
      </c>
      <c r="H41">
        <f>('GDP per capita'!I41-'GDP per capita'!H41)/'GDP per capita'!H41</f>
        <v>-4.5202257535019112E-3</v>
      </c>
      <c r="I41">
        <f>('GDP per capita'!J41-'GDP per capita'!I41)/'GDP per capita'!I41</f>
        <v>-4.6505761229542449E-3</v>
      </c>
      <c r="J41">
        <f>('GDP per capita'!K41-'GDP per capita'!J41)/'GDP per capita'!J41</f>
        <v>1.2901323571222985E-2</v>
      </c>
    </row>
    <row r="42" spans="1:10">
      <c r="A42" s="6" t="s">
        <v>46</v>
      </c>
      <c r="B42">
        <f>('GDP per capita'!C42-'GDP per capita'!B42)/'GDP per capita'!B42</f>
        <v>1.500246929487495E-2</v>
      </c>
      <c r="C42">
        <f>('GDP per capita'!D42-'GDP per capita'!C42)/'GDP per capita'!C42</f>
        <v>-9.8247579276104194E-4</v>
      </c>
      <c r="D42">
        <f>('GDP per capita'!E42-'GDP per capita'!D42)/'GDP per capita'!D42</f>
        <v>8.3855020203878767E-3</v>
      </c>
      <c r="E42">
        <f>('GDP per capita'!F42-'GDP per capita'!E42)/'GDP per capita'!E42</f>
        <v>1.553335758675136E-2</v>
      </c>
      <c r="F42">
        <f>('GDP per capita'!G42-'GDP per capita'!F42)/'GDP per capita'!F42</f>
        <v>1.8018701671406873E-2</v>
      </c>
      <c r="G42">
        <f>('GDP per capita'!H42-'GDP per capita'!G42)/'GDP per capita'!G42</f>
        <v>1.7439696545033856E-2</v>
      </c>
      <c r="H42">
        <f>('GDP per capita'!I42-'GDP per capita'!H42)/'GDP per capita'!H42</f>
        <v>9.7768923321289395E-3</v>
      </c>
      <c r="I42">
        <f>('GDP per capita'!J42-'GDP per capita'!I42)/'GDP per capita'!I42</f>
        <v>1.3375066351681612E-2</v>
      </c>
      <c r="J42">
        <f>('GDP per capita'!K42-'GDP per capita'!J42)/'GDP per capita'!J42</f>
        <v>9.8465744231288274E-3</v>
      </c>
    </row>
    <row r="43" spans="1:10">
      <c r="A43" s="6" t="s">
        <v>47</v>
      </c>
      <c r="B43">
        <f>('GDP per capita'!C43-'GDP per capita'!B43)/'GDP per capita'!B43</f>
        <v>5.6785632208082228E-2</v>
      </c>
      <c r="C43">
        <f>('GDP per capita'!D43-'GDP per capita'!C43)/'GDP per capita'!C43</f>
        <v>7.5729966380495509E-3</v>
      </c>
      <c r="D43">
        <f>('GDP per capita'!E43-'GDP per capita'!D43)/'GDP per capita'!D43</f>
        <v>-4.8450351900463824E-3</v>
      </c>
      <c r="E43">
        <f>('GDP per capita'!F43-'GDP per capita'!E43)/'GDP per capita'!E43</f>
        <v>7.6850142004989313E-3</v>
      </c>
      <c r="F43">
        <f>('GDP per capita'!G43-'GDP per capita'!F43)/'GDP per capita'!F43</f>
        <v>1.2446439447089336E-2</v>
      </c>
      <c r="G43">
        <f>('GDP per capita'!H43-'GDP per capita'!G43)/'GDP per capita'!G43</f>
        <v>-1.5207401266825057E-3</v>
      </c>
      <c r="H43">
        <f>('GDP per capita'!I43-'GDP per capita'!H43)/'GDP per capita'!H43</f>
        <v>-1.5554198216743982E-2</v>
      </c>
      <c r="I43">
        <f>('GDP per capita'!J43-'GDP per capita'!I43)/'GDP per capita'!I43</f>
        <v>5.8347007999753628E-3</v>
      </c>
      <c r="J43">
        <f>('GDP per capita'!K43-'GDP per capita'!J43)/'GDP per capita'!J43</f>
        <v>-2.741973200786015E-3</v>
      </c>
    </row>
    <row r="44" spans="1:10">
      <c r="A44" s="6" t="s">
        <v>48</v>
      </c>
      <c r="B44">
        <f>('GDP per capita'!C44-'GDP per capita'!B44)/'GDP per capita'!B44</f>
        <v>2.4382505316101651E-2</v>
      </c>
      <c r="C44">
        <f>('GDP per capita'!D44-'GDP per capita'!C44)/'GDP per capita'!C44</f>
        <v>2.5353854908379086E-2</v>
      </c>
      <c r="D44">
        <f>('GDP per capita'!E44-'GDP per capita'!D44)/'GDP per capita'!D44</f>
        <v>5.7570110072210122E-3</v>
      </c>
      <c r="E44">
        <f>('GDP per capita'!F44-'GDP per capita'!E44)/'GDP per capita'!E44</f>
        <v>7.6860548119344228E-3</v>
      </c>
      <c r="F44">
        <f>('GDP per capita'!G44-'GDP per capita'!F44)/'GDP per capita'!F44</f>
        <v>2.7357824560854921E-2</v>
      </c>
      <c r="G44">
        <f>('GDP per capita'!H44-'GDP per capita'!G44)/'GDP per capita'!G44</f>
        <v>1.0180602002223574E-2</v>
      </c>
      <c r="H44">
        <f>('GDP per capita'!I44-'GDP per capita'!H44)/'GDP per capita'!H44</f>
        <v>1.7052503524044395E-2</v>
      </c>
      <c r="I44">
        <f>('GDP per capita'!J44-'GDP per capita'!I44)/'GDP per capita'!I44</f>
        <v>3.9029249830914142E-3</v>
      </c>
      <c r="J44">
        <f>('GDP per capita'!K44-'GDP per capita'!J44)/'GDP per capita'!J44</f>
        <v>1.1436555110013565E-2</v>
      </c>
    </row>
    <row r="45" spans="1:10">
      <c r="A45" s="6" t="s">
        <v>49</v>
      </c>
      <c r="B45">
        <f>('GDP per capita'!C45-'GDP per capita'!B45)/'GDP per capita'!B45</f>
        <v>1.7048248501987811E-2</v>
      </c>
      <c r="C45">
        <f>('GDP per capita'!D45-'GDP per capita'!C45)/'GDP per capita'!C45</f>
        <v>3.2261896493480373E-2</v>
      </c>
      <c r="D45">
        <f>('GDP per capita'!E45-'GDP per capita'!D45)/'GDP per capita'!D45</f>
        <v>2.9080806210023805E-2</v>
      </c>
      <c r="E45">
        <f>('GDP per capita'!F45-'GDP per capita'!E45)/'GDP per capita'!E45</f>
        <v>1.1758017617560122E-2</v>
      </c>
      <c r="F45">
        <f>('GDP per capita'!G45-'GDP per capita'!F45)/'GDP per capita'!F45</f>
        <v>3.0543846539355164E-2</v>
      </c>
      <c r="G45">
        <f>('GDP per capita'!H45-'GDP per capita'!G45)/'GDP per capita'!G45</f>
        <v>-7.3075123105633619E-3</v>
      </c>
      <c r="H45">
        <f>('GDP per capita'!I45-'GDP per capita'!H45)/'GDP per capita'!H45</f>
        <v>1.3496744318671958E-2</v>
      </c>
      <c r="I45">
        <f>('GDP per capita'!J45-'GDP per capita'!I45)/'GDP per capita'!I45</f>
        <v>2.6997478634866946E-2</v>
      </c>
      <c r="J45">
        <f>('GDP per capita'!K45-'GDP per capita'!J45)/'GDP per capita'!J45</f>
        <v>1.9326488619348173E-2</v>
      </c>
    </row>
    <row r="46" spans="1:10">
      <c r="A46" s="6" t="s">
        <v>50</v>
      </c>
      <c r="B46">
        <f>('GDP per capita'!C46-'GDP per capita'!B46)/'GDP per capita'!B46</f>
        <v>1.8678392432352406E-2</v>
      </c>
      <c r="C46">
        <f>('GDP per capita'!D46-'GDP per capita'!C46)/'GDP per capita'!C46</f>
        <v>-1.9514545528247185E-3</v>
      </c>
      <c r="D46">
        <f>('GDP per capita'!E46-'GDP per capita'!D46)/'GDP per capita'!D46</f>
        <v>1.2098735003756295E-2</v>
      </c>
      <c r="E46">
        <f>('GDP per capita'!F46-'GDP per capita'!E46)/'GDP per capita'!E46</f>
        <v>1.5403894307984205E-2</v>
      </c>
      <c r="F46">
        <f>('GDP per capita'!G46-'GDP per capita'!F46)/'GDP per capita'!F46</f>
        <v>1.8906953764958798E-2</v>
      </c>
      <c r="G46">
        <f>('GDP per capita'!H46-'GDP per capita'!G46)/'GDP per capita'!G46</f>
        <v>2.3438243689486646E-2</v>
      </c>
      <c r="H46">
        <f>('GDP per capita'!I46-'GDP per capita'!H46)/'GDP per capita'!H46</f>
        <v>2.3380059212198958E-2</v>
      </c>
      <c r="I46">
        <f>('GDP per capita'!J46-'GDP per capita'!I46)/'GDP per capita'!I46</f>
        <v>4.0424580402544506E-2</v>
      </c>
      <c r="J46">
        <f>('GDP per capita'!K46-'GDP per capita'!J46)/'GDP per capita'!J46</f>
        <v>3.0675578066686186E-2</v>
      </c>
    </row>
    <row r="47" spans="1:10">
      <c r="A47" s="6" t="s">
        <v>51</v>
      </c>
      <c r="B47">
        <f>('GDP per capita'!C47-'GDP per capita'!B47)/'GDP per capita'!B47</f>
        <v>1.9563092371221918E-2</v>
      </c>
      <c r="C47">
        <f>('GDP per capita'!D47-'GDP per capita'!C47)/'GDP per capita'!C47</f>
        <v>9.3952724565441025E-3</v>
      </c>
      <c r="D47">
        <f>('GDP per capita'!E47-'GDP per capita'!D47)/'GDP per capita'!D47</f>
        <v>-1.9332116128304263E-2</v>
      </c>
      <c r="E47">
        <f>('GDP per capita'!F47-'GDP per capita'!E47)/'GDP per capita'!E47</f>
        <v>9.6493806606074341E-3</v>
      </c>
      <c r="F47">
        <f>('GDP per capita'!G47-'GDP per capita'!F47)/'GDP per capita'!F47</f>
        <v>7.1494680927828066E-3</v>
      </c>
      <c r="G47">
        <f>('GDP per capita'!H47-'GDP per capita'!G47)/'GDP per capita'!G47</f>
        <v>1.245281536159798E-2</v>
      </c>
      <c r="H47">
        <f>('GDP per capita'!I47-'GDP per capita'!H47)/'GDP per capita'!H47</f>
        <v>2.0517659818455663E-3</v>
      </c>
      <c r="I47">
        <f>('GDP per capita'!J47-'GDP per capita'!I47)/'GDP per capita'!I47</f>
        <v>3.8926239703619709E-3</v>
      </c>
      <c r="J47">
        <f>('GDP per capita'!K47-'GDP per capita'!J47)/'GDP per capita'!J47</f>
        <v>1.0267392981342093E-2</v>
      </c>
    </row>
    <row r="48" spans="1:10">
      <c r="A48" s="6" t="s">
        <v>52</v>
      </c>
      <c r="B48">
        <f>('GDP per capita'!C48-'GDP per capita'!B48)/'GDP per capita'!B48</f>
        <v>-2.7247711700721959E-3</v>
      </c>
      <c r="C48">
        <f>('GDP per capita'!D48-'GDP per capita'!C48)/'GDP per capita'!C48</f>
        <v>-6.4983776255991043E-3</v>
      </c>
      <c r="D48">
        <f>('GDP per capita'!E48-'GDP per capita'!D48)/'GDP per capita'!D48</f>
        <v>-1.2883098189882954E-3</v>
      </c>
      <c r="E48">
        <f>('GDP per capita'!F48-'GDP per capita'!E48)/'GDP per capita'!E48</f>
        <v>-1.0110819725131765E-2</v>
      </c>
      <c r="F48">
        <f>('GDP per capita'!G48-'GDP per capita'!F48)/'GDP per capita'!F48</f>
        <v>1.0539408020952523E-2</v>
      </c>
      <c r="G48">
        <f>('GDP per capita'!H48-'GDP per capita'!G48)/'GDP per capita'!G48</f>
        <v>4.7496984829901038E-3</v>
      </c>
      <c r="H48">
        <f>('GDP per capita'!I48-'GDP per capita'!H48)/'GDP per capita'!H48</f>
        <v>8.2827644830025353E-3</v>
      </c>
      <c r="I48">
        <f>('GDP per capita'!J48-'GDP per capita'!I48)/'GDP per capita'!I48</f>
        <v>1.9232115889580695E-2</v>
      </c>
      <c r="J48">
        <f>('GDP per capita'!K48-'GDP per capita'!J48)/'GDP per capita'!J48</f>
        <v>1.5649420948030686E-2</v>
      </c>
    </row>
    <row r="49" spans="1:10">
      <c r="A49" s="6" t="s">
        <v>53</v>
      </c>
      <c r="B49">
        <f>('GDP per capita'!C49-'GDP per capita'!B49)/'GDP per capita'!B49</f>
        <v>5.2393017316809233E-3</v>
      </c>
      <c r="C49">
        <f>('GDP per capita'!D49-'GDP per capita'!C49)/'GDP per capita'!C49</f>
        <v>2.2425251184553366E-2</v>
      </c>
      <c r="D49">
        <f>('GDP per capita'!E49-'GDP per capita'!D49)/'GDP per capita'!D49</f>
        <v>1.5965368630240853E-2</v>
      </c>
      <c r="E49">
        <f>('GDP per capita'!F49-'GDP per capita'!E49)/'GDP per capita'!E49</f>
        <v>1.9807116894985325E-2</v>
      </c>
      <c r="F49">
        <f>('GDP per capita'!G49-'GDP per capita'!F49)/'GDP per capita'!F49</f>
        <v>2.5348859343252282E-2</v>
      </c>
      <c r="G49">
        <f>('GDP per capita'!H49-'GDP per capita'!G49)/'GDP per capita'!G49</f>
        <v>1.8271223377596808E-2</v>
      </c>
      <c r="H49">
        <f>('GDP per capita'!I49-'GDP per capita'!H49)/'GDP per capita'!H49</f>
        <v>3.5343380322477476E-2</v>
      </c>
      <c r="I49">
        <f>('GDP per capita'!J49-'GDP per capita'!I49)/'GDP per capita'!I49</f>
        <v>5.3679589268657839E-2</v>
      </c>
      <c r="J49">
        <f>('GDP per capita'!K49-'GDP per capita'!J49)/'GDP per capita'!J49</f>
        <v>2.7042266123600039E-2</v>
      </c>
    </row>
    <row r="50" spans="1:10">
      <c r="A50" s="6" t="s">
        <v>54</v>
      </c>
      <c r="B50">
        <f>('GDP per capita'!C50-'GDP per capita'!B50)/'GDP per capita'!B50</f>
        <v>1.6335281333427418E-2</v>
      </c>
      <c r="C50">
        <f>('GDP per capita'!D50-'GDP per capita'!C50)/'GDP per capita'!C50</f>
        <v>-8.6303871096601013E-4</v>
      </c>
      <c r="D50">
        <f>('GDP per capita'!E50-'GDP per capita'!D50)/'GDP per capita'!D50</f>
        <v>4.8415114576885855E-3</v>
      </c>
      <c r="E50">
        <f>('GDP per capita'!F50-'GDP per capita'!E50)/'GDP per capita'!E50</f>
        <v>2.1424877796717527E-3</v>
      </c>
      <c r="F50">
        <f>('GDP per capita'!G50-'GDP per capita'!F50)/'GDP per capita'!F50</f>
        <v>5.896118291714208E-3</v>
      </c>
      <c r="G50">
        <f>('GDP per capita'!H50-'GDP per capita'!G50)/'GDP per capita'!G50</f>
        <v>-3.2544498753147716E-3</v>
      </c>
      <c r="H50">
        <f>('GDP per capita'!I50-'GDP per capita'!H50)/'GDP per capita'!H50</f>
        <v>2.8557367651802466E-2</v>
      </c>
      <c r="I50">
        <f>('GDP per capita'!J50-'GDP per capita'!I50)/'GDP per capita'!I50</f>
        <v>3.0366351519839088E-2</v>
      </c>
      <c r="J50">
        <f>('GDP per capita'!K50-'GDP per capita'!J50)/'GDP per capita'!J50</f>
        <v>-1.0905218889423703E-3</v>
      </c>
    </row>
    <row r="51" spans="1:10">
      <c r="A51" s="6" t="s">
        <v>55</v>
      </c>
      <c r="B51">
        <f>('GDP per capita'!C51-'GDP per capita'!B51)/'GDP per capita'!B51</f>
        <v>1.9765626149205982E-2</v>
      </c>
      <c r="C51">
        <f>('GDP per capita'!D51-'GDP per capita'!C51)/'GDP per capita'!C51</f>
        <v>1.3133915913345014E-2</v>
      </c>
      <c r="D51">
        <f>('GDP per capita'!E51-'GDP per capita'!D51)/'GDP per capita'!D51</f>
        <v>3.3931977951720662E-4</v>
      </c>
      <c r="E51">
        <f>('GDP per capita'!F51-'GDP per capita'!E51)/'GDP per capita'!E51</f>
        <v>1.8836332653487092E-2</v>
      </c>
      <c r="F51">
        <f>('GDP per capita'!G51-'GDP per capita'!F51)/'GDP per capita'!F51</f>
        <v>1.6280895769603801E-2</v>
      </c>
      <c r="G51">
        <f>('GDP per capita'!H51-'GDP per capita'!G51)/'GDP per capita'!G51</f>
        <v>7.7911451722592149E-3</v>
      </c>
      <c r="H51">
        <f>('GDP per capita'!I51-'GDP per capita'!H51)/'GDP per capita'!H51</f>
        <v>-1.6973687822409934E-3</v>
      </c>
      <c r="I51">
        <f>('GDP per capita'!J51-'GDP per capita'!I51)/'GDP per capita'!I51</f>
        <v>2.1268353308720869E-2</v>
      </c>
      <c r="J51">
        <f>('GDP per capita'!K51-'GDP per capita'!J51)/'GDP per capita'!J51</f>
        <v>1.2326800395695409E-2</v>
      </c>
    </row>
    <row r="52" spans="1:10">
      <c r="A52" s="6" t="s">
        <v>56</v>
      </c>
      <c r="B52">
        <f>('GDP per capita'!C52-'GDP per capita'!B52)/'GDP per capita'!B52</f>
        <v>-1.2128398070053066E-2</v>
      </c>
      <c r="C52">
        <f>('GDP per capita'!D52-'GDP per capita'!C52)/'GDP per capita'!C52</f>
        <v>-3.8214209161821194E-2</v>
      </c>
      <c r="D52">
        <f>('GDP per capita'!E52-'GDP per capita'!D52)/'GDP per capita'!D52</f>
        <v>-1.014053042976578E-2</v>
      </c>
      <c r="E52">
        <f>('GDP per capita'!F52-'GDP per capita'!E52)/'GDP per capita'!E52</f>
        <v>1.7555521980608311E-2</v>
      </c>
      <c r="F52">
        <f>('GDP per capita'!G52-'GDP per capita'!F52)/'GDP per capita'!F52</f>
        <v>1.6332012594304671E-2</v>
      </c>
      <c r="G52">
        <f>('GDP per capita'!H52-'GDP per capita'!G52)/'GDP per capita'!G52</f>
        <v>-5.2899836529412228E-2</v>
      </c>
      <c r="H52">
        <f>('GDP per capita'!I52-'GDP per capita'!H52)/'GDP per capita'!H52</f>
        <v>-1.0945079260872069E-2</v>
      </c>
      <c r="I52">
        <f>('GDP per capita'!J52-'GDP per capita'!I52)/'GDP per capita'!I52</f>
        <v>1.7266564964625697E-2</v>
      </c>
      <c r="J52">
        <f>('GDP per capita'!K52-'GDP per capita'!J52)/'GDP per capita'!J52</f>
        <v>1.4826063815954488E-2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2"/>
  <sheetViews>
    <sheetView workbookViewId="0">
      <selection activeCell="B1" sqref="B1:K1"/>
    </sheetView>
  </sheetViews>
  <sheetFormatPr baseColWidth="10" defaultColWidth="12.5703125" defaultRowHeight="15.75" customHeight="1"/>
  <cols>
    <col min="1" max="1" width="16" customWidth="1"/>
  </cols>
  <sheetData>
    <row r="1" spans="1:11">
      <c r="A1" s="1" t="s">
        <v>0</v>
      </c>
      <c r="B1" s="18" t="s">
        <v>67</v>
      </c>
      <c r="C1" s="19" t="s">
        <v>68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73</v>
      </c>
      <c r="I1" s="19" t="s">
        <v>74</v>
      </c>
      <c r="J1" s="19" t="s">
        <v>75</v>
      </c>
      <c r="K1" s="19" t="s">
        <v>76</v>
      </c>
    </row>
    <row r="2" spans="1:11">
      <c r="A2" s="3" t="s">
        <v>6</v>
      </c>
      <c r="B2" s="4">
        <f>(('GDP por Estado'!C2)-('GDP por Estado'!B2))/('GDP por Estado'!B2)</f>
        <v>2.2108692957447086E-2</v>
      </c>
      <c r="C2" s="4">
        <f>(('GDP por Estado'!D2)-('GDP por Estado'!C2))/('GDP por Estado'!C2)</f>
        <v>1.5719340950631905E-2</v>
      </c>
      <c r="D2" s="4">
        <f>(('GDP por Estado'!E2)-('GDP por Estado'!D2))/('GDP por Estado'!D2)</f>
        <v>8.7401348998805573E-3</v>
      </c>
      <c r="E2" s="4">
        <f>(('GDP por Estado'!F2)-('GDP por Estado'!E2))/('GDP por Estado'!E2)</f>
        <v>1.1225101785775559E-2</v>
      </c>
      <c r="F2" s="4">
        <f>(('GDP por Estado'!G2)-('GDP por Estado'!F2))/('GDP por Estado'!F2)</f>
        <v>-7.7520068474754115E-3</v>
      </c>
      <c r="G2" s="4">
        <f>(('GDP por Estado'!H2)-('GDP por Estado'!G2))/('GDP por Estado'!G2)</f>
        <v>7.6303556391378599E-3</v>
      </c>
      <c r="H2" s="4">
        <f>(('GDP por Estado'!I2)-('GDP por Estado'!H2))/('GDP por Estado'!H2)</f>
        <v>1.5410651045913019E-2</v>
      </c>
      <c r="I2" s="4">
        <f>(('GDP por Estado'!J2)-('GDP por Estado'!I2))/('GDP por Estado'!I2)</f>
        <v>1.6896931190351527E-2</v>
      </c>
      <c r="J2" s="4">
        <f>(('GDP por Estado'!K2)-('GDP por Estado'!J2))/('GDP por Estado'!J2)</f>
        <v>1.6370682088976518E-2</v>
      </c>
      <c r="K2" s="4">
        <f>(('GDP por Estado'!L2)-('GDP por Estado'!K2))/('GDP por Estado'!K2)</f>
        <v>1.2863488161656646E-2</v>
      </c>
    </row>
    <row r="3" spans="1:11">
      <c r="A3" s="6" t="s">
        <v>7</v>
      </c>
      <c r="B3" s="4">
        <f>(('GDP por Estado'!C3)-('GDP por Estado'!B3))/('GDP por Estado'!B3)</f>
        <v>-2.8704031479086557E-2</v>
      </c>
      <c r="C3" s="4">
        <f>(('GDP por Estado'!D3)-('GDP por Estado'!C3))/('GDP por Estado'!C3)</f>
        <v>1.2431892896715344E-2</v>
      </c>
      <c r="D3" s="4">
        <f>(('GDP por Estado'!E3)-('GDP por Estado'!D3))/('GDP por Estado'!D3)</f>
        <v>5.4328576364455247E-2</v>
      </c>
      <c r="E3" s="4">
        <f>(('GDP por Estado'!F3)-('GDP por Estado'!E3))/('GDP por Estado'!E3)</f>
        <v>-5.0259421175081767E-2</v>
      </c>
      <c r="F3" s="4">
        <f>(('GDP por Estado'!G3)-('GDP por Estado'!F3))/('GDP por Estado'!F3)</f>
        <v>-2.1066114104956721E-2</v>
      </c>
      <c r="G3" s="4">
        <f>(('GDP por Estado'!H3)-('GDP por Estado'!G3))/('GDP por Estado'!G3)</f>
        <v>1.0197792139248136E-2</v>
      </c>
      <c r="H3" s="4">
        <f>(('GDP por Estado'!I3)-('GDP por Estado'!H3))/('GDP por Estado'!H3)</f>
        <v>-9.0280010522316868E-3</v>
      </c>
      <c r="I3" s="4">
        <f>(('GDP por Estado'!J3)-('GDP por Estado'!I3))/('GDP por Estado'!I3)</f>
        <v>-2.1586606349522099E-3</v>
      </c>
      <c r="J3" s="4">
        <f>(('GDP por Estado'!K3)-('GDP por Estado'!J3))/('GDP por Estado'!J3)</f>
        <v>-1.625546143969557E-2</v>
      </c>
      <c r="K3" s="4">
        <f>(('GDP por Estado'!L3)-('GDP por Estado'!K3))/('GDP por Estado'!K3)</f>
        <v>1.6319371413118871E-3</v>
      </c>
    </row>
    <row r="4" spans="1:11">
      <c r="A4" s="10" t="s">
        <v>8</v>
      </c>
      <c r="B4" s="4">
        <f>(('GDP por Estado'!C4)-('GDP por Estado'!B4))/('GDP por Estado'!B4)</f>
        <v>1.090724800338645E-2</v>
      </c>
      <c r="C4" s="4">
        <f>(('GDP por Estado'!D4)-('GDP por Estado'!C4))/('GDP por Estado'!C4)</f>
        <v>2.2259861525098602E-2</v>
      </c>
      <c r="D4" s="4">
        <f>(('GDP por Estado'!E4)-('GDP por Estado'!D4))/('GDP por Estado'!D4)</f>
        <v>2.0061893675909381E-2</v>
      </c>
      <c r="E4" s="4">
        <f>(('GDP por Estado'!F4)-('GDP por Estado'!E4))/('GDP por Estado'!E4)</f>
        <v>7.5224727379900654E-3</v>
      </c>
      <c r="F4" s="4">
        <f>(('GDP por Estado'!G4)-('GDP por Estado'!F4))/('GDP por Estado'!F4)</f>
        <v>1.2677255789139976E-2</v>
      </c>
      <c r="G4" s="4">
        <f>(('GDP por Estado'!H4)-('GDP por Estado'!G4))/('GDP por Estado'!G4)</f>
        <v>2.032179943664689E-2</v>
      </c>
      <c r="H4" s="4">
        <f>(('GDP por Estado'!I4)-('GDP por Estado'!H4))/('GDP por Estado'!H4)</f>
        <v>3.0781698439717356E-2</v>
      </c>
      <c r="I4" s="4">
        <f>(('GDP por Estado'!J4)-('GDP por Estado'!I4))/('GDP por Estado'!I4)</f>
        <v>3.8383631699506211E-2</v>
      </c>
      <c r="J4" s="4">
        <f>(('GDP por Estado'!K4)-('GDP por Estado'!J4))/('GDP por Estado'!J4)</f>
        <v>3.6908912851283157E-2</v>
      </c>
      <c r="K4" s="4">
        <f>(('GDP por Estado'!L4)-('GDP por Estado'!K4))/('GDP por Estado'!K4)</f>
        <v>3.27646278745495E-2</v>
      </c>
    </row>
    <row r="5" spans="1:11">
      <c r="A5" s="10" t="s">
        <v>9</v>
      </c>
      <c r="B5" s="4">
        <f>(('GDP por Estado'!C5)-('GDP por Estado'!B5))/('GDP por Estado'!B5)</f>
        <v>2.5878524145457171E-2</v>
      </c>
      <c r="C5" s="4">
        <f>(('GDP por Estado'!D5)-('GDP por Estado'!C5))/('GDP por Estado'!C5)</f>
        <v>2.1488330714921164E-2</v>
      </c>
      <c r="D5" s="4">
        <f>(('GDP por Estado'!E5)-('GDP por Estado'!D5))/('GDP por Estado'!D5)</f>
        <v>5.1847219326894662E-3</v>
      </c>
      <c r="E5" s="4">
        <f>(('GDP por Estado'!F5)-('GDP por Estado'!E5))/('GDP por Estado'!E5)</f>
        <v>2.0833774993755196E-2</v>
      </c>
      <c r="F5" s="4">
        <f>(('GDP por Estado'!G5)-('GDP por Estado'!F5))/('GDP por Estado'!F5)</f>
        <v>8.867527927160097E-3</v>
      </c>
      <c r="G5" s="4">
        <f>(('GDP por Estado'!H5)-('GDP por Estado'!G5))/('GDP por Estado'!G5)</f>
        <v>5.5175438203956704E-3</v>
      </c>
      <c r="H5" s="4">
        <f>(('GDP por Estado'!I5)-('GDP por Estado'!H5))/('GDP por Estado'!H5)</f>
        <v>3.9794928394051307E-3</v>
      </c>
      <c r="I5" s="4">
        <f>(('GDP por Estado'!J5)-('GDP por Estado'!I5))/('GDP por Estado'!I5)</f>
        <v>9.6375736825353546E-3</v>
      </c>
      <c r="J5" s="4">
        <f>(('GDP por Estado'!K5)-('GDP por Estado'!J5))/('GDP por Estado'!J5)</f>
        <v>1.8021656896594192E-2</v>
      </c>
      <c r="K5" s="4">
        <f>(('GDP por Estado'!L5)-('GDP por Estado'!K5))/('GDP por Estado'!K5)</f>
        <v>7.3599936517573968E-3</v>
      </c>
    </row>
    <row r="6" spans="1:11">
      <c r="A6" s="6" t="s">
        <v>10</v>
      </c>
      <c r="B6" s="4">
        <f>(('GDP por Estado'!C6)-('GDP por Estado'!B6))/('GDP por Estado'!B6)</f>
        <v>2.0333861203544079E-2</v>
      </c>
      <c r="C6" s="4">
        <f>(('GDP por Estado'!D6)-('GDP por Estado'!C6))/('GDP por Estado'!C6)</f>
        <v>1.3660508395075675E-2</v>
      </c>
      <c r="D6" s="4">
        <f>(('GDP por Estado'!E6)-('GDP por Estado'!D6))/('GDP por Estado'!D6)</f>
        <v>2.3872144384125035E-2</v>
      </c>
      <c r="E6" s="4">
        <f>(('GDP por Estado'!F6)-('GDP por Estado'!E6))/('GDP por Estado'!E6)</f>
        <v>3.1296732377516213E-2</v>
      </c>
      <c r="F6" s="4">
        <f>(('GDP por Estado'!G6)-('GDP por Estado'!F6))/('GDP por Estado'!F6)</f>
        <v>3.5253752588644882E-2</v>
      </c>
      <c r="G6" s="4">
        <f>(('GDP por Estado'!H6)-('GDP por Estado'!G6))/('GDP por Estado'!G6)</f>
        <v>4.4944826256452082E-2</v>
      </c>
      <c r="H6" s="4">
        <f>(('GDP por Estado'!I6)-('GDP por Estado'!H6))/('GDP por Estado'!H6)</f>
        <v>2.9880553292048664E-2</v>
      </c>
      <c r="I6" s="4">
        <f>(('GDP por Estado'!J6)-('GDP por Estado'!I6))/('GDP por Estado'!I6)</f>
        <v>4.6902357803776523E-2</v>
      </c>
      <c r="J6" s="4">
        <f>(('GDP por Estado'!K6)-('GDP por Estado'!J6))/('GDP por Estado'!J6)</f>
        <v>4.0053600464873086E-2</v>
      </c>
      <c r="K6" s="4">
        <f>(('GDP por Estado'!L6)-('GDP por Estado'!K6))/('GDP por Estado'!K6)</f>
        <v>3.6226308606221273E-2</v>
      </c>
    </row>
    <row r="7" spans="1:11">
      <c r="A7" s="10" t="s">
        <v>11</v>
      </c>
      <c r="B7" s="4">
        <f>(('GDP por Estado'!C7)-('GDP por Estado'!B7))/('GDP por Estado'!B7)</f>
        <v>1.0916859993138883E-2</v>
      </c>
      <c r="C7" s="4">
        <f>(('GDP por Estado'!D7)-('GDP por Estado'!C7))/('GDP por Estado'!C7)</f>
        <v>1.4342252581489558E-2</v>
      </c>
      <c r="D7" s="4">
        <f>(('GDP por Estado'!E7)-('GDP por Estado'!D7))/('GDP por Estado'!D7)</f>
        <v>1.8853473271682141E-2</v>
      </c>
      <c r="E7" s="4">
        <f>(('GDP por Estado'!F7)-('GDP por Estado'!E7))/('GDP por Estado'!E7)</f>
        <v>3.4086750708304331E-2</v>
      </c>
      <c r="F7" s="4">
        <f>(('GDP por Estado'!G7)-('GDP por Estado'!F7))/('GDP por Estado'!F7)</f>
        <v>4.330412552823653E-2</v>
      </c>
      <c r="G7" s="4">
        <f>(('GDP por Estado'!H7)-('GDP por Estado'!G7))/('GDP por Estado'!G7)</f>
        <v>4.6054431312620346E-2</v>
      </c>
      <c r="H7" s="4">
        <f>(('GDP por Estado'!I7)-('GDP por Estado'!H7))/('GDP por Estado'!H7)</f>
        <v>2.0945892525104089E-2</v>
      </c>
      <c r="I7" s="4">
        <f>(('GDP por Estado'!J7)-('GDP por Estado'!I7))/('GDP por Estado'!I7)</f>
        <v>3.4510370480452482E-2</v>
      </c>
      <c r="J7" s="4">
        <f>(('GDP por Estado'!K7)-('GDP por Estado'!J7))/('GDP por Estado'!J7)</f>
        <v>3.8111519981476723E-2</v>
      </c>
      <c r="K7" s="4">
        <f>(('GDP por Estado'!L7)-('GDP por Estado'!K7))/('GDP por Estado'!K7)</f>
        <v>4.1565570207385424E-2</v>
      </c>
    </row>
    <row r="8" spans="1:11">
      <c r="A8" s="10" t="s">
        <v>12</v>
      </c>
      <c r="B8" s="4">
        <f>(('GDP por Estado'!C8)-('GDP por Estado'!B8))/('GDP por Estado'!B8)</f>
        <v>-2.2050293452655365E-3</v>
      </c>
      <c r="C8" s="4">
        <f>(('GDP por Estado'!D8)-('GDP por Estado'!C8))/('GDP por Estado'!C8)</f>
        <v>-2.378632373349077E-2</v>
      </c>
      <c r="D8" s="4">
        <f>(('GDP por Estado'!E8)-('GDP por Estado'!D8))/('GDP por Estado'!D8)</f>
        <v>9.9332445720341535E-3</v>
      </c>
      <c r="E8" s="4">
        <f>(('GDP por Estado'!F8)-('GDP por Estado'!E8))/('GDP por Estado'!E8)</f>
        <v>-2.0178745840284305E-2</v>
      </c>
      <c r="F8" s="4">
        <f>(('GDP por Estado'!G8)-('GDP por Estado'!F8))/('GDP por Estado'!F8)</f>
        <v>-1.1425516393519511E-3</v>
      </c>
      <c r="G8" s="4">
        <f>(('GDP por Estado'!H8)-('GDP por Estado'!G8))/('GDP por Estado'!G8)</f>
        <v>2.9373032336376722E-2</v>
      </c>
      <c r="H8" s="4">
        <f>(('GDP por Estado'!I8)-('GDP por Estado'!H8))/('GDP por Estado'!H8)</f>
        <v>2.3905416624606744E-3</v>
      </c>
      <c r="I8" s="4">
        <f>(('GDP por Estado'!J8)-('GDP por Estado'!I8))/('GDP por Estado'!I8)</f>
        <v>1.6736632129910875E-2</v>
      </c>
      <c r="J8" s="4">
        <f>(('GDP por Estado'!K8)-('GDP por Estado'!J8))/('GDP por Estado'!J8)</f>
        <v>1.0671151385539635E-2</v>
      </c>
      <c r="K8" s="4">
        <f>(('GDP por Estado'!L8)-('GDP por Estado'!K8))/('GDP por Estado'!K8)</f>
        <v>5.9880455091458696E-3</v>
      </c>
    </row>
    <row r="9" spans="1:11">
      <c r="A9" s="10" t="s">
        <v>13</v>
      </c>
      <c r="B9" s="4">
        <f>(('GDP por Estado'!C9)-('GDP por Estado'!B9))/('GDP por Estado'!B9)</f>
        <v>-1.5288282884438138E-2</v>
      </c>
      <c r="C9" s="4">
        <f>(('GDP por Estado'!D9)-('GDP por Estado'!C9))/('GDP por Estado'!C9)</f>
        <v>3.8663061349814877E-2</v>
      </c>
      <c r="D9" s="4">
        <f>(('GDP por Estado'!E9)-('GDP por Estado'!D9))/('GDP por Estado'!D9)</f>
        <v>-8.9749885965038443E-3</v>
      </c>
      <c r="E9" s="4">
        <f>(('GDP por Estado'!F9)-('GDP por Estado'!E9))/('GDP por Estado'!E9)</f>
        <v>-3.3979850724725931E-2</v>
      </c>
      <c r="F9" s="4">
        <f>(('GDP por Estado'!G9)-('GDP por Estado'!F9))/('GDP por Estado'!F9)</f>
        <v>7.8098074566951808E-2</v>
      </c>
      <c r="G9" s="4">
        <f>(('GDP por Estado'!H9)-('GDP por Estado'!G9))/('GDP por Estado'!G9)</f>
        <v>2.8540146997001876E-2</v>
      </c>
      <c r="H9" s="4">
        <f>(('GDP por Estado'!I9)-('GDP por Estado'!H9))/('GDP por Estado'!H9)</f>
        <v>-5.6774985589915145E-2</v>
      </c>
      <c r="I9" s="4">
        <f>(('GDP por Estado'!J9)-('GDP por Estado'!I9))/('GDP por Estado'!I9)</f>
        <v>-3.4921501619807935E-2</v>
      </c>
      <c r="J9" s="4">
        <f>(('GDP por Estado'!K9)-('GDP por Estado'!J9))/('GDP por Estado'!J9)</f>
        <v>1.535989421261425E-2</v>
      </c>
      <c r="K9" s="4">
        <f>(('GDP por Estado'!L9)-('GDP por Estado'!K9))/('GDP por Estado'!K9)</f>
        <v>4.0937813334715634E-2</v>
      </c>
    </row>
    <row r="10" spans="1:11">
      <c r="A10" s="10" t="s">
        <v>14</v>
      </c>
      <c r="B10" s="4">
        <f>(('GDP por Estado'!C10)-('GDP por Estado'!B10))/('GDP por Estado'!B10)</f>
        <v>3.8648118541294692E-2</v>
      </c>
      <c r="C10" s="4">
        <f>(('GDP por Estado'!D10)-('GDP por Estado'!C10))/('GDP por Estado'!C10)</f>
        <v>1.5092761384351715E-2</v>
      </c>
      <c r="D10" s="4">
        <f>(('GDP por Estado'!E10)-('GDP por Estado'!D10))/('GDP por Estado'!D10)</f>
        <v>4.5724675650378648E-3</v>
      </c>
      <c r="E10" s="4">
        <f>(('GDP por Estado'!F10)-('GDP por Estado'!E10))/('GDP por Estado'!E10)</f>
        <v>1.563879205042879E-3</v>
      </c>
      <c r="F10" s="4">
        <f>(('GDP por Estado'!G10)-('GDP por Estado'!F10))/('GDP por Estado'!F10)</f>
        <v>1.9773458058405337E-2</v>
      </c>
      <c r="G10" s="4">
        <f>(('GDP por Estado'!H10)-('GDP por Estado'!G10))/('GDP por Estado'!G10)</f>
        <v>1.968336219900543E-2</v>
      </c>
      <c r="H10" s="4">
        <f>(('GDP por Estado'!I10)-('GDP por Estado'!H10))/('GDP por Estado'!H10)</f>
        <v>2.4278219717075219E-2</v>
      </c>
      <c r="I10" s="4">
        <f>(('GDP por Estado'!J10)-('GDP por Estado'!I10))/('GDP por Estado'!I10)</f>
        <v>1.0486082496199077E-2</v>
      </c>
      <c r="J10" s="4">
        <f>(('GDP por Estado'!K10)-('GDP por Estado'!J10))/('GDP por Estado'!J10)</f>
        <v>2.4294679273343361E-2</v>
      </c>
      <c r="K10" s="4">
        <f>(('GDP por Estado'!L10)-('GDP por Estado'!K10))/('GDP por Estado'!K10)</f>
        <v>9.3203839591201355E-3</v>
      </c>
    </row>
    <row r="11" spans="1:11">
      <c r="A11" s="6" t="s">
        <v>15</v>
      </c>
      <c r="B11" s="4">
        <f>(('GDP por Estado'!C11)-('GDP por Estado'!B11))/('GDP por Estado'!B11)</f>
        <v>7.7736346305904997E-3</v>
      </c>
      <c r="C11" s="4">
        <f>(('GDP por Estado'!D11)-('GDP por Estado'!C11))/('GDP por Estado'!C11)</f>
        <v>-3.8942531316145221E-3</v>
      </c>
      <c r="D11" s="4">
        <f>(('GDP por Estado'!E11)-('GDP por Estado'!D11))/('GDP por Estado'!D11)</f>
        <v>8.4501554555553755E-3</v>
      </c>
      <c r="E11" s="4">
        <f>(('GDP por Estado'!F11)-('GDP por Estado'!E11))/('GDP por Estado'!E11)</f>
        <v>2.0932765607639861E-2</v>
      </c>
      <c r="F11" s="4">
        <f>(('GDP por Estado'!G11)-('GDP por Estado'!F11))/('GDP por Estado'!F11)</f>
        <v>2.8170878215937511E-2</v>
      </c>
      <c r="G11" s="4">
        <f>(('GDP por Estado'!H11)-('GDP por Estado'!G11))/('GDP por Estado'!G11)</f>
        <v>4.2838307533893338E-2</v>
      </c>
      <c r="H11" s="4">
        <f>(('GDP por Estado'!I11)-('GDP por Estado'!H11))/('GDP por Estado'!H11)</f>
        <v>3.4376135240396309E-2</v>
      </c>
      <c r="I11" s="4">
        <f>(('GDP por Estado'!J11)-('GDP por Estado'!I11))/('GDP por Estado'!I11)</f>
        <v>3.5650144656074287E-2</v>
      </c>
      <c r="J11" s="4">
        <f>(('GDP por Estado'!K11)-('GDP por Estado'!J11))/('GDP por Estado'!J11)</f>
        <v>3.340452253325487E-2</v>
      </c>
      <c r="K11" s="4">
        <f>(('GDP por Estado'!L11)-('GDP por Estado'!K11))/('GDP por Estado'!K11)</f>
        <v>2.9843023057386148E-2</v>
      </c>
    </row>
    <row r="12" spans="1:11">
      <c r="A12" s="10" t="s">
        <v>16</v>
      </c>
      <c r="B12" s="4">
        <f>(('GDP por Estado'!C12)-('GDP por Estado'!B12))/('GDP por Estado'!B12)</f>
        <v>1.1630572978026112E-2</v>
      </c>
      <c r="C12" s="4">
        <f>(('GDP por Estado'!D12)-('GDP por Estado'!C12))/('GDP por Estado'!C12)</f>
        <v>1.8213061113068307E-2</v>
      </c>
      <c r="D12" s="4">
        <f>(('GDP por Estado'!E12)-('GDP por Estado'!D12))/('GDP por Estado'!D12)</f>
        <v>1.3898616184211688E-2</v>
      </c>
      <c r="E12" s="4">
        <f>(('GDP por Estado'!F12)-('GDP por Estado'!E12))/('GDP por Estado'!E12)</f>
        <v>1.5955255070352826E-2</v>
      </c>
      <c r="F12" s="4">
        <f>(('GDP por Estado'!G12)-('GDP por Estado'!F12))/('GDP por Estado'!F12)</f>
        <v>3.3195217767777216E-2</v>
      </c>
      <c r="G12" s="4">
        <f>(('GDP por Estado'!H12)-('GDP por Estado'!G12))/('GDP por Estado'!G12)</f>
        <v>4.0791924081566774E-2</v>
      </c>
      <c r="H12" s="4">
        <f>(('GDP por Estado'!I12)-('GDP por Estado'!H12))/('GDP por Estado'!H12)</f>
        <v>3.6047706550298375E-2</v>
      </c>
      <c r="I12" s="4">
        <f>(('GDP por Estado'!J12)-('GDP por Estado'!I12))/('GDP por Estado'!I12)</f>
        <v>3.5631260405645952E-2</v>
      </c>
      <c r="J12" s="4">
        <f>(('GDP por Estado'!K12)-('GDP por Estado'!J12))/('GDP por Estado'!J12)</f>
        <v>2.7483892822420464E-2</v>
      </c>
      <c r="K12" s="4">
        <f>(('GDP por Estado'!L12)-('GDP por Estado'!K12))/('GDP por Estado'!K12)</f>
        <v>3.5188187360548469E-2</v>
      </c>
    </row>
    <row r="13" spans="1:11">
      <c r="A13" s="10" t="s">
        <v>17</v>
      </c>
      <c r="B13" s="4">
        <f>(('GDP por Estado'!C13)-('GDP por Estado'!B13))/('GDP por Estado'!B13)</f>
        <v>2.5035515807294628E-2</v>
      </c>
      <c r="C13" s="4">
        <f>(('GDP por Estado'!D13)-('GDP por Estado'!C13))/('GDP por Estado'!C13)</f>
        <v>1.4627714959908427E-2</v>
      </c>
      <c r="D13" s="4">
        <f>(('GDP por Estado'!E13)-('GDP por Estado'!D13))/('GDP por Estado'!D13)</f>
        <v>1.7816851766397773E-2</v>
      </c>
      <c r="E13" s="4">
        <f>(('GDP por Estado'!F13)-('GDP por Estado'!E13))/('GDP por Estado'!E13)</f>
        <v>1.6103124526286577E-2</v>
      </c>
      <c r="F13" s="4">
        <f>(('GDP por Estado'!G13)-('GDP por Estado'!F13))/('GDP por Estado'!F13)</f>
        <v>6.148101917244209E-3</v>
      </c>
      <c r="G13" s="4">
        <f>(('GDP por Estado'!H13)-('GDP por Estado'!G13))/('GDP por Estado'!G13)</f>
        <v>3.2063978322024664E-2</v>
      </c>
      <c r="H13" s="4">
        <f>(('GDP por Estado'!I13)-('GDP por Estado'!H13))/('GDP por Estado'!H13)</f>
        <v>1.8906148056860719E-2</v>
      </c>
      <c r="I13" s="4">
        <f>(('GDP por Estado'!J13)-('GDP por Estado'!I13))/('GDP por Estado'!I13)</f>
        <v>2.118521833956646E-2</v>
      </c>
      <c r="J13" s="4">
        <f>(('GDP por Estado'!K13)-('GDP por Estado'!J13))/('GDP por Estado'!J13)</f>
        <v>1.1566778479280775E-2</v>
      </c>
      <c r="K13" s="4">
        <f>(('GDP por Estado'!L13)-('GDP por Estado'!K13))/('GDP por Estado'!K13)</f>
        <v>-8.5067002944097577E-3</v>
      </c>
    </row>
    <row r="14" spans="1:11">
      <c r="A14" s="10" t="s">
        <v>18</v>
      </c>
      <c r="B14" s="4">
        <f>(('GDP por Estado'!C14)-('GDP por Estado'!B14))/('GDP por Estado'!B14)</f>
        <v>1.6639367567973035E-2</v>
      </c>
      <c r="C14" s="4">
        <f>(('GDP por Estado'!D14)-('GDP por Estado'!C14))/('GDP por Estado'!C14)</f>
        <v>-9.5398563530992215E-4</v>
      </c>
      <c r="D14" s="4">
        <f>(('GDP por Estado'!E14)-('GDP por Estado'!D14))/('GDP por Estado'!D14)</f>
        <v>1.6779387973112512E-3</v>
      </c>
      <c r="E14" s="4">
        <f>(('GDP por Estado'!F14)-('GDP por Estado'!E14))/('GDP por Estado'!E14)</f>
        <v>3.9560111720923934E-2</v>
      </c>
      <c r="F14" s="4">
        <f>(('GDP por Estado'!G14)-('GDP por Estado'!F14))/('GDP por Estado'!F14)</f>
        <v>3.0063729564976497E-2</v>
      </c>
      <c r="G14" s="4">
        <f>(('GDP por Estado'!H14)-('GDP por Estado'!G14))/('GDP por Estado'!G14)</f>
        <v>1.0042591347231516E-2</v>
      </c>
      <c r="H14" s="4">
        <f>(('GDP por Estado'!I14)-('GDP por Estado'!H14))/('GDP por Estado'!H14)</f>
        <v>3.8011325085762528E-2</v>
      </c>
      <c r="I14" s="4">
        <f>(('GDP por Estado'!J14)-('GDP por Estado'!I14))/('GDP por Estado'!I14)</f>
        <v>2.2931016050947634E-2</v>
      </c>
      <c r="J14" s="4">
        <f>(('GDP por Estado'!K14)-('GDP por Estado'!J14))/('GDP por Estado'!J14)</f>
        <v>6.1135703674950088E-2</v>
      </c>
      <c r="K14" s="4">
        <f>(('GDP por Estado'!L14)-('GDP por Estado'!K14))/('GDP por Estado'!K14)</f>
        <v>3.9909729667367416E-2</v>
      </c>
    </row>
    <row r="15" spans="1:11">
      <c r="A15" s="10" t="s">
        <v>19</v>
      </c>
      <c r="B15" s="4">
        <f>(('GDP por Estado'!C15)-('GDP por Estado'!B15))/('GDP por Estado'!B15)</f>
        <v>1.4558511743618103E-2</v>
      </c>
      <c r="C15" s="4">
        <f>(('GDP por Estado'!D15)-('GDP por Estado'!C15))/('GDP por Estado'!C15)</f>
        <v>1.8768523170828891E-2</v>
      </c>
      <c r="D15" s="4">
        <f>(('GDP por Estado'!E15)-('GDP por Estado'!D15))/('GDP por Estado'!D15)</f>
        <v>2.1251304332422144E-2</v>
      </c>
      <c r="E15" s="4">
        <f>(('GDP por Estado'!F15)-('GDP por Estado'!E15))/('GDP por Estado'!E15)</f>
        <v>-3.7734077589024646E-4</v>
      </c>
      <c r="F15" s="4">
        <f>(('GDP por Estado'!G15)-('GDP por Estado'!F15))/('GDP por Estado'!F15)</f>
        <v>2.0752625236701669E-2</v>
      </c>
      <c r="G15" s="4">
        <f>(('GDP por Estado'!H15)-('GDP por Estado'!G15))/('GDP por Estado'!G15)</f>
        <v>1.4248496345086473E-2</v>
      </c>
      <c r="H15" s="4">
        <f>(('GDP por Estado'!I15)-('GDP por Estado'!H15))/('GDP por Estado'!H15)</f>
        <v>-3.2209966306837815E-3</v>
      </c>
      <c r="I15" s="4">
        <f>(('GDP por Estado'!J15)-('GDP por Estado'!I15))/('GDP por Estado'!I15)</f>
        <v>8.3556920917054328E-3</v>
      </c>
      <c r="J15" s="4">
        <f>(('GDP por Estado'!K15)-('GDP por Estado'!J15))/('GDP por Estado'!J15)</f>
        <v>2.4444718841993E-2</v>
      </c>
      <c r="K15" s="4">
        <f>(('GDP por Estado'!L15)-('GDP por Estado'!K15))/('GDP por Estado'!K15)</f>
        <v>4.636303152836062E-3</v>
      </c>
    </row>
    <row r="16" spans="1:11">
      <c r="A16" s="10" t="s">
        <v>20</v>
      </c>
      <c r="B16" s="4">
        <f>(('GDP por Estado'!C16)-('GDP por Estado'!B16))/('GDP por Estado'!B16)</f>
        <v>6.4383782667974052E-2</v>
      </c>
      <c r="C16" s="4">
        <f>(('GDP por Estado'!D16)-('GDP por Estado'!C16))/('GDP por Estado'!C16)</f>
        <v>5.200369860845106E-3</v>
      </c>
      <c r="D16" s="4">
        <f>(('GDP por Estado'!E16)-('GDP por Estado'!D16))/('GDP por Estado'!D16)</f>
        <v>4.8464461679671887E-3</v>
      </c>
      <c r="E16" s="4">
        <f>(('GDP por Estado'!F16)-('GDP por Estado'!E16))/('GDP por Estado'!E16)</f>
        <v>2.2512103433484951E-2</v>
      </c>
      <c r="F16" s="4">
        <f>(('GDP por Estado'!G16)-('GDP por Estado'!F16))/('GDP por Estado'!F16)</f>
        <v>3.0929536047196185E-2</v>
      </c>
      <c r="G16" s="4">
        <f>(('GDP por Estado'!H16)-('GDP por Estado'!G16))/('GDP por Estado'!G16)</f>
        <v>-9.5709019830917917E-3</v>
      </c>
      <c r="H16" s="4">
        <f>(('GDP por Estado'!I16)-('GDP por Estado'!H16))/('GDP por Estado'!H16)</f>
        <v>1.8646303185453916E-2</v>
      </c>
      <c r="I16" s="4">
        <f>(('GDP por Estado'!J16)-('GDP por Estado'!I16))/('GDP por Estado'!I16)</f>
        <v>1.9524939651409681E-2</v>
      </c>
      <c r="J16" s="4">
        <f>(('GDP por Estado'!K16)-('GDP por Estado'!J16))/('GDP por Estado'!J16)</f>
        <v>3.4703661317750198E-2</v>
      </c>
      <c r="K16" s="4">
        <f>(('GDP por Estado'!L16)-('GDP por Estado'!K16))/('GDP por Estado'!K16)</f>
        <v>3.5607338700683615E-3</v>
      </c>
    </row>
    <row r="17" spans="1:11">
      <c r="A17" s="10" t="s">
        <v>21</v>
      </c>
      <c r="B17" s="4">
        <f>(('GDP por Estado'!C17)-('GDP por Estado'!B17))/('GDP por Estado'!B17)</f>
        <v>2.7127678495691736E-2</v>
      </c>
      <c r="C17" s="4">
        <f>(('GDP por Estado'!D17)-('GDP por Estado'!C17))/('GDP por Estado'!C17)</f>
        <v>1.5230265523975065E-2</v>
      </c>
      <c r="D17" s="4">
        <f>(('GDP por Estado'!E17)-('GDP por Estado'!D17))/('GDP por Estado'!D17)</f>
        <v>4.0037996473255406E-2</v>
      </c>
      <c r="E17" s="4">
        <f>(('GDP por Estado'!F17)-('GDP por Estado'!E17))/('GDP por Estado'!E17)</f>
        <v>-3.6331891831887933E-4</v>
      </c>
      <c r="F17" s="4">
        <f>(('GDP por Estado'!G17)-('GDP por Estado'!F17))/('GDP por Estado'!F17)</f>
        <v>5.1352592869294097E-2</v>
      </c>
      <c r="G17" s="4">
        <f>(('GDP por Estado'!H17)-('GDP por Estado'!G17))/('GDP por Estado'!G17)</f>
        <v>2.7051504268415572E-2</v>
      </c>
      <c r="H17" s="4">
        <f>(('GDP por Estado'!I17)-('GDP por Estado'!H17))/('GDP por Estado'!H17)</f>
        <v>-4.309092980923435E-3</v>
      </c>
      <c r="I17" s="4">
        <f>(('GDP por Estado'!J17)-('GDP por Estado'!I17))/('GDP por Estado'!I17)</f>
        <v>-1.2113450919101878E-3</v>
      </c>
      <c r="J17" s="4">
        <f>(('GDP por Estado'!K17)-('GDP por Estado'!J17))/('GDP por Estado'!J17)</f>
        <v>1.6139713378621811E-2</v>
      </c>
      <c r="K17" s="4">
        <f>(('GDP por Estado'!L17)-('GDP por Estado'!K17))/('GDP por Estado'!K17)</f>
        <v>-1.3531533677902185E-4</v>
      </c>
    </row>
    <row r="18" spans="1:11">
      <c r="A18" s="10" t="s">
        <v>22</v>
      </c>
      <c r="B18" s="4">
        <f>(('GDP por Estado'!C18)-('GDP por Estado'!B18))/('GDP por Estado'!B18)</f>
        <v>1.1146788649079632E-2</v>
      </c>
      <c r="C18" s="4">
        <f>(('GDP por Estado'!D18)-('GDP por Estado'!C18))/('GDP por Estado'!C18)</f>
        <v>2.8412239027667947E-2</v>
      </c>
      <c r="D18" s="4">
        <f>(('GDP por Estado'!E18)-('GDP por Estado'!D18))/('GDP por Estado'!D18)</f>
        <v>1.603961616112419E-2</v>
      </c>
      <c r="E18" s="4">
        <f>(('GDP por Estado'!F18)-('GDP por Estado'!E18))/('GDP por Estado'!E18)</f>
        <v>-6.6846145276147531E-4</v>
      </c>
      <c r="F18" s="4">
        <f>(('GDP por Estado'!G18)-('GDP por Estado'!F18))/('GDP por Estado'!F18)</f>
        <v>2.5547651270009127E-2</v>
      </c>
      <c r="G18" s="4">
        <f>(('GDP por Estado'!H18)-('GDP por Estado'!G18))/('GDP por Estado'!G18)</f>
        <v>2.3849609306466475E-2</v>
      </c>
      <c r="H18" s="4">
        <f>(('GDP por Estado'!I18)-('GDP por Estado'!H18))/('GDP por Estado'!H18)</f>
        <v>3.2825640663797166E-2</v>
      </c>
      <c r="I18" s="4">
        <f>(('GDP por Estado'!J18)-('GDP por Estado'!I18))/('GDP por Estado'!I18)</f>
        <v>1.1142826098130561E-2</v>
      </c>
      <c r="J18" s="4">
        <f>(('GDP por Estado'!K18)-('GDP por Estado'!J18))/('GDP por Estado'!J18)</f>
        <v>2.251108212645557E-2</v>
      </c>
      <c r="K18" s="4">
        <f>(('GDP por Estado'!L18)-('GDP por Estado'!K18))/('GDP por Estado'!K18)</f>
        <v>8.0298893121292236E-3</v>
      </c>
    </row>
    <row r="19" spans="1:11">
      <c r="A19" s="10" t="s">
        <v>23</v>
      </c>
      <c r="B19" s="4">
        <f>(('GDP por Estado'!C19)-('GDP por Estado'!B19))/('GDP por Estado'!B19)</f>
        <v>4.2445841196562493E-2</v>
      </c>
      <c r="C19" s="4">
        <f>(('GDP por Estado'!D19)-('GDP por Estado'!C19))/('GDP por Estado'!C19)</f>
        <v>1.1308544534155422E-2</v>
      </c>
      <c r="D19" s="4">
        <f>(('GDP por Estado'!E19)-('GDP por Estado'!D19))/('GDP por Estado'!D19)</f>
        <v>1.3647022139425768E-2</v>
      </c>
      <c r="E19" s="4">
        <f>(('GDP por Estado'!F19)-('GDP por Estado'!E19))/('GDP por Estado'!E19)</f>
        <v>1.8873527382669061E-2</v>
      </c>
      <c r="F19" s="4">
        <f>(('GDP por Estado'!G19)-('GDP por Estado'!F19))/('GDP por Estado'!F19)</f>
        <v>-1.8787268072280747E-4</v>
      </c>
      <c r="G19" s="4">
        <f>(('GDP por Estado'!H19)-('GDP por Estado'!G19))/('GDP por Estado'!G19)</f>
        <v>7.9582612835713967E-3</v>
      </c>
      <c r="H19" s="4">
        <f>(('GDP por Estado'!I19)-('GDP por Estado'!H19))/('GDP por Estado'!H19)</f>
        <v>6.5549213846793066E-3</v>
      </c>
      <c r="I19" s="4">
        <f>(('GDP por Estado'!J19)-('GDP por Estado'!I19))/('GDP por Estado'!I19)</f>
        <v>9.5130760665888166E-3</v>
      </c>
      <c r="J19" s="4">
        <f>(('GDP por Estado'!K19)-('GDP por Estado'!J19))/('GDP por Estado'!J19)</f>
        <v>1.19284540247974E-2</v>
      </c>
      <c r="K19" s="4">
        <f>(('GDP por Estado'!L19)-('GDP por Estado'!K19))/('GDP por Estado'!K19)</f>
        <v>1.7395987741621249E-2</v>
      </c>
    </row>
    <row r="20" spans="1:11">
      <c r="A20" s="6" t="s">
        <v>24</v>
      </c>
      <c r="B20" s="4">
        <f>(('GDP por Estado'!C20)-('GDP por Estado'!B20))/('GDP por Estado'!B20)</f>
        <v>4.4097778868157619E-2</v>
      </c>
      <c r="C20" s="4">
        <f>(('GDP por Estado'!D20)-('GDP por Estado'!C20))/('GDP por Estado'!C20)</f>
        <v>-4.8050083415641626E-2</v>
      </c>
      <c r="D20" s="4">
        <f>(('GDP por Estado'!E20)-('GDP por Estado'!D20))/('GDP por Estado'!D20)</f>
        <v>1.7406055179322796E-3</v>
      </c>
      <c r="E20" s="4">
        <f>(('GDP por Estado'!F20)-('GDP por Estado'!E20))/('GDP por Estado'!E20)</f>
        <v>-2.9449237779685864E-2</v>
      </c>
      <c r="F20" s="4">
        <f>(('GDP por Estado'!G20)-('GDP por Estado'!F20))/('GDP por Estado'!F20)</f>
        <v>3.0213243173206974E-2</v>
      </c>
      <c r="G20" s="4">
        <f>(('GDP por Estado'!H20)-('GDP por Estado'!G20))/('GDP por Estado'!G20)</f>
        <v>-9.9385991635618075E-3</v>
      </c>
      <c r="H20" s="4">
        <f>(('GDP por Estado'!I20)-('GDP por Estado'!H20))/('GDP por Estado'!H20)</f>
        <v>-1.9687489271123012E-2</v>
      </c>
      <c r="I20" s="4">
        <f>(('GDP por Estado'!J20)-('GDP por Estado'!I20))/('GDP por Estado'!I20)</f>
        <v>2.3402946655080231E-2</v>
      </c>
      <c r="J20" s="4">
        <f>(('GDP por Estado'!K20)-('GDP por Estado'!J20))/('GDP por Estado'!J20)</f>
        <v>1.0656427735457824E-2</v>
      </c>
      <c r="K20" s="4">
        <f>(('GDP por Estado'!L20)-('GDP por Estado'!K20))/('GDP por Estado'!K20)</f>
        <v>-1.34594287107391E-3</v>
      </c>
    </row>
    <row r="21" spans="1:11">
      <c r="A21" s="6" t="s">
        <v>25</v>
      </c>
      <c r="B21" s="4">
        <f>(('GDP por Estado'!C21)-('GDP por Estado'!B21))/('GDP por Estado'!B21)</f>
        <v>1.2584350952170543E-2</v>
      </c>
      <c r="C21" s="4">
        <f>(('GDP por Estado'!D21)-('GDP por Estado'!C21))/('GDP por Estado'!C21)</f>
        <v>-9.5018874873400248E-3</v>
      </c>
      <c r="D21" s="4">
        <f>(('GDP por Estado'!E21)-('GDP por Estado'!D21))/('GDP por Estado'!D21)</f>
        <v>-2.032013980553699E-3</v>
      </c>
      <c r="E21" s="4">
        <f>(('GDP por Estado'!F21)-('GDP por Estado'!E21))/('GDP por Estado'!E21)</f>
        <v>-8.2079445302413873E-3</v>
      </c>
      <c r="F21" s="4">
        <f>(('GDP por Estado'!G21)-('GDP por Estado'!F21))/('GDP por Estado'!F21)</f>
        <v>1.5004010210540803E-2</v>
      </c>
      <c r="G21" s="4">
        <f>(('GDP por Estado'!H21)-('GDP por Estado'!G21))/('GDP por Estado'!G21)</f>
        <v>7.1782952335305676E-3</v>
      </c>
      <c r="H21" s="4">
        <f>(('GDP por Estado'!I21)-('GDP por Estado'!H21))/('GDP por Estado'!H21)</f>
        <v>2.0938598973281028E-2</v>
      </c>
      <c r="I21" s="4">
        <f>(('GDP por Estado'!J21)-('GDP por Estado'!I21))/('GDP por Estado'!I21)</f>
        <v>1.9746100990904358E-2</v>
      </c>
      <c r="J21" s="4">
        <f>(('GDP por Estado'!K21)-('GDP por Estado'!J21))/('GDP por Estado'!J21)</f>
        <v>2.6758390896287929E-2</v>
      </c>
      <c r="K21" s="4">
        <f>(('GDP por Estado'!L21)-('GDP por Estado'!K21))/('GDP por Estado'!K21)</f>
        <v>2.1573150357174751E-2</v>
      </c>
    </row>
    <row r="22" spans="1:11">
      <c r="A22" s="6" t="s">
        <v>26</v>
      </c>
      <c r="B22" s="4">
        <f>(('GDP por Estado'!C22)-('GDP por Estado'!B22))/('GDP por Estado'!B22)</f>
        <v>4.5054926701230992E-2</v>
      </c>
      <c r="C22" s="4">
        <f>(('GDP por Estado'!D22)-('GDP por Estado'!C22))/('GDP por Estado'!C22)</f>
        <v>2.1721444867177243E-2</v>
      </c>
      <c r="D22" s="4">
        <f>(('GDP por Estado'!E22)-('GDP por Estado'!D22))/('GDP por Estado'!D22)</f>
        <v>2.5959790300239674E-4</v>
      </c>
      <c r="E22" s="4">
        <f>(('GDP por Estado'!F22)-('GDP por Estado'!E22))/('GDP por Estado'!E22)</f>
        <v>5.24895232968504E-3</v>
      </c>
      <c r="F22" s="4">
        <f>(('GDP por Estado'!G22)-('GDP por Estado'!F22))/('GDP por Estado'!F22)</f>
        <v>1.5962298616473004E-2</v>
      </c>
      <c r="G22" s="4">
        <f>(('GDP por Estado'!H22)-('GDP por Estado'!G22))/('GDP por Estado'!G22)</f>
        <v>2.516809254056044E-2</v>
      </c>
      <c r="H22" s="4">
        <f>(('GDP por Estado'!I22)-('GDP por Estado'!H22))/('GDP por Estado'!H22)</f>
        <v>3.4267236303244769E-2</v>
      </c>
      <c r="I22" s="4">
        <f>(('GDP por Estado'!J22)-('GDP por Estado'!I22))/('GDP por Estado'!I22)</f>
        <v>1.8324992640565203E-2</v>
      </c>
      <c r="J22" s="4">
        <f>(('GDP por Estado'!K22)-('GDP por Estado'!J22))/('GDP por Estado'!J22)</f>
        <v>5.3545252610924859E-3</v>
      </c>
      <c r="K22" s="4">
        <f>(('GDP por Estado'!L22)-('GDP por Estado'!K22))/('GDP por Estado'!K22)</f>
        <v>2.6583920146244109E-3</v>
      </c>
    </row>
    <row r="23" spans="1:11">
      <c r="A23" s="6" t="s">
        <v>27</v>
      </c>
      <c r="B23" s="4">
        <f>(('GDP por Estado'!C23)-('GDP por Estado'!B23))/('GDP por Estado'!B23)</f>
        <v>4.5609543352039136E-2</v>
      </c>
      <c r="C23" s="4">
        <f>(('GDP por Estado'!D23)-('GDP por Estado'!C23))/('GDP por Estado'!C23)</f>
        <v>2.0436705467237904E-2</v>
      </c>
      <c r="D23" s="4">
        <f>(('GDP por Estado'!E23)-('GDP por Estado'!D23))/('GDP por Estado'!D23)</f>
        <v>1.9384365049500106E-2</v>
      </c>
      <c r="E23" s="4">
        <f>(('GDP por Estado'!F23)-('GDP por Estado'!E23))/('GDP por Estado'!E23)</f>
        <v>4.4186618302439499E-3</v>
      </c>
      <c r="F23" s="4">
        <f>(('GDP por Estado'!G23)-('GDP por Estado'!F23))/('GDP por Estado'!F23)</f>
        <v>1.504898016067476E-2</v>
      </c>
      <c r="G23" s="4">
        <f>(('GDP por Estado'!H23)-('GDP por Estado'!G23))/('GDP por Estado'!G23)</f>
        <v>3.6521558504139677E-2</v>
      </c>
      <c r="H23" s="4">
        <f>(('GDP por Estado'!I23)-('GDP por Estado'!H23))/('GDP por Estado'!H23)</f>
        <v>1.5570837042786476E-2</v>
      </c>
      <c r="I23" s="4">
        <f>(('GDP por Estado'!J23)-('GDP por Estado'!I23))/('GDP por Estado'!I23)</f>
        <v>1.9069778205066147E-2</v>
      </c>
      <c r="J23" s="4">
        <f>(('GDP por Estado'!K23)-('GDP por Estado'!J23))/('GDP por Estado'!J23)</f>
        <v>3.827409541181527E-2</v>
      </c>
      <c r="K23" s="4">
        <f>(('GDP por Estado'!L23)-('GDP por Estado'!K23))/('GDP por Estado'!K23)</f>
        <v>2.9372052291828481E-2</v>
      </c>
    </row>
    <row r="24" spans="1:11">
      <c r="A24" s="6" t="s">
        <v>28</v>
      </c>
      <c r="B24" s="4">
        <f>(('GDP por Estado'!C24)-('GDP por Estado'!B24))/('GDP por Estado'!B24)</f>
        <v>5.501068669136968E-2</v>
      </c>
      <c r="C24" s="4">
        <f>(('GDP por Estado'!D24)-('GDP por Estado'!C24))/('GDP por Estado'!C24)</f>
        <v>2.6266838422638931E-2</v>
      </c>
      <c r="D24" s="4">
        <f>(('GDP por Estado'!E24)-('GDP por Estado'!D24))/('GDP por Estado'!D24)</f>
        <v>1.8939605780041356E-2</v>
      </c>
      <c r="E24" s="4">
        <f>(('GDP por Estado'!F24)-('GDP por Estado'!E24))/('GDP por Estado'!E24)</f>
        <v>1.4304532481395319E-2</v>
      </c>
      <c r="F24" s="4">
        <f>(('GDP por Estado'!G24)-('GDP por Estado'!F24))/('GDP por Estado'!F24)</f>
        <v>1.3004690981150323E-2</v>
      </c>
      <c r="G24" s="4">
        <f>(('GDP por Estado'!H24)-('GDP por Estado'!G24))/('GDP por Estado'!G24)</f>
        <v>2.1915060375784112E-2</v>
      </c>
      <c r="H24" s="4">
        <f>(('GDP por Estado'!I24)-('GDP por Estado'!H24))/('GDP por Estado'!H24)</f>
        <v>1.9137906483365746E-2</v>
      </c>
      <c r="I24" s="4">
        <f>(('GDP por Estado'!J24)-('GDP por Estado'!I24))/('GDP por Estado'!I24)</f>
        <v>1.2026082119678523E-2</v>
      </c>
      <c r="J24" s="4">
        <f>(('GDP por Estado'!K24)-('GDP por Estado'!J24))/('GDP por Estado'!J24)</f>
        <v>2.1988361274531968E-2</v>
      </c>
      <c r="K24" s="4">
        <f>(('GDP por Estado'!L24)-('GDP por Estado'!K24))/('GDP por Estado'!K24)</f>
        <v>-1.1333166891249727E-3</v>
      </c>
    </row>
    <row r="25" spans="1:11">
      <c r="A25" s="6" t="s">
        <v>29</v>
      </c>
      <c r="B25" s="4">
        <f>(('GDP por Estado'!C25)-('GDP por Estado'!B25))/('GDP por Estado'!B25)</f>
        <v>3.4761099425176974E-2</v>
      </c>
      <c r="C25" s="4">
        <f>(('GDP por Estado'!D25)-('GDP por Estado'!C25))/('GDP por Estado'!C25)</f>
        <v>2.313539627519819E-2</v>
      </c>
      <c r="D25" s="4">
        <f>(('GDP por Estado'!E25)-('GDP por Estado'!D25))/('GDP por Estado'!D25)</f>
        <v>1.5470932306544338E-2</v>
      </c>
      <c r="E25" s="4">
        <f>(('GDP por Estado'!F25)-('GDP por Estado'!E25))/('GDP por Estado'!E25)</f>
        <v>2.3994036100497457E-2</v>
      </c>
      <c r="F25" s="4">
        <f>(('GDP por Estado'!G25)-('GDP por Estado'!F25))/('GDP por Estado'!F25)</f>
        <v>2.8167866065395921E-2</v>
      </c>
      <c r="G25" s="4">
        <f>(('GDP por Estado'!H25)-('GDP por Estado'!G25))/('GDP por Estado'!G25)</f>
        <v>1.53519056401754E-2</v>
      </c>
      <c r="H25" s="4">
        <f>(('GDP por Estado'!I25)-('GDP por Estado'!H25))/('GDP por Estado'!H25)</f>
        <v>1.6045431797743013E-2</v>
      </c>
      <c r="I25" s="4">
        <f>(('GDP por Estado'!J25)-('GDP por Estado'!I25))/('GDP por Estado'!I25)</f>
        <v>1.4399270685488328E-2</v>
      </c>
      <c r="J25" s="4">
        <f>(('GDP por Estado'!K25)-('GDP por Estado'!J25))/('GDP por Estado'!J25)</f>
        <v>2.9901176192842032E-2</v>
      </c>
      <c r="K25" s="4">
        <f>(('GDP por Estado'!L25)-('GDP por Estado'!K25))/('GDP por Estado'!K25)</f>
        <v>4.7438220867323435E-3</v>
      </c>
    </row>
    <row r="26" spans="1:11">
      <c r="A26" s="6" t="s">
        <v>30</v>
      </c>
      <c r="B26" s="4">
        <f>(('GDP por Estado'!C26)-('GDP por Estado'!B26))/('GDP por Estado'!B26)</f>
        <v>6.1275135050193564E-3</v>
      </c>
      <c r="C26" s="4">
        <f>(('GDP por Estado'!D26)-('GDP por Estado'!C26))/('GDP por Estado'!C26)</f>
        <v>-8.6510191062780142E-4</v>
      </c>
      <c r="D26" s="4">
        <f>(('GDP por Estado'!E26)-('GDP por Estado'!D26))/('GDP por Estado'!D26)</f>
        <v>1.9617157856912204E-2</v>
      </c>
      <c r="E26" s="4">
        <f>(('GDP por Estado'!F26)-('GDP por Estado'!E26))/('GDP por Estado'!E26)</f>
        <v>-1.166768211340321E-3</v>
      </c>
      <c r="F26" s="4">
        <f>(('GDP por Estado'!G26)-('GDP por Estado'!F26))/('GDP por Estado'!F26)</f>
        <v>-4.7442869217144087E-4</v>
      </c>
      <c r="G26" s="4">
        <f>(('GDP por Estado'!H26)-('GDP por Estado'!G26))/('GDP por Estado'!G26)</f>
        <v>1.9823779760597782E-3</v>
      </c>
      <c r="H26" s="4">
        <f>(('GDP por Estado'!I26)-('GDP por Estado'!H26))/('GDP por Estado'!H26)</f>
        <v>7.6918943018877807E-3</v>
      </c>
      <c r="I26" s="4">
        <f>(('GDP por Estado'!J26)-('GDP por Estado'!I26))/('GDP por Estado'!I26)</f>
        <v>3.8200469506287859E-3</v>
      </c>
      <c r="J26" s="4">
        <f>(('GDP por Estado'!K26)-('GDP por Estado'!J26))/('GDP por Estado'!J26)</f>
        <v>-5.0235089593781103E-3</v>
      </c>
      <c r="K26" s="4">
        <f>(('GDP por Estado'!L26)-('GDP por Estado'!K26))/('GDP por Estado'!K26)</f>
        <v>3.8919624449356119E-3</v>
      </c>
    </row>
    <row r="27" spans="1:11">
      <c r="A27" s="6" t="s">
        <v>31</v>
      </c>
      <c r="B27" s="4">
        <f>(('GDP por Estado'!C27)-('GDP por Estado'!B27))/('GDP por Estado'!B27)</f>
        <v>1.4608283998832235E-2</v>
      </c>
      <c r="C27" s="4">
        <f>(('GDP por Estado'!D27)-('GDP por Estado'!C27))/('GDP por Estado'!C27)</f>
        <v>-8.1227660177246083E-3</v>
      </c>
      <c r="D27" s="4">
        <f>(('GDP por Estado'!E27)-('GDP por Estado'!D27))/('GDP por Estado'!D27)</f>
        <v>1.1176619107166354E-2</v>
      </c>
      <c r="E27" s="4">
        <f>(('GDP por Estado'!F27)-('GDP por Estado'!E27))/('GDP por Estado'!E27)</f>
        <v>1.1284728935596216E-2</v>
      </c>
      <c r="F27" s="4">
        <f>(('GDP por Estado'!G27)-('GDP por Estado'!F27))/('GDP por Estado'!F27)</f>
        <v>5.3947697608843987E-3</v>
      </c>
      <c r="G27" s="4">
        <f>(('GDP por Estado'!H27)-('GDP por Estado'!G27))/('GDP por Estado'!G27)</f>
        <v>1.064942243336813E-2</v>
      </c>
      <c r="H27" s="4">
        <f>(('GDP por Estado'!I27)-('GDP por Estado'!H27))/('GDP por Estado'!H27)</f>
        <v>3.1682225841235951E-4</v>
      </c>
      <c r="I27" s="4">
        <f>(('GDP por Estado'!J27)-('GDP por Estado'!I27))/('GDP por Estado'!I27)</f>
        <v>1.0981364999792196E-2</v>
      </c>
      <c r="J27" s="4">
        <f>(('GDP por Estado'!K27)-('GDP por Estado'!J27))/('GDP por Estado'!J27)</f>
        <v>1.3540926137116592E-2</v>
      </c>
      <c r="K27" s="4">
        <f>(('GDP por Estado'!L27)-('GDP por Estado'!K27))/('GDP por Estado'!K27)</f>
        <v>1.6947493156351363E-2</v>
      </c>
    </row>
    <row r="28" spans="1:11">
      <c r="A28" s="6" t="s">
        <v>32</v>
      </c>
      <c r="B28" s="4">
        <f>(('GDP por Estado'!C28)-('GDP por Estado'!B28))/('GDP por Estado'!B28)</f>
        <v>3.2401666270176585E-2</v>
      </c>
      <c r="C28" s="4">
        <f>(('GDP por Estado'!D28)-('GDP por Estado'!C28))/('GDP por Estado'!C28)</f>
        <v>2.6523703414988102E-2</v>
      </c>
      <c r="D28" s="4">
        <f>(('GDP por Estado'!E28)-('GDP por Estado'!D28))/('GDP por Estado'!D28)</f>
        <v>1.1109068027519644E-2</v>
      </c>
      <c r="E28" s="4">
        <f>(('GDP por Estado'!F28)-('GDP por Estado'!E28))/('GDP por Estado'!E28)</f>
        <v>1.4815462118188219E-2</v>
      </c>
      <c r="F28" s="4">
        <f>(('GDP por Estado'!G28)-('GDP por Estado'!F28))/('GDP por Estado'!F28)</f>
        <v>2.0035747366657239E-2</v>
      </c>
      <c r="G28" s="4">
        <f>(('GDP por Estado'!H28)-('GDP por Estado'!G28))/('GDP por Estado'!G28)</f>
        <v>3.5743375976234934E-2</v>
      </c>
      <c r="H28" s="4">
        <f>(('GDP por Estado'!I28)-('GDP por Estado'!H28))/('GDP por Estado'!H28)</f>
        <v>-2.1123146024843636E-2</v>
      </c>
      <c r="I28" s="4">
        <f>(('GDP por Estado'!J28)-('GDP por Estado'!I28))/('GDP por Estado'!I28)</f>
        <v>3.3163954200122352E-2</v>
      </c>
      <c r="J28" s="4">
        <f>(('GDP por Estado'!K28)-('GDP por Estado'!J28))/('GDP por Estado'!J28)</f>
        <v>1.5325470208340108E-2</v>
      </c>
      <c r="K28" s="4">
        <f>(('GDP por Estado'!L28)-('GDP por Estado'!K28))/('GDP por Estado'!K28)</f>
        <v>3.7306308606194576E-3</v>
      </c>
    </row>
    <row r="29" spans="1:11">
      <c r="A29" s="6" t="s">
        <v>33</v>
      </c>
      <c r="B29" s="4">
        <f>(('GDP por Estado'!C29)-('GDP por Estado'!B29))/('GDP por Estado'!B29)</f>
        <v>3.7120547875238351E-2</v>
      </c>
      <c r="C29" s="4">
        <f>(('GDP por Estado'!D29)-('GDP por Estado'!C29))/('GDP por Estado'!C29)</f>
        <v>5.25444231378909E-2</v>
      </c>
      <c r="D29" s="4">
        <f>(('GDP por Estado'!E29)-('GDP por Estado'!D29))/('GDP por Estado'!D29)</f>
        <v>1.3500683319783912E-3</v>
      </c>
      <c r="E29" s="4">
        <f>(('GDP por Estado'!F29)-('GDP por Estado'!E29))/('GDP por Estado'!E29)</f>
        <v>1.9022466583403074E-2</v>
      </c>
      <c r="F29" s="4">
        <f>(('GDP por Estado'!G29)-('GDP por Estado'!F29))/('GDP por Estado'!F29)</f>
        <v>3.111196025983954E-2</v>
      </c>
      <c r="G29" s="4">
        <f>(('GDP por Estado'!H29)-('GDP por Estado'!G29))/('GDP por Estado'!G29)</f>
        <v>3.2099339613551603E-2</v>
      </c>
      <c r="H29" s="4">
        <f>(('GDP por Estado'!I29)-('GDP por Estado'!H29))/('GDP por Estado'!H29)</f>
        <v>1.0861613173969829E-2</v>
      </c>
      <c r="I29" s="4">
        <f>(('GDP por Estado'!J29)-('GDP por Estado'!I29))/('GDP por Estado'!I29)</f>
        <v>1.6600436012307748E-2</v>
      </c>
      <c r="J29" s="4">
        <f>(('GDP por Estado'!K29)-('GDP por Estado'!J29))/('GDP por Estado'!J29)</f>
        <v>2.116947019109738E-2</v>
      </c>
      <c r="K29" s="4">
        <f>(('GDP por Estado'!L29)-('GDP por Estado'!K29))/('GDP por Estado'!K29)</f>
        <v>1.1822480590978662E-2</v>
      </c>
    </row>
    <row r="30" spans="1:11">
      <c r="A30" s="6" t="s">
        <v>34</v>
      </c>
      <c r="B30" s="4">
        <f>(('GDP por Estado'!C30)-('GDP por Estado'!B30))/('GDP por Estado'!B30)</f>
        <v>1.2375888266884313E-2</v>
      </c>
      <c r="C30" s="4">
        <f>(('GDP por Estado'!D30)-('GDP por Estado'!C30))/('GDP por Estado'!C30)</f>
        <v>6.697301977071273E-3</v>
      </c>
      <c r="D30" s="4">
        <f>(('GDP por Estado'!E30)-('GDP por Estado'!D30))/('GDP por Estado'!D30)</f>
        <v>-1.0596956798846808E-2</v>
      </c>
      <c r="E30" s="4">
        <f>(('GDP por Estado'!F30)-('GDP por Estado'!E30))/('GDP por Estado'!E30)</f>
        <v>3.1551376544799478E-3</v>
      </c>
      <c r="F30" s="4">
        <f>(('GDP por Estado'!G30)-('GDP por Estado'!F30))/('GDP por Estado'!F30)</f>
        <v>9.0694714575677484E-3</v>
      </c>
      <c r="G30" s="4">
        <f>(('GDP por Estado'!H30)-('GDP por Estado'!G30))/('GDP por Estado'!G30)</f>
        <v>4.1635662740436404E-2</v>
      </c>
      <c r="H30" s="4">
        <f>(('GDP por Estado'!I30)-('GDP por Estado'!H30))/('GDP por Estado'!H30)</f>
        <v>2.738446057643943E-2</v>
      </c>
      <c r="I30" s="4">
        <f>(('GDP por Estado'!J30)-('GDP por Estado'!I30))/('GDP por Estado'!I30)</f>
        <v>4.0110307450250154E-2</v>
      </c>
      <c r="J30" s="4">
        <f>(('GDP por Estado'!K30)-('GDP por Estado'!J30))/('GDP por Estado'!J30)</f>
        <v>3.4397415509550874E-2</v>
      </c>
      <c r="K30" s="4">
        <f>(('GDP por Estado'!L30)-('GDP por Estado'!K30))/('GDP por Estado'!K30)</f>
        <v>4.0588780160252975E-2</v>
      </c>
    </row>
    <row r="31" spans="1:11">
      <c r="A31" s="6" t="s">
        <v>35</v>
      </c>
      <c r="B31" s="4">
        <f>(('GDP por Estado'!C31)-('GDP por Estado'!B31))/('GDP por Estado'!B31)</f>
        <v>3.2332975513430569E-2</v>
      </c>
      <c r="C31" s="4">
        <f>(('GDP por Estado'!D31)-('GDP por Estado'!C31))/('GDP por Estado'!C31)</f>
        <v>6.4550441112061667E-3</v>
      </c>
      <c r="D31" s="4">
        <f>(('GDP por Estado'!E31)-('GDP por Estado'!D31))/('GDP por Estado'!D31)</f>
        <v>1.3898941815388303E-2</v>
      </c>
      <c r="E31" s="4">
        <f>(('GDP por Estado'!F31)-('GDP por Estado'!E31))/('GDP por Estado'!E31)</f>
        <v>8.4995058257089917E-3</v>
      </c>
      <c r="F31" s="4">
        <f>(('GDP por Estado'!G31)-('GDP por Estado'!F31))/('GDP por Estado'!F31)</f>
        <v>1.6406993021165137E-2</v>
      </c>
      <c r="G31" s="4">
        <f>(('GDP por Estado'!H31)-('GDP por Estado'!G31))/('GDP por Estado'!G31)</f>
        <v>2.60447747376936E-2</v>
      </c>
      <c r="H31" s="4">
        <f>(('GDP por Estado'!I31)-('GDP por Estado'!H31))/('GDP por Estado'!H31)</f>
        <v>2.1234717333126089E-2</v>
      </c>
      <c r="I31" s="4">
        <f>(('GDP por Estado'!J31)-('GDP por Estado'!I31))/('GDP por Estado'!I31)</f>
        <v>7.2731276215745331E-3</v>
      </c>
      <c r="J31" s="4">
        <f>(('GDP por Estado'!K31)-('GDP por Estado'!J31))/('GDP por Estado'!J31)</f>
        <v>1.9259910966935818E-2</v>
      </c>
      <c r="K31" s="4">
        <f>(('GDP por Estado'!L31)-('GDP por Estado'!K31))/('GDP por Estado'!K31)</f>
        <v>2.1075109949612418E-2</v>
      </c>
    </row>
    <row r="32" spans="1:11">
      <c r="A32" s="6" t="s">
        <v>36</v>
      </c>
      <c r="B32" s="4">
        <f>(('GDP por Estado'!C32)-('GDP por Estado'!B32))/('GDP por Estado'!B32)</f>
        <v>1.3943356495315112E-2</v>
      </c>
      <c r="C32" s="4">
        <f>(('GDP por Estado'!D32)-('GDP por Estado'!C32))/('GDP por Estado'!C32)</f>
        <v>-1.2285814524070912E-2</v>
      </c>
      <c r="D32" s="4">
        <f>(('GDP por Estado'!E32)-('GDP por Estado'!D32))/('GDP por Estado'!D32)</f>
        <v>1.889642319603475E-2</v>
      </c>
      <c r="E32" s="4">
        <f>(('GDP por Estado'!F32)-('GDP por Estado'!E32))/('GDP por Estado'!E32)</f>
        <v>1.262558345880152E-2</v>
      </c>
      <c r="F32" s="4">
        <f>(('GDP por Estado'!G32)-('GDP por Estado'!F32))/('GDP por Estado'!F32)</f>
        <v>-2.9775122783715544E-3</v>
      </c>
      <c r="G32" s="4">
        <f>(('GDP por Estado'!H32)-('GDP por Estado'!G32))/('GDP por Estado'!G32)</f>
        <v>1.4913445215931033E-2</v>
      </c>
      <c r="H32" s="4">
        <f>(('GDP por Estado'!I32)-('GDP por Estado'!H32))/('GDP por Estado'!H32)</f>
        <v>9.6265013339846359E-3</v>
      </c>
      <c r="I32" s="4">
        <f>(('GDP por Estado'!J32)-('GDP por Estado'!I32))/('GDP por Estado'!I32)</f>
        <v>3.7188679375756675E-3</v>
      </c>
      <c r="J32" s="4">
        <f>(('GDP por Estado'!K32)-('GDP por Estado'!J32))/('GDP por Estado'!J32)</f>
        <v>2.4242656715423014E-2</v>
      </c>
      <c r="K32" s="4">
        <f>(('GDP por Estado'!L32)-('GDP por Estado'!K32))/('GDP por Estado'!K32)</f>
        <v>2.14125797974602E-2</v>
      </c>
    </row>
    <row r="33" spans="1:11">
      <c r="A33" s="6" t="s">
        <v>37</v>
      </c>
      <c r="B33" s="4">
        <f>(('GDP por Estado'!C33)-('GDP por Estado'!B33))/('GDP por Estado'!B33)</f>
        <v>-5.2185820581151033E-3</v>
      </c>
      <c r="C33" s="4">
        <f>(('GDP por Estado'!D33)-('GDP por Estado'!C33))/('GDP por Estado'!C33)</f>
        <v>-1.9860678481877964E-4</v>
      </c>
      <c r="D33" s="4">
        <f>(('GDP por Estado'!E33)-('GDP por Estado'!D33))/('GDP por Estado'!D33)</f>
        <v>3.7936864745887274E-3</v>
      </c>
      <c r="E33" s="4">
        <f>(('GDP por Estado'!F33)-('GDP por Estado'!E33))/('GDP por Estado'!E33)</f>
        <v>-1.2153512303639813E-2</v>
      </c>
      <c r="F33" s="4">
        <f>(('GDP por Estado'!G33)-('GDP por Estado'!F33))/('GDP por Estado'!F33)</f>
        <v>2.4576140442982928E-2</v>
      </c>
      <c r="G33" s="4">
        <f>(('GDP por Estado'!H33)-('GDP por Estado'!G33))/('GDP por Estado'!G33)</f>
        <v>7.9794406637960363E-3</v>
      </c>
      <c r="H33" s="4">
        <f>(('GDP por Estado'!I33)-('GDP por Estado'!H33))/('GDP por Estado'!H33)</f>
        <v>-6.1303459370155031E-3</v>
      </c>
      <c r="I33" s="4">
        <f>(('GDP por Estado'!J33)-('GDP por Estado'!I33))/('GDP por Estado'!I33)</f>
        <v>-1.3392947278449267E-3</v>
      </c>
      <c r="J33" s="4">
        <f>(('GDP por Estado'!K33)-('GDP por Estado'!J33))/('GDP por Estado'!J33)</f>
        <v>2.2097672746877461E-2</v>
      </c>
      <c r="K33" s="4">
        <f>(('GDP por Estado'!L33)-('GDP por Estado'!K33))/('GDP por Estado'!K33)</f>
        <v>4.2559621272228267E-2</v>
      </c>
    </row>
    <row r="34" spans="1:11">
      <c r="A34" s="6" t="s">
        <v>38</v>
      </c>
      <c r="B34" s="4">
        <f>(('GDP por Estado'!C34)-('GDP por Estado'!B34))/('GDP por Estado'!B34)</f>
        <v>3.8023941391369921E-2</v>
      </c>
      <c r="C34" s="4">
        <f>(('GDP por Estado'!D34)-('GDP por Estado'!C34))/('GDP por Estado'!C34)</f>
        <v>1.6125661171678017E-3</v>
      </c>
      <c r="D34" s="4">
        <f>(('GDP por Estado'!E34)-('GDP por Estado'!D34))/('GDP por Estado'!D34)</f>
        <v>3.8066410478247041E-2</v>
      </c>
      <c r="E34" s="4">
        <f>(('GDP por Estado'!F34)-('GDP por Estado'!E34))/('GDP por Estado'!E34)</f>
        <v>8.5978826020113928E-4</v>
      </c>
      <c r="F34" s="4">
        <f>(('GDP por Estado'!G34)-('GDP por Estado'!F34))/('GDP por Estado'!F34)</f>
        <v>1.8079158943745035E-2</v>
      </c>
      <c r="G34" s="4">
        <f>(('GDP por Estado'!H34)-('GDP por Estado'!G34))/('GDP por Estado'!G34)</f>
        <v>1.4949645709725803E-2</v>
      </c>
      <c r="H34" s="4">
        <f>(('GDP por Estado'!I34)-('GDP por Estado'!H34))/('GDP por Estado'!H34)</f>
        <v>2.1539803282221073E-2</v>
      </c>
      <c r="I34" s="4">
        <f>(('GDP por Estado'!J34)-('GDP por Estado'!I34))/('GDP por Estado'!I34)</f>
        <v>1.1653818936440258E-2</v>
      </c>
      <c r="J34" s="4">
        <f>(('GDP por Estado'!K34)-('GDP por Estado'!J34))/('GDP por Estado'!J34)</f>
        <v>2.7058631260989136E-2</v>
      </c>
      <c r="K34" s="4">
        <f>(('GDP por Estado'!L34)-('GDP por Estado'!K34))/('GDP por Estado'!K34)</f>
        <v>2.5198971739291465E-2</v>
      </c>
    </row>
    <row r="35" spans="1:11">
      <c r="A35" s="6" t="s">
        <v>39</v>
      </c>
      <c r="B35" s="4">
        <f>(('GDP por Estado'!C35)-('GDP por Estado'!B35))/('GDP por Estado'!B35)</f>
        <v>1.3615297693997531E-2</v>
      </c>
      <c r="C35" s="4">
        <f>(('GDP por Estado'!D35)-('GDP por Estado'!C35))/('GDP por Estado'!C35)</f>
        <v>1.2452593605147154E-2</v>
      </c>
      <c r="D35" s="4">
        <f>(('GDP por Estado'!E35)-('GDP por Estado'!D35))/('GDP por Estado'!D35)</f>
        <v>4.0754478965964545E-3</v>
      </c>
      <c r="E35" s="4">
        <f>(('GDP por Estado'!F35)-('GDP por Estado'!E35))/('GDP por Estado'!E35)</f>
        <v>1.5639122677772656E-2</v>
      </c>
      <c r="F35" s="4">
        <f>(('GDP por Estado'!G35)-('GDP por Estado'!F35))/('GDP por Estado'!F35)</f>
        <v>2.2556708657020884E-2</v>
      </c>
      <c r="G35" s="4">
        <f>(('GDP por Estado'!H35)-('GDP por Estado'!G35))/('GDP por Estado'!G35)</f>
        <v>2.7784562180329347E-2</v>
      </c>
      <c r="H35" s="4">
        <f>(('GDP por Estado'!I35)-('GDP por Estado'!H35))/('GDP por Estado'!H35)</f>
        <v>1.6569893364844216E-2</v>
      </c>
      <c r="I35" s="4">
        <f>(('GDP por Estado'!J35)-('GDP por Estado'!I35))/('GDP por Estado'!I35)</f>
        <v>2.848547805044999E-2</v>
      </c>
      <c r="J35" s="4">
        <f>(('GDP por Estado'!K35)-('GDP por Estado'!J35))/('GDP por Estado'!J35)</f>
        <v>1.4742519273684815E-2</v>
      </c>
      <c r="K35" s="4">
        <f>(('GDP por Estado'!L35)-('GDP por Estado'!K35))/('GDP por Estado'!K35)</f>
        <v>2.0980875886197733E-2</v>
      </c>
    </row>
    <row r="36" spans="1:11">
      <c r="A36" s="6" t="s">
        <v>40</v>
      </c>
      <c r="B36" s="4">
        <f>(('GDP por Estado'!C36)-('GDP por Estado'!B36))/('GDP por Estado'!B36)</f>
        <v>7.5836161205751706E-2</v>
      </c>
      <c r="C36" s="4">
        <f>(('GDP por Estado'!D36)-('GDP por Estado'!C36))/('GDP por Estado'!C36)</f>
        <v>0.11666473262793682</v>
      </c>
      <c r="D36" s="4">
        <f>(('GDP por Estado'!E36)-('GDP por Estado'!D36))/('GDP por Estado'!D36)</f>
        <v>0.22417620829082102</v>
      </c>
      <c r="E36" s="4">
        <f>(('GDP por Estado'!F36)-('GDP por Estado'!E36))/('GDP por Estado'!E36)</f>
        <v>2.0446591527339995E-2</v>
      </c>
      <c r="F36" s="4">
        <f>(('GDP por Estado'!G36)-('GDP por Estado'!F36))/('GDP por Estado'!F36)</f>
        <v>9.259553357382154E-2</v>
      </c>
      <c r="G36" s="4">
        <f>(('GDP por Estado'!H36)-('GDP por Estado'!G36))/('GDP por Estado'!G36)</f>
        <v>-2.15885101228586E-2</v>
      </c>
      <c r="H36" s="4">
        <f>(('GDP por Estado'!I36)-('GDP por Estado'!H36))/('GDP por Estado'!H36)</f>
        <v>-6.3099550072158284E-2</v>
      </c>
      <c r="I36" s="4">
        <f>(('GDP por Estado'!J36)-('GDP por Estado'!I36))/('GDP por Estado'!I36)</f>
        <v>2.0925122605928125E-2</v>
      </c>
      <c r="J36" s="4">
        <f>(('GDP por Estado'!K36)-('GDP por Estado'!J36))/('GDP por Estado'!J36)</f>
        <v>3.3298756912972842E-2</v>
      </c>
      <c r="K36" s="4">
        <f>(('GDP por Estado'!L36)-('GDP por Estado'!K36))/('GDP por Estado'!K36)</f>
        <v>6.4955980244792788E-3</v>
      </c>
    </row>
    <row r="37" spans="1:11">
      <c r="A37" s="6" t="s">
        <v>41</v>
      </c>
      <c r="B37" s="4">
        <f>(('GDP por Estado'!C37)-('GDP por Estado'!B37))/('GDP por Estado'!B37)</f>
        <v>2.5246513975892108E-2</v>
      </c>
      <c r="C37" s="4">
        <f>(('GDP por Estado'!D37)-('GDP por Estado'!C37))/('GDP por Estado'!C37)</f>
        <v>3.2827244735193654E-2</v>
      </c>
      <c r="D37" s="4">
        <f>(('GDP por Estado'!E37)-('GDP por Estado'!D37))/('GDP por Estado'!D37)</f>
        <v>8.4258441088569461E-3</v>
      </c>
      <c r="E37" s="4">
        <f>(('GDP por Estado'!F37)-('GDP por Estado'!E37))/('GDP por Estado'!E37)</f>
        <v>1.9185689305220605E-2</v>
      </c>
      <c r="F37" s="4">
        <f>(('GDP por Estado'!G37)-('GDP por Estado'!F37))/('GDP por Estado'!F37)</f>
        <v>3.2303237713060116E-2</v>
      </c>
      <c r="G37" s="4">
        <f>(('GDP por Estado'!H37)-('GDP por Estado'!G37))/('GDP por Estado'!G37)</f>
        <v>8.1412050167726756E-3</v>
      </c>
      <c r="H37" s="4">
        <f>(('GDP por Estado'!I37)-('GDP por Estado'!H37))/('GDP por Estado'!H37)</f>
        <v>8.8001708207480871E-3</v>
      </c>
      <c r="I37" s="4">
        <f>(('GDP por Estado'!J37)-('GDP por Estado'!I37))/('GDP por Estado'!I37)</f>
        <v>1.1632060750781235E-2</v>
      </c>
      <c r="J37" s="4">
        <f>(('GDP por Estado'!K37)-('GDP por Estado'!J37))/('GDP por Estado'!J37)</f>
        <v>1.3844018059416695E-2</v>
      </c>
      <c r="K37" s="4">
        <f>(('GDP por Estado'!L37)-('GDP por Estado'!K37))/('GDP por Estado'!K37)</f>
        <v>2.0418017785767129E-2</v>
      </c>
    </row>
    <row r="38" spans="1:11">
      <c r="A38" s="6" t="s">
        <v>42</v>
      </c>
      <c r="B38" s="4">
        <f>(('GDP por Estado'!C38)-('GDP por Estado'!B38))/('GDP por Estado'!B38)</f>
        <v>2.952059945681134E-3</v>
      </c>
      <c r="C38" s="4">
        <f>(('GDP por Estado'!D38)-('GDP por Estado'!C38))/('GDP por Estado'!C38)</f>
        <v>3.5892185182001962E-2</v>
      </c>
      <c r="D38" s="4">
        <f>(('GDP por Estado'!E38)-('GDP por Estado'!D38))/('GDP por Estado'!D38)</f>
        <v>5.1387866807112617E-2</v>
      </c>
      <c r="E38" s="4">
        <f>(('GDP por Estado'!F38)-('GDP por Estado'!E38))/('GDP por Estado'!E38)</f>
        <v>1.6151592228479412E-2</v>
      </c>
      <c r="F38" s="4">
        <f>(('GDP por Estado'!G38)-('GDP por Estado'!F38))/('GDP por Estado'!F38)</f>
        <v>6.5622803517635761E-2</v>
      </c>
      <c r="G38" s="4">
        <f>(('GDP por Estado'!H38)-('GDP por Estado'!G38))/('GDP por Estado'!G38)</f>
        <v>4.0726130122517926E-2</v>
      </c>
      <c r="H38" s="4">
        <f>(('GDP por Estado'!I38)-('GDP por Estado'!H38))/('GDP por Estado'!H38)</f>
        <v>-2.0534637358243304E-2</v>
      </c>
      <c r="I38" s="4">
        <f>(('GDP por Estado'!J38)-('GDP por Estado'!I38))/('GDP por Estado'!I38)</f>
        <v>6.3768908810304678E-3</v>
      </c>
      <c r="J38" s="4">
        <f>(('GDP por Estado'!K38)-('GDP por Estado'!J38))/('GDP por Estado'!J38)</f>
        <v>1.5970163083765691E-2</v>
      </c>
      <c r="K38" s="4">
        <f>(('GDP por Estado'!L38)-('GDP por Estado'!K38))/('GDP por Estado'!K38)</f>
        <v>1.6987377779399224E-2</v>
      </c>
    </row>
    <row r="39" spans="1:11">
      <c r="A39" s="6" t="s">
        <v>43</v>
      </c>
      <c r="B39" s="4">
        <f>(('GDP por Estado'!C39)-('GDP por Estado'!B39))/('GDP por Estado'!B39)</f>
        <v>2.2393902633524813E-2</v>
      </c>
      <c r="C39" s="4">
        <f>(('GDP por Estado'!D39)-('GDP por Estado'!C39))/('GDP por Estado'!C39)</f>
        <v>2.7167708616471935E-2</v>
      </c>
      <c r="D39" s="4">
        <f>(('GDP por Estado'!E39)-('GDP por Estado'!D39))/('GDP por Estado'!D39)</f>
        <v>4.4830718447785318E-3</v>
      </c>
      <c r="E39" s="4">
        <f>(('GDP por Estado'!F39)-('GDP por Estado'!E39))/('GDP por Estado'!E39)</f>
        <v>7.5756968346781606E-3</v>
      </c>
      <c r="F39" s="4">
        <f>(('GDP por Estado'!G39)-('GDP por Estado'!F39))/('GDP por Estado'!F39)</f>
        <v>3.004993923850913E-2</v>
      </c>
      <c r="G39" s="4">
        <f>(('GDP por Estado'!H39)-('GDP por Estado'!G39))/('GDP por Estado'!G39)</f>
        <v>4.8150706928461739E-2</v>
      </c>
      <c r="H39" s="4">
        <f>(('GDP por Estado'!I39)-('GDP por Estado'!H39))/('GDP por Estado'!H39)</f>
        <v>4.281626668561931E-2</v>
      </c>
      <c r="I39" s="4">
        <f>(('GDP por Estado'!J39)-('GDP por Estado'!I39))/('GDP por Estado'!I39)</f>
        <v>3.8699147260718311E-2</v>
      </c>
      <c r="J39" s="4">
        <f>(('GDP por Estado'!K39)-('GDP por Estado'!J39))/('GDP por Estado'!J39)</f>
        <v>4.5998732410248037E-2</v>
      </c>
      <c r="K39" s="4">
        <f>(('GDP por Estado'!L39)-('GDP por Estado'!K39))/('GDP por Estado'!K39)</f>
        <v>1.9745475092096714E-2</v>
      </c>
    </row>
    <row r="40" spans="1:11">
      <c r="A40" s="6" t="s">
        <v>44</v>
      </c>
      <c r="B40" s="4">
        <f>(('GDP por Estado'!C40)-('GDP por Estado'!B40))/('GDP por Estado'!B40)</f>
        <v>2.8810063920567494E-2</v>
      </c>
      <c r="C40" s="4">
        <f>(('GDP por Estado'!D40)-('GDP por Estado'!C40))/('GDP por Estado'!C40)</f>
        <v>1.4955084724026941E-2</v>
      </c>
      <c r="D40" s="4">
        <f>(('GDP por Estado'!E40)-('GDP por Estado'!D40))/('GDP por Estado'!D40)</f>
        <v>1.6970118377558841E-2</v>
      </c>
      <c r="E40" s="4">
        <f>(('GDP por Estado'!F40)-('GDP por Estado'!E40))/('GDP por Estado'!E40)</f>
        <v>1.2352184100064421E-2</v>
      </c>
      <c r="F40" s="4">
        <f>(('GDP por Estado'!G40)-('GDP por Estado'!F40))/('GDP por Estado'!F40)</f>
        <v>2.0907591855950345E-2</v>
      </c>
      <c r="G40" s="4">
        <f>(('GDP por Estado'!H40)-('GDP por Estado'!G40))/('GDP por Estado'!G40)</f>
        <v>1.9149006388627016E-2</v>
      </c>
      <c r="H40" s="4">
        <f>(('GDP por Estado'!I40)-('GDP por Estado'!H40))/('GDP por Estado'!H40)</f>
        <v>8.6353007131050857E-3</v>
      </c>
      <c r="I40" s="4">
        <f>(('GDP por Estado'!J40)-('GDP por Estado'!I40))/('GDP por Estado'!I40)</f>
        <v>8.5378364848362302E-3</v>
      </c>
      <c r="J40" s="4">
        <f>(('GDP por Estado'!K40)-('GDP por Estado'!J40))/('GDP por Estado'!J40)</f>
        <v>1.3985867928292447E-2</v>
      </c>
      <c r="K40" s="4">
        <f>(('GDP por Estado'!L40)-('GDP por Estado'!K40))/('GDP por Estado'!K40)</f>
        <v>1.7369798251570465E-2</v>
      </c>
    </row>
    <row r="41" spans="1:11">
      <c r="A41" s="6" t="s">
        <v>45</v>
      </c>
      <c r="B41" s="4">
        <f>(('GDP por Estado'!C41)-('GDP por Estado'!B41))/('GDP por Estado'!B41)</f>
        <v>2.6567715176494821E-2</v>
      </c>
      <c r="C41" s="4">
        <f>(('GDP por Estado'!D41)-('GDP por Estado'!C41))/('GDP por Estado'!C41)</f>
        <v>-1.0363744038899955E-3</v>
      </c>
      <c r="D41" s="4">
        <f>(('GDP por Estado'!E41)-('GDP por Estado'!D41))/('GDP por Estado'!D41)</f>
        <v>5.9165828126584736E-3</v>
      </c>
      <c r="E41" s="4">
        <f>(('GDP por Estado'!F41)-('GDP por Estado'!E41))/('GDP por Estado'!E41)</f>
        <v>6.3548068161991917E-3</v>
      </c>
      <c r="F41" s="4">
        <f>(('GDP por Estado'!G41)-('GDP por Estado'!F41))/('GDP por Estado'!F41)</f>
        <v>7.3703352674202383E-3</v>
      </c>
      <c r="G41" s="4">
        <f>(('GDP por Estado'!H41)-('GDP por Estado'!G41))/('GDP por Estado'!G41)</f>
        <v>1.0052893864235201E-2</v>
      </c>
      <c r="H41" s="4">
        <f>(('GDP por Estado'!I41)-('GDP por Estado'!H41))/('GDP por Estado'!H41)</f>
        <v>1.5808675270877392E-3</v>
      </c>
      <c r="I41" s="4">
        <f>(('GDP por Estado'!J41)-('GDP por Estado'!I41))/('GDP por Estado'!I41)</f>
        <v>-5.5536022804171369E-3</v>
      </c>
      <c r="J41" s="4">
        <f>(('GDP por Estado'!K41)-('GDP por Estado'!J41))/('GDP por Estado'!J41)</f>
        <v>-2.1859460774623254E-3</v>
      </c>
      <c r="K41" s="4">
        <f>(('GDP por Estado'!L41)-('GDP por Estado'!K41))/('GDP por Estado'!K41)</f>
        <v>1.3929264027370795E-2</v>
      </c>
    </row>
    <row r="42" spans="1:11">
      <c r="A42" s="6" t="s">
        <v>46</v>
      </c>
      <c r="B42" s="4">
        <f>(('GDP por Estado'!C42)-('GDP por Estado'!B42))/('GDP por Estado'!B42)</f>
        <v>1.9420580651198342E-2</v>
      </c>
      <c r="C42" s="4">
        <f>(('GDP por Estado'!D42)-('GDP por Estado'!C42))/('GDP por Estado'!C42)</f>
        <v>2.2960419680359792E-2</v>
      </c>
      <c r="D42" s="4">
        <f>(('GDP por Estado'!E42)-('GDP por Estado'!D42))/('GDP por Estado'!D42)</f>
        <v>8.7169020099588952E-3</v>
      </c>
      <c r="E42" s="4">
        <f>(('GDP por Estado'!F42)-('GDP por Estado'!E42))/('GDP por Estado'!E42)</f>
        <v>1.837369051915317E-2</v>
      </c>
      <c r="F42" s="4">
        <f>(('GDP por Estado'!G42)-('GDP por Estado'!F42))/('GDP por Estado'!F42)</f>
        <v>2.8224540251744722E-2</v>
      </c>
      <c r="G42" s="4">
        <f>(('GDP por Estado'!H42)-('GDP por Estado'!G42))/('GDP por Estado'!G42)</f>
        <v>3.243776846648877E-2</v>
      </c>
      <c r="H42" s="4">
        <f>(('GDP por Estado'!I42)-('GDP por Estado'!H42))/('GDP por Estado'!H42)</f>
        <v>3.1172810734720818E-2</v>
      </c>
      <c r="I42" s="4">
        <f>(('GDP por Estado'!J42)-('GDP por Estado'!I42))/('GDP por Estado'!I42)</f>
        <v>2.2669044375995116E-2</v>
      </c>
      <c r="J42" s="4">
        <f>(('GDP por Estado'!K42)-('GDP por Estado'!J42))/('GDP por Estado'!J42)</f>
        <v>2.6066906574654318E-2</v>
      </c>
      <c r="K42" s="4">
        <f>(('GDP por Estado'!L42)-('GDP por Estado'!K42))/('GDP por Estado'!K42)</f>
        <v>2.266948448954062E-2</v>
      </c>
    </row>
    <row r="43" spans="1:11">
      <c r="A43" s="6" t="s">
        <v>47</v>
      </c>
      <c r="B43" s="4">
        <f>(('GDP por Estado'!C43)-('GDP por Estado'!B43))/('GDP por Estado'!B43)</f>
        <v>9.5605354700116184E-3</v>
      </c>
      <c r="C43" s="4">
        <f>(('GDP por Estado'!D43)-('GDP por Estado'!C43))/('GDP por Estado'!C43)</f>
        <v>6.6384110816059647E-2</v>
      </c>
      <c r="D43" s="4">
        <f>(('GDP por Estado'!E43)-('GDP por Estado'!D43))/('GDP por Estado'!D43)</f>
        <v>1.9791170629159457E-2</v>
      </c>
      <c r="E43" s="4">
        <f>(('GDP por Estado'!F43)-('GDP por Estado'!E43))/('GDP por Estado'!E43)</f>
        <v>5.6011753584729786E-3</v>
      </c>
      <c r="F43" s="4">
        <f>(('GDP por Estado'!G43)-('GDP por Estado'!F43))/('GDP por Estado'!F43)</f>
        <v>1.5835587146694901E-2</v>
      </c>
      <c r="G43" s="4">
        <f>(('GDP por Estado'!H43)-('GDP por Estado'!G43))/('GDP por Estado'!G43)</f>
        <v>1.8239996432274537E-2</v>
      </c>
      <c r="H43" s="4">
        <f>(('GDP por Estado'!I43)-('GDP por Estado'!H43))/('GDP por Estado'!H43)</f>
        <v>9.0113764521674387E-3</v>
      </c>
      <c r="I43" s="4">
        <f>(('GDP por Estado'!J43)-('GDP por Estado'!I43))/('GDP por Estado'!I43)</f>
        <v>-4.2929073704315243E-3</v>
      </c>
      <c r="J43" s="4">
        <f>(('GDP por Estado'!K43)-('GDP por Estado'!J43))/('GDP por Estado'!J43)</f>
        <v>1.2552802856258561E-2</v>
      </c>
      <c r="K43" s="4">
        <f>(('GDP por Estado'!L43)-('GDP por Estado'!K43))/('GDP por Estado'!K43)</f>
        <v>4.0233262510736721E-3</v>
      </c>
    </row>
    <row r="44" spans="1:11">
      <c r="A44" s="6" t="s">
        <v>48</v>
      </c>
      <c r="B44" s="4">
        <f>(('GDP por Estado'!C44)-('GDP por Estado'!B44))/('GDP por Estado'!B44)</f>
        <v>1.4024101646501424E-2</v>
      </c>
      <c r="C44" s="4">
        <f>(('GDP por Estado'!D44)-('GDP por Estado'!C44))/('GDP por Estado'!C44)</f>
        <v>3.1471433392760956E-2</v>
      </c>
      <c r="D44" s="4">
        <f>(('GDP por Estado'!E44)-('GDP por Estado'!D44))/('GDP por Estado'!D44)</f>
        <v>3.4103495759995682E-2</v>
      </c>
      <c r="E44" s="4">
        <f>(('GDP por Estado'!F44)-('GDP por Estado'!E44))/('GDP por Estado'!E44)</f>
        <v>1.205937665340154E-2</v>
      </c>
      <c r="F44" s="4">
        <f>(('GDP por Estado'!G44)-('GDP por Estado'!F44))/('GDP por Estado'!F44)</f>
        <v>1.4960596229191298E-2</v>
      </c>
      <c r="G44" s="4">
        <f>(('GDP por Estado'!H44)-('GDP por Estado'!G44))/('GDP por Estado'!G44)</f>
        <v>3.5202449528287091E-2</v>
      </c>
      <c r="H44" s="4">
        <f>(('GDP por Estado'!I44)-('GDP por Estado'!H44))/('GDP por Estado'!H44)</f>
        <v>1.8585529232715524E-2</v>
      </c>
      <c r="I44" s="4">
        <f>(('GDP por Estado'!J44)-('GDP por Estado'!I44))/('GDP por Estado'!I44)</f>
        <v>2.6661232617706879E-2</v>
      </c>
      <c r="J44" s="4">
        <f>(('GDP por Estado'!K44)-('GDP por Estado'!J44))/('GDP por Estado'!J44)</f>
        <v>1.3305089004183259E-2</v>
      </c>
      <c r="K44" s="4">
        <f>(('GDP por Estado'!L44)-('GDP por Estado'!K44))/('GDP por Estado'!K44)</f>
        <v>2.0031396395768078E-2</v>
      </c>
    </row>
    <row r="45" spans="1:11">
      <c r="A45" s="6" t="s">
        <v>49</v>
      </c>
      <c r="B45" s="4">
        <f>(('GDP por Estado'!C45)-('GDP por Estado'!B45))/('GDP por Estado'!B45)</f>
        <v>2.5575141216398718E-2</v>
      </c>
      <c r="C45" s="4">
        <f>(('GDP por Estado'!D45)-('GDP por Estado'!C45))/('GDP por Estado'!C45)</f>
        <v>3.3312416696056835E-2</v>
      </c>
      <c r="D45" s="4">
        <f>(('GDP por Estado'!E45)-('GDP por Estado'!D45))/('GDP por Estado'!D45)</f>
        <v>4.992612293144208E-2</v>
      </c>
      <c r="E45" s="4">
        <f>(('GDP por Estado'!F45)-('GDP por Estado'!E45))/('GDP por Estado'!E45)</f>
        <v>4.4695253240265131E-2</v>
      </c>
      <c r="F45" s="4">
        <f>(('GDP por Estado'!G45)-('GDP por Estado'!F45))/('GDP por Estado'!F45)</f>
        <v>3.0253249814777398E-2</v>
      </c>
      <c r="G45" s="4">
        <f>(('GDP por Estado'!H45)-('GDP por Estado'!G45))/('GDP por Estado'!G45)</f>
        <v>4.9871961412562754E-2</v>
      </c>
      <c r="H45" s="4">
        <f>(('GDP por Estado'!I45)-('GDP por Estado'!H45))/('GDP por Estado'!H45)</f>
        <v>8.7502226163240354E-3</v>
      </c>
      <c r="I45" s="4">
        <f>(('GDP por Estado'!J45)-('GDP por Estado'!I45))/('GDP por Estado'!I45)</f>
        <v>2.7324849964875546E-2</v>
      </c>
      <c r="J45" s="4">
        <f>(('GDP por Estado'!K45)-('GDP por Estado'!J45))/('GDP por Estado'!J45)</f>
        <v>3.9098219645371191E-2</v>
      </c>
      <c r="K45" s="4">
        <f>(('GDP por Estado'!L45)-('GDP por Estado'!K45))/('GDP por Estado'!K45)</f>
        <v>3.2401215067250258E-2</v>
      </c>
    </row>
    <row r="46" spans="1:11">
      <c r="A46" s="6" t="s">
        <v>50</v>
      </c>
      <c r="B46" s="4">
        <f>(('GDP por Estado'!C46)-('GDP por Estado'!B46))/('GDP por Estado'!B46)</f>
        <v>2.0347290733698228E-2</v>
      </c>
      <c r="C46" s="4">
        <f>(('GDP por Estado'!D46)-('GDP por Estado'!C46))/('GDP por Estado'!C46)</f>
        <v>3.3012327464726238E-2</v>
      </c>
      <c r="D46" s="4">
        <f>(('GDP por Estado'!E46)-('GDP por Estado'!D46))/('GDP por Estado'!D46)</f>
        <v>1.1875695841553216E-2</v>
      </c>
      <c r="E46" s="4">
        <f>(('GDP por Estado'!F46)-('GDP por Estado'!E46))/('GDP por Estado'!E46)</f>
        <v>2.7799633240034701E-2</v>
      </c>
      <c r="F46" s="4">
        <f>(('GDP por Estado'!G46)-('GDP por Estado'!F46))/('GDP por Estado'!F46)</f>
        <v>2.9154199179794126E-2</v>
      </c>
      <c r="G46" s="4">
        <f>(('GDP por Estado'!H46)-('GDP por Estado'!G46))/('GDP por Estado'!G46)</f>
        <v>3.4503776451033794E-2</v>
      </c>
      <c r="H46" s="4">
        <f>(('GDP por Estado'!I46)-('GDP por Estado'!H46))/('GDP por Estado'!H46)</f>
        <v>4.404302835510733E-2</v>
      </c>
      <c r="I46" s="4">
        <f>(('GDP por Estado'!J46)-('GDP por Estado'!I46))/('GDP por Estado'!I46)</f>
        <v>4.3288053781267259E-2</v>
      </c>
      <c r="J46" s="4">
        <f>(('GDP por Estado'!K46)-('GDP por Estado'!J46))/('GDP por Estado'!J46)</f>
        <v>5.8041437532430844E-2</v>
      </c>
      <c r="K46" s="4">
        <f>(('GDP por Estado'!L46)-('GDP por Estado'!K46))/('GDP por Estado'!K46)</f>
        <v>4.7804098526269455E-2</v>
      </c>
    </row>
    <row r="47" spans="1:11">
      <c r="A47" s="6" t="s">
        <v>51</v>
      </c>
      <c r="B47" s="4">
        <f>(('GDP por Estado'!C47)-('GDP por Estado'!B47))/('GDP por Estado'!B47)</f>
        <v>4.3409742120343868E-2</v>
      </c>
      <c r="C47" s="4">
        <f>(('GDP por Estado'!D47)-('GDP por Estado'!C47))/('GDP por Estado'!C47)</f>
        <v>2.146903396388496E-2</v>
      </c>
      <c r="D47" s="4">
        <f>(('GDP por Estado'!E47)-('GDP por Estado'!D47))/('GDP por Estado'!D47)</f>
        <v>7.8515173970737512E-3</v>
      </c>
      <c r="E47" s="4">
        <f>(('GDP por Estado'!F47)-('GDP por Estado'!E47))/('GDP por Estado'!E47)</f>
        <v>-1.9144155697592081E-2</v>
      </c>
      <c r="F47" s="4">
        <f>(('GDP por Estado'!G47)-('GDP por Estado'!F47))/('GDP por Estado'!F47)</f>
        <v>8.0435123685999935E-3</v>
      </c>
      <c r="G47" s="4">
        <f>(('GDP por Estado'!H47)-('GDP por Estado'!G47))/('GDP por Estado'!G47)</f>
        <v>7.1526898679449948E-3</v>
      </c>
      <c r="H47" s="4">
        <f>(('GDP por Estado'!I47)-('GDP por Estado'!H47))/('GDP por Estado'!H47)</f>
        <v>9.9282255571962828E-3</v>
      </c>
      <c r="I47" s="4">
        <f>(('GDP por Estado'!J47)-('GDP por Estado'!I47))/('GDP por Estado'!I47)</f>
        <v>3.1555931869111883E-3</v>
      </c>
      <c r="J47" s="4">
        <f>(('GDP por Estado'!K47)-('GDP por Estado'!J47))/('GDP por Estado'!J47)</f>
        <v>3.9151347924978562E-3</v>
      </c>
      <c r="K47" s="4">
        <f>(('GDP por Estado'!L47)-('GDP por Estado'!K47))/('GDP por Estado'!K47)</f>
        <v>9.6703177968962394E-3</v>
      </c>
    </row>
    <row r="48" spans="1:11">
      <c r="A48" s="6" t="s">
        <v>52</v>
      </c>
      <c r="B48" s="4">
        <f>(('GDP por Estado'!C48)-('GDP por Estado'!B48))/('GDP por Estado'!B48)</f>
        <v>3.1786589419498093E-2</v>
      </c>
      <c r="C48" s="4">
        <f>(('GDP por Estado'!D48)-('GDP por Estado'!C48))/('GDP por Estado'!C48)</f>
        <v>6.9023285160265116E-3</v>
      </c>
      <c r="D48" s="4">
        <f>(('GDP por Estado'!E48)-('GDP por Estado'!D48))/('GDP por Estado'!D48)</f>
        <v>3.7939354652837274E-3</v>
      </c>
      <c r="E48" s="4">
        <f>(('GDP por Estado'!F48)-('GDP por Estado'!E48))/('GDP por Estado'!E48)</f>
        <v>6.9291097051484927E-3</v>
      </c>
      <c r="F48" s="4">
        <f>(('GDP por Estado'!G48)-('GDP por Estado'!F48))/('GDP por Estado'!F48)</f>
        <v>-3.0857530711671964E-3</v>
      </c>
      <c r="G48" s="4">
        <f>(('GDP por Estado'!H48)-('GDP por Estado'!G48))/('GDP por Estado'!G48)</f>
        <v>1.6718039144644436E-2</v>
      </c>
      <c r="H48" s="4">
        <f>(('GDP por Estado'!I48)-('GDP por Estado'!H48))/('GDP por Estado'!H48)</f>
        <v>1.0553156411865227E-2</v>
      </c>
      <c r="I48" s="4">
        <f>(('GDP por Estado'!J48)-('GDP por Estado'!I48))/('GDP por Estado'!I48)</f>
        <v>1.4694570770261615E-2</v>
      </c>
      <c r="J48" s="4">
        <f>(('GDP por Estado'!K48)-('GDP por Estado'!J48))/('GDP por Estado'!J48)</f>
        <v>2.3772038683181181E-2</v>
      </c>
      <c r="K48" s="4">
        <f>(('GDP por Estado'!L48)-('GDP por Estado'!K48))/('GDP por Estado'!K48)</f>
        <v>1.9739240609116634E-2</v>
      </c>
    </row>
    <row r="49" spans="1:11">
      <c r="A49" s="6" t="s">
        <v>53</v>
      </c>
      <c r="B49" s="4">
        <f>(('GDP por Estado'!C49)-('GDP por Estado'!B49))/('GDP por Estado'!B49)</f>
        <v>2.9321337041513927E-2</v>
      </c>
      <c r="C49" s="4">
        <f>(('GDP por Estado'!D49)-('GDP por Estado'!C49))/('GDP por Estado'!C49)</f>
        <v>1.7731984739736951E-2</v>
      </c>
      <c r="D49" s="4">
        <f>(('GDP por Estado'!E49)-('GDP por Estado'!D49))/('GDP por Estado'!D49)</f>
        <v>3.2973715728782625E-2</v>
      </c>
      <c r="E49" s="4">
        <f>(('GDP por Estado'!F49)-('GDP por Estado'!E49))/('GDP por Estado'!E49)</f>
        <v>2.5823994471333895E-2</v>
      </c>
      <c r="F49" s="4">
        <f>(('GDP por Estado'!G49)-('GDP por Estado'!F49))/('GDP por Estado'!F49)</f>
        <v>3.3084846713310224E-2</v>
      </c>
      <c r="G49" s="4">
        <f>(('GDP por Estado'!H49)-('GDP por Estado'!G49))/('GDP por Estado'!G49)</f>
        <v>4.1191600960827163E-2</v>
      </c>
      <c r="H49" s="4">
        <f>(('GDP por Estado'!I49)-('GDP por Estado'!H49))/('GDP por Estado'!H49)</f>
        <v>3.6908298433246528E-2</v>
      </c>
      <c r="I49" s="4">
        <f>(('GDP por Estado'!J49)-('GDP por Estado'!I49))/('GDP por Estado'!I49)</f>
        <v>5.3594239824310774E-2</v>
      </c>
      <c r="J49" s="4">
        <f>(('GDP por Estado'!K49)-('GDP por Estado'!J49))/('GDP por Estado'!J49)</f>
        <v>6.7945655571045538E-2</v>
      </c>
      <c r="K49" s="4">
        <f>(('GDP por Estado'!L49)-('GDP por Estado'!K49))/('GDP por Estado'!K49)</f>
        <v>3.94674552426071E-2</v>
      </c>
    </row>
    <row r="50" spans="1:11">
      <c r="A50" s="6" t="s">
        <v>54</v>
      </c>
      <c r="B50" s="4">
        <f>(('GDP por Estado'!C50)-('GDP por Estado'!B50))/('GDP por Estado'!B50)</f>
        <v>1.410286867335951E-2</v>
      </c>
      <c r="C50" s="4">
        <f>(('GDP por Estado'!D50)-('GDP por Estado'!C50))/('GDP por Estado'!C50)</f>
        <v>1.7465493431279733E-2</v>
      </c>
      <c r="D50" s="4">
        <f>(('GDP por Estado'!E50)-('GDP por Estado'!D50))/('GDP por Estado'!D50)</f>
        <v>-5.5570320616597215E-4</v>
      </c>
      <c r="E50" s="4">
        <f>(('GDP por Estado'!F50)-('GDP por Estado'!E50))/('GDP por Estado'!E50)</f>
        <v>3.2407973584445415E-3</v>
      </c>
      <c r="F50" s="4">
        <f>(('GDP por Estado'!G50)-('GDP por Estado'!F50))/('GDP por Estado'!F50)</f>
        <v>-2.4946810847902159E-4</v>
      </c>
      <c r="G50" s="4">
        <f>(('GDP por Estado'!H50)-('GDP por Estado'!G50))/('GDP por Estado'!G50)</f>
        <v>1.8502108956863857E-3</v>
      </c>
      <c r="H50" s="4">
        <f>(('GDP por Estado'!I50)-('GDP por Estado'!H50))/('GDP por Estado'!H50)</f>
        <v>-9.2212331771932381E-3</v>
      </c>
      <c r="I50" s="4">
        <f>(('GDP por Estado'!J50)-('GDP por Estado'!I50))/('GDP por Estado'!I50)</f>
        <v>2.0682346017934224E-2</v>
      </c>
      <c r="J50" s="4">
        <f>(('GDP por Estado'!K50)-('GDP por Estado'!J50))/('GDP por Estado'!J50)</f>
        <v>2.315720535017091E-2</v>
      </c>
      <c r="K50" s="4">
        <f>(('GDP por Estado'!L50)-('GDP por Estado'!K50))/('GDP por Estado'!K50)</f>
        <v>-7.813803611336826E-3</v>
      </c>
    </row>
    <row r="51" spans="1:11">
      <c r="A51" s="6" t="s">
        <v>55</v>
      </c>
      <c r="B51" s="4">
        <f>(('GDP por Estado'!C51)-('GDP por Estado'!B51))/('GDP por Estado'!B51)</f>
        <v>3.118551003782629E-2</v>
      </c>
      <c r="C51" s="4">
        <f>(('GDP por Estado'!D51)-('GDP por Estado'!C51))/('GDP por Estado'!C51)</f>
        <v>2.24202003666744E-2</v>
      </c>
      <c r="D51" s="4">
        <f>(('GDP por Estado'!E51)-('GDP por Estado'!D51))/('GDP por Estado'!D51)</f>
        <v>1.5739341058277109E-2</v>
      </c>
      <c r="E51" s="4">
        <f>(('GDP por Estado'!F51)-('GDP por Estado'!E51))/('GDP por Estado'!E51)</f>
        <v>3.276350551826436E-3</v>
      </c>
      <c r="F51" s="4">
        <f>(('GDP por Estado'!G51)-('GDP por Estado'!F51))/('GDP por Estado'!F51)</f>
        <v>2.1459633473013964E-2</v>
      </c>
      <c r="G51" s="4">
        <f>(('GDP por Estado'!H51)-('GDP por Estado'!G51))/('GDP por Estado'!G51)</f>
        <v>1.7944504053262783E-2</v>
      </c>
      <c r="H51" s="4">
        <f>(('GDP por Estado'!I51)-('GDP por Estado'!H51))/('GDP por Estado'!H51)</f>
        <v>9.8357876967036066E-3</v>
      </c>
      <c r="I51" s="4">
        <f>(('GDP por Estado'!J51)-('GDP por Estado'!I51))/('GDP por Estado'!I51)</f>
        <v>1.3390641212687961E-3</v>
      </c>
      <c r="J51" s="4">
        <f>(('GDP por Estado'!K51)-('GDP por Estado'!J51))/('GDP por Estado'!J51)</f>
        <v>2.430560306960523E-2</v>
      </c>
      <c r="K51" s="4">
        <f>(('GDP por Estado'!L51)-('GDP por Estado'!K51))/('GDP por Estado'!K51)</f>
        <v>1.4946429048547878E-2</v>
      </c>
    </row>
    <row r="52" spans="1:11">
      <c r="A52" s="6" t="s">
        <v>56</v>
      </c>
      <c r="B52" s="4">
        <f>(('GDP por Estado'!C52)-('GDP por Estado'!B52))/('GDP por Estado'!B52)</f>
        <v>-3.5858702559066556E-2</v>
      </c>
      <c r="C52" s="4">
        <f>(('GDP por Estado'!D52)-('GDP por Estado'!C52))/('GDP por Estado'!C52)</f>
        <v>-7.20730166813951E-3</v>
      </c>
      <c r="D52" s="4">
        <f>(('GDP por Estado'!E52)-('GDP por Estado'!D52))/('GDP por Estado'!D52)</f>
        <v>-2.2945642088216877E-2</v>
      </c>
      <c r="E52" s="4">
        <f>(('GDP por Estado'!F52)-('GDP por Estado'!E52))/('GDP por Estado'!E52)</f>
        <v>-1.4927140114380267E-4</v>
      </c>
      <c r="F52" s="4">
        <f>(('GDP por Estado'!G52)-('GDP por Estado'!F52))/('GDP por Estado'!F52)</f>
        <v>1.827045838309797E-2</v>
      </c>
      <c r="G52" s="4">
        <f>(('GDP por Estado'!H52)-('GDP por Estado'!G52))/('GDP por Estado'!G52)</f>
        <v>2.1709126023144832E-2</v>
      </c>
      <c r="H52" s="4">
        <f>(('GDP por Estado'!I52)-('GDP por Estado'!H52))/('GDP por Estado'!H52)</f>
        <v>-5.5160793899777828E-2</v>
      </c>
      <c r="I52" s="4">
        <f>(('GDP por Estado'!J52)-('GDP por Estado'!I52))/('GDP por Estado'!I52)</f>
        <v>-1.9890700652287159E-2</v>
      </c>
      <c r="J52" s="4">
        <f>(('GDP por Estado'!K52)-('GDP por Estado'!J52))/('GDP por Estado'!J52)</f>
        <v>1.4929560155066591E-2</v>
      </c>
      <c r="K52" s="4">
        <f>(('GDP por Estado'!L52)-('GDP por Estado'!K52))/('GDP por Estado'!K52)</f>
        <v>1.6860631938064488E-2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Final</vt:lpstr>
      <vt:lpstr>Interactiva</vt:lpstr>
      <vt:lpstr>Tasa de desempleo</vt:lpstr>
      <vt:lpstr>Salario minimo</vt:lpstr>
      <vt:lpstr>Ingreso per capita</vt:lpstr>
      <vt:lpstr>Población por Estado</vt:lpstr>
      <vt:lpstr>GDP por Estado</vt:lpstr>
      <vt:lpstr>CambioGDPPC</vt:lpstr>
      <vt:lpstr>Cambio en GDP</vt:lpstr>
      <vt:lpstr>GDP per capita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Pisquiy</cp:lastModifiedBy>
  <dcterms:modified xsi:type="dcterms:W3CDTF">2022-05-13T17:57:19Z</dcterms:modified>
</cp:coreProperties>
</file>