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feyra\Desktop\UNI\T-cnicas-experimentales-II\Bloque Cuantica-Estadistica\P1B\"/>
    </mc:Choice>
  </mc:AlternateContent>
  <xr:revisionPtr revIDLastSave="0" documentId="13_ncr:1_{23288EC2-5755-4689-873F-406667FD07B6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arte 1" sheetId="1" r:id="rId1"/>
    <sheet name="Parte2" sheetId="2" r:id="rId2"/>
    <sheet name="Parte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A4" i="1"/>
  <c r="C4" i="1"/>
  <c r="C5" i="1"/>
  <c r="C6" i="1"/>
  <c r="C7" i="1"/>
  <c r="C8" i="1"/>
  <c r="C9" i="1"/>
  <c r="C10" i="1"/>
  <c r="C11" i="1"/>
  <c r="C12" i="1"/>
  <c r="C13" i="1"/>
  <c r="C3" i="1"/>
  <c r="B13" i="1"/>
  <c r="B10" i="1"/>
  <c r="B11" i="1"/>
  <c r="B12" i="1"/>
  <c r="B8" i="1"/>
  <c r="B9" i="1"/>
  <c r="B5" i="1"/>
  <c r="B6" i="1" s="1"/>
  <c r="B7" i="1" s="1"/>
  <c r="B4" i="1"/>
</calcChain>
</file>

<file path=xl/sharedStrings.xml><?xml version="1.0" encoding="utf-8"?>
<sst xmlns="http://schemas.openxmlformats.org/spreadsheetml/2006/main" count="28" uniqueCount="17">
  <si>
    <t>V</t>
  </si>
  <si>
    <t>Angulos del brazo movil (grados)</t>
  </si>
  <si>
    <t>lambda asociado (nm)</t>
  </si>
  <si>
    <t>ALFA1</t>
  </si>
  <si>
    <t>I</t>
  </si>
  <si>
    <t>ALFA 2</t>
  </si>
  <si>
    <t>ALFA 3</t>
  </si>
  <si>
    <t>ALFA 4</t>
  </si>
  <si>
    <t>ALFA 5</t>
  </si>
  <si>
    <t>ALFA6</t>
  </si>
  <si>
    <t>dsin(a) = n  lamb</t>
  </si>
  <si>
    <t>Uso de filtro rojo</t>
  </si>
  <si>
    <t>n:</t>
  </si>
  <si>
    <t>d (nm):</t>
  </si>
  <si>
    <t>f asociado (Hz)</t>
  </si>
  <si>
    <t>(aquí hay algo raro con las unidades)</t>
  </si>
  <si>
    <t>(parece ser que no, que simplemente es mucho)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</si>
</sst>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2" formatCode="0.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170" fontId="0" fillId="0" borderId="0" xfId="0" applyNumberFormat="1"/>
    <xf numFmtId="17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frente a f (SI)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1'!$D$3:$D$13</c:f>
              <c:numCache>
                <c:formatCode>0.0E+00</c:formatCode>
                <c:ptCount val="11"/>
                <c:pt idx="0">
                  <c:v>799619279512417.25</c:v>
                </c:pt>
                <c:pt idx="1">
                  <c:v>743525920025268.75</c:v>
                </c:pt>
                <c:pt idx="2">
                  <c:v>694984404755645.63</c:v>
                </c:pt>
                <c:pt idx="3">
                  <c:v>652579181319031.75</c:v>
                </c:pt>
                <c:pt idx="4">
                  <c:v>615227797678233.13</c:v>
                </c:pt>
                <c:pt idx="5">
                  <c:v>582088374666370.13</c:v>
                </c:pt>
                <c:pt idx="6">
                  <c:v>552496297741156.31</c:v>
                </c:pt>
                <c:pt idx="7">
                  <c:v>525919901240215.31</c:v>
                </c:pt>
                <c:pt idx="8">
                  <c:v>501928814304479.19</c:v>
                </c:pt>
                <c:pt idx="9">
                  <c:v>480170939757835.81</c:v>
                </c:pt>
                <c:pt idx="10">
                  <c:v>460355438522318.5</c:v>
                </c:pt>
              </c:numCache>
            </c:numRef>
          </c:xVal>
          <c:yVal>
            <c:numRef>
              <c:f>'Parte 1'!$E$3:$E$13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6-43CA-9CC4-FECB500E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96336"/>
        <c:axId val="1894825152"/>
      </c:scatterChart>
      <c:valAx>
        <c:axId val="14731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825152"/>
        <c:crosses val="autoZero"/>
        <c:crossBetween val="midCat"/>
      </c:valAx>
      <c:valAx>
        <c:axId val="18948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1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15240</xdr:rowOff>
    </xdr:from>
    <xdr:to>
      <xdr:col>13</xdr:col>
      <xdr:colOff>312420</xdr:colOff>
      <xdr:row>15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C0E65-EF7E-44CC-B803-57625AE3D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"/>
  <sheetViews>
    <sheetView workbookViewId="0">
      <selection activeCell="B16" sqref="B16"/>
    </sheetView>
  </sheetViews>
  <sheetFormatPr baseColWidth="10" defaultColWidth="8.88671875" defaultRowHeight="14.4" x14ac:dyDescent="0.3"/>
  <cols>
    <col min="1" max="1" width="15.88671875" customWidth="1"/>
    <col min="2" max="2" width="26.44140625" customWidth="1"/>
    <col min="3" max="3" width="20.44140625" customWidth="1"/>
    <col min="4" max="4" width="24.77734375" customWidth="1"/>
  </cols>
  <sheetData>
    <row r="2" spans="1:5" x14ac:dyDescent="0.3">
      <c r="A2" t="s">
        <v>10</v>
      </c>
      <c r="B2" t="s">
        <v>1</v>
      </c>
      <c r="C2" t="s">
        <v>2</v>
      </c>
      <c r="D2" t="s">
        <v>14</v>
      </c>
      <c r="E2" t="s">
        <v>0</v>
      </c>
    </row>
    <row r="3" spans="1:5" x14ac:dyDescent="0.3">
      <c r="A3" t="s">
        <v>13</v>
      </c>
      <c r="B3" s="3">
        <v>13</v>
      </c>
      <c r="C3" s="3">
        <f>$A$4/$A$6* SIN(B3 * PI()/180)</f>
        <v>374.91842390644172</v>
      </c>
      <c r="D3" s="4">
        <f>2.99792*10^8 /(C3*10^-9)</f>
        <v>799619279512417.25</v>
      </c>
    </row>
    <row r="4" spans="1:5" x14ac:dyDescent="0.3">
      <c r="A4" s="2">
        <f>1/600*10^6</f>
        <v>1666.6666666666667</v>
      </c>
      <c r="B4" s="3">
        <f>B3+1</f>
        <v>14</v>
      </c>
      <c r="C4" s="3">
        <f t="shared" ref="C4:C13" si="0">$A$4/$A$6* SIN(B4 * PI()/180)</f>
        <v>403.20315933277959</v>
      </c>
      <c r="D4" s="4">
        <f t="shared" ref="D4:D13" si="1">2.99792*10^8 /(C4*10^-9)</f>
        <v>743525920025268.75</v>
      </c>
    </row>
    <row r="5" spans="1:5" x14ac:dyDescent="0.3">
      <c r="A5" t="s">
        <v>12</v>
      </c>
      <c r="B5" s="3">
        <f t="shared" ref="B5:B12" si="2">B4+1</f>
        <v>15</v>
      </c>
      <c r="C5" s="3">
        <f t="shared" si="0"/>
        <v>431.3650751708679</v>
      </c>
      <c r="D5" s="4">
        <f t="shared" si="1"/>
        <v>694984404755645.63</v>
      </c>
    </row>
    <row r="6" spans="1:5" x14ac:dyDescent="0.3">
      <c r="A6">
        <v>1</v>
      </c>
      <c r="B6" s="3">
        <f t="shared" si="2"/>
        <v>16</v>
      </c>
      <c r="C6" s="3">
        <f t="shared" si="0"/>
        <v>459.39559302833197</v>
      </c>
      <c r="D6" s="4">
        <f t="shared" si="1"/>
        <v>652579181319031.75</v>
      </c>
    </row>
    <row r="7" spans="1:5" x14ac:dyDescent="0.3">
      <c r="B7" s="3">
        <f t="shared" si="2"/>
        <v>17</v>
      </c>
      <c r="C7" s="3">
        <f t="shared" si="0"/>
        <v>487.28617453789462</v>
      </c>
      <c r="D7" s="4">
        <f t="shared" si="1"/>
        <v>615227797678233.13</v>
      </c>
    </row>
    <row r="8" spans="1:5" x14ac:dyDescent="0.3">
      <c r="B8" s="3">
        <f>B7+1</f>
        <v>18</v>
      </c>
      <c r="C8" s="3">
        <f t="shared" si="0"/>
        <v>515.02832395824566</v>
      </c>
      <c r="D8" s="4">
        <f t="shared" si="1"/>
        <v>582088374666370.13</v>
      </c>
    </row>
    <row r="9" spans="1:5" x14ac:dyDescent="0.3">
      <c r="B9" s="3">
        <f t="shared" si="2"/>
        <v>19</v>
      </c>
      <c r="C9" s="3">
        <f t="shared" si="0"/>
        <v>542.61359076192775</v>
      </c>
      <c r="D9" s="4">
        <f t="shared" si="1"/>
        <v>552496297741156.31</v>
      </c>
    </row>
    <row r="10" spans="1:5" x14ac:dyDescent="0.3">
      <c r="A10" s="1" t="s">
        <v>11</v>
      </c>
      <c r="B10" s="3">
        <f>B9+1</f>
        <v>20</v>
      </c>
      <c r="C10" s="3">
        <f t="shared" si="0"/>
        <v>570.03357220944793</v>
      </c>
      <c r="D10" s="4">
        <f t="shared" si="1"/>
        <v>525919901240215.31</v>
      </c>
    </row>
    <row r="11" spans="1:5" x14ac:dyDescent="0.3">
      <c r="A11" s="1"/>
      <c r="B11" s="3">
        <f t="shared" si="2"/>
        <v>21</v>
      </c>
      <c r="C11" s="3">
        <f t="shared" si="0"/>
        <v>597.2799159088338</v>
      </c>
      <c r="D11" s="4">
        <f t="shared" si="1"/>
        <v>501928814304479.19</v>
      </c>
    </row>
    <row r="12" spans="1:5" x14ac:dyDescent="0.3">
      <c r="A12" s="1"/>
      <c r="B12" s="3">
        <f t="shared" si="2"/>
        <v>22</v>
      </c>
      <c r="C12" s="3">
        <f t="shared" si="0"/>
        <v>624.34432235985344</v>
      </c>
      <c r="D12" s="4">
        <f t="shared" si="1"/>
        <v>480170939757835.81</v>
      </c>
    </row>
    <row r="13" spans="1:5" x14ac:dyDescent="0.3">
      <c r="A13" s="1"/>
      <c r="B13" s="3">
        <f>B12+1</f>
        <v>23</v>
      </c>
      <c r="C13" s="3">
        <f t="shared" si="0"/>
        <v>651.21854748212286</v>
      </c>
      <c r="D13" s="4">
        <f t="shared" si="1"/>
        <v>460355438522318.5</v>
      </c>
    </row>
    <row r="14" spans="1:5" x14ac:dyDescent="0.3">
      <c r="D14" t="s">
        <v>15</v>
      </c>
    </row>
    <row r="15" spans="1:5" x14ac:dyDescent="0.3">
      <c r="D15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8399-813B-44D5-9B7B-7CC36300CE37}">
  <dimension ref="B1:R2"/>
  <sheetViews>
    <sheetView tabSelected="1" workbookViewId="0">
      <selection activeCell="B3" sqref="B3"/>
    </sheetView>
  </sheetViews>
  <sheetFormatPr baseColWidth="10" defaultRowHeight="14.4" x14ac:dyDescent="0.3"/>
  <cols>
    <col min="4" max="4" width="11.5546875" style="5"/>
    <col min="7" max="7" width="11.5546875" style="5"/>
    <col min="10" max="10" width="11.5546875" style="5"/>
    <col min="13" max="13" width="11.5546875" style="5"/>
    <col min="16" max="16" width="11.5546875" style="5"/>
  </cols>
  <sheetData>
    <row r="1" spans="2:18" x14ac:dyDescent="0.3">
      <c r="B1" t="s">
        <v>3</v>
      </c>
      <c r="E1" t="s">
        <v>5</v>
      </c>
      <c r="H1" t="s">
        <v>6</v>
      </c>
      <c r="K1" t="s">
        <v>7</v>
      </c>
      <c r="N1" t="s">
        <v>8</v>
      </c>
      <c r="Q1" t="s">
        <v>9</v>
      </c>
    </row>
    <row r="2" spans="2:18" x14ac:dyDescent="0.3">
      <c r="B2" t="s">
        <v>0</v>
      </c>
      <c r="C2" t="s">
        <v>4</v>
      </c>
      <c r="E2" t="s">
        <v>0</v>
      </c>
      <c r="F2" t="s">
        <v>4</v>
      </c>
      <c r="H2" t="s">
        <v>0</v>
      </c>
      <c r="I2" t="s">
        <v>4</v>
      </c>
      <c r="K2" t="s">
        <v>0</v>
      </c>
      <c r="L2" t="s">
        <v>4</v>
      </c>
      <c r="N2" t="s">
        <v>0</v>
      </c>
      <c r="O2" t="s">
        <v>4</v>
      </c>
      <c r="Q2" t="s">
        <v>0</v>
      </c>
      <c r="R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D9F1-5668-4CC2-8E1F-5A4946D0995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1</vt:lpstr>
      <vt:lpstr>Parte2</vt:lpstr>
      <vt:lpstr>Parte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2024-11-19T08:28:15Z</dcterms:modified>
</cp:coreProperties>
</file>