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feyra\Desktop\UNI\T-cnicas-experimentales-II\Bloque Cuantica-Estadistica\P7 Maxwell\"/>
    </mc:Choice>
  </mc:AlternateContent>
  <xr:revisionPtr revIDLastSave="0" documentId="13_ncr:1_{73DD27C7-89F2-4F0C-98FB-0F391AEEC80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F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C3" i="1"/>
  <c r="D3" i="1" s="1"/>
  <c r="B4" i="1"/>
  <c r="F12" i="1" l="1"/>
  <c r="F23" i="1"/>
  <c r="F25" i="1"/>
  <c r="F24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3" i="1"/>
  <c r="F26" i="1"/>
  <c r="F6" i="1"/>
  <c r="F5" i="1"/>
  <c r="D4" i="1"/>
  <c r="B5" i="1"/>
  <c r="B6" i="1" l="1"/>
  <c r="B7" i="1" s="1"/>
  <c r="B8" i="1" l="1"/>
  <c r="D6" i="1"/>
  <c r="D5" i="1"/>
  <c r="D7" i="1" l="1"/>
  <c r="B9" i="1"/>
  <c r="D8" i="1"/>
  <c r="B10" i="1" l="1"/>
  <c r="D9" i="1"/>
  <c r="B11" i="1" l="1"/>
  <c r="D10" i="1"/>
  <c r="B12" i="1" l="1"/>
  <c r="D11" i="1"/>
  <c r="B13" i="1" l="1"/>
  <c r="D12" i="1"/>
  <c r="B14" i="1" l="1"/>
  <c r="D13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D26" i="1" l="1"/>
</calcChain>
</file>

<file path=xl/sharedStrings.xml><?xml version="1.0" encoding="utf-8"?>
<sst xmlns="http://schemas.openxmlformats.org/spreadsheetml/2006/main" count="18" uniqueCount="15">
  <si>
    <t>n Compartimento (izqda derecha)</t>
  </si>
  <si>
    <t>Datos extra</t>
  </si>
  <si>
    <t>9.81</t>
  </si>
  <si>
    <t>g(m/s^2)</t>
  </si>
  <si>
    <t>v asoc</t>
  </si>
  <si>
    <t xml:space="preserve">y </t>
  </si>
  <si>
    <t>Nfav</t>
  </si>
  <si>
    <t>xasoc</t>
  </si>
  <si>
    <t>Ntot</t>
  </si>
  <si>
    <t>m</t>
  </si>
  <si>
    <t>0.08</t>
  </si>
  <si>
    <t xml:space="preserve">d </t>
  </si>
  <si>
    <t>0.01</t>
  </si>
  <si>
    <t>P(v)</t>
  </si>
  <si>
    <t>err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</si>
</sst>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P(v)</a:t>
            </a:r>
          </a:p>
        </c:rich>
      </c:tx>
      <c:layout>
        <c:manualLayout>
          <c:xMode val="edge"/>
          <c:yMode val="edge"/>
          <c:x val="0.340236001749781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Sheet1!$D$3:$D$26</c:f>
              <c:numCache>
                <c:formatCode>0.000</c:formatCode>
                <c:ptCount val="24"/>
                <c:pt idx="0">
                  <c:v>7.8302298816829125E-2</c:v>
                </c:pt>
                <c:pt idx="1">
                  <c:v>0.15660459763365825</c:v>
                </c:pt>
                <c:pt idx="2">
                  <c:v>0.23490689645048737</c:v>
                </c:pt>
                <c:pt idx="3">
                  <c:v>0.3132091952673165</c:v>
                </c:pt>
                <c:pt idx="4">
                  <c:v>0.39151149408414565</c:v>
                </c:pt>
                <c:pt idx="5">
                  <c:v>0.46981379290097475</c:v>
                </c:pt>
                <c:pt idx="6">
                  <c:v>0.54811609171780395</c:v>
                </c:pt>
                <c:pt idx="7">
                  <c:v>0.626418390534633</c:v>
                </c:pt>
                <c:pt idx="8">
                  <c:v>0.70472068935146215</c:v>
                </c:pt>
                <c:pt idx="9">
                  <c:v>0.7830229881682913</c:v>
                </c:pt>
                <c:pt idx="10">
                  <c:v>0.86132528698512034</c:v>
                </c:pt>
                <c:pt idx="11">
                  <c:v>0.93962758580194949</c:v>
                </c:pt>
                <c:pt idx="12">
                  <c:v>1.0179298846187788</c:v>
                </c:pt>
                <c:pt idx="13">
                  <c:v>1.0962321834356079</c:v>
                </c:pt>
                <c:pt idx="14">
                  <c:v>1.1745344822524368</c:v>
                </c:pt>
                <c:pt idx="15">
                  <c:v>1.252836781069266</c:v>
                </c:pt>
                <c:pt idx="16">
                  <c:v>1.3311390798860951</c:v>
                </c:pt>
                <c:pt idx="17">
                  <c:v>1.4094413787029243</c:v>
                </c:pt>
                <c:pt idx="18">
                  <c:v>1.4877436775197534</c:v>
                </c:pt>
                <c:pt idx="19">
                  <c:v>1.5660459763365826</c:v>
                </c:pt>
                <c:pt idx="20">
                  <c:v>1.6443482751534115</c:v>
                </c:pt>
                <c:pt idx="21">
                  <c:v>1.7226505739702407</c:v>
                </c:pt>
                <c:pt idx="22">
                  <c:v>1.8009528727870701</c:v>
                </c:pt>
                <c:pt idx="23">
                  <c:v>1.879255171603899</c:v>
                </c:pt>
              </c:numCache>
            </c:numRef>
          </c:xVal>
          <c:yVal>
            <c:numRef>
              <c:f>Sheet1!$F$3:$F$26</c:f>
              <c:numCache>
                <c:formatCode>General</c:formatCode>
                <c:ptCount val="24"/>
                <c:pt idx="0">
                  <c:v>1.7716535433070866E-2</c:v>
                </c:pt>
                <c:pt idx="1">
                  <c:v>8.6614173228346455E-2</c:v>
                </c:pt>
                <c:pt idx="2">
                  <c:v>0.11614173228346457</c:v>
                </c:pt>
                <c:pt idx="3">
                  <c:v>0.17716535433070865</c:v>
                </c:pt>
                <c:pt idx="4">
                  <c:v>0.11811023622047244</c:v>
                </c:pt>
                <c:pt idx="5">
                  <c:v>9.2519685039370081E-2</c:v>
                </c:pt>
                <c:pt idx="6">
                  <c:v>6.2992125984251968E-2</c:v>
                </c:pt>
                <c:pt idx="7">
                  <c:v>5.7086614173228349E-2</c:v>
                </c:pt>
                <c:pt idx="8">
                  <c:v>4.1338582677165357E-2</c:v>
                </c:pt>
                <c:pt idx="9">
                  <c:v>5.1181102362204724E-2</c:v>
                </c:pt>
                <c:pt idx="10">
                  <c:v>2.7559055118110236E-2</c:v>
                </c:pt>
                <c:pt idx="11">
                  <c:v>3.3464566929133861E-2</c:v>
                </c:pt>
                <c:pt idx="12">
                  <c:v>1.7716535433070866E-2</c:v>
                </c:pt>
                <c:pt idx="13">
                  <c:v>2.3622047244094488E-2</c:v>
                </c:pt>
                <c:pt idx="14">
                  <c:v>1.5748031496062992E-2</c:v>
                </c:pt>
                <c:pt idx="15">
                  <c:v>5.905511811023622E-3</c:v>
                </c:pt>
                <c:pt idx="16">
                  <c:v>1.1811023622047244E-2</c:v>
                </c:pt>
                <c:pt idx="17">
                  <c:v>7.874015748031496E-3</c:v>
                </c:pt>
                <c:pt idx="18">
                  <c:v>1.968503937007874E-3</c:v>
                </c:pt>
                <c:pt idx="19">
                  <c:v>5.905511811023622E-3</c:v>
                </c:pt>
                <c:pt idx="20">
                  <c:v>7.874015748031496E-3</c:v>
                </c:pt>
                <c:pt idx="21">
                  <c:v>7.874015748031496E-3</c:v>
                </c:pt>
                <c:pt idx="22">
                  <c:v>7.874015748031496E-3</c:v>
                </c:pt>
                <c:pt idx="23">
                  <c:v>3.937007874015748E-3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450A-87B3-958FC05F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260863"/>
        <c:axId val="1750789103"/>
      </c:scatterChart>
      <c:valAx>
        <c:axId val="197926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0789103"/>
        <c:crosses val="autoZero"/>
        <c:crossBetween val="midCat"/>
      </c:valAx>
      <c:valAx>
        <c:axId val="17507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926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8</xdr:row>
      <xdr:rowOff>15240</xdr:rowOff>
    </xdr:from>
    <xdr:to>
      <xdr:col>15</xdr:col>
      <xdr:colOff>381000</xdr:colOff>
      <xdr:row>23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C3E61F-AF31-4FD8-91A7-AF8DBFF57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7"/>
  <sheetViews>
    <sheetView tabSelected="1" topLeftCell="B1" workbookViewId="0">
      <selection activeCell="E27" sqref="E27"/>
    </sheetView>
  </sheetViews>
  <sheetFormatPr baseColWidth="10" defaultColWidth="9.109375" defaultRowHeight="14.4" x14ac:dyDescent="0.3"/>
  <cols>
    <col min="2" max="2" width="49.6640625" customWidth="1"/>
    <col min="3" max="4" width="9.44140625" bestFit="1" customWidth="1"/>
    <col min="5" max="5" width="11.88671875" bestFit="1" customWidth="1"/>
  </cols>
  <sheetData>
    <row r="2" spans="2:10" x14ac:dyDescent="0.3">
      <c r="B2" s="1" t="s">
        <v>0</v>
      </c>
      <c r="C2" s="1" t="s">
        <v>7</v>
      </c>
      <c r="D2" s="1" t="s">
        <v>4</v>
      </c>
      <c r="E2" s="1" t="s">
        <v>6</v>
      </c>
      <c r="F2" s="1" t="s">
        <v>13</v>
      </c>
      <c r="H2" t="s">
        <v>1</v>
      </c>
    </row>
    <row r="3" spans="2:10" x14ac:dyDescent="0.3">
      <c r="B3" s="1">
        <v>1</v>
      </c>
      <c r="C3" s="1" t="str">
        <f>I5</f>
        <v>0.01</v>
      </c>
      <c r="D3" s="2">
        <f>C3*SQRT($I$3/(2*$I$4))</f>
        <v>7.8302298816829125E-2</v>
      </c>
      <c r="E3" s="1">
        <v>9</v>
      </c>
      <c r="F3">
        <f>E3/$E$27</f>
        <v>1.7716535433070866E-2</v>
      </c>
      <c r="H3" t="s">
        <v>3</v>
      </c>
      <c r="I3" t="s">
        <v>2</v>
      </c>
      <c r="J3" t="s">
        <v>9</v>
      </c>
    </row>
    <row r="4" spans="2:10" x14ac:dyDescent="0.3">
      <c r="B4" s="1">
        <f>B3+1</f>
        <v>2</v>
      </c>
      <c r="C4" s="1">
        <f>B4*$C$3</f>
        <v>0.02</v>
      </c>
      <c r="D4" s="2">
        <f t="shared" ref="D4:D26" si="0">C4*SQRT($I$3/(2*$I$4))</f>
        <v>0.15660459763365825</v>
      </c>
      <c r="E4" s="1">
        <v>44</v>
      </c>
      <c r="F4">
        <f t="shared" ref="F4:F26" si="1">E4/$E$27</f>
        <v>8.6614173228346455E-2</v>
      </c>
      <c r="H4" t="s">
        <v>5</v>
      </c>
      <c r="I4" t="s">
        <v>10</v>
      </c>
      <c r="J4" t="s">
        <v>9</v>
      </c>
    </row>
    <row r="5" spans="2:10" x14ac:dyDescent="0.3">
      <c r="B5" s="1">
        <f t="shared" ref="B5:B26" si="2">B4+1</f>
        <v>3</v>
      </c>
      <c r="C5" s="1">
        <f t="shared" ref="C5:C26" si="3">B5*$C$3</f>
        <v>0.03</v>
      </c>
      <c r="D5" s="2">
        <f t="shared" si="0"/>
        <v>0.23490689645048737</v>
      </c>
      <c r="E5" s="1">
        <v>59</v>
      </c>
      <c r="F5">
        <f t="shared" si="1"/>
        <v>0.11614173228346457</v>
      </c>
      <c r="H5" t="s">
        <v>11</v>
      </c>
      <c r="I5" t="s">
        <v>12</v>
      </c>
      <c r="J5" t="s">
        <v>9</v>
      </c>
    </row>
    <row r="6" spans="2:10" x14ac:dyDescent="0.3">
      <c r="B6" s="1">
        <f t="shared" si="2"/>
        <v>4</v>
      </c>
      <c r="C6" s="1">
        <f t="shared" si="3"/>
        <v>0.04</v>
      </c>
      <c r="D6" s="2">
        <f t="shared" si="0"/>
        <v>0.3132091952673165</v>
      </c>
      <c r="E6" s="1">
        <v>90</v>
      </c>
      <c r="F6">
        <f t="shared" si="1"/>
        <v>0.17716535433070865</v>
      </c>
      <c r="H6" t="s">
        <v>14</v>
      </c>
      <c r="I6" s="1">
        <v>0.01</v>
      </c>
      <c r="J6" t="s">
        <v>9</v>
      </c>
    </row>
    <row r="7" spans="2:10" x14ac:dyDescent="0.3">
      <c r="B7" s="1">
        <f t="shared" si="2"/>
        <v>5</v>
      </c>
      <c r="C7" s="1">
        <f t="shared" si="3"/>
        <v>0.05</v>
      </c>
      <c r="D7" s="2">
        <f t="shared" si="0"/>
        <v>0.39151149408414565</v>
      </c>
      <c r="E7" s="1">
        <v>60</v>
      </c>
      <c r="F7">
        <f t="shared" si="1"/>
        <v>0.11811023622047244</v>
      </c>
    </row>
    <row r="8" spans="2:10" x14ac:dyDescent="0.3">
      <c r="B8" s="1">
        <f t="shared" si="2"/>
        <v>6</v>
      </c>
      <c r="C8" s="1">
        <f t="shared" si="3"/>
        <v>0.06</v>
      </c>
      <c r="D8" s="2">
        <f t="shared" si="0"/>
        <v>0.46981379290097475</v>
      </c>
      <c r="E8" s="1">
        <v>47</v>
      </c>
      <c r="F8">
        <f t="shared" si="1"/>
        <v>9.2519685039370081E-2</v>
      </c>
    </row>
    <row r="9" spans="2:10" x14ac:dyDescent="0.3">
      <c r="B9" s="1">
        <f t="shared" si="2"/>
        <v>7</v>
      </c>
      <c r="C9" s="1">
        <f t="shared" si="3"/>
        <v>7.0000000000000007E-2</v>
      </c>
      <c r="D9" s="2">
        <f t="shared" si="0"/>
        <v>0.54811609171780395</v>
      </c>
      <c r="E9" s="1">
        <v>32</v>
      </c>
      <c r="F9">
        <f t="shared" si="1"/>
        <v>6.2992125984251968E-2</v>
      </c>
    </row>
    <row r="10" spans="2:10" x14ac:dyDescent="0.3">
      <c r="B10" s="1">
        <f t="shared" si="2"/>
        <v>8</v>
      </c>
      <c r="C10" s="1">
        <f t="shared" si="3"/>
        <v>0.08</v>
      </c>
      <c r="D10" s="2">
        <f t="shared" si="0"/>
        <v>0.626418390534633</v>
      </c>
      <c r="E10" s="1">
        <v>29</v>
      </c>
      <c r="F10">
        <f t="shared" si="1"/>
        <v>5.7086614173228349E-2</v>
      </c>
    </row>
    <row r="11" spans="2:10" x14ac:dyDescent="0.3">
      <c r="B11" s="1">
        <f t="shared" si="2"/>
        <v>9</v>
      </c>
      <c r="C11" s="1">
        <f t="shared" si="3"/>
        <v>0.09</v>
      </c>
      <c r="D11" s="2">
        <f t="shared" si="0"/>
        <v>0.70472068935146215</v>
      </c>
      <c r="E11" s="1">
        <v>21</v>
      </c>
      <c r="F11">
        <f t="shared" si="1"/>
        <v>4.1338582677165357E-2</v>
      </c>
    </row>
    <row r="12" spans="2:10" x14ac:dyDescent="0.3">
      <c r="B12" s="1">
        <f t="shared" si="2"/>
        <v>10</v>
      </c>
      <c r="C12" s="1">
        <f t="shared" si="3"/>
        <v>0.1</v>
      </c>
      <c r="D12" s="2">
        <f t="shared" si="0"/>
        <v>0.7830229881682913</v>
      </c>
      <c r="E12" s="1">
        <v>26</v>
      </c>
      <c r="F12">
        <f t="shared" si="1"/>
        <v>5.1181102362204724E-2</v>
      </c>
    </row>
    <row r="13" spans="2:10" x14ac:dyDescent="0.3">
      <c r="B13" s="1">
        <f t="shared" si="2"/>
        <v>11</v>
      </c>
      <c r="C13" s="1">
        <f t="shared" si="3"/>
        <v>0.11</v>
      </c>
      <c r="D13" s="2">
        <f t="shared" si="0"/>
        <v>0.86132528698512034</v>
      </c>
      <c r="E13" s="1">
        <v>14</v>
      </c>
      <c r="F13">
        <f t="shared" si="1"/>
        <v>2.7559055118110236E-2</v>
      </c>
    </row>
    <row r="14" spans="2:10" x14ac:dyDescent="0.3">
      <c r="B14" s="1">
        <f t="shared" si="2"/>
        <v>12</v>
      </c>
      <c r="C14" s="1">
        <f t="shared" si="3"/>
        <v>0.12</v>
      </c>
      <c r="D14" s="2">
        <f t="shared" si="0"/>
        <v>0.93962758580194949</v>
      </c>
      <c r="E14" s="1">
        <v>17</v>
      </c>
      <c r="F14">
        <f t="shared" si="1"/>
        <v>3.3464566929133861E-2</v>
      </c>
    </row>
    <row r="15" spans="2:10" x14ac:dyDescent="0.3">
      <c r="B15" s="1">
        <f t="shared" si="2"/>
        <v>13</v>
      </c>
      <c r="C15" s="1">
        <f t="shared" si="3"/>
        <v>0.13</v>
      </c>
      <c r="D15" s="2">
        <f t="shared" si="0"/>
        <v>1.0179298846187788</v>
      </c>
      <c r="E15" s="1">
        <v>9</v>
      </c>
      <c r="F15">
        <f t="shared" si="1"/>
        <v>1.7716535433070866E-2</v>
      </c>
    </row>
    <row r="16" spans="2:10" x14ac:dyDescent="0.3">
      <c r="B16" s="1">
        <f t="shared" si="2"/>
        <v>14</v>
      </c>
      <c r="C16" s="1">
        <f t="shared" si="3"/>
        <v>0.14000000000000001</v>
      </c>
      <c r="D16" s="2">
        <f t="shared" si="0"/>
        <v>1.0962321834356079</v>
      </c>
      <c r="E16" s="1">
        <v>12</v>
      </c>
      <c r="F16">
        <f t="shared" si="1"/>
        <v>2.3622047244094488E-2</v>
      </c>
    </row>
    <row r="17" spans="2:6" x14ac:dyDescent="0.3">
      <c r="B17" s="1">
        <f t="shared" si="2"/>
        <v>15</v>
      </c>
      <c r="C17" s="1">
        <f t="shared" si="3"/>
        <v>0.15</v>
      </c>
      <c r="D17" s="2">
        <f t="shared" si="0"/>
        <v>1.1745344822524368</v>
      </c>
      <c r="E17" s="1">
        <v>8</v>
      </c>
      <c r="F17">
        <f t="shared" si="1"/>
        <v>1.5748031496062992E-2</v>
      </c>
    </row>
    <row r="18" spans="2:6" x14ac:dyDescent="0.3">
      <c r="B18" s="1">
        <f t="shared" si="2"/>
        <v>16</v>
      </c>
      <c r="C18" s="1">
        <f t="shared" si="3"/>
        <v>0.16</v>
      </c>
      <c r="D18" s="2">
        <f t="shared" si="0"/>
        <v>1.252836781069266</v>
      </c>
      <c r="E18" s="1">
        <v>3</v>
      </c>
      <c r="F18">
        <f t="shared" si="1"/>
        <v>5.905511811023622E-3</v>
      </c>
    </row>
    <row r="19" spans="2:6" x14ac:dyDescent="0.3">
      <c r="B19" s="1">
        <f t="shared" si="2"/>
        <v>17</v>
      </c>
      <c r="C19" s="1">
        <f t="shared" si="3"/>
        <v>0.17</v>
      </c>
      <c r="D19" s="2">
        <f t="shared" si="0"/>
        <v>1.3311390798860951</v>
      </c>
      <c r="E19" s="1">
        <v>6</v>
      </c>
      <c r="F19">
        <f t="shared" si="1"/>
        <v>1.1811023622047244E-2</v>
      </c>
    </row>
    <row r="20" spans="2:6" x14ac:dyDescent="0.3">
      <c r="B20" s="1">
        <f t="shared" si="2"/>
        <v>18</v>
      </c>
      <c r="C20" s="1">
        <f t="shared" si="3"/>
        <v>0.18</v>
      </c>
      <c r="D20" s="2">
        <f t="shared" si="0"/>
        <v>1.4094413787029243</v>
      </c>
      <c r="E20" s="1">
        <v>4</v>
      </c>
      <c r="F20">
        <f t="shared" si="1"/>
        <v>7.874015748031496E-3</v>
      </c>
    </row>
    <row r="21" spans="2:6" x14ac:dyDescent="0.3">
      <c r="B21" s="1">
        <f t="shared" si="2"/>
        <v>19</v>
      </c>
      <c r="C21" s="1">
        <f t="shared" si="3"/>
        <v>0.19</v>
      </c>
      <c r="D21" s="2">
        <f t="shared" si="0"/>
        <v>1.4877436775197534</v>
      </c>
      <c r="E21" s="1">
        <v>1</v>
      </c>
      <c r="F21">
        <f t="shared" si="1"/>
        <v>1.968503937007874E-3</v>
      </c>
    </row>
    <row r="22" spans="2:6" x14ac:dyDescent="0.3">
      <c r="B22" s="1">
        <f t="shared" si="2"/>
        <v>20</v>
      </c>
      <c r="C22" s="1">
        <f t="shared" si="3"/>
        <v>0.2</v>
      </c>
      <c r="D22" s="2">
        <f t="shared" si="0"/>
        <v>1.5660459763365826</v>
      </c>
      <c r="E22" s="1">
        <v>3</v>
      </c>
      <c r="F22">
        <f t="shared" si="1"/>
        <v>5.905511811023622E-3</v>
      </c>
    </row>
    <row r="23" spans="2:6" x14ac:dyDescent="0.3">
      <c r="B23" s="1">
        <f t="shared" si="2"/>
        <v>21</v>
      </c>
      <c r="C23" s="1">
        <f t="shared" si="3"/>
        <v>0.21</v>
      </c>
      <c r="D23" s="2">
        <f t="shared" si="0"/>
        <v>1.6443482751534115</v>
      </c>
      <c r="E23" s="1">
        <v>4</v>
      </c>
      <c r="F23">
        <f t="shared" si="1"/>
        <v>7.874015748031496E-3</v>
      </c>
    </row>
    <row r="24" spans="2:6" x14ac:dyDescent="0.3">
      <c r="B24" s="1">
        <f t="shared" si="2"/>
        <v>22</v>
      </c>
      <c r="C24" s="1">
        <f t="shared" si="3"/>
        <v>0.22</v>
      </c>
      <c r="D24" s="2">
        <f t="shared" si="0"/>
        <v>1.7226505739702407</v>
      </c>
      <c r="E24" s="1">
        <v>4</v>
      </c>
      <c r="F24">
        <f t="shared" si="1"/>
        <v>7.874015748031496E-3</v>
      </c>
    </row>
    <row r="25" spans="2:6" x14ac:dyDescent="0.3">
      <c r="B25" s="1">
        <f t="shared" si="2"/>
        <v>23</v>
      </c>
      <c r="C25" s="1">
        <f t="shared" si="3"/>
        <v>0.23</v>
      </c>
      <c r="D25" s="2">
        <f t="shared" si="0"/>
        <v>1.8009528727870701</v>
      </c>
      <c r="E25" s="1">
        <v>4</v>
      </c>
      <c r="F25">
        <f t="shared" si="1"/>
        <v>7.874015748031496E-3</v>
      </c>
    </row>
    <row r="26" spans="2:6" x14ac:dyDescent="0.3">
      <c r="B26" s="1">
        <f t="shared" si="2"/>
        <v>24</v>
      </c>
      <c r="C26" s="1">
        <f t="shared" si="3"/>
        <v>0.24</v>
      </c>
      <c r="D26" s="2">
        <f t="shared" si="0"/>
        <v>1.879255171603899</v>
      </c>
      <c r="E26" s="1">
        <v>2</v>
      </c>
      <c r="F26">
        <f t="shared" si="1"/>
        <v>3.937007874015748E-3</v>
      </c>
    </row>
    <row r="27" spans="2:6" x14ac:dyDescent="0.3">
      <c r="D27" t="s">
        <v>8</v>
      </c>
      <c r="E27">
        <f>SUM(E3:E26)</f>
        <v>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Hernandez</cp:lastModifiedBy>
  <dcterms:created xsi:type="dcterms:W3CDTF">2015-06-05T18:17:20Z</dcterms:created>
  <dcterms:modified xsi:type="dcterms:W3CDTF">2024-11-28T17:43:56Z</dcterms:modified>
</cp:coreProperties>
</file>