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arpetas de datos\Desktop\UNI-Alicante\T-cnicas-experimentales-II\Experimento a presentar\SternGerlach\"/>
    </mc:Choice>
  </mc:AlternateContent>
  <xr:revisionPtr revIDLastSave="0" documentId="13_ncr:1_{4817A558-81F1-4207-9CE7-741C9CE18F9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ueba preliminar" sheetId="1" r:id="rId1"/>
    <sheet name="Caso dos polarizadores" sheetId="2" r:id="rId2"/>
    <sheet name="Caso tres polarizado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9" i="2" l="1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R3" i="2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C5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</calcChain>
</file>

<file path=xl/sharedStrings.xml><?xml version="1.0" encoding="utf-8"?>
<sst xmlns="http://schemas.openxmlformats.org/spreadsheetml/2006/main" count="44" uniqueCount="23">
  <si>
    <t>V</t>
  </si>
  <si>
    <t>Alfa</t>
  </si>
  <si>
    <t xml:space="preserve">R </t>
  </si>
  <si>
    <t>10^2</t>
  </si>
  <si>
    <t>Ampt</t>
  </si>
  <si>
    <t>Alfa2</t>
  </si>
  <si>
    <t>Ang entre P1 y P2</t>
  </si>
  <si>
    <t>Ang entre P2 y P3</t>
  </si>
  <si>
    <t>Alfa 1 =</t>
  </si>
  <si>
    <t xml:space="preserve">Alfa 1 = </t>
  </si>
  <si>
    <t>V sin pol</t>
  </si>
  <si>
    <t>V (Volts)</t>
  </si>
  <si>
    <t>Desfase de pol vertical del segundo polarizador:</t>
  </si>
  <si>
    <t>Pol lamina</t>
  </si>
  <si>
    <t>Vertical</t>
  </si>
  <si>
    <t>Horizontal</t>
  </si>
  <si>
    <t>err</t>
  </si>
  <si>
    <t xml:space="preserve">err </t>
  </si>
  <si>
    <t>Diff</t>
  </si>
  <si>
    <t xml:space="preserve">Vmax = </t>
  </si>
  <si>
    <t>Vmin</t>
  </si>
  <si>
    <t>Tanda2</t>
  </si>
  <si>
    <t>10^4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</si>
</sst>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'Prueba preliminar'!$B$2:$B$13</c:f>
              <c:numCache>
                <c:formatCode>General</c:formatCode>
                <c:ptCount val="12"/>
                <c:pt idx="0">
                  <c:v>80</c:v>
                </c:pt>
                <c:pt idx="1">
                  <c:v>65</c:v>
                </c:pt>
                <c:pt idx="2">
                  <c:v>50</c:v>
                </c:pt>
                <c:pt idx="3">
                  <c:v>35</c:v>
                </c:pt>
                <c:pt idx="4">
                  <c:v>20</c:v>
                </c:pt>
                <c:pt idx="5">
                  <c:v>5</c:v>
                </c:pt>
                <c:pt idx="6">
                  <c:v>-10</c:v>
                </c:pt>
                <c:pt idx="7">
                  <c:v>-25</c:v>
                </c:pt>
                <c:pt idx="8">
                  <c:v>-40</c:v>
                </c:pt>
                <c:pt idx="9">
                  <c:v>-55</c:v>
                </c:pt>
                <c:pt idx="10">
                  <c:v>-70</c:v>
                </c:pt>
                <c:pt idx="11">
                  <c:v>-80</c:v>
                </c:pt>
              </c:numCache>
            </c:numRef>
          </c:xVal>
          <c:yVal>
            <c:numRef>
              <c:f>'Prueba preliminar'!$C$2:$C$13</c:f>
              <c:numCache>
                <c:formatCode>General</c:formatCode>
                <c:ptCount val="12"/>
                <c:pt idx="0">
                  <c:v>7.44</c:v>
                </c:pt>
                <c:pt idx="1">
                  <c:v>7.06</c:v>
                </c:pt>
                <c:pt idx="2">
                  <c:v>6</c:v>
                </c:pt>
                <c:pt idx="3">
                  <c:v>4.58</c:v>
                </c:pt>
                <c:pt idx="4">
                  <c:v>3.15</c:v>
                </c:pt>
                <c:pt idx="5">
                  <c:v>2.1</c:v>
                </c:pt>
                <c:pt idx="6">
                  <c:v>1.71</c:v>
                </c:pt>
                <c:pt idx="7">
                  <c:v>2.1</c:v>
                </c:pt>
                <c:pt idx="8">
                  <c:v>3.2</c:v>
                </c:pt>
                <c:pt idx="9">
                  <c:v>4.57</c:v>
                </c:pt>
                <c:pt idx="10">
                  <c:v>6.01</c:v>
                </c:pt>
                <c:pt idx="11">
                  <c:v>6.76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1-4BE9-A5EB-D04FEB2AB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951232"/>
        <c:axId val="1662214608"/>
      </c:scatterChart>
      <c:valAx>
        <c:axId val="16619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2214608"/>
        <c:crosses val="autoZero"/>
        <c:crossBetween val="midCat"/>
      </c:valAx>
      <c:valAx>
        <c:axId val="16622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19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V(theta)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'Caso dos polarizadores'!$B$3:$B$39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'Caso dos polarizadores'!$C$3:$C$39</c:f>
              <c:numCache>
                <c:formatCode>General</c:formatCode>
                <c:ptCount val="37"/>
                <c:pt idx="0">
                  <c:v>7.44</c:v>
                </c:pt>
                <c:pt idx="1">
                  <c:v>7.52</c:v>
                </c:pt>
                <c:pt idx="2">
                  <c:v>7.65</c:v>
                </c:pt>
                <c:pt idx="3">
                  <c:v>7.82</c:v>
                </c:pt>
                <c:pt idx="4">
                  <c:v>8.0299999999999994</c:v>
                </c:pt>
                <c:pt idx="5">
                  <c:v>8.33</c:v>
                </c:pt>
                <c:pt idx="6">
                  <c:v>8.6300000000000008</c:v>
                </c:pt>
                <c:pt idx="7">
                  <c:v>8.98</c:v>
                </c:pt>
                <c:pt idx="8">
                  <c:v>9.36</c:v>
                </c:pt>
                <c:pt idx="9">
                  <c:v>9.76</c:v>
                </c:pt>
                <c:pt idx="10">
                  <c:v>10.130000000000001</c:v>
                </c:pt>
                <c:pt idx="11">
                  <c:v>10.55</c:v>
                </c:pt>
                <c:pt idx="12">
                  <c:v>10.92</c:v>
                </c:pt>
                <c:pt idx="13">
                  <c:v>11.28</c:v>
                </c:pt>
                <c:pt idx="14">
                  <c:v>11.6</c:v>
                </c:pt>
                <c:pt idx="15">
                  <c:v>11.86</c:v>
                </c:pt>
                <c:pt idx="16">
                  <c:v>12.05</c:v>
                </c:pt>
                <c:pt idx="17">
                  <c:v>12.18</c:v>
                </c:pt>
                <c:pt idx="18">
                  <c:v>12.23</c:v>
                </c:pt>
                <c:pt idx="19">
                  <c:v>12.19</c:v>
                </c:pt>
                <c:pt idx="20">
                  <c:v>12.03</c:v>
                </c:pt>
                <c:pt idx="21">
                  <c:v>11.84</c:v>
                </c:pt>
                <c:pt idx="22">
                  <c:v>11.51</c:v>
                </c:pt>
                <c:pt idx="23">
                  <c:v>11.1</c:v>
                </c:pt>
                <c:pt idx="24">
                  <c:v>10.64</c:v>
                </c:pt>
                <c:pt idx="25">
                  <c:v>10.09</c:v>
                </c:pt>
                <c:pt idx="26">
                  <c:v>9.56</c:v>
                </c:pt>
                <c:pt idx="27">
                  <c:v>8.91</c:v>
                </c:pt>
                <c:pt idx="28">
                  <c:v>8.23</c:v>
                </c:pt>
                <c:pt idx="29">
                  <c:v>7.75</c:v>
                </c:pt>
                <c:pt idx="30">
                  <c:v>7.04</c:v>
                </c:pt>
                <c:pt idx="31">
                  <c:v>6.49</c:v>
                </c:pt>
                <c:pt idx="32">
                  <c:v>6.01</c:v>
                </c:pt>
                <c:pt idx="33">
                  <c:v>5.64</c:v>
                </c:pt>
                <c:pt idx="34">
                  <c:v>5.33</c:v>
                </c:pt>
                <c:pt idx="35">
                  <c:v>5.16</c:v>
                </c:pt>
                <c:pt idx="36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C-4319-A9E9-236D182E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06463"/>
        <c:axId val="258045551"/>
      </c:scatterChart>
      <c:valAx>
        <c:axId val="45430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045551"/>
        <c:crosses val="autoZero"/>
        <c:crossBetween val="midCat"/>
      </c:valAx>
      <c:valAx>
        <c:axId val="2580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430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 (theta)</a:t>
            </a:r>
          </a:p>
        </c:rich>
      </c:tx>
      <c:layout>
        <c:manualLayout>
          <c:xMode val="edge"/>
          <c:yMode val="edge"/>
          <c:x val="0.3596804461942257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7270778652668423E-2"/>
          <c:y val="0.19721055701370663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'Caso dos polarizadores'!$B$3:$B$34</c:f>
              <c:numCache>
                <c:formatCode>General</c:formatCode>
                <c:ptCount val="32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</c:numCache>
            </c:numRef>
          </c:xVal>
          <c:yVal>
            <c:numRef>
              <c:f>'Caso dos polarizadores'!$F$3:$F$34</c:f>
              <c:numCache>
                <c:formatCode>General</c:formatCode>
                <c:ptCount val="32"/>
                <c:pt idx="0">
                  <c:v>0</c:v>
                </c:pt>
                <c:pt idx="1">
                  <c:v>1.6701461377870392E-2</c:v>
                </c:pt>
                <c:pt idx="2">
                  <c:v>4.3841336116910219E-2</c:v>
                </c:pt>
                <c:pt idx="3">
                  <c:v>7.9331941544885154E-2</c:v>
                </c:pt>
                <c:pt idx="4">
                  <c:v>0.12317327766179519</c:v>
                </c:pt>
                <c:pt idx="5">
                  <c:v>0.18580375782880995</c:v>
                </c:pt>
                <c:pt idx="6">
                  <c:v>0.2484342379958247</c:v>
                </c:pt>
                <c:pt idx="7">
                  <c:v>0.32150313152400833</c:v>
                </c:pt>
                <c:pt idx="8">
                  <c:v>0.40083507306889332</c:v>
                </c:pt>
                <c:pt idx="9">
                  <c:v>0.48434237995824619</c:v>
                </c:pt>
                <c:pt idx="10">
                  <c:v>0.56158663883089777</c:v>
                </c:pt>
                <c:pt idx="11">
                  <c:v>0.64926931106471819</c:v>
                </c:pt>
                <c:pt idx="12">
                  <c:v>0.72651356993736937</c:v>
                </c:pt>
                <c:pt idx="13">
                  <c:v>0.80167014613778687</c:v>
                </c:pt>
                <c:pt idx="14">
                  <c:v>0.86847599164926914</c:v>
                </c:pt>
                <c:pt idx="15">
                  <c:v>0.92275574112734848</c:v>
                </c:pt>
                <c:pt idx="16">
                  <c:v>0.96242171189979131</c:v>
                </c:pt>
                <c:pt idx="17">
                  <c:v>0.98956158663883076</c:v>
                </c:pt>
                <c:pt idx="18">
                  <c:v>1</c:v>
                </c:pt>
                <c:pt idx="19">
                  <c:v>0.99164926931106456</c:v>
                </c:pt>
                <c:pt idx="20">
                  <c:v>0.95824634655532337</c:v>
                </c:pt>
                <c:pt idx="21">
                  <c:v>0.91858037578288088</c:v>
                </c:pt>
                <c:pt idx="22">
                  <c:v>0.8496868475991648</c:v>
                </c:pt>
                <c:pt idx="23">
                  <c:v>0.76409185803757818</c:v>
                </c:pt>
                <c:pt idx="24">
                  <c:v>0.66805845511482254</c:v>
                </c:pt>
                <c:pt idx="25">
                  <c:v>0.55323590814196233</c:v>
                </c:pt>
                <c:pt idx="26">
                  <c:v>0.44258872651356995</c:v>
                </c:pt>
                <c:pt idx="27">
                  <c:v>0.30688935281837154</c:v>
                </c:pt>
                <c:pt idx="28">
                  <c:v>0.16492693110647183</c:v>
                </c:pt>
                <c:pt idx="29">
                  <c:v>6.4718162839248347E-2</c:v>
                </c:pt>
                <c:pt idx="30">
                  <c:v>-8.3507306889352886E-2</c:v>
                </c:pt>
                <c:pt idx="31">
                  <c:v>-0.19832985386221297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B-4D30-A01D-9C3A4F31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02367"/>
        <c:axId val="708091679"/>
      </c:scatterChart>
      <c:valAx>
        <c:axId val="59500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091679"/>
        <c:crosses val="autoZero"/>
        <c:crossBetween val="midCat"/>
      </c:valAx>
      <c:valAx>
        <c:axId val="7080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500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Tanda2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'Caso dos polarizadores'!$N$3:$N$39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'Caso dos polarizadores'!$O$3:$O$39</c:f>
              <c:numCache>
                <c:formatCode>General</c:formatCode>
                <c:ptCount val="37"/>
                <c:pt idx="0">
                  <c:v>7.56</c:v>
                </c:pt>
                <c:pt idx="1">
                  <c:v>7.6</c:v>
                </c:pt>
                <c:pt idx="2">
                  <c:v>7.74</c:v>
                </c:pt>
                <c:pt idx="3">
                  <c:v>7.9</c:v>
                </c:pt>
                <c:pt idx="4">
                  <c:v>8.11</c:v>
                </c:pt>
                <c:pt idx="5">
                  <c:v>8.3800000000000008</c:v>
                </c:pt>
                <c:pt idx="6">
                  <c:v>8.68</c:v>
                </c:pt>
                <c:pt idx="7">
                  <c:v>8.99</c:v>
                </c:pt>
                <c:pt idx="8">
                  <c:v>9.3699999999999992</c:v>
                </c:pt>
                <c:pt idx="9">
                  <c:v>9.73</c:v>
                </c:pt>
                <c:pt idx="10">
                  <c:v>10.08</c:v>
                </c:pt>
                <c:pt idx="11">
                  <c:v>10.5</c:v>
                </c:pt>
                <c:pt idx="12">
                  <c:v>10.87</c:v>
                </c:pt>
                <c:pt idx="13">
                  <c:v>11.22</c:v>
                </c:pt>
                <c:pt idx="14">
                  <c:v>11.53</c:v>
                </c:pt>
                <c:pt idx="15">
                  <c:v>11.84</c:v>
                </c:pt>
                <c:pt idx="16">
                  <c:v>12.04</c:v>
                </c:pt>
                <c:pt idx="17">
                  <c:v>12.17</c:v>
                </c:pt>
                <c:pt idx="18">
                  <c:v>12.22</c:v>
                </c:pt>
                <c:pt idx="19">
                  <c:v>12.18</c:v>
                </c:pt>
                <c:pt idx="20">
                  <c:v>12.05</c:v>
                </c:pt>
                <c:pt idx="21">
                  <c:v>11.81</c:v>
                </c:pt>
                <c:pt idx="22">
                  <c:v>11.51</c:v>
                </c:pt>
                <c:pt idx="23">
                  <c:v>11.12</c:v>
                </c:pt>
                <c:pt idx="24">
                  <c:v>10.62</c:v>
                </c:pt>
                <c:pt idx="25">
                  <c:v>10.08</c:v>
                </c:pt>
                <c:pt idx="26">
                  <c:v>9.5</c:v>
                </c:pt>
                <c:pt idx="27">
                  <c:v>8.85</c:v>
                </c:pt>
                <c:pt idx="28">
                  <c:v>8.25</c:v>
                </c:pt>
                <c:pt idx="29">
                  <c:v>7.59</c:v>
                </c:pt>
                <c:pt idx="30">
                  <c:v>7</c:v>
                </c:pt>
                <c:pt idx="31">
                  <c:v>6.44</c:v>
                </c:pt>
                <c:pt idx="32">
                  <c:v>6.13</c:v>
                </c:pt>
                <c:pt idx="33">
                  <c:v>5.75</c:v>
                </c:pt>
                <c:pt idx="34">
                  <c:v>5.3</c:v>
                </c:pt>
                <c:pt idx="35">
                  <c:v>5.0999999999999996</c:v>
                </c:pt>
                <c:pt idx="36">
                  <c:v>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C-4B75-886D-970580AE4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827183"/>
        <c:axId val="708089183"/>
      </c:scatterChart>
      <c:valAx>
        <c:axId val="44082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089183"/>
        <c:crosses val="autoZero"/>
        <c:crossBetween val="midCat"/>
      </c:valAx>
      <c:valAx>
        <c:axId val="7080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082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Alfa1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'Caso tres polarizadores'!$C$3:$C$39</c:f>
              <c:numCache>
                <c:formatCode>General</c:formatCode>
                <c:ptCount val="37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  <c:pt idx="5">
                  <c:v>-15</c:v>
                </c:pt>
                <c:pt idx="6">
                  <c:v>-20</c:v>
                </c:pt>
                <c:pt idx="7">
                  <c:v>-25</c:v>
                </c:pt>
                <c:pt idx="8">
                  <c:v>-30</c:v>
                </c:pt>
                <c:pt idx="9">
                  <c:v>-35</c:v>
                </c:pt>
                <c:pt idx="10">
                  <c:v>-40</c:v>
                </c:pt>
                <c:pt idx="11">
                  <c:v>-45</c:v>
                </c:pt>
                <c:pt idx="12">
                  <c:v>-50</c:v>
                </c:pt>
                <c:pt idx="13">
                  <c:v>-55</c:v>
                </c:pt>
                <c:pt idx="14">
                  <c:v>-60</c:v>
                </c:pt>
                <c:pt idx="15">
                  <c:v>-65</c:v>
                </c:pt>
                <c:pt idx="16">
                  <c:v>-70</c:v>
                </c:pt>
                <c:pt idx="17">
                  <c:v>-75</c:v>
                </c:pt>
                <c:pt idx="18">
                  <c:v>-80</c:v>
                </c:pt>
                <c:pt idx="19">
                  <c:v>-85</c:v>
                </c:pt>
                <c:pt idx="20">
                  <c:v>-90</c:v>
                </c:pt>
                <c:pt idx="21">
                  <c:v>-95</c:v>
                </c:pt>
                <c:pt idx="22">
                  <c:v>-100</c:v>
                </c:pt>
                <c:pt idx="23">
                  <c:v>-105</c:v>
                </c:pt>
                <c:pt idx="24">
                  <c:v>-110</c:v>
                </c:pt>
                <c:pt idx="25">
                  <c:v>-115</c:v>
                </c:pt>
                <c:pt idx="26">
                  <c:v>-120</c:v>
                </c:pt>
                <c:pt idx="27">
                  <c:v>-125</c:v>
                </c:pt>
                <c:pt idx="28">
                  <c:v>-130</c:v>
                </c:pt>
                <c:pt idx="29">
                  <c:v>-135</c:v>
                </c:pt>
                <c:pt idx="30">
                  <c:v>-140</c:v>
                </c:pt>
                <c:pt idx="31">
                  <c:v>-145</c:v>
                </c:pt>
                <c:pt idx="32">
                  <c:v>-150</c:v>
                </c:pt>
                <c:pt idx="33">
                  <c:v>-155</c:v>
                </c:pt>
                <c:pt idx="34">
                  <c:v>-160</c:v>
                </c:pt>
                <c:pt idx="35">
                  <c:v>-165</c:v>
                </c:pt>
                <c:pt idx="36">
                  <c:v>-170</c:v>
                </c:pt>
              </c:numCache>
            </c:numRef>
          </c:xVal>
          <c:yVal>
            <c:numRef>
              <c:f>'Caso tres polarizadores'!$D$3:$D$39</c:f>
              <c:numCache>
                <c:formatCode>General</c:formatCode>
                <c:ptCount val="37"/>
                <c:pt idx="0">
                  <c:v>7.39</c:v>
                </c:pt>
                <c:pt idx="1">
                  <c:v>7.52</c:v>
                </c:pt>
                <c:pt idx="2">
                  <c:v>7.57</c:v>
                </c:pt>
                <c:pt idx="3">
                  <c:v>7.52</c:v>
                </c:pt>
                <c:pt idx="4">
                  <c:v>7.4</c:v>
                </c:pt>
                <c:pt idx="5">
                  <c:v>7.18</c:v>
                </c:pt>
                <c:pt idx="6">
                  <c:v>6.91</c:v>
                </c:pt>
                <c:pt idx="7">
                  <c:v>6.53</c:v>
                </c:pt>
                <c:pt idx="8">
                  <c:v>6.13</c:v>
                </c:pt>
                <c:pt idx="9">
                  <c:v>5.68</c:v>
                </c:pt>
                <c:pt idx="10">
                  <c:v>5.21</c:v>
                </c:pt>
                <c:pt idx="11">
                  <c:v>4.6900000000000004</c:v>
                </c:pt>
                <c:pt idx="12">
                  <c:v>4.18</c:v>
                </c:pt>
                <c:pt idx="13">
                  <c:v>3.68</c:v>
                </c:pt>
                <c:pt idx="14">
                  <c:v>3.23</c:v>
                </c:pt>
                <c:pt idx="15">
                  <c:v>2.84</c:v>
                </c:pt>
                <c:pt idx="16">
                  <c:v>2.46</c:v>
                </c:pt>
                <c:pt idx="17">
                  <c:v>2.2000000000000002</c:v>
                </c:pt>
                <c:pt idx="18">
                  <c:v>1.97</c:v>
                </c:pt>
                <c:pt idx="19">
                  <c:v>1.85</c:v>
                </c:pt>
                <c:pt idx="20">
                  <c:v>1.8</c:v>
                </c:pt>
                <c:pt idx="21">
                  <c:v>1.85</c:v>
                </c:pt>
                <c:pt idx="22">
                  <c:v>1.99</c:v>
                </c:pt>
                <c:pt idx="23">
                  <c:v>2.19</c:v>
                </c:pt>
                <c:pt idx="24">
                  <c:v>2.48</c:v>
                </c:pt>
                <c:pt idx="25">
                  <c:v>2.84</c:v>
                </c:pt>
                <c:pt idx="26">
                  <c:v>3.27</c:v>
                </c:pt>
                <c:pt idx="27">
                  <c:v>3.69</c:v>
                </c:pt>
                <c:pt idx="28">
                  <c:v>4.22</c:v>
                </c:pt>
                <c:pt idx="29">
                  <c:v>4.68</c:v>
                </c:pt>
                <c:pt idx="30">
                  <c:v>5.19</c:v>
                </c:pt>
                <c:pt idx="31">
                  <c:v>5.65</c:v>
                </c:pt>
                <c:pt idx="32">
                  <c:v>6.12</c:v>
                </c:pt>
                <c:pt idx="33">
                  <c:v>6.54</c:v>
                </c:pt>
                <c:pt idx="34">
                  <c:v>6.85</c:v>
                </c:pt>
                <c:pt idx="35">
                  <c:v>7.13</c:v>
                </c:pt>
                <c:pt idx="36">
                  <c:v>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B-4FC4-B04E-B67D8D90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34143"/>
        <c:axId val="594234815"/>
      </c:scatterChart>
      <c:valAx>
        <c:axId val="59163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4234815"/>
        <c:crosses val="autoZero"/>
        <c:crossBetween val="midCat"/>
      </c:valAx>
      <c:valAx>
        <c:axId val="5942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163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Alfa 1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'Caso tres polarizadores'!$H$3:$H$39</c:f>
              <c:numCache>
                <c:formatCode>General</c:formatCode>
                <c:ptCount val="37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  <c:pt idx="5">
                  <c:v>-15</c:v>
                </c:pt>
                <c:pt idx="6">
                  <c:v>-20</c:v>
                </c:pt>
                <c:pt idx="7">
                  <c:v>-25</c:v>
                </c:pt>
                <c:pt idx="8">
                  <c:v>-30</c:v>
                </c:pt>
                <c:pt idx="9">
                  <c:v>-35</c:v>
                </c:pt>
                <c:pt idx="10">
                  <c:v>-40</c:v>
                </c:pt>
                <c:pt idx="11">
                  <c:v>-45</c:v>
                </c:pt>
                <c:pt idx="12">
                  <c:v>-50</c:v>
                </c:pt>
                <c:pt idx="13">
                  <c:v>-55</c:v>
                </c:pt>
                <c:pt idx="14">
                  <c:v>-60</c:v>
                </c:pt>
                <c:pt idx="15">
                  <c:v>-65</c:v>
                </c:pt>
                <c:pt idx="16">
                  <c:v>-70</c:v>
                </c:pt>
                <c:pt idx="17">
                  <c:v>-75</c:v>
                </c:pt>
                <c:pt idx="18">
                  <c:v>-80</c:v>
                </c:pt>
                <c:pt idx="19">
                  <c:v>-85</c:v>
                </c:pt>
                <c:pt idx="20">
                  <c:v>-90</c:v>
                </c:pt>
                <c:pt idx="21">
                  <c:v>-95</c:v>
                </c:pt>
                <c:pt idx="22">
                  <c:v>-100</c:v>
                </c:pt>
                <c:pt idx="23">
                  <c:v>-105</c:v>
                </c:pt>
                <c:pt idx="24">
                  <c:v>-110</c:v>
                </c:pt>
                <c:pt idx="25">
                  <c:v>-115</c:v>
                </c:pt>
                <c:pt idx="26">
                  <c:v>-120</c:v>
                </c:pt>
                <c:pt idx="27">
                  <c:v>-125</c:v>
                </c:pt>
                <c:pt idx="28">
                  <c:v>-130</c:v>
                </c:pt>
                <c:pt idx="29">
                  <c:v>-135</c:v>
                </c:pt>
                <c:pt idx="30">
                  <c:v>-140</c:v>
                </c:pt>
                <c:pt idx="31">
                  <c:v>-145</c:v>
                </c:pt>
                <c:pt idx="32">
                  <c:v>-150</c:v>
                </c:pt>
                <c:pt idx="33">
                  <c:v>-155</c:v>
                </c:pt>
                <c:pt idx="34">
                  <c:v>-160</c:v>
                </c:pt>
                <c:pt idx="35">
                  <c:v>-165</c:v>
                </c:pt>
                <c:pt idx="36">
                  <c:v>-170</c:v>
                </c:pt>
              </c:numCache>
            </c:numRef>
          </c:xVal>
          <c:yVal>
            <c:numRef>
              <c:f>'Caso tres polarizadores'!$I$3:$I$39</c:f>
              <c:numCache>
                <c:formatCode>General</c:formatCode>
                <c:ptCount val="37"/>
                <c:pt idx="0">
                  <c:v>6.19</c:v>
                </c:pt>
                <c:pt idx="1">
                  <c:v>6.01</c:v>
                </c:pt>
                <c:pt idx="2">
                  <c:v>5.81</c:v>
                </c:pt>
                <c:pt idx="3">
                  <c:v>5.54</c:v>
                </c:pt>
                <c:pt idx="4">
                  <c:v>5.22</c:v>
                </c:pt>
                <c:pt idx="5">
                  <c:v>4.8899999999999997</c:v>
                </c:pt>
                <c:pt idx="6">
                  <c:v>4.53</c:v>
                </c:pt>
                <c:pt idx="7">
                  <c:v>4.16</c:v>
                </c:pt>
                <c:pt idx="8">
                  <c:v>3.79</c:v>
                </c:pt>
                <c:pt idx="9">
                  <c:v>3.43</c:v>
                </c:pt>
                <c:pt idx="10">
                  <c:v>3.07</c:v>
                </c:pt>
                <c:pt idx="11">
                  <c:v>2.78</c:v>
                </c:pt>
                <c:pt idx="12">
                  <c:v>2.5</c:v>
                </c:pt>
                <c:pt idx="13">
                  <c:v>2.29</c:v>
                </c:pt>
                <c:pt idx="14">
                  <c:v>2.14</c:v>
                </c:pt>
                <c:pt idx="15">
                  <c:v>2.04</c:v>
                </c:pt>
                <c:pt idx="16">
                  <c:v>2.0099999999999998</c:v>
                </c:pt>
                <c:pt idx="17">
                  <c:v>2.04</c:v>
                </c:pt>
                <c:pt idx="18">
                  <c:v>2.15</c:v>
                </c:pt>
                <c:pt idx="19">
                  <c:v>2.2999999999999998</c:v>
                </c:pt>
                <c:pt idx="20">
                  <c:v>2.5099999999999998</c:v>
                </c:pt>
                <c:pt idx="21">
                  <c:v>2.8</c:v>
                </c:pt>
                <c:pt idx="22">
                  <c:v>3.11</c:v>
                </c:pt>
                <c:pt idx="23">
                  <c:v>3.45</c:v>
                </c:pt>
                <c:pt idx="24">
                  <c:v>3.78</c:v>
                </c:pt>
                <c:pt idx="25">
                  <c:v>4.1900000000000004</c:v>
                </c:pt>
                <c:pt idx="26">
                  <c:v>4.53</c:v>
                </c:pt>
                <c:pt idx="27">
                  <c:v>4.9000000000000004</c:v>
                </c:pt>
                <c:pt idx="28">
                  <c:v>5.23</c:v>
                </c:pt>
                <c:pt idx="29">
                  <c:v>5.55</c:v>
                </c:pt>
                <c:pt idx="30">
                  <c:v>5.8</c:v>
                </c:pt>
                <c:pt idx="31">
                  <c:v>6.01</c:v>
                </c:pt>
                <c:pt idx="32">
                  <c:v>6.16</c:v>
                </c:pt>
                <c:pt idx="33">
                  <c:v>6.25</c:v>
                </c:pt>
                <c:pt idx="34">
                  <c:v>6.28</c:v>
                </c:pt>
                <c:pt idx="35">
                  <c:v>6.24</c:v>
                </c:pt>
                <c:pt idx="36">
                  <c:v>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1-47BD-9FB0-228E485AF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26287"/>
        <c:axId val="261157855"/>
      </c:scatterChart>
      <c:valAx>
        <c:axId val="11022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157855"/>
        <c:crosses val="autoZero"/>
        <c:crossBetween val="midCat"/>
      </c:valAx>
      <c:valAx>
        <c:axId val="261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22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'Caso tres polarizadores'!$M$3:$M$39</c:f>
              <c:numCache>
                <c:formatCode>General</c:formatCode>
                <c:ptCount val="37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  <c:pt idx="5">
                  <c:v>-15</c:v>
                </c:pt>
                <c:pt idx="6">
                  <c:v>-20</c:v>
                </c:pt>
                <c:pt idx="7">
                  <c:v>-25</c:v>
                </c:pt>
                <c:pt idx="8">
                  <c:v>-30</c:v>
                </c:pt>
                <c:pt idx="9">
                  <c:v>-35</c:v>
                </c:pt>
                <c:pt idx="10">
                  <c:v>-40</c:v>
                </c:pt>
                <c:pt idx="11">
                  <c:v>-45</c:v>
                </c:pt>
                <c:pt idx="12">
                  <c:v>-50</c:v>
                </c:pt>
                <c:pt idx="13">
                  <c:v>-55</c:v>
                </c:pt>
                <c:pt idx="14">
                  <c:v>-60</c:v>
                </c:pt>
                <c:pt idx="15">
                  <c:v>-65</c:v>
                </c:pt>
                <c:pt idx="16">
                  <c:v>-70</c:v>
                </c:pt>
                <c:pt idx="17">
                  <c:v>-75</c:v>
                </c:pt>
                <c:pt idx="18">
                  <c:v>-80</c:v>
                </c:pt>
                <c:pt idx="19">
                  <c:v>-85</c:v>
                </c:pt>
                <c:pt idx="20">
                  <c:v>-90</c:v>
                </c:pt>
                <c:pt idx="21">
                  <c:v>-95</c:v>
                </c:pt>
                <c:pt idx="22">
                  <c:v>-100</c:v>
                </c:pt>
                <c:pt idx="23">
                  <c:v>-105</c:v>
                </c:pt>
                <c:pt idx="24">
                  <c:v>-110</c:v>
                </c:pt>
                <c:pt idx="25">
                  <c:v>-115</c:v>
                </c:pt>
                <c:pt idx="26">
                  <c:v>-120</c:v>
                </c:pt>
                <c:pt idx="27">
                  <c:v>-125</c:v>
                </c:pt>
                <c:pt idx="28">
                  <c:v>-130</c:v>
                </c:pt>
                <c:pt idx="29">
                  <c:v>-135</c:v>
                </c:pt>
                <c:pt idx="30">
                  <c:v>-140</c:v>
                </c:pt>
                <c:pt idx="31">
                  <c:v>-145</c:v>
                </c:pt>
                <c:pt idx="32">
                  <c:v>-150</c:v>
                </c:pt>
                <c:pt idx="33">
                  <c:v>-155</c:v>
                </c:pt>
                <c:pt idx="34">
                  <c:v>-160</c:v>
                </c:pt>
                <c:pt idx="35">
                  <c:v>-165</c:v>
                </c:pt>
                <c:pt idx="36">
                  <c:v>-170</c:v>
                </c:pt>
              </c:numCache>
            </c:numRef>
          </c:xVal>
          <c:yVal>
            <c:numRef>
              <c:f>'Caso tres polarizadores'!$N$3:$N$39</c:f>
              <c:numCache>
                <c:formatCode>General</c:formatCode>
                <c:ptCount val="37"/>
                <c:pt idx="0">
                  <c:v>3.61</c:v>
                </c:pt>
                <c:pt idx="1">
                  <c:v>3.53</c:v>
                </c:pt>
                <c:pt idx="2">
                  <c:v>3.43</c:v>
                </c:pt>
                <c:pt idx="3">
                  <c:v>3.31</c:v>
                </c:pt>
                <c:pt idx="4">
                  <c:v>3.19</c:v>
                </c:pt>
                <c:pt idx="5">
                  <c:v>3.06</c:v>
                </c:pt>
                <c:pt idx="6">
                  <c:v>2.94</c:v>
                </c:pt>
                <c:pt idx="7">
                  <c:v>2.81</c:v>
                </c:pt>
                <c:pt idx="8">
                  <c:v>2.69</c:v>
                </c:pt>
                <c:pt idx="9">
                  <c:v>2.6</c:v>
                </c:pt>
                <c:pt idx="10">
                  <c:v>2.4900000000000002</c:v>
                </c:pt>
                <c:pt idx="11">
                  <c:v>2.41</c:v>
                </c:pt>
                <c:pt idx="12">
                  <c:v>2.35</c:v>
                </c:pt>
                <c:pt idx="13">
                  <c:v>2.3199999999999998</c:v>
                </c:pt>
                <c:pt idx="14">
                  <c:v>2.2999999999999998</c:v>
                </c:pt>
                <c:pt idx="15">
                  <c:v>2.31</c:v>
                </c:pt>
                <c:pt idx="16">
                  <c:v>2.34</c:v>
                </c:pt>
                <c:pt idx="17">
                  <c:v>2.38</c:v>
                </c:pt>
                <c:pt idx="18">
                  <c:v>2.46</c:v>
                </c:pt>
                <c:pt idx="19">
                  <c:v>2.5499999999999998</c:v>
                </c:pt>
                <c:pt idx="20">
                  <c:v>2.66</c:v>
                </c:pt>
                <c:pt idx="21">
                  <c:v>2.78</c:v>
                </c:pt>
                <c:pt idx="22">
                  <c:v>2.89</c:v>
                </c:pt>
                <c:pt idx="23">
                  <c:v>3.01</c:v>
                </c:pt>
                <c:pt idx="24">
                  <c:v>3.14</c:v>
                </c:pt>
                <c:pt idx="25">
                  <c:v>3.27</c:v>
                </c:pt>
                <c:pt idx="26">
                  <c:v>3.38</c:v>
                </c:pt>
                <c:pt idx="27">
                  <c:v>3.48</c:v>
                </c:pt>
                <c:pt idx="28">
                  <c:v>3.58</c:v>
                </c:pt>
                <c:pt idx="29">
                  <c:v>3.66</c:v>
                </c:pt>
                <c:pt idx="30">
                  <c:v>3.72</c:v>
                </c:pt>
                <c:pt idx="31">
                  <c:v>3.75</c:v>
                </c:pt>
                <c:pt idx="32">
                  <c:v>3.77</c:v>
                </c:pt>
                <c:pt idx="33">
                  <c:v>3.76</c:v>
                </c:pt>
                <c:pt idx="34">
                  <c:v>3.73</c:v>
                </c:pt>
                <c:pt idx="35">
                  <c:v>3.68</c:v>
                </c:pt>
                <c:pt idx="36">
                  <c:v>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3-4085-ACDE-FEE39B831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54063"/>
        <c:axId val="720130495"/>
      </c:scatterChart>
      <c:valAx>
        <c:axId val="44975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130495"/>
        <c:crosses val="autoZero"/>
        <c:crossBetween val="midCat"/>
      </c:valAx>
      <c:valAx>
        <c:axId val="7201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75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464820</xdr:colOff>
      <xdr:row>1</xdr:row>
      <xdr:rowOff>15240</xdr:rowOff>
    </xdr:from>
    <xdr:to>
      <xdr:col>20</xdr:col>
      <xdr:colOff>160020</xdr:colOff>
      <xdr:row>15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52A074-A496-4ABA-8DCA-DC4EC3CEA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23</xdr:row>
      <xdr:rowOff>137160</xdr:rowOff>
    </xdr:from>
    <xdr:to>
      <xdr:col>12</xdr:col>
      <xdr:colOff>213360</xdr:colOff>
      <xdr:row>38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C25EC2-8366-4EE1-AC15-D59C973E4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8</xdr:row>
      <xdr:rowOff>99060</xdr:rowOff>
    </xdr:from>
    <xdr:to>
      <xdr:col>12</xdr:col>
      <xdr:colOff>175260</xdr:colOff>
      <xdr:row>23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E7D222-3C46-4C7C-ACC0-6DA3D16E3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769620</xdr:colOff>
      <xdr:row>41</xdr:row>
      <xdr:rowOff>175260</xdr:rowOff>
    </xdr:from>
    <xdr:to>
      <xdr:col>18</xdr:col>
      <xdr:colOff>586740</xdr:colOff>
      <xdr:row>56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44B847-E701-46DF-A04C-205DC14C7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1200149</xdr:colOff>
      <xdr:row>55</xdr:row>
      <xdr:rowOff>32385</xdr:rowOff>
    </xdr:from>
    <xdr:to>
      <xdr:col>10</xdr:col>
      <xdr:colOff>600074</xdr:colOff>
      <xdr:row>77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8EA9A5-BE8B-4BB4-8AB3-441DAD3A7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40</xdr:row>
      <xdr:rowOff>7620</xdr:rowOff>
    </xdr:from>
    <xdr:to>
      <xdr:col>10</xdr:col>
      <xdr:colOff>137160</xdr:colOff>
      <xdr:row>55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B02E42-F2FE-4509-AE16-BF6127732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579120</xdr:colOff>
      <xdr:row>42</xdr:row>
      <xdr:rowOff>7620</xdr:rowOff>
    </xdr:from>
    <xdr:to>
      <xdr:col>16</xdr:col>
      <xdr:colOff>396240</xdr:colOff>
      <xdr:row>57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09F643-DA19-4E2F-A3F3-06D622BCD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7"/>
  <sheetViews>
    <sheetView workbookViewId="0">
      <selection activeCell="J4" sqref="J4"/>
    </sheetView>
  </sheetViews>
  <sheetFormatPr baseColWidth="10" defaultColWidth="8.85546875" defaultRowHeight="15" x14ac:dyDescent="0.25"/>
  <cols>
    <col min="5" max="5" width="41.7109375" customWidth="1"/>
  </cols>
  <sheetData>
    <row r="1" spans="2:9" x14ac:dyDescent="0.25">
      <c r="B1" t="s">
        <v>1</v>
      </c>
      <c r="C1" t="s">
        <v>0</v>
      </c>
      <c r="E1" t="s">
        <v>2</v>
      </c>
      <c r="F1" t="s">
        <v>22</v>
      </c>
      <c r="H1" t="s">
        <v>4</v>
      </c>
      <c r="I1" t="s">
        <v>3</v>
      </c>
    </row>
    <row r="2" spans="2:9" x14ac:dyDescent="0.25">
      <c r="B2">
        <v>80</v>
      </c>
      <c r="C2">
        <v>7.44</v>
      </c>
    </row>
    <row r="3" spans="2:9" ht="18.600000000000001" customHeight="1" x14ac:dyDescent="0.25">
      <c r="B3">
        <v>65</v>
      </c>
      <c r="C3">
        <v>7.06</v>
      </c>
      <c r="E3" s="1" t="s">
        <v>12</v>
      </c>
      <c r="F3">
        <v>80</v>
      </c>
      <c r="G3">
        <v>1</v>
      </c>
    </row>
    <row r="4" spans="2:9" x14ac:dyDescent="0.25">
      <c r="B4">
        <v>50</v>
      </c>
      <c r="C4">
        <v>6</v>
      </c>
    </row>
    <row r="5" spans="2:9" x14ac:dyDescent="0.25">
      <c r="B5">
        <v>35</v>
      </c>
      <c r="C5">
        <v>4.58</v>
      </c>
    </row>
    <row r="6" spans="2:9" x14ac:dyDescent="0.25">
      <c r="B6">
        <v>20</v>
      </c>
      <c r="C6">
        <v>3.15</v>
      </c>
    </row>
    <row r="7" spans="2:9" x14ac:dyDescent="0.25">
      <c r="B7">
        <v>5</v>
      </c>
      <c r="C7">
        <v>2.1</v>
      </c>
    </row>
    <row r="8" spans="2:9" x14ac:dyDescent="0.25">
      <c r="B8">
        <v>-10</v>
      </c>
      <c r="C8">
        <v>1.71</v>
      </c>
    </row>
    <row r="9" spans="2:9" x14ac:dyDescent="0.25">
      <c r="B9">
        <v>-25</v>
      </c>
      <c r="C9">
        <v>2.1</v>
      </c>
    </row>
    <row r="10" spans="2:9" x14ac:dyDescent="0.25">
      <c r="B10">
        <v>-40</v>
      </c>
      <c r="C10">
        <v>3.2</v>
      </c>
    </row>
    <row r="11" spans="2:9" x14ac:dyDescent="0.25">
      <c r="B11">
        <v>-55</v>
      </c>
      <c r="C11">
        <v>4.57</v>
      </c>
    </row>
    <row r="12" spans="2:9" x14ac:dyDescent="0.25">
      <c r="B12">
        <v>-70</v>
      </c>
      <c r="C12">
        <v>6.01</v>
      </c>
    </row>
    <row r="13" spans="2:9" x14ac:dyDescent="0.25">
      <c r="B13">
        <v>-80</v>
      </c>
      <c r="C13">
        <v>6.76</v>
      </c>
    </row>
    <row r="15" spans="2:9" x14ac:dyDescent="0.25">
      <c r="B15" t="s">
        <v>1</v>
      </c>
      <c r="E15" t="s">
        <v>2</v>
      </c>
      <c r="F15" t="s">
        <v>3</v>
      </c>
      <c r="H15" t="s">
        <v>4</v>
      </c>
      <c r="I15" t="s">
        <v>3</v>
      </c>
    </row>
    <row r="16" spans="2:9" x14ac:dyDescent="0.25">
      <c r="B16">
        <v>80</v>
      </c>
    </row>
    <row r="17" spans="2:2" x14ac:dyDescent="0.25">
      <c r="B17">
        <v>65</v>
      </c>
    </row>
    <row r="18" spans="2:2" x14ac:dyDescent="0.25">
      <c r="B18">
        <v>50</v>
      </c>
    </row>
    <row r="19" spans="2:2" x14ac:dyDescent="0.25">
      <c r="B19">
        <v>35</v>
      </c>
    </row>
    <row r="20" spans="2:2" x14ac:dyDescent="0.25">
      <c r="B20">
        <v>20</v>
      </c>
    </row>
    <row r="21" spans="2:2" x14ac:dyDescent="0.25">
      <c r="B21">
        <v>5</v>
      </c>
    </row>
    <row r="22" spans="2:2" x14ac:dyDescent="0.25">
      <c r="B22">
        <v>-10</v>
      </c>
    </row>
    <row r="23" spans="2:2" x14ac:dyDescent="0.25">
      <c r="B23">
        <v>-25</v>
      </c>
    </row>
    <row r="24" spans="2:2" x14ac:dyDescent="0.25">
      <c r="B24">
        <v>-40</v>
      </c>
    </row>
    <row r="25" spans="2:2" x14ac:dyDescent="0.25">
      <c r="B25">
        <v>-55</v>
      </c>
    </row>
    <row r="26" spans="2:2" x14ac:dyDescent="0.25">
      <c r="B26">
        <v>-70</v>
      </c>
    </row>
    <row r="27" spans="2:2" x14ac:dyDescent="0.25">
      <c r="B27">
        <v>-80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9343-485D-4DEC-8EE9-F8E69BE59861}">
  <dimension ref="A1:R39"/>
  <sheetViews>
    <sheetView workbookViewId="0">
      <selection activeCell="M5" sqref="M5"/>
    </sheetView>
  </sheetViews>
  <sheetFormatPr baseColWidth="10" defaultRowHeight="15" x14ac:dyDescent="0.25"/>
  <sheetData>
    <row r="1" spans="1:18" x14ac:dyDescent="0.25">
      <c r="N1" t="s">
        <v>21</v>
      </c>
    </row>
    <row r="2" spans="1:18" x14ac:dyDescent="0.25">
      <c r="A2" t="s">
        <v>16</v>
      </c>
      <c r="B2" t="s">
        <v>1</v>
      </c>
      <c r="C2" t="s">
        <v>11</v>
      </c>
      <c r="D2" t="s">
        <v>10</v>
      </c>
      <c r="E2" t="s">
        <v>17</v>
      </c>
      <c r="F2" t="s">
        <v>18</v>
      </c>
      <c r="I2" t="s">
        <v>13</v>
      </c>
      <c r="N2" t="s">
        <v>1</v>
      </c>
      <c r="O2" t="s">
        <v>11</v>
      </c>
      <c r="P2" t="s">
        <v>10</v>
      </c>
      <c r="Q2" t="s">
        <v>17</v>
      </c>
      <c r="R2" t="s">
        <v>18</v>
      </c>
    </row>
    <row r="3" spans="1:18" x14ac:dyDescent="0.25">
      <c r="A3">
        <v>1</v>
      </c>
      <c r="B3">
        <v>-90</v>
      </c>
      <c r="C3">
        <v>7.44</v>
      </c>
      <c r="D3">
        <v>12.84</v>
      </c>
      <c r="E3">
        <v>0.01</v>
      </c>
      <c r="F3">
        <f>(C3-$I$8)/($I$7-$I$8)</f>
        <v>0</v>
      </c>
      <c r="H3" t="s">
        <v>14</v>
      </c>
      <c r="I3">
        <v>12.84</v>
      </c>
      <c r="N3">
        <v>-90</v>
      </c>
      <c r="O3">
        <v>7.56</v>
      </c>
      <c r="P3">
        <v>12.93</v>
      </c>
      <c r="Q3">
        <v>0.01</v>
      </c>
      <c r="R3">
        <f>(O3-$I$8)/($I$7-$I$8)</f>
        <v>2.5052192066805683E-2</v>
      </c>
    </row>
    <row r="4" spans="1:18" x14ac:dyDescent="0.25">
      <c r="B4">
        <f>B3+5</f>
        <v>-85</v>
      </c>
      <c r="C4">
        <v>7.52</v>
      </c>
      <c r="F4">
        <f t="shared" ref="F4:F34" si="0">(C4-$I$8)/($I$7-$I$8)</f>
        <v>1.6701461377870392E-2</v>
      </c>
      <c r="H4" t="s">
        <v>15</v>
      </c>
      <c r="I4">
        <v>13.15</v>
      </c>
      <c r="N4">
        <f>N3+5</f>
        <v>-85</v>
      </c>
      <c r="O4">
        <v>7.6</v>
      </c>
      <c r="R4">
        <f t="shared" ref="R4:R39" si="1">(O4-$I$8)/($I$7-$I$8)</f>
        <v>3.3402922755740971E-2</v>
      </c>
    </row>
    <row r="5" spans="1:18" x14ac:dyDescent="0.25">
      <c r="B5">
        <f t="shared" ref="B5:B39" si="2">B4+5</f>
        <v>-80</v>
      </c>
      <c r="C5">
        <v>7.65</v>
      </c>
      <c r="F5">
        <f t="shared" si="0"/>
        <v>4.3841336116910219E-2</v>
      </c>
      <c r="N5">
        <f t="shared" ref="N5:N39" si="3">N4+5</f>
        <v>-80</v>
      </c>
      <c r="O5">
        <v>7.74</v>
      </c>
      <c r="R5">
        <f t="shared" si="1"/>
        <v>6.2630480167014571E-2</v>
      </c>
    </row>
    <row r="6" spans="1:18" x14ac:dyDescent="0.25">
      <c r="B6">
        <f t="shared" si="2"/>
        <v>-75</v>
      </c>
      <c r="C6">
        <v>7.82</v>
      </c>
      <c r="F6">
        <f t="shared" si="0"/>
        <v>7.9331941544885154E-2</v>
      </c>
      <c r="N6">
        <f t="shared" si="3"/>
        <v>-75</v>
      </c>
      <c r="O6">
        <v>7.9</v>
      </c>
      <c r="R6">
        <f t="shared" si="1"/>
        <v>9.6033402922755737E-2</v>
      </c>
    </row>
    <row r="7" spans="1:18" x14ac:dyDescent="0.25">
      <c r="B7">
        <f t="shared" si="2"/>
        <v>-70</v>
      </c>
      <c r="C7">
        <v>8.0299999999999994</v>
      </c>
      <c r="F7">
        <f t="shared" si="0"/>
        <v>0.12317327766179519</v>
      </c>
      <c r="H7" t="s">
        <v>19</v>
      </c>
      <c r="I7">
        <v>12.23</v>
      </c>
      <c r="N7">
        <f t="shared" si="3"/>
        <v>-70</v>
      </c>
      <c r="O7">
        <v>8.11</v>
      </c>
      <c r="R7">
        <f t="shared" si="1"/>
        <v>0.13987473903966577</v>
      </c>
    </row>
    <row r="8" spans="1:18" x14ac:dyDescent="0.25">
      <c r="B8">
        <f t="shared" si="2"/>
        <v>-65</v>
      </c>
      <c r="C8">
        <v>8.33</v>
      </c>
      <c r="F8">
        <f t="shared" si="0"/>
        <v>0.18580375782880995</v>
      </c>
      <c r="H8" t="s">
        <v>20</v>
      </c>
      <c r="I8">
        <v>7.44</v>
      </c>
      <c r="N8">
        <f t="shared" si="3"/>
        <v>-65</v>
      </c>
      <c r="O8">
        <v>8.3800000000000008</v>
      </c>
      <c r="R8">
        <f t="shared" si="1"/>
        <v>0.19624217118997919</v>
      </c>
    </row>
    <row r="9" spans="1:18" x14ac:dyDescent="0.25">
      <c r="B9">
        <f t="shared" si="2"/>
        <v>-60</v>
      </c>
      <c r="C9">
        <v>8.6300000000000008</v>
      </c>
      <c r="F9">
        <f t="shared" si="0"/>
        <v>0.2484342379958247</v>
      </c>
      <c r="N9">
        <f t="shared" si="3"/>
        <v>-60</v>
      </c>
      <c r="O9">
        <v>8.68</v>
      </c>
      <c r="R9">
        <f t="shared" si="1"/>
        <v>0.25887265135699361</v>
      </c>
    </row>
    <row r="10" spans="1:18" x14ac:dyDescent="0.25">
      <c r="B10">
        <f t="shared" si="2"/>
        <v>-55</v>
      </c>
      <c r="C10">
        <v>8.98</v>
      </c>
      <c r="F10">
        <f t="shared" si="0"/>
        <v>0.32150313152400833</v>
      </c>
      <c r="N10">
        <f t="shared" si="3"/>
        <v>-55</v>
      </c>
      <c r="O10">
        <v>8.99</v>
      </c>
      <c r="R10">
        <f t="shared" si="1"/>
        <v>0.32359081419624214</v>
      </c>
    </row>
    <row r="11" spans="1:18" x14ac:dyDescent="0.25">
      <c r="B11">
        <f t="shared" si="2"/>
        <v>-50</v>
      </c>
      <c r="C11">
        <v>9.36</v>
      </c>
      <c r="F11">
        <f t="shared" si="0"/>
        <v>0.40083507306889332</v>
      </c>
      <c r="N11">
        <f t="shared" si="3"/>
        <v>-50</v>
      </c>
      <c r="O11">
        <v>9.3699999999999992</v>
      </c>
      <c r="R11">
        <f t="shared" si="1"/>
        <v>0.40292275574112713</v>
      </c>
    </row>
    <row r="12" spans="1:18" x14ac:dyDescent="0.25">
      <c r="B12">
        <f t="shared" si="2"/>
        <v>-45</v>
      </c>
      <c r="C12">
        <v>9.76</v>
      </c>
      <c r="F12">
        <f t="shared" si="0"/>
        <v>0.48434237995824619</v>
      </c>
      <c r="N12">
        <f t="shared" si="3"/>
        <v>-45</v>
      </c>
      <c r="O12">
        <v>9.73</v>
      </c>
      <c r="R12">
        <f t="shared" si="1"/>
        <v>0.47807933194154489</v>
      </c>
    </row>
    <row r="13" spans="1:18" x14ac:dyDescent="0.25">
      <c r="B13">
        <f t="shared" si="2"/>
        <v>-40</v>
      </c>
      <c r="C13">
        <v>10.130000000000001</v>
      </c>
      <c r="F13">
        <f t="shared" si="0"/>
        <v>0.56158663883089777</v>
      </c>
      <c r="N13">
        <f t="shared" si="3"/>
        <v>-40</v>
      </c>
      <c r="O13">
        <v>10.08</v>
      </c>
      <c r="R13">
        <f t="shared" si="1"/>
        <v>0.55114822546972853</v>
      </c>
    </row>
    <row r="14" spans="1:18" x14ac:dyDescent="0.25">
      <c r="B14">
        <f t="shared" si="2"/>
        <v>-35</v>
      </c>
      <c r="C14">
        <v>10.55</v>
      </c>
      <c r="F14">
        <f t="shared" si="0"/>
        <v>0.64926931106471819</v>
      </c>
      <c r="N14">
        <f t="shared" si="3"/>
        <v>-35</v>
      </c>
      <c r="O14">
        <v>10.5</v>
      </c>
      <c r="R14">
        <f t="shared" si="1"/>
        <v>0.63883089770354895</v>
      </c>
    </row>
    <row r="15" spans="1:18" x14ac:dyDescent="0.25">
      <c r="B15">
        <f t="shared" si="2"/>
        <v>-30</v>
      </c>
      <c r="C15">
        <v>10.92</v>
      </c>
      <c r="F15">
        <f t="shared" si="0"/>
        <v>0.72651356993736937</v>
      </c>
      <c r="N15">
        <f t="shared" si="3"/>
        <v>-30</v>
      </c>
      <c r="O15">
        <v>10.87</v>
      </c>
      <c r="R15">
        <f t="shared" si="1"/>
        <v>0.71607515657620013</v>
      </c>
    </row>
    <row r="16" spans="1:18" x14ac:dyDescent="0.25">
      <c r="B16">
        <f t="shared" si="2"/>
        <v>-25</v>
      </c>
      <c r="C16">
        <v>11.28</v>
      </c>
      <c r="F16">
        <f t="shared" si="0"/>
        <v>0.80167014613778687</v>
      </c>
      <c r="N16">
        <f t="shared" si="3"/>
        <v>-25</v>
      </c>
      <c r="O16">
        <v>11.22</v>
      </c>
      <c r="R16">
        <f t="shared" si="1"/>
        <v>0.78914405010438415</v>
      </c>
    </row>
    <row r="17" spans="2:18" x14ac:dyDescent="0.25">
      <c r="B17">
        <f t="shared" si="2"/>
        <v>-20</v>
      </c>
      <c r="C17">
        <v>11.6</v>
      </c>
      <c r="F17">
        <f t="shared" si="0"/>
        <v>0.86847599164926914</v>
      </c>
      <c r="N17">
        <f t="shared" si="3"/>
        <v>-20</v>
      </c>
      <c r="O17">
        <v>11.53</v>
      </c>
      <c r="R17">
        <f t="shared" si="1"/>
        <v>0.85386221294363229</v>
      </c>
    </row>
    <row r="18" spans="2:18" x14ac:dyDescent="0.25">
      <c r="B18">
        <f t="shared" si="2"/>
        <v>-15</v>
      </c>
      <c r="C18">
        <v>11.86</v>
      </c>
      <c r="F18">
        <f t="shared" si="0"/>
        <v>0.92275574112734848</v>
      </c>
      <c r="N18">
        <f t="shared" si="3"/>
        <v>-15</v>
      </c>
      <c r="O18">
        <v>11.84</v>
      </c>
      <c r="R18">
        <f t="shared" si="1"/>
        <v>0.91858037578288088</v>
      </c>
    </row>
    <row r="19" spans="2:18" x14ac:dyDescent="0.25">
      <c r="B19">
        <f t="shared" si="2"/>
        <v>-10</v>
      </c>
      <c r="C19">
        <v>12.05</v>
      </c>
      <c r="F19">
        <f t="shared" si="0"/>
        <v>0.96242171189979131</v>
      </c>
      <c r="N19">
        <f t="shared" si="3"/>
        <v>-10</v>
      </c>
      <c r="O19">
        <v>12.04</v>
      </c>
      <c r="R19">
        <f t="shared" si="1"/>
        <v>0.96033402922755717</v>
      </c>
    </row>
    <row r="20" spans="2:18" x14ac:dyDescent="0.25">
      <c r="B20">
        <f t="shared" si="2"/>
        <v>-5</v>
      </c>
      <c r="C20">
        <v>12.18</v>
      </c>
      <c r="F20">
        <f t="shared" si="0"/>
        <v>0.98956158663883076</v>
      </c>
      <c r="N20">
        <f t="shared" si="3"/>
        <v>-5</v>
      </c>
      <c r="O20">
        <v>12.17</v>
      </c>
      <c r="R20">
        <f t="shared" si="1"/>
        <v>0.98747390396659696</v>
      </c>
    </row>
    <row r="21" spans="2:18" x14ac:dyDescent="0.25">
      <c r="B21">
        <f t="shared" si="2"/>
        <v>0</v>
      </c>
      <c r="C21">
        <v>12.23</v>
      </c>
      <c r="F21">
        <f t="shared" si="0"/>
        <v>1</v>
      </c>
      <c r="N21">
        <f t="shared" si="3"/>
        <v>0</v>
      </c>
      <c r="O21">
        <v>12.22</v>
      </c>
      <c r="R21">
        <f t="shared" si="1"/>
        <v>0.9979123173277662</v>
      </c>
    </row>
    <row r="22" spans="2:18" x14ac:dyDescent="0.25">
      <c r="B22">
        <f t="shared" si="2"/>
        <v>5</v>
      </c>
      <c r="C22">
        <v>12.19</v>
      </c>
      <c r="F22">
        <f t="shared" si="0"/>
        <v>0.99164926931106456</v>
      </c>
      <c r="N22">
        <f t="shared" si="3"/>
        <v>5</v>
      </c>
      <c r="O22">
        <v>12.18</v>
      </c>
      <c r="R22">
        <f t="shared" si="1"/>
        <v>0.98956158663883076</v>
      </c>
    </row>
    <row r="23" spans="2:18" x14ac:dyDescent="0.25">
      <c r="B23">
        <f t="shared" si="2"/>
        <v>10</v>
      </c>
      <c r="C23">
        <v>12.03</v>
      </c>
      <c r="F23">
        <f t="shared" si="0"/>
        <v>0.95824634655532337</v>
      </c>
      <c r="N23">
        <f t="shared" si="3"/>
        <v>10</v>
      </c>
      <c r="O23">
        <v>12.05</v>
      </c>
      <c r="R23">
        <f t="shared" si="1"/>
        <v>0.96242171189979131</v>
      </c>
    </row>
    <row r="24" spans="2:18" x14ac:dyDescent="0.25">
      <c r="B24">
        <f t="shared" si="2"/>
        <v>15</v>
      </c>
      <c r="C24">
        <v>11.84</v>
      </c>
      <c r="F24">
        <f t="shared" si="0"/>
        <v>0.91858037578288088</v>
      </c>
      <c r="N24">
        <f t="shared" si="3"/>
        <v>15</v>
      </c>
      <c r="O24">
        <v>11.81</v>
      </c>
      <c r="R24">
        <f t="shared" si="1"/>
        <v>0.91231732776617958</v>
      </c>
    </row>
    <row r="25" spans="2:18" x14ac:dyDescent="0.25">
      <c r="B25">
        <f t="shared" si="2"/>
        <v>20</v>
      </c>
      <c r="C25">
        <v>11.51</v>
      </c>
      <c r="F25">
        <f t="shared" si="0"/>
        <v>0.8496868475991648</v>
      </c>
      <c r="N25">
        <f t="shared" si="3"/>
        <v>20</v>
      </c>
      <c r="O25">
        <v>11.51</v>
      </c>
      <c r="R25">
        <f t="shared" si="1"/>
        <v>0.8496868475991648</v>
      </c>
    </row>
    <row r="26" spans="2:18" x14ac:dyDescent="0.25">
      <c r="B26">
        <f t="shared" si="2"/>
        <v>25</v>
      </c>
      <c r="C26">
        <v>11.1</v>
      </c>
      <c r="F26">
        <f t="shared" si="0"/>
        <v>0.76409185803757818</v>
      </c>
      <c r="N26">
        <f t="shared" si="3"/>
        <v>25</v>
      </c>
      <c r="O26">
        <v>11.12</v>
      </c>
      <c r="R26">
        <f t="shared" si="1"/>
        <v>0.76826722338204567</v>
      </c>
    </row>
    <row r="27" spans="2:18" x14ac:dyDescent="0.25">
      <c r="B27">
        <f t="shared" si="2"/>
        <v>30</v>
      </c>
      <c r="C27">
        <v>10.64</v>
      </c>
      <c r="F27">
        <f t="shared" si="0"/>
        <v>0.66805845511482254</v>
      </c>
      <c r="N27">
        <f t="shared" si="3"/>
        <v>30</v>
      </c>
      <c r="O27">
        <v>10.62</v>
      </c>
      <c r="R27">
        <f t="shared" si="1"/>
        <v>0.66388308977035471</v>
      </c>
    </row>
    <row r="28" spans="2:18" x14ac:dyDescent="0.25">
      <c r="B28">
        <f t="shared" si="2"/>
        <v>35</v>
      </c>
      <c r="C28">
        <v>10.09</v>
      </c>
      <c r="F28">
        <f t="shared" si="0"/>
        <v>0.55323590814196233</v>
      </c>
      <c r="N28">
        <f t="shared" si="3"/>
        <v>35</v>
      </c>
      <c r="O28">
        <v>10.08</v>
      </c>
      <c r="R28">
        <f t="shared" si="1"/>
        <v>0.55114822546972853</v>
      </c>
    </row>
    <row r="29" spans="2:18" x14ac:dyDescent="0.25">
      <c r="B29">
        <f t="shared" si="2"/>
        <v>40</v>
      </c>
      <c r="C29">
        <v>9.56</v>
      </c>
      <c r="F29">
        <f t="shared" si="0"/>
        <v>0.44258872651356995</v>
      </c>
      <c r="N29">
        <f t="shared" si="3"/>
        <v>40</v>
      </c>
      <c r="O29">
        <v>9.5</v>
      </c>
      <c r="R29">
        <f t="shared" si="1"/>
        <v>0.43006263048016691</v>
      </c>
    </row>
    <row r="30" spans="2:18" x14ac:dyDescent="0.25">
      <c r="B30">
        <f t="shared" si="2"/>
        <v>45</v>
      </c>
      <c r="C30">
        <v>8.91</v>
      </c>
      <c r="F30">
        <f t="shared" si="0"/>
        <v>0.30688935281837154</v>
      </c>
      <c r="N30">
        <f t="shared" si="3"/>
        <v>45</v>
      </c>
      <c r="O30">
        <v>8.85</v>
      </c>
      <c r="R30">
        <f t="shared" si="1"/>
        <v>0.29436325678496855</v>
      </c>
    </row>
    <row r="31" spans="2:18" x14ac:dyDescent="0.25">
      <c r="B31">
        <f t="shared" si="2"/>
        <v>50</v>
      </c>
      <c r="C31">
        <v>8.23</v>
      </c>
      <c r="F31">
        <f t="shared" si="0"/>
        <v>0.16492693110647183</v>
      </c>
      <c r="N31">
        <f t="shared" si="3"/>
        <v>50</v>
      </c>
      <c r="O31">
        <v>8.25</v>
      </c>
      <c r="R31">
        <f t="shared" si="1"/>
        <v>0.16910229645093938</v>
      </c>
    </row>
    <row r="32" spans="2:18" x14ac:dyDescent="0.25">
      <c r="B32">
        <f t="shared" si="2"/>
        <v>55</v>
      </c>
      <c r="C32">
        <v>7.75</v>
      </c>
      <c r="F32">
        <f t="shared" si="0"/>
        <v>6.4718162839248347E-2</v>
      </c>
      <c r="N32">
        <f t="shared" si="3"/>
        <v>55</v>
      </c>
      <c r="O32">
        <v>7.59</v>
      </c>
      <c r="R32">
        <f t="shared" si="1"/>
        <v>3.1315240083507195E-2</v>
      </c>
    </row>
    <row r="33" spans="1:18" x14ac:dyDescent="0.25">
      <c r="B33">
        <f t="shared" si="2"/>
        <v>60</v>
      </c>
      <c r="C33">
        <v>7.04</v>
      </c>
      <c r="F33">
        <f t="shared" si="0"/>
        <v>-8.3507306889352886E-2</v>
      </c>
      <c r="N33">
        <f t="shared" si="3"/>
        <v>60</v>
      </c>
      <c r="O33">
        <v>7</v>
      </c>
      <c r="R33">
        <f t="shared" si="1"/>
        <v>-9.1858037578288185E-2</v>
      </c>
    </row>
    <row r="34" spans="1:18" x14ac:dyDescent="0.25">
      <c r="B34">
        <f t="shared" si="2"/>
        <v>65</v>
      </c>
      <c r="C34">
        <v>6.49</v>
      </c>
      <c r="F34">
        <f t="shared" si="0"/>
        <v>-0.19832985386221297</v>
      </c>
      <c r="N34">
        <f t="shared" si="3"/>
        <v>65</v>
      </c>
      <c r="O34">
        <v>6.44</v>
      </c>
      <c r="R34">
        <f t="shared" si="1"/>
        <v>-0.20876826722338204</v>
      </c>
    </row>
    <row r="35" spans="1:18" x14ac:dyDescent="0.25">
      <c r="A35" s="2"/>
      <c r="B35">
        <f t="shared" si="2"/>
        <v>70</v>
      </c>
      <c r="C35">
        <v>6.01</v>
      </c>
      <c r="D35">
        <v>12.91</v>
      </c>
      <c r="N35">
        <f t="shared" si="3"/>
        <v>70</v>
      </c>
      <c r="O35">
        <v>6.13</v>
      </c>
      <c r="P35">
        <v>12.91</v>
      </c>
      <c r="R35">
        <f t="shared" si="1"/>
        <v>-0.27348643006263057</v>
      </c>
    </row>
    <row r="36" spans="1:18" x14ac:dyDescent="0.25">
      <c r="B36">
        <f t="shared" si="2"/>
        <v>75</v>
      </c>
      <c r="C36">
        <v>5.64</v>
      </c>
      <c r="N36">
        <f t="shared" si="3"/>
        <v>75</v>
      </c>
      <c r="O36">
        <v>5.75</v>
      </c>
      <c r="R36">
        <f t="shared" si="1"/>
        <v>-0.35281837160751572</v>
      </c>
    </row>
    <row r="37" spans="1:18" x14ac:dyDescent="0.25">
      <c r="B37">
        <f t="shared" si="2"/>
        <v>80</v>
      </c>
      <c r="C37">
        <v>5.33</v>
      </c>
      <c r="N37">
        <f t="shared" si="3"/>
        <v>80</v>
      </c>
      <c r="O37">
        <v>5.3</v>
      </c>
      <c r="R37">
        <f t="shared" si="1"/>
        <v>-0.44676409185803767</v>
      </c>
    </row>
    <row r="38" spans="1:18" x14ac:dyDescent="0.25">
      <c r="B38">
        <f t="shared" si="2"/>
        <v>85</v>
      </c>
      <c r="C38">
        <v>5.16</v>
      </c>
      <c r="N38">
        <f t="shared" si="3"/>
        <v>85</v>
      </c>
      <c r="O38">
        <v>5.0999999999999996</v>
      </c>
      <c r="R38">
        <f t="shared" si="1"/>
        <v>-0.48851774530271413</v>
      </c>
    </row>
    <row r="39" spans="1:18" x14ac:dyDescent="0.25">
      <c r="B39">
        <f t="shared" si="2"/>
        <v>90</v>
      </c>
      <c r="C39">
        <v>5.07</v>
      </c>
      <c r="N39">
        <f t="shared" si="3"/>
        <v>90</v>
      </c>
      <c r="O39">
        <v>5.04</v>
      </c>
      <c r="R39">
        <f t="shared" si="1"/>
        <v>-0.50104384133611701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5F47-CC9B-4815-AB3D-6E4C5984C9C1}">
  <dimension ref="A1:N39"/>
  <sheetViews>
    <sheetView tabSelected="1" topLeftCell="A25" workbookViewId="0">
      <selection activeCell="K6" sqref="K6"/>
    </sheetView>
  </sheetViews>
  <sheetFormatPr baseColWidth="10" defaultRowHeight="15" x14ac:dyDescent="0.25"/>
  <cols>
    <col min="2" max="2" width="16.42578125" customWidth="1"/>
    <col min="3" max="3" width="17.28515625" customWidth="1"/>
    <col min="4" max="4" width="20.28515625" customWidth="1"/>
  </cols>
  <sheetData>
    <row r="1" spans="1:14" x14ac:dyDescent="0.25">
      <c r="B1" t="s">
        <v>6</v>
      </c>
      <c r="C1" t="s">
        <v>7</v>
      </c>
      <c r="D1" s="1" t="s">
        <v>12</v>
      </c>
      <c r="E1">
        <v>80</v>
      </c>
      <c r="F1">
        <v>1</v>
      </c>
    </row>
    <row r="2" spans="1:14" x14ac:dyDescent="0.25">
      <c r="A2" t="s">
        <v>8</v>
      </c>
      <c r="B2">
        <v>0</v>
      </c>
      <c r="C2" t="s">
        <v>5</v>
      </c>
      <c r="D2" t="s">
        <v>0</v>
      </c>
      <c r="F2" t="s">
        <v>9</v>
      </c>
      <c r="G2">
        <v>30</v>
      </c>
      <c r="H2" t="s">
        <v>5</v>
      </c>
      <c r="I2" t="s">
        <v>0</v>
      </c>
      <c r="K2" t="s">
        <v>9</v>
      </c>
      <c r="L2">
        <v>60</v>
      </c>
      <c r="M2" t="s">
        <v>5</v>
      </c>
      <c r="N2" t="s">
        <v>0</v>
      </c>
    </row>
    <row r="3" spans="1:14" x14ac:dyDescent="0.25">
      <c r="A3" t="s">
        <v>10</v>
      </c>
      <c r="B3">
        <v>12.15</v>
      </c>
      <c r="C3">
        <v>10</v>
      </c>
      <c r="D3">
        <v>7.39</v>
      </c>
      <c r="F3" t="s">
        <v>10</v>
      </c>
      <c r="G3">
        <v>10.6</v>
      </c>
      <c r="H3">
        <v>10</v>
      </c>
      <c r="I3">
        <v>6.19</v>
      </c>
      <c r="K3" t="s">
        <v>10</v>
      </c>
      <c r="L3">
        <v>7</v>
      </c>
      <c r="M3">
        <v>10</v>
      </c>
      <c r="N3">
        <v>3.61</v>
      </c>
    </row>
    <row r="4" spans="1:14" x14ac:dyDescent="0.25">
      <c r="C4">
        <f>C3-5</f>
        <v>5</v>
      </c>
      <c r="D4">
        <v>7.52</v>
      </c>
      <c r="H4">
        <f>H3-5</f>
        <v>5</v>
      </c>
      <c r="I4">
        <v>6.01</v>
      </c>
      <c r="M4">
        <f>M3-5</f>
        <v>5</v>
      </c>
      <c r="N4">
        <v>3.53</v>
      </c>
    </row>
    <row r="5" spans="1:14" x14ac:dyDescent="0.25">
      <c r="C5">
        <f t="shared" ref="C5:C39" si="0">C4-5</f>
        <v>0</v>
      </c>
      <c r="D5">
        <v>7.57</v>
      </c>
      <c r="H5">
        <f t="shared" ref="H5:H39" si="1">H4-5</f>
        <v>0</v>
      </c>
      <c r="I5">
        <v>5.81</v>
      </c>
      <c r="M5">
        <f t="shared" ref="M5:M39" si="2">M4-5</f>
        <v>0</v>
      </c>
      <c r="N5">
        <v>3.43</v>
      </c>
    </row>
    <row r="6" spans="1:14" x14ac:dyDescent="0.25">
      <c r="C6">
        <f t="shared" si="0"/>
        <v>-5</v>
      </c>
      <c r="D6">
        <v>7.52</v>
      </c>
      <c r="H6">
        <f t="shared" si="1"/>
        <v>-5</v>
      </c>
      <c r="I6">
        <v>5.54</v>
      </c>
      <c r="M6">
        <f t="shared" si="2"/>
        <v>-5</v>
      </c>
      <c r="N6">
        <v>3.31</v>
      </c>
    </row>
    <row r="7" spans="1:14" x14ac:dyDescent="0.25">
      <c r="C7">
        <f t="shared" si="0"/>
        <v>-10</v>
      </c>
      <c r="D7">
        <v>7.4</v>
      </c>
      <c r="H7">
        <f t="shared" si="1"/>
        <v>-10</v>
      </c>
      <c r="I7">
        <v>5.22</v>
      </c>
      <c r="M7">
        <f t="shared" si="2"/>
        <v>-10</v>
      </c>
      <c r="N7">
        <v>3.19</v>
      </c>
    </row>
    <row r="8" spans="1:14" x14ac:dyDescent="0.25">
      <c r="C8">
        <f t="shared" si="0"/>
        <v>-15</v>
      </c>
      <c r="D8">
        <v>7.18</v>
      </c>
      <c r="H8">
        <f t="shared" si="1"/>
        <v>-15</v>
      </c>
      <c r="I8">
        <v>4.8899999999999997</v>
      </c>
      <c r="M8">
        <f t="shared" si="2"/>
        <v>-15</v>
      </c>
      <c r="N8">
        <v>3.06</v>
      </c>
    </row>
    <row r="9" spans="1:14" x14ac:dyDescent="0.25">
      <c r="C9">
        <f t="shared" si="0"/>
        <v>-20</v>
      </c>
      <c r="D9">
        <v>6.91</v>
      </c>
      <c r="H9">
        <f t="shared" si="1"/>
        <v>-20</v>
      </c>
      <c r="I9">
        <v>4.53</v>
      </c>
      <c r="M9">
        <f t="shared" si="2"/>
        <v>-20</v>
      </c>
      <c r="N9">
        <v>2.94</v>
      </c>
    </row>
    <row r="10" spans="1:14" x14ac:dyDescent="0.25">
      <c r="C10">
        <f t="shared" si="0"/>
        <v>-25</v>
      </c>
      <c r="D10">
        <v>6.53</v>
      </c>
      <c r="H10">
        <f t="shared" si="1"/>
        <v>-25</v>
      </c>
      <c r="I10">
        <v>4.16</v>
      </c>
      <c r="M10">
        <f t="shared" si="2"/>
        <v>-25</v>
      </c>
      <c r="N10">
        <v>2.81</v>
      </c>
    </row>
    <row r="11" spans="1:14" x14ac:dyDescent="0.25">
      <c r="C11">
        <f t="shared" si="0"/>
        <v>-30</v>
      </c>
      <c r="D11">
        <v>6.13</v>
      </c>
      <c r="H11">
        <f t="shared" si="1"/>
        <v>-30</v>
      </c>
      <c r="I11">
        <v>3.79</v>
      </c>
      <c r="M11">
        <f t="shared" si="2"/>
        <v>-30</v>
      </c>
      <c r="N11">
        <v>2.69</v>
      </c>
    </row>
    <row r="12" spans="1:14" x14ac:dyDescent="0.25">
      <c r="C12">
        <f t="shared" si="0"/>
        <v>-35</v>
      </c>
      <c r="D12">
        <v>5.68</v>
      </c>
      <c r="H12">
        <f t="shared" si="1"/>
        <v>-35</v>
      </c>
      <c r="I12">
        <v>3.43</v>
      </c>
      <c r="M12">
        <f t="shared" si="2"/>
        <v>-35</v>
      </c>
      <c r="N12">
        <v>2.6</v>
      </c>
    </row>
    <row r="13" spans="1:14" x14ac:dyDescent="0.25">
      <c r="C13">
        <f t="shared" si="0"/>
        <v>-40</v>
      </c>
      <c r="D13">
        <v>5.21</v>
      </c>
      <c r="H13">
        <f t="shared" si="1"/>
        <v>-40</v>
      </c>
      <c r="I13">
        <v>3.07</v>
      </c>
      <c r="M13">
        <f t="shared" si="2"/>
        <v>-40</v>
      </c>
      <c r="N13">
        <v>2.4900000000000002</v>
      </c>
    </row>
    <row r="14" spans="1:14" x14ac:dyDescent="0.25">
      <c r="C14">
        <f t="shared" si="0"/>
        <v>-45</v>
      </c>
      <c r="D14">
        <v>4.6900000000000004</v>
      </c>
      <c r="H14">
        <f t="shared" si="1"/>
        <v>-45</v>
      </c>
      <c r="I14">
        <v>2.78</v>
      </c>
      <c r="M14">
        <f t="shared" si="2"/>
        <v>-45</v>
      </c>
      <c r="N14">
        <v>2.41</v>
      </c>
    </row>
    <row r="15" spans="1:14" x14ac:dyDescent="0.25">
      <c r="C15">
        <f t="shared" si="0"/>
        <v>-50</v>
      </c>
      <c r="D15">
        <v>4.18</v>
      </c>
      <c r="H15">
        <f t="shared" si="1"/>
        <v>-50</v>
      </c>
      <c r="I15">
        <v>2.5</v>
      </c>
      <c r="M15">
        <f t="shared" si="2"/>
        <v>-50</v>
      </c>
      <c r="N15">
        <v>2.35</v>
      </c>
    </row>
    <row r="16" spans="1:14" x14ac:dyDescent="0.25">
      <c r="C16">
        <f t="shared" si="0"/>
        <v>-55</v>
      </c>
      <c r="D16">
        <v>3.68</v>
      </c>
      <c r="H16">
        <f t="shared" si="1"/>
        <v>-55</v>
      </c>
      <c r="I16">
        <v>2.29</v>
      </c>
      <c r="M16">
        <f t="shared" si="2"/>
        <v>-55</v>
      </c>
      <c r="N16">
        <v>2.3199999999999998</v>
      </c>
    </row>
    <row r="17" spans="3:14" x14ac:dyDescent="0.25">
      <c r="C17">
        <f>C16-5</f>
        <v>-60</v>
      </c>
      <c r="D17">
        <v>3.23</v>
      </c>
      <c r="H17">
        <f>H16-5</f>
        <v>-60</v>
      </c>
      <c r="I17">
        <v>2.14</v>
      </c>
      <c r="M17">
        <f>M16-5</f>
        <v>-60</v>
      </c>
      <c r="N17">
        <v>2.2999999999999998</v>
      </c>
    </row>
    <row r="18" spans="3:14" x14ac:dyDescent="0.25">
      <c r="C18">
        <f t="shared" si="0"/>
        <v>-65</v>
      </c>
      <c r="D18">
        <v>2.84</v>
      </c>
      <c r="H18">
        <f t="shared" si="1"/>
        <v>-65</v>
      </c>
      <c r="I18">
        <v>2.04</v>
      </c>
      <c r="M18">
        <f t="shared" si="2"/>
        <v>-65</v>
      </c>
      <c r="N18">
        <v>2.31</v>
      </c>
    </row>
    <row r="19" spans="3:14" x14ac:dyDescent="0.25">
      <c r="C19">
        <f t="shared" si="0"/>
        <v>-70</v>
      </c>
      <c r="D19">
        <v>2.46</v>
      </c>
      <c r="H19">
        <f t="shared" si="1"/>
        <v>-70</v>
      </c>
      <c r="I19">
        <v>2.0099999999999998</v>
      </c>
      <c r="M19">
        <f t="shared" si="2"/>
        <v>-70</v>
      </c>
      <c r="N19">
        <v>2.34</v>
      </c>
    </row>
    <row r="20" spans="3:14" x14ac:dyDescent="0.25">
      <c r="C20">
        <f>C19-5</f>
        <v>-75</v>
      </c>
      <c r="D20">
        <v>2.2000000000000002</v>
      </c>
      <c r="H20">
        <f>H19-5</f>
        <v>-75</v>
      </c>
      <c r="I20">
        <v>2.04</v>
      </c>
      <c r="M20">
        <f>M19-5</f>
        <v>-75</v>
      </c>
      <c r="N20">
        <v>2.38</v>
      </c>
    </row>
    <row r="21" spans="3:14" x14ac:dyDescent="0.25">
      <c r="C21">
        <f t="shared" si="0"/>
        <v>-80</v>
      </c>
      <c r="D21">
        <v>1.97</v>
      </c>
      <c r="H21">
        <f t="shared" si="1"/>
        <v>-80</v>
      </c>
      <c r="I21">
        <v>2.15</v>
      </c>
      <c r="M21">
        <f t="shared" si="2"/>
        <v>-80</v>
      </c>
      <c r="N21">
        <v>2.46</v>
      </c>
    </row>
    <row r="22" spans="3:14" x14ac:dyDescent="0.25">
      <c r="C22">
        <f t="shared" si="0"/>
        <v>-85</v>
      </c>
      <c r="D22">
        <v>1.85</v>
      </c>
      <c r="H22">
        <f t="shared" si="1"/>
        <v>-85</v>
      </c>
      <c r="I22">
        <v>2.2999999999999998</v>
      </c>
      <c r="M22">
        <f t="shared" si="2"/>
        <v>-85</v>
      </c>
      <c r="N22">
        <v>2.5499999999999998</v>
      </c>
    </row>
    <row r="23" spans="3:14" x14ac:dyDescent="0.25">
      <c r="C23">
        <f t="shared" si="0"/>
        <v>-90</v>
      </c>
      <c r="D23">
        <v>1.8</v>
      </c>
      <c r="H23">
        <f t="shared" si="1"/>
        <v>-90</v>
      </c>
      <c r="I23">
        <v>2.5099999999999998</v>
      </c>
      <c r="M23">
        <f t="shared" si="2"/>
        <v>-90</v>
      </c>
      <c r="N23">
        <v>2.66</v>
      </c>
    </row>
    <row r="24" spans="3:14" x14ac:dyDescent="0.25">
      <c r="C24">
        <f t="shared" si="0"/>
        <v>-95</v>
      </c>
      <c r="D24">
        <v>1.85</v>
      </c>
      <c r="H24">
        <f t="shared" si="1"/>
        <v>-95</v>
      </c>
      <c r="I24">
        <v>2.8</v>
      </c>
      <c r="M24">
        <f t="shared" si="2"/>
        <v>-95</v>
      </c>
      <c r="N24">
        <v>2.78</v>
      </c>
    </row>
    <row r="25" spans="3:14" x14ac:dyDescent="0.25">
      <c r="C25">
        <f>C24-5</f>
        <v>-100</v>
      </c>
      <c r="D25">
        <v>1.99</v>
      </c>
      <c r="H25">
        <f>H24-5</f>
        <v>-100</v>
      </c>
      <c r="I25">
        <v>3.11</v>
      </c>
      <c r="M25">
        <f>M24-5</f>
        <v>-100</v>
      </c>
      <c r="N25">
        <v>2.89</v>
      </c>
    </row>
    <row r="26" spans="3:14" x14ac:dyDescent="0.25">
      <c r="C26">
        <f t="shared" si="0"/>
        <v>-105</v>
      </c>
      <c r="D26">
        <v>2.19</v>
      </c>
      <c r="H26">
        <f t="shared" si="1"/>
        <v>-105</v>
      </c>
      <c r="I26">
        <v>3.45</v>
      </c>
      <c r="M26">
        <f t="shared" si="2"/>
        <v>-105</v>
      </c>
      <c r="N26">
        <v>3.01</v>
      </c>
    </row>
    <row r="27" spans="3:14" x14ac:dyDescent="0.25">
      <c r="C27">
        <f t="shared" si="0"/>
        <v>-110</v>
      </c>
      <c r="D27">
        <v>2.48</v>
      </c>
      <c r="H27">
        <f t="shared" si="1"/>
        <v>-110</v>
      </c>
      <c r="I27">
        <v>3.78</v>
      </c>
      <c r="M27">
        <f t="shared" si="2"/>
        <v>-110</v>
      </c>
      <c r="N27">
        <v>3.14</v>
      </c>
    </row>
    <row r="28" spans="3:14" x14ac:dyDescent="0.25">
      <c r="C28">
        <f t="shared" si="0"/>
        <v>-115</v>
      </c>
      <c r="D28">
        <v>2.84</v>
      </c>
      <c r="H28">
        <f t="shared" si="1"/>
        <v>-115</v>
      </c>
      <c r="I28">
        <v>4.1900000000000004</v>
      </c>
      <c r="M28">
        <f t="shared" si="2"/>
        <v>-115</v>
      </c>
      <c r="N28">
        <v>3.27</v>
      </c>
    </row>
    <row r="29" spans="3:14" x14ac:dyDescent="0.25">
      <c r="C29">
        <f>C28-5</f>
        <v>-120</v>
      </c>
      <c r="D29">
        <v>3.27</v>
      </c>
      <c r="H29">
        <f>H28-5</f>
        <v>-120</v>
      </c>
      <c r="I29">
        <v>4.53</v>
      </c>
      <c r="M29">
        <f>M28-5</f>
        <v>-120</v>
      </c>
      <c r="N29">
        <v>3.38</v>
      </c>
    </row>
    <row r="30" spans="3:14" x14ac:dyDescent="0.25">
      <c r="C30">
        <f t="shared" si="0"/>
        <v>-125</v>
      </c>
      <c r="D30">
        <v>3.69</v>
      </c>
      <c r="H30">
        <f t="shared" si="1"/>
        <v>-125</v>
      </c>
      <c r="I30">
        <v>4.9000000000000004</v>
      </c>
      <c r="M30">
        <f t="shared" si="2"/>
        <v>-125</v>
      </c>
      <c r="N30">
        <v>3.48</v>
      </c>
    </row>
    <row r="31" spans="3:14" x14ac:dyDescent="0.25">
      <c r="C31">
        <f t="shared" si="0"/>
        <v>-130</v>
      </c>
      <c r="D31">
        <v>4.22</v>
      </c>
      <c r="H31">
        <f t="shared" si="1"/>
        <v>-130</v>
      </c>
      <c r="I31">
        <v>5.23</v>
      </c>
      <c r="M31">
        <f t="shared" si="2"/>
        <v>-130</v>
      </c>
      <c r="N31">
        <v>3.58</v>
      </c>
    </row>
    <row r="32" spans="3:14" x14ac:dyDescent="0.25">
      <c r="C32">
        <f t="shared" si="0"/>
        <v>-135</v>
      </c>
      <c r="D32">
        <v>4.68</v>
      </c>
      <c r="H32">
        <f t="shared" si="1"/>
        <v>-135</v>
      </c>
      <c r="I32">
        <v>5.55</v>
      </c>
      <c r="M32">
        <f t="shared" si="2"/>
        <v>-135</v>
      </c>
      <c r="N32">
        <v>3.66</v>
      </c>
    </row>
    <row r="33" spans="3:14" x14ac:dyDescent="0.25">
      <c r="C33">
        <f t="shared" si="0"/>
        <v>-140</v>
      </c>
      <c r="D33">
        <v>5.19</v>
      </c>
      <c r="H33">
        <f t="shared" si="1"/>
        <v>-140</v>
      </c>
      <c r="I33">
        <v>5.8</v>
      </c>
      <c r="M33">
        <f t="shared" si="2"/>
        <v>-140</v>
      </c>
      <c r="N33">
        <v>3.72</v>
      </c>
    </row>
    <row r="34" spans="3:14" x14ac:dyDescent="0.25">
      <c r="C34">
        <f t="shared" si="0"/>
        <v>-145</v>
      </c>
      <c r="D34">
        <v>5.65</v>
      </c>
      <c r="H34">
        <f t="shared" si="1"/>
        <v>-145</v>
      </c>
      <c r="I34">
        <v>6.01</v>
      </c>
      <c r="M34">
        <f t="shared" si="2"/>
        <v>-145</v>
      </c>
      <c r="N34">
        <v>3.75</v>
      </c>
    </row>
    <row r="35" spans="3:14" x14ac:dyDescent="0.25">
      <c r="C35">
        <f t="shared" si="0"/>
        <v>-150</v>
      </c>
      <c r="D35">
        <v>6.12</v>
      </c>
      <c r="H35">
        <f t="shared" si="1"/>
        <v>-150</v>
      </c>
      <c r="I35">
        <v>6.16</v>
      </c>
      <c r="M35">
        <f t="shared" si="2"/>
        <v>-150</v>
      </c>
      <c r="N35">
        <v>3.77</v>
      </c>
    </row>
    <row r="36" spans="3:14" x14ac:dyDescent="0.25">
      <c r="C36">
        <f t="shared" si="0"/>
        <v>-155</v>
      </c>
      <c r="D36">
        <v>6.54</v>
      </c>
      <c r="H36">
        <f t="shared" si="1"/>
        <v>-155</v>
      </c>
      <c r="I36">
        <v>6.25</v>
      </c>
      <c r="M36">
        <f t="shared" si="2"/>
        <v>-155</v>
      </c>
      <c r="N36">
        <v>3.76</v>
      </c>
    </row>
    <row r="37" spans="3:14" x14ac:dyDescent="0.25">
      <c r="C37">
        <f t="shared" si="0"/>
        <v>-160</v>
      </c>
      <c r="D37">
        <v>6.85</v>
      </c>
      <c r="H37">
        <f t="shared" si="1"/>
        <v>-160</v>
      </c>
      <c r="I37">
        <v>6.28</v>
      </c>
      <c r="M37">
        <f t="shared" si="2"/>
        <v>-160</v>
      </c>
      <c r="N37">
        <v>3.73</v>
      </c>
    </row>
    <row r="38" spans="3:14" x14ac:dyDescent="0.25">
      <c r="C38">
        <f t="shared" si="0"/>
        <v>-165</v>
      </c>
      <c r="D38">
        <v>7.13</v>
      </c>
      <c r="H38">
        <f t="shared" si="1"/>
        <v>-165</v>
      </c>
      <c r="I38">
        <v>6.24</v>
      </c>
      <c r="M38">
        <f t="shared" si="2"/>
        <v>-165</v>
      </c>
      <c r="N38">
        <v>3.68</v>
      </c>
    </row>
    <row r="39" spans="3:14" x14ac:dyDescent="0.25">
      <c r="C39">
        <f t="shared" si="0"/>
        <v>-170</v>
      </c>
      <c r="D39">
        <v>7.35</v>
      </c>
      <c r="H39">
        <f t="shared" si="1"/>
        <v>-170</v>
      </c>
      <c r="I39">
        <v>6.14</v>
      </c>
      <c r="M39">
        <f t="shared" si="2"/>
        <v>-170</v>
      </c>
      <c r="N39">
        <v>3.61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 preliminar</vt:lpstr>
      <vt:lpstr>Caso dos polarizadores</vt:lpstr>
      <vt:lpstr>Caso tres polarizadores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Hernandez</dc:creator>
  <cp:lastModifiedBy>Lucas NIcolás</cp:lastModifiedBy>
  <dcterms:created xsi:type="dcterms:W3CDTF">2015-06-05T18:17:20Z</dcterms:created>
  <dcterms:modified xsi:type="dcterms:W3CDTF">2024-12-06T11:44:34Z</dcterms:modified>
</cp:coreProperties>
</file>