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Norway\Norway-version-control\HYDRUS output and Cluster Analysis\"/>
    </mc:Choice>
  </mc:AlternateContent>
  <xr:revisionPtr revIDLastSave="0" documentId="13_ncr:1_{105C6F23-6BE9-413A-B108-04B5FEC0C3F7}" xr6:coauthVersionLast="45" xr6:coauthVersionMax="45" xr10:uidLastSave="{00000000-0000-0000-0000-000000000000}"/>
  <bookViews>
    <workbookView xWindow="-96" yWindow="-96" windowWidth="23232" windowHeight="12552" xr2:uid="{48D3FDFE-DFCB-4ADA-ADD8-D4A75527E4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" l="1"/>
  <c r="Q3" i="1" s="1"/>
  <c r="D16" i="1"/>
  <c r="Q10" i="1"/>
  <c r="P10" i="1"/>
  <c r="G25" i="1"/>
  <c r="C25" i="1"/>
  <c r="I3" i="1"/>
  <c r="M11" i="1"/>
  <c r="L11" i="1"/>
  <c r="K11" i="1"/>
  <c r="J11" i="1"/>
  <c r="I11" i="1"/>
  <c r="M10" i="1"/>
  <c r="L10" i="1"/>
  <c r="K10" i="1"/>
  <c r="J10" i="1"/>
  <c r="I10" i="1"/>
  <c r="M9" i="1"/>
  <c r="L9" i="1"/>
  <c r="K9" i="1"/>
  <c r="J9" i="1"/>
  <c r="I9" i="1"/>
  <c r="M8" i="1"/>
  <c r="L8" i="1"/>
  <c r="K8" i="1"/>
  <c r="J8" i="1"/>
  <c r="I8" i="1"/>
  <c r="M7" i="1"/>
  <c r="L7" i="1"/>
  <c r="K7" i="1"/>
  <c r="J7" i="1"/>
  <c r="I7" i="1"/>
  <c r="M6" i="1"/>
  <c r="L6" i="1"/>
  <c r="K6" i="1"/>
  <c r="J6" i="1"/>
  <c r="I6" i="1"/>
  <c r="M5" i="1"/>
  <c r="L5" i="1"/>
  <c r="K5" i="1"/>
  <c r="J5" i="1"/>
  <c r="I5" i="1"/>
  <c r="M4" i="1"/>
  <c r="L4" i="1"/>
  <c r="K4" i="1"/>
  <c r="J4" i="1"/>
  <c r="J13" i="1" s="1"/>
  <c r="I4" i="1"/>
  <c r="M3" i="1"/>
  <c r="M13" i="1" s="1"/>
  <c r="L3" i="1"/>
  <c r="L13" i="1" s="1"/>
  <c r="K3" i="1"/>
  <c r="K13" i="1" s="1"/>
  <c r="J3" i="1"/>
  <c r="G17" i="1"/>
  <c r="G18" i="1"/>
  <c r="G19" i="1"/>
  <c r="G20" i="1"/>
  <c r="G21" i="1"/>
  <c r="G22" i="1"/>
  <c r="G23" i="1"/>
  <c r="G24" i="1"/>
  <c r="F17" i="1"/>
  <c r="F18" i="1"/>
  <c r="F25" i="1" s="1"/>
  <c r="F19" i="1"/>
  <c r="F20" i="1"/>
  <c r="F21" i="1"/>
  <c r="F22" i="1"/>
  <c r="F23" i="1"/>
  <c r="F24" i="1"/>
  <c r="E17" i="1"/>
  <c r="E18" i="1"/>
  <c r="E19" i="1"/>
  <c r="E20" i="1"/>
  <c r="E21" i="1"/>
  <c r="E22" i="1"/>
  <c r="E23" i="1"/>
  <c r="E24" i="1"/>
  <c r="D17" i="1"/>
  <c r="D18" i="1"/>
  <c r="D19" i="1"/>
  <c r="D20" i="1"/>
  <c r="D21" i="1"/>
  <c r="D22" i="1"/>
  <c r="D23" i="1"/>
  <c r="D24" i="1"/>
  <c r="C17" i="1"/>
  <c r="C18" i="1"/>
  <c r="C19" i="1"/>
  <c r="C20" i="1"/>
  <c r="C21" i="1"/>
  <c r="C22" i="1"/>
  <c r="C23" i="1"/>
  <c r="C24" i="1"/>
  <c r="G16" i="1"/>
  <c r="F16" i="1"/>
  <c r="E16" i="1"/>
  <c r="C16" i="1"/>
  <c r="E25" i="1"/>
  <c r="D25" i="1"/>
  <c r="I13" i="1" l="1"/>
</calcChain>
</file>

<file path=xl/sharedStrings.xml><?xml version="1.0" encoding="utf-8"?>
<sst xmlns="http://schemas.openxmlformats.org/spreadsheetml/2006/main" count="30" uniqueCount="23">
  <si>
    <t>VWC 0 days</t>
  </si>
  <si>
    <t>VWC 3.33 days</t>
  </si>
  <si>
    <t>VWC 144 days</t>
  </si>
  <si>
    <t>VWC 147 days</t>
  </si>
  <si>
    <t>VWC 150 days</t>
  </si>
  <si>
    <t>ERT</t>
  </si>
  <si>
    <r>
      <t>p</t>
    </r>
    <r>
      <rPr>
        <sz val="12"/>
        <color rgb="FF000000"/>
        <rFont val="Times New Roman"/>
        <family val="1"/>
      </rPr>
      <t>(HH)</t>
    </r>
  </si>
  <si>
    <r>
      <t>p</t>
    </r>
    <r>
      <rPr>
        <sz val="12"/>
        <color rgb="FF000000"/>
        <rFont val="Times New Roman"/>
        <family val="1"/>
      </rPr>
      <t>(LL)</t>
    </r>
  </si>
  <si>
    <r>
      <t>p</t>
    </r>
    <r>
      <rPr>
        <sz val="12"/>
        <color rgb="FF000000"/>
        <rFont val="Times New Roman"/>
        <family val="1"/>
      </rPr>
      <t>(NS)</t>
    </r>
  </si>
  <si>
    <t>-</t>
  </si>
  <si>
    <r>
      <t>p(</t>
    </r>
    <r>
      <rPr>
        <b/>
        <sz val="12"/>
        <color rgb="FF000000"/>
        <rFont val="Times New Roman"/>
        <family val="1"/>
      </rPr>
      <t>ERT</t>
    </r>
    <r>
      <rPr>
        <b/>
        <vertAlign val="subscript"/>
        <sz val="12"/>
        <color rgb="FF000000"/>
        <rFont val="Times New Roman"/>
        <family val="1"/>
      </rPr>
      <t>HH</t>
    </r>
    <r>
      <rPr>
        <b/>
        <i/>
        <sz val="12"/>
        <color rgb="FF000000"/>
        <rFont val="Times New Roman"/>
        <family val="1"/>
      </rPr>
      <t>,</t>
    </r>
    <r>
      <rPr>
        <b/>
        <sz val="12"/>
        <color rgb="FF000000"/>
        <rFont val="Times New Roman"/>
        <family val="1"/>
      </rPr>
      <t>VWC</t>
    </r>
    <r>
      <rPr>
        <b/>
        <vertAlign val="subscript"/>
        <sz val="12"/>
        <color rgb="FF000000"/>
        <rFont val="Times New Roman"/>
        <family val="1"/>
      </rPr>
      <t>LL</t>
    </r>
    <r>
      <rPr>
        <b/>
        <i/>
        <sz val="12"/>
        <color rgb="FF000000"/>
        <rFont val="Times New Roman"/>
        <family val="1"/>
      </rPr>
      <t>)</t>
    </r>
  </si>
  <si>
    <r>
      <t>p(</t>
    </r>
    <r>
      <rPr>
        <sz val="12"/>
        <color rgb="FF000000"/>
        <rFont val="Times New Roman"/>
        <family val="1"/>
      </rPr>
      <t>ERT</t>
    </r>
    <r>
      <rPr>
        <vertAlign val="subscript"/>
        <sz val="12"/>
        <color rgb="FF000000"/>
        <rFont val="Times New Roman"/>
        <family val="1"/>
      </rPr>
      <t>HH</t>
    </r>
    <r>
      <rPr>
        <i/>
        <sz val="12"/>
        <color rgb="FF000000"/>
        <rFont val="Times New Roman"/>
        <family val="1"/>
      </rPr>
      <t>,</t>
    </r>
    <r>
      <rPr>
        <sz val="12"/>
        <color rgb="FF000000"/>
        <rFont val="Times New Roman"/>
        <family val="1"/>
      </rPr>
      <t>VWC</t>
    </r>
    <r>
      <rPr>
        <vertAlign val="subscript"/>
        <sz val="12"/>
        <color rgb="FF000000"/>
        <rFont val="Times New Roman"/>
        <family val="1"/>
      </rPr>
      <t>NS</t>
    </r>
    <r>
      <rPr>
        <i/>
        <sz val="12"/>
        <color rgb="FF000000"/>
        <rFont val="Times New Roman"/>
        <family val="1"/>
      </rPr>
      <t>)</t>
    </r>
  </si>
  <si>
    <r>
      <t>p(</t>
    </r>
    <r>
      <rPr>
        <b/>
        <sz val="12"/>
        <color rgb="FF000000"/>
        <rFont val="Times New Roman"/>
        <family val="1"/>
      </rPr>
      <t>ERT</t>
    </r>
    <r>
      <rPr>
        <b/>
        <vertAlign val="subscript"/>
        <sz val="12"/>
        <color rgb="FF000000"/>
        <rFont val="Times New Roman"/>
        <family val="1"/>
      </rPr>
      <t>LL</t>
    </r>
    <r>
      <rPr>
        <b/>
        <i/>
        <sz val="12"/>
        <color rgb="FF000000"/>
        <rFont val="Times New Roman"/>
        <family val="1"/>
      </rPr>
      <t>,</t>
    </r>
    <r>
      <rPr>
        <b/>
        <sz val="12"/>
        <color rgb="FF000000"/>
        <rFont val="Times New Roman"/>
        <family val="1"/>
      </rPr>
      <t>VWC</t>
    </r>
    <r>
      <rPr>
        <b/>
        <vertAlign val="subscript"/>
        <sz val="12"/>
        <color rgb="FF000000"/>
        <rFont val="Times New Roman"/>
        <family val="1"/>
      </rPr>
      <t>HH</t>
    </r>
    <r>
      <rPr>
        <b/>
        <i/>
        <sz val="12"/>
        <color rgb="FF000000"/>
        <rFont val="Times New Roman"/>
        <family val="1"/>
      </rPr>
      <t>)</t>
    </r>
  </si>
  <si>
    <r>
      <t>p(</t>
    </r>
    <r>
      <rPr>
        <sz val="12"/>
        <color rgb="FF000000"/>
        <rFont val="Times New Roman"/>
        <family val="1"/>
      </rPr>
      <t>ERT</t>
    </r>
    <r>
      <rPr>
        <vertAlign val="subscript"/>
        <sz val="12"/>
        <color rgb="FF000000"/>
        <rFont val="Times New Roman"/>
        <family val="1"/>
      </rPr>
      <t>LL</t>
    </r>
    <r>
      <rPr>
        <i/>
        <sz val="12"/>
        <color rgb="FF000000"/>
        <rFont val="Times New Roman"/>
        <family val="1"/>
      </rPr>
      <t>,</t>
    </r>
    <r>
      <rPr>
        <sz val="12"/>
        <color rgb="FF000000"/>
        <rFont val="Times New Roman"/>
        <family val="1"/>
      </rPr>
      <t>VWC</t>
    </r>
    <r>
      <rPr>
        <vertAlign val="subscript"/>
        <sz val="12"/>
        <color rgb="FF000000"/>
        <rFont val="Times New Roman"/>
        <family val="1"/>
      </rPr>
      <t>LL</t>
    </r>
    <r>
      <rPr>
        <i/>
        <sz val="12"/>
        <color rgb="FF000000"/>
        <rFont val="Times New Roman"/>
        <family val="1"/>
      </rPr>
      <t>)</t>
    </r>
  </si>
  <si>
    <r>
      <t>p(</t>
    </r>
    <r>
      <rPr>
        <sz val="12"/>
        <color rgb="FF000000"/>
        <rFont val="Times New Roman"/>
        <family val="1"/>
      </rPr>
      <t>ERT</t>
    </r>
    <r>
      <rPr>
        <vertAlign val="subscript"/>
        <sz val="12"/>
        <color rgb="FF000000"/>
        <rFont val="Times New Roman"/>
        <family val="1"/>
      </rPr>
      <t>LL</t>
    </r>
    <r>
      <rPr>
        <i/>
        <sz val="12"/>
        <color rgb="FF000000"/>
        <rFont val="Times New Roman"/>
        <family val="1"/>
      </rPr>
      <t>,</t>
    </r>
    <r>
      <rPr>
        <sz val="12"/>
        <color rgb="FF000000"/>
        <rFont val="Times New Roman"/>
        <family val="1"/>
      </rPr>
      <t>VWC</t>
    </r>
    <r>
      <rPr>
        <vertAlign val="subscript"/>
        <sz val="12"/>
        <color rgb="FF000000"/>
        <rFont val="Times New Roman"/>
        <family val="1"/>
      </rPr>
      <t>NS</t>
    </r>
    <r>
      <rPr>
        <i/>
        <sz val="12"/>
        <color rgb="FF000000"/>
        <rFont val="Times New Roman"/>
        <family val="1"/>
      </rPr>
      <t>)</t>
    </r>
  </si>
  <si>
    <r>
      <t>p(</t>
    </r>
    <r>
      <rPr>
        <sz val="12"/>
        <color rgb="FF000000"/>
        <rFont val="Times New Roman"/>
        <family val="1"/>
      </rPr>
      <t>ERT</t>
    </r>
    <r>
      <rPr>
        <vertAlign val="subscript"/>
        <sz val="12"/>
        <color rgb="FF000000"/>
        <rFont val="Times New Roman"/>
        <family val="1"/>
      </rPr>
      <t>HH</t>
    </r>
    <r>
      <rPr>
        <i/>
        <sz val="12"/>
        <color rgb="FF000000"/>
        <rFont val="Times New Roman"/>
        <family val="1"/>
      </rPr>
      <t>,</t>
    </r>
    <r>
      <rPr>
        <sz val="12"/>
        <color rgb="FF000000"/>
        <rFont val="Times New Roman"/>
        <family val="1"/>
      </rPr>
      <t>VWC</t>
    </r>
    <r>
      <rPr>
        <vertAlign val="subscript"/>
        <sz val="12"/>
        <color rgb="FF000000"/>
        <rFont val="Times New Roman"/>
        <family val="1"/>
      </rPr>
      <t>HH</t>
    </r>
    <r>
      <rPr>
        <i/>
        <sz val="12"/>
        <color rgb="FF000000"/>
        <rFont val="Times New Roman"/>
        <family val="1"/>
      </rPr>
      <t>)</t>
    </r>
  </si>
  <si>
    <r>
      <t>p(</t>
    </r>
    <r>
      <rPr>
        <sz val="12"/>
        <color rgb="FF000000"/>
        <rFont val="Times New Roman"/>
        <family val="1"/>
      </rPr>
      <t>ERT</t>
    </r>
    <r>
      <rPr>
        <vertAlign val="subscript"/>
        <sz val="12"/>
        <color rgb="FF000000"/>
        <rFont val="Times New Roman"/>
        <family val="1"/>
      </rPr>
      <t>NS</t>
    </r>
    <r>
      <rPr>
        <i/>
        <sz val="12"/>
        <color rgb="FF000000"/>
        <rFont val="Times New Roman"/>
        <family val="1"/>
      </rPr>
      <t>,</t>
    </r>
    <r>
      <rPr>
        <sz val="12"/>
        <color rgb="FF000000"/>
        <rFont val="Times New Roman"/>
        <family val="1"/>
      </rPr>
      <t>VWC</t>
    </r>
    <r>
      <rPr>
        <vertAlign val="subscript"/>
        <sz val="12"/>
        <color rgb="FF000000"/>
        <rFont val="Times New Roman"/>
        <family val="1"/>
      </rPr>
      <t>HH</t>
    </r>
    <r>
      <rPr>
        <i/>
        <sz val="12"/>
        <color rgb="FF000000"/>
        <rFont val="Times New Roman"/>
        <family val="1"/>
      </rPr>
      <t>)</t>
    </r>
  </si>
  <si>
    <r>
      <t>p(</t>
    </r>
    <r>
      <rPr>
        <sz val="12"/>
        <color rgb="FF000000"/>
        <rFont val="Times New Roman"/>
        <family val="1"/>
      </rPr>
      <t>ERT</t>
    </r>
    <r>
      <rPr>
        <vertAlign val="subscript"/>
        <sz val="12"/>
        <color rgb="FF000000"/>
        <rFont val="Times New Roman"/>
        <family val="1"/>
      </rPr>
      <t>NS</t>
    </r>
    <r>
      <rPr>
        <i/>
        <sz val="12"/>
        <color rgb="FF000000"/>
        <rFont val="Times New Roman"/>
        <family val="1"/>
      </rPr>
      <t>,</t>
    </r>
    <r>
      <rPr>
        <sz val="12"/>
        <color rgb="FF000000"/>
        <rFont val="Times New Roman"/>
        <family val="1"/>
      </rPr>
      <t>VWC</t>
    </r>
    <r>
      <rPr>
        <vertAlign val="subscript"/>
        <sz val="12"/>
        <color rgb="FF000000"/>
        <rFont val="Times New Roman"/>
        <family val="1"/>
      </rPr>
      <t>LL</t>
    </r>
    <r>
      <rPr>
        <i/>
        <sz val="12"/>
        <color rgb="FF000000"/>
        <rFont val="Times New Roman"/>
        <family val="1"/>
      </rPr>
      <t>)</t>
    </r>
  </si>
  <si>
    <r>
      <t>p(</t>
    </r>
    <r>
      <rPr>
        <b/>
        <sz val="12"/>
        <color rgb="FF000000"/>
        <rFont val="Times New Roman"/>
        <family val="1"/>
      </rPr>
      <t>ERT</t>
    </r>
    <r>
      <rPr>
        <b/>
        <vertAlign val="subscript"/>
        <sz val="12"/>
        <color rgb="FF000000"/>
        <rFont val="Times New Roman"/>
        <family val="1"/>
      </rPr>
      <t>NS</t>
    </r>
    <r>
      <rPr>
        <b/>
        <i/>
        <sz val="12"/>
        <color rgb="FF000000"/>
        <rFont val="Times New Roman"/>
        <family val="1"/>
      </rPr>
      <t>,</t>
    </r>
    <r>
      <rPr>
        <b/>
        <sz val="12"/>
        <color rgb="FF000000"/>
        <rFont val="Times New Roman"/>
        <family val="1"/>
      </rPr>
      <t>VWC</t>
    </r>
    <r>
      <rPr>
        <b/>
        <vertAlign val="subscript"/>
        <sz val="12"/>
        <color rgb="FF000000"/>
        <rFont val="Times New Roman"/>
        <family val="1"/>
      </rPr>
      <t>NS</t>
    </r>
    <r>
      <rPr>
        <b/>
        <i/>
        <sz val="12"/>
        <color rgb="FF000000"/>
        <rFont val="Times New Roman"/>
        <family val="1"/>
      </rPr>
      <t>)</t>
    </r>
  </si>
  <si>
    <t>Deviation from 0.1111</t>
  </si>
  <si>
    <t>Entropies</t>
  </si>
  <si>
    <t>Maximum entropy for 3 outcomes</t>
  </si>
  <si>
    <t>Maximum entropy for 9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</si>
</sst>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FF0000"/>
      <name val="Times New Roman"/>
      <family val="1"/>
    </font>
    <font>
      <vertAlign val="subscript"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vertAlign val="subscript"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1" fontId="0" fillId="0" borderId="0" xfId="0" applyNumberFormat="1"/>
    <xf numFmtId="11" fontId="4" fillId="0" borderId="0" xfId="0" applyNumberFormat="1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0369-EA1B-4F10-9921-10CA684CB639}">
  <dimension ref="A1:Q25"/>
  <sheetViews>
    <sheetView tabSelected="1" topLeftCell="A13" zoomScale="160" zoomScaleNormal="160" workbookViewId="0">
      <selection activeCell="G23" sqref="G23"/>
    </sheetView>
  </sheetViews>
  <sheetFormatPr defaultRowHeight="14.4" x14ac:dyDescent="0.3"/>
  <cols>
    <col min="1" max="1" width="18.6640625" bestFit="1" customWidth="1"/>
    <col min="2" max="2" width="16.44140625" customWidth="1"/>
    <col min="3" max="3" width="14.109375" customWidth="1"/>
    <col min="4" max="4" width="15.6640625" customWidth="1"/>
    <col min="5" max="5" width="12.21875" customWidth="1"/>
    <col min="6" max="6" width="15" customWidth="1"/>
    <col min="7" max="7" width="12.88671875" customWidth="1"/>
    <col min="8" max="8" width="13.77734375" customWidth="1"/>
    <col min="9" max="9" width="8.88671875" bestFit="1" customWidth="1"/>
    <col min="10" max="13" width="5.5546875" bestFit="1" customWidth="1"/>
  </cols>
  <sheetData>
    <row r="1" spans="1:17" ht="31.8" thickBot="1" x14ac:dyDescent="0.35">
      <c r="A1" s="1"/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17" ht="15.6" x14ac:dyDescent="0.3">
      <c r="A2" s="3" t="s">
        <v>6</v>
      </c>
      <c r="B2" s="4">
        <v>0.20899999999999999</v>
      </c>
      <c r="C2" s="5">
        <v>0.23200000000000001</v>
      </c>
      <c r="D2" s="5">
        <v>0.24</v>
      </c>
      <c r="E2" s="5">
        <v>0.23799999999999999</v>
      </c>
      <c r="F2" s="5">
        <v>0.24</v>
      </c>
      <c r="G2" s="5">
        <v>0.23899999999999999</v>
      </c>
      <c r="I2" s="12" t="s">
        <v>20</v>
      </c>
      <c r="O2" s="12" t="s">
        <v>21</v>
      </c>
    </row>
    <row r="3" spans="1:17" ht="15.6" x14ac:dyDescent="0.3">
      <c r="A3" s="3" t="s">
        <v>7</v>
      </c>
      <c r="B3" s="6">
        <v>0.28199999999999997</v>
      </c>
      <c r="C3" s="7">
        <v>0.23799999999999999</v>
      </c>
      <c r="D3" s="7">
        <v>0.24099999999999999</v>
      </c>
      <c r="E3" s="7">
        <v>0.24</v>
      </c>
      <c r="F3" s="7">
        <v>0.24099999999999999</v>
      </c>
      <c r="G3" s="7">
        <v>0.23799999999999999</v>
      </c>
      <c r="I3" s="14">
        <f>-(C5*LOG(C5,2))</f>
        <v>0.35202189443262993</v>
      </c>
      <c r="J3" s="14">
        <f>-(D5*LOG(D5,2))</f>
        <v>0.2102794456291647</v>
      </c>
      <c r="K3" s="14">
        <f>-(E5*LOG(E5,2))</f>
        <v>0.11704280409954985</v>
      </c>
      <c r="L3" s="14">
        <f>-(F5*LOG(F5,2))</f>
        <v>7.8124220735331408E-3</v>
      </c>
      <c r="M3" s="14">
        <f>-(G5*LOG(G5,2))</f>
        <v>9.9657842846620874E-3</v>
      </c>
      <c r="O3">
        <v>0.33300000000000002</v>
      </c>
      <c r="P3" s="14">
        <f>-(O3*LOG(O3,2))</f>
        <v>0.5282731705577447</v>
      </c>
      <c r="Q3">
        <f>P3*3</f>
        <v>1.584819511673234</v>
      </c>
    </row>
    <row r="4" spans="1:17" ht="15.6" x14ac:dyDescent="0.3">
      <c r="A4" s="3" t="s">
        <v>8</v>
      </c>
      <c r="B4" s="4">
        <v>0.51</v>
      </c>
      <c r="C4" s="4">
        <v>0.53</v>
      </c>
      <c r="D4" s="5">
        <v>0.51900000000000002</v>
      </c>
      <c r="E4" s="5">
        <v>0.52300000000000002</v>
      </c>
      <c r="F4" s="5">
        <v>0.52</v>
      </c>
      <c r="G4" s="5">
        <v>0.52300000000000002</v>
      </c>
      <c r="I4" s="14">
        <f>-(C6*LOG(C6,2))</f>
        <v>0.25381019421837359</v>
      </c>
      <c r="J4" s="14">
        <f>-(D6*LOG(D6,2))</f>
        <v>0.3377662270203235</v>
      </c>
      <c r="K4" s="14">
        <f>-(E6*LOG(E6,2))</f>
        <v>0.36216408911420589</v>
      </c>
      <c r="L4" s="14">
        <f>-(F6*LOG(F6,2))</f>
        <v>0.37809164893201996</v>
      </c>
      <c r="M4" s="14">
        <f>-(G6*LOG(G6,2))</f>
        <v>0.37343690881012631</v>
      </c>
      <c r="P4" s="14"/>
    </row>
    <row r="5" spans="1:17" ht="18" x14ac:dyDescent="0.3">
      <c r="A5" s="3" t="s">
        <v>15</v>
      </c>
      <c r="B5" s="8" t="s">
        <v>9</v>
      </c>
      <c r="C5" s="6">
        <v>0.111</v>
      </c>
      <c r="D5" s="7">
        <v>4.8000000000000001E-2</v>
      </c>
      <c r="E5" s="7">
        <v>2.1000000000000001E-2</v>
      </c>
      <c r="F5" s="10">
        <v>7.5299999999999998E-4</v>
      </c>
      <c r="G5" s="7">
        <v>1E-3</v>
      </c>
      <c r="I5" s="14">
        <f>-(C7*LOG(C7,2))</f>
        <v>0.23557497341834871</v>
      </c>
      <c r="J5" s="14">
        <f>-(D7*LOG(D7,2))</f>
        <v>0.31265380694991712</v>
      </c>
      <c r="K5" s="14">
        <f>-(E7*LOG(E7,2))</f>
        <v>0.33219280948873625</v>
      </c>
      <c r="L5" s="14">
        <f>-(F7*LOG(F7,2))</f>
        <v>0.35545340141389964</v>
      </c>
      <c r="M5" s="14">
        <f>-(G7*LOG(G7,2))</f>
        <v>0.35545340141389964</v>
      </c>
      <c r="P5" s="14"/>
    </row>
    <row r="6" spans="1:17" ht="34.200000000000003" x14ac:dyDescent="0.3">
      <c r="A6" s="11" t="s">
        <v>10</v>
      </c>
      <c r="B6" s="5" t="s">
        <v>9</v>
      </c>
      <c r="C6" s="4">
        <v>6.4000000000000001E-2</v>
      </c>
      <c r="D6" s="5">
        <v>0.10299999999999999</v>
      </c>
      <c r="E6" s="5">
        <v>0.11700000000000001</v>
      </c>
      <c r="F6" s="5">
        <v>0.127</v>
      </c>
      <c r="G6" s="5">
        <v>0.124</v>
      </c>
      <c r="I6" s="14">
        <f>-(C8*LOG(C8,2))</f>
        <v>0.19208560819909976</v>
      </c>
      <c r="J6" s="14">
        <f>-(D8*LOG(D8,2))</f>
        <v>0.21896130607722017</v>
      </c>
      <c r="K6" s="14">
        <f>-(E8*LOG(E8,2))</f>
        <v>0.19519933978827955</v>
      </c>
      <c r="L6" s="14">
        <f>-(F8*LOG(F8,2))</f>
        <v>0.25632207065618612</v>
      </c>
      <c r="M6" s="14">
        <f>-(G8*LOG(G8,2))</f>
        <v>0.3377662270203235</v>
      </c>
      <c r="P6" s="14"/>
    </row>
    <row r="7" spans="1:17" ht="18" x14ac:dyDescent="0.3">
      <c r="A7" s="3" t="s">
        <v>11</v>
      </c>
      <c r="B7" s="7" t="s">
        <v>9</v>
      </c>
      <c r="C7" s="6">
        <v>5.7000000000000002E-2</v>
      </c>
      <c r="D7" s="7">
        <v>0.09</v>
      </c>
      <c r="E7" s="7">
        <v>0.1</v>
      </c>
      <c r="F7" s="7">
        <v>0.113</v>
      </c>
      <c r="G7" s="7">
        <v>0.113</v>
      </c>
      <c r="I7" s="14">
        <f>-(C9*LOG(C9,2))</f>
        <v>0.22738842625492542</v>
      </c>
      <c r="J7" s="14">
        <f>-(D9*LOG(D9,2))</f>
        <v>0.17927855730630307</v>
      </c>
      <c r="K7" s="14">
        <f>-(E9*LOG(E9,2))</f>
        <v>0.19519933978827955</v>
      </c>
      <c r="L7" s="14">
        <f>-(F9*LOG(F9,2))</f>
        <v>0.15890509710918679</v>
      </c>
      <c r="M7" s="14">
        <f>-(G9*LOG(G9,2))</f>
        <v>0.10863927865315152</v>
      </c>
    </row>
    <row r="8" spans="1:17" ht="34.200000000000003" x14ac:dyDescent="0.3">
      <c r="A8" s="11" t="s">
        <v>12</v>
      </c>
      <c r="B8" s="5" t="s">
        <v>9</v>
      </c>
      <c r="C8" s="5">
        <v>4.2000000000000003E-2</v>
      </c>
      <c r="D8" s="5">
        <v>5.0999999999999997E-2</v>
      </c>
      <c r="E8" s="5">
        <v>4.2999999999999997E-2</v>
      </c>
      <c r="F8" s="5">
        <v>6.5000000000000002E-2</v>
      </c>
      <c r="G8" s="4">
        <v>0.10299999999999999</v>
      </c>
      <c r="I8" s="14">
        <f>-(C10*LOG(C10,2))</f>
        <v>0.39987727745235152</v>
      </c>
      <c r="J8" s="14">
        <f>-(D10*LOG(D10,2))</f>
        <v>0.41438465562132359</v>
      </c>
      <c r="K8" s="14">
        <f>-(E10*LOG(E10,2))</f>
        <v>0.41564565257094666</v>
      </c>
      <c r="L8" s="14">
        <f>-(F10*LOG(F10,2))</f>
        <v>0.40395190322383706</v>
      </c>
      <c r="M8" s="14">
        <f>-(G10*LOG(G10,2))</f>
        <v>0.36050518158600375</v>
      </c>
    </row>
    <row r="9" spans="1:17" ht="18" x14ac:dyDescent="0.3">
      <c r="A9" s="3" t="s">
        <v>13</v>
      </c>
      <c r="B9" s="7" t="s">
        <v>9</v>
      </c>
      <c r="C9" s="7">
        <v>5.3999999999999999E-2</v>
      </c>
      <c r="D9" s="7">
        <v>3.7999999999999999E-2</v>
      </c>
      <c r="E9" s="7">
        <v>4.2999999999999997E-2</v>
      </c>
      <c r="F9" s="7">
        <v>3.2000000000000001E-2</v>
      </c>
      <c r="G9" s="6">
        <v>1.9E-2</v>
      </c>
      <c r="I9" s="14">
        <f>-(C11*LOG(C11,2))</f>
        <v>0.23287204430585101</v>
      </c>
      <c r="J9" s="14">
        <f>-(D11*LOG(D11,2))</f>
        <v>0.35028670282511704</v>
      </c>
      <c r="K9" s="14">
        <f>-(E11*LOG(E11,2))</f>
        <v>0.40395190322383706</v>
      </c>
      <c r="L9" s="14">
        <f>-(F11*LOG(F11,2))</f>
        <v>0.4012455515473688</v>
      </c>
      <c r="M9" s="14">
        <f>-(G11*LOG(G11,2))</f>
        <v>0.34141157053457627</v>
      </c>
      <c r="O9" s="12" t="s">
        <v>22</v>
      </c>
    </row>
    <row r="10" spans="1:17" ht="18" x14ac:dyDescent="0.3">
      <c r="A10" s="3" t="s">
        <v>14</v>
      </c>
      <c r="B10" s="5" t="s">
        <v>9</v>
      </c>
      <c r="C10" s="5">
        <v>0.14199999999999999</v>
      </c>
      <c r="D10" s="5">
        <v>0.153</v>
      </c>
      <c r="E10" s="5">
        <v>0.154</v>
      </c>
      <c r="F10" s="5">
        <v>0.14499999999999999</v>
      </c>
      <c r="G10" s="4">
        <v>0.11600000000000001</v>
      </c>
      <c r="I10" s="14">
        <f>-(C12*LOG(C12,2))</f>
        <v>0.42775009392721652</v>
      </c>
      <c r="J10" s="14">
        <f>-(D12*LOG(D12,2))</f>
        <v>0.39987727745235152</v>
      </c>
      <c r="K10" s="14">
        <f>-(E12*LOG(E12,2))</f>
        <v>0.3702757275461025</v>
      </c>
      <c r="L10" s="14">
        <f>-(F12*LOG(F12,2))</f>
        <v>0.37343690881012631</v>
      </c>
      <c r="M10" s="14">
        <f>-(G12*LOG(G12,2))</f>
        <v>0.3943018562479807</v>
      </c>
      <c r="O10" s="14">
        <v>0.111</v>
      </c>
      <c r="P10">
        <f>-(O10*LOG(O10,2))</f>
        <v>0.35202189443262993</v>
      </c>
      <c r="Q10">
        <f>P10*9</f>
        <v>3.1681970498936693</v>
      </c>
    </row>
    <row r="11" spans="1:17" ht="18" x14ac:dyDescent="0.3">
      <c r="A11" s="3" t="s">
        <v>16</v>
      </c>
      <c r="B11" s="7" t="s">
        <v>9</v>
      </c>
      <c r="C11" s="6">
        <v>5.6000000000000001E-2</v>
      </c>
      <c r="D11" s="7">
        <v>0.11</v>
      </c>
      <c r="E11" s="7">
        <v>0.14499999999999999</v>
      </c>
      <c r="F11" s="7">
        <v>0.14299999999999999</v>
      </c>
      <c r="G11" s="7">
        <v>0.105</v>
      </c>
      <c r="I11" s="14">
        <f>-(C13*LOG(C13,2))</f>
        <v>0.52379456261023327</v>
      </c>
      <c r="J11" s="14">
        <f>-(D13*LOG(D13,2))</f>
        <v>0.50865859024420035</v>
      </c>
      <c r="K11" s="14">
        <f>-(E13*LOG(E13,2))</f>
        <v>0.50324077687349433</v>
      </c>
      <c r="L11" s="14">
        <f>-(F13*LOG(F13,2))</f>
        <v>0.50110309901286698</v>
      </c>
      <c r="M11" s="14">
        <f>-(G13*LOG(G13,2))</f>
        <v>0.51422035496079377</v>
      </c>
      <c r="O11" s="14"/>
    </row>
    <row r="12" spans="1:17" ht="18" x14ac:dyDescent="0.3">
      <c r="A12" s="3" t="s">
        <v>17</v>
      </c>
      <c r="B12" s="5" t="s">
        <v>9</v>
      </c>
      <c r="C12" s="4">
        <v>0.16400000000000001</v>
      </c>
      <c r="D12" s="5">
        <v>0.14199999999999999</v>
      </c>
      <c r="E12" s="5">
        <v>0.122</v>
      </c>
      <c r="F12" s="5">
        <v>0.124</v>
      </c>
      <c r="G12" s="5">
        <v>0.13800000000000001</v>
      </c>
      <c r="O12" s="14"/>
    </row>
    <row r="13" spans="1:17" ht="34.200000000000003" x14ac:dyDescent="0.3">
      <c r="A13" s="11" t="s">
        <v>18</v>
      </c>
      <c r="B13" s="7"/>
      <c r="C13" s="6">
        <v>0.31</v>
      </c>
      <c r="D13" s="7">
        <v>0.26700000000000002</v>
      </c>
      <c r="E13" s="7">
        <v>0.25600000000000001</v>
      </c>
      <c r="F13" s="7">
        <v>0.252</v>
      </c>
      <c r="G13" s="7">
        <v>0.28000000000000003</v>
      </c>
      <c r="I13" s="15">
        <f>SUM(I3:I11)</f>
        <v>2.8451750748190299</v>
      </c>
      <c r="J13" s="15">
        <f t="shared" ref="J13:M13" si="0">SUM(J3:J11)</f>
        <v>2.932146569125921</v>
      </c>
      <c r="K13" s="15">
        <f t="shared" si="0"/>
        <v>2.8949124424934318</v>
      </c>
      <c r="L13" s="15">
        <f t="shared" si="0"/>
        <v>2.8363221027790244</v>
      </c>
      <c r="M13" s="15">
        <f t="shared" si="0"/>
        <v>2.7957005635115175</v>
      </c>
      <c r="O13" s="14"/>
    </row>
    <row r="14" spans="1:17" x14ac:dyDescent="0.3">
      <c r="O14" s="14"/>
    </row>
    <row r="15" spans="1:17" x14ac:dyDescent="0.3">
      <c r="C15" s="12" t="s">
        <v>19</v>
      </c>
      <c r="O15" s="14"/>
    </row>
    <row r="16" spans="1:17" x14ac:dyDescent="0.3">
      <c r="C16">
        <f>(C5-0.111)^2</f>
        <v>0</v>
      </c>
      <c r="D16">
        <f>(D5-0.111)^2</f>
        <v>3.9690000000000003E-3</v>
      </c>
      <c r="E16">
        <f>(E5-0.111)^2</f>
        <v>8.0999999999999996E-3</v>
      </c>
      <c r="F16" s="9">
        <f>(F5-0.111)^2</f>
        <v>1.2154401008999999E-2</v>
      </c>
      <c r="G16">
        <f>(G5-0.111)^2</f>
        <v>1.21E-2</v>
      </c>
      <c r="O16" s="14"/>
    </row>
    <row r="17" spans="3:15" x14ac:dyDescent="0.3">
      <c r="C17">
        <f t="shared" ref="C17:G24" si="1">(C6-0.111)^2</f>
        <v>2.209E-3</v>
      </c>
      <c r="D17">
        <f t="shared" si="1"/>
        <v>6.4000000000000119E-5</v>
      </c>
      <c r="E17">
        <f t="shared" si="1"/>
        <v>3.6000000000000062E-5</v>
      </c>
      <c r="F17" s="9">
        <f t="shared" si="1"/>
        <v>2.5599999999999999E-4</v>
      </c>
      <c r="G17">
        <f t="shared" si="1"/>
        <v>1.6899999999999993E-4</v>
      </c>
      <c r="O17" s="14"/>
    </row>
    <row r="18" spans="3:15" x14ac:dyDescent="0.3">
      <c r="C18">
        <f t="shared" si="1"/>
        <v>2.9159999999999998E-3</v>
      </c>
      <c r="D18">
        <f t="shared" si="1"/>
        <v>4.410000000000002E-4</v>
      </c>
      <c r="E18">
        <f t="shared" si="1"/>
        <v>1.2099999999999991E-4</v>
      </c>
      <c r="F18" s="9">
        <f t="shared" si="1"/>
        <v>4.0000000000000074E-6</v>
      </c>
      <c r="G18">
        <f t="shared" si="1"/>
        <v>4.0000000000000074E-6</v>
      </c>
      <c r="O18" s="14"/>
    </row>
    <row r="19" spans="3:15" x14ac:dyDescent="0.3">
      <c r="C19">
        <f t="shared" si="1"/>
        <v>4.7610000000000005E-3</v>
      </c>
      <c r="D19">
        <f t="shared" si="1"/>
        <v>3.6000000000000008E-3</v>
      </c>
      <c r="E19">
        <f t="shared" si="1"/>
        <v>4.6240000000000005E-3</v>
      </c>
      <c r="F19" s="9">
        <f t="shared" si="1"/>
        <v>2.1159999999999998E-3</v>
      </c>
      <c r="G19">
        <f t="shared" si="1"/>
        <v>6.4000000000000119E-5</v>
      </c>
    </row>
    <row r="20" spans="3:15" x14ac:dyDescent="0.3">
      <c r="C20">
        <f t="shared" si="1"/>
        <v>3.2490000000000002E-3</v>
      </c>
      <c r="D20">
        <f t="shared" si="1"/>
        <v>5.3290000000000013E-3</v>
      </c>
      <c r="E20">
        <f t="shared" si="1"/>
        <v>4.6240000000000005E-3</v>
      </c>
      <c r="F20" s="9">
        <f t="shared" si="1"/>
        <v>6.241E-3</v>
      </c>
      <c r="G20">
        <f t="shared" si="1"/>
        <v>8.4639999999999993E-3</v>
      </c>
    </row>
    <row r="21" spans="3:15" x14ac:dyDescent="0.3">
      <c r="C21">
        <f t="shared" si="1"/>
        <v>9.6099999999999907E-4</v>
      </c>
      <c r="D21">
        <f t="shared" si="1"/>
        <v>1.7639999999999997E-3</v>
      </c>
      <c r="E21">
        <f t="shared" si="1"/>
        <v>1.8489999999999997E-3</v>
      </c>
      <c r="F21" s="9">
        <f t="shared" si="1"/>
        <v>1.1559999999999993E-3</v>
      </c>
      <c r="G21">
        <f t="shared" si="1"/>
        <v>2.5000000000000045E-5</v>
      </c>
    </row>
    <row r="22" spans="3:15" x14ac:dyDescent="0.3">
      <c r="C22">
        <f t="shared" si="1"/>
        <v>3.0249999999999999E-3</v>
      </c>
      <c r="D22">
        <f t="shared" si="1"/>
        <v>1.0000000000000019E-6</v>
      </c>
      <c r="E22">
        <f t="shared" si="1"/>
        <v>1.1559999999999993E-3</v>
      </c>
      <c r="F22" s="9">
        <f t="shared" si="1"/>
        <v>1.0239999999999991E-3</v>
      </c>
      <c r="G22">
        <f t="shared" si="1"/>
        <v>3.6000000000000062E-5</v>
      </c>
    </row>
    <row r="23" spans="3:15" x14ac:dyDescent="0.3">
      <c r="C23">
        <f t="shared" si="1"/>
        <v>2.8090000000000007E-3</v>
      </c>
      <c r="D23">
        <f t="shared" si="1"/>
        <v>9.6099999999999907E-4</v>
      </c>
      <c r="E23">
        <f t="shared" si="1"/>
        <v>1.2099999999999991E-4</v>
      </c>
      <c r="F23" s="9">
        <f t="shared" si="1"/>
        <v>1.6899999999999993E-4</v>
      </c>
      <c r="G23">
        <f t="shared" si="1"/>
        <v>7.2900000000000059E-4</v>
      </c>
    </row>
    <row r="24" spans="3:15" x14ac:dyDescent="0.3">
      <c r="C24">
        <f t="shared" si="1"/>
        <v>3.9601000000000004E-2</v>
      </c>
      <c r="D24">
        <f t="shared" si="1"/>
        <v>2.4336000000000007E-2</v>
      </c>
      <c r="E24">
        <f t="shared" si="1"/>
        <v>2.1025000000000005E-2</v>
      </c>
      <c r="F24" s="9">
        <f t="shared" si="1"/>
        <v>1.9881000000000003E-2</v>
      </c>
      <c r="G24">
        <f t="shared" si="1"/>
        <v>2.8561000000000013E-2</v>
      </c>
    </row>
    <row r="25" spans="3:15" x14ac:dyDescent="0.3">
      <c r="C25">
        <f>AVERAGE(C16:C24)</f>
        <v>6.6145555555555558E-3</v>
      </c>
      <c r="D25" s="13">
        <f t="shared" ref="D25:F25" si="2">AVERAGE(D16:D24)</f>
        <v>4.4961111111111122E-3</v>
      </c>
      <c r="E25">
        <f t="shared" si="2"/>
        <v>4.6284444444444454E-3</v>
      </c>
      <c r="F25">
        <f t="shared" si="2"/>
        <v>4.7779334454444451E-3</v>
      </c>
      <c r="G25">
        <f>AVERAGE(G16:G24)</f>
        <v>5.5724444444444458E-3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Patterson</dc:creator>
  <cp:lastModifiedBy>Matt Patterson</cp:lastModifiedBy>
  <dcterms:created xsi:type="dcterms:W3CDTF">2020-09-19T22:39:14Z</dcterms:created>
  <dcterms:modified xsi:type="dcterms:W3CDTF">2020-09-24T03:57:08Z</dcterms:modified>
</cp:coreProperties>
</file>