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2" sheetId="2" r:id="rId1"/>
    <sheet name="Sheet3" sheetId="3" r:id="rId2"/>
  </sheets>
  <definedNames>
    <definedName name="testLogs" localSheetId="0">Sheet2!$A$3:$O$35</definedName>
  </definedNames>
  <calcPr calcId="144525"/>
</workbook>
</file>

<file path=xl/calcChain.xml><?xml version="1.0" encoding="utf-8"?>
<calcChain xmlns="http://schemas.openxmlformats.org/spreadsheetml/2006/main">
  <c r="AI20" i="2" l="1"/>
  <c r="AI17" i="2"/>
  <c r="AI14" i="2"/>
  <c r="AI11" i="2"/>
  <c r="AI8" i="2"/>
  <c r="AI5" i="2"/>
  <c r="N11" i="2"/>
  <c r="N20" i="2"/>
  <c r="N17" i="2"/>
  <c r="N14" i="2"/>
  <c r="N8" i="2"/>
  <c r="N5" i="2"/>
  <c r="AM20" i="2"/>
  <c r="AM19" i="2"/>
  <c r="AM18" i="2"/>
  <c r="AL20" i="2"/>
  <c r="AL19" i="2"/>
  <c r="AL18" i="2"/>
  <c r="R20" i="2"/>
  <c r="R19" i="2"/>
  <c r="R18" i="2"/>
  <c r="Q20" i="2"/>
  <c r="Q19" i="2"/>
  <c r="Q18" i="2"/>
  <c r="AM17" i="2"/>
  <c r="AL17" i="2"/>
  <c r="AM16" i="2"/>
  <c r="AL16" i="2"/>
  <c r="AM15" i="2"/>
  <c r="AL15" i="2"/>
  <c r="AM14" i="2"/>
  <c r="AL14" i="2"/>
  <c r="AM13" i="2"/>
  <c r="AL13" i="2"/>
  <c r="AM12" i="2"/>
  <c r="AL12" i="2"/>
  <c r="AM11" i="2"/>
  <c r="AL11" i="2"/>
  <c r="AM10" i="2"/>
  <c r="AL10" i="2"/>
  <c r="AM9" i="2"/>
  <c r="AL9" i="2"/>
  <c r="AM8" i="2"/>
  <c r="AL8" i="2"/>
  <c r="AM7" i="2"/>
  <c r="AL7" i="2"/>
  <c r="AM6" i="2"/>
  <c r="AL6" i="2"/>
  <c r="AM5" i="2"/>
  <c r="AL5" i="2"/>
  <c r="AM4" i="2"/>
  <c r="AL4" i="2"/>
  <c r="AM3" i="2"/>
  <c r="AL3" i="2"/>
  <c r="R17" i="2"/>
  <c r="Q17" i="2"/>
  <c r="R16" i="2"/>
  <c r="Q16" i="2"/>
  <c r="R15" i="2"/>
  <c r="Q15" i="2"/>
  <c r="R14" i="2"/>
  <c r="Q14" i="2"/>
  <c r="R13" i="2"/>
  <c r="Q13" i="2"/>
  <c r="R12" i="2"/>
  <c r="Q12" i="2"/>
  <c r="R11" i="2"/>
  <c r="Q11" i="2"/>
  <c r="R10" i="2"/>
  <c r="Q10" i="2"/>
  <c r="R9" i="2"/>
  <c r="Q9" i="2"/>
  <c r="R8" i="2"/>
  <c r="Q8" i="2"/>
  <c r="R7" i="2"/>
  <c r="Q7" i="2"/>
  <c r="R6" i="2"/>
  <c r="Q6" i="2"/>
  <c r="R5" i="2"/>
  <c r="Q5" i="2"/>
  <c r="R4" i="2"/>
  <c r="Q4" i="2"/>
  <c r="R3" i="2"/>
  <c r="Q3" i="2"/>
</calcChain>
</file>

<file path=xl/connections.xml><?xml version="1.0" encoding="utf-8"?>
<connections xmlns="http://schemas.openxmlformats.org/spreadsheetml/2006/main">
  <connection id="1" name="testLogs" type="6" refreshedVersion="4" background="1" saveData="1">
    <textPr codePage="437" sourceFile="E:\Academics\MSCN\Sem1\IP\project\testLogs.txt" comma="1" delimiter="=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<sst xmlns="http://schemas.openxmlformats.org/spreadsheetml/2006/main" count="40" uniqueCount="21">
  <si>
    <t>min</t>
  </si>
  <si>
    <t>emin</t>
  </si>
  <si>
    <t>pdontdrop</t>
  </si>
  <si>
    <t>emark</t>
  </si>
  <si>
    <t>epdontdrop</t>
  </si>
  <si>
    <t>pdrop</t>
  </si>
  <si>
    <t>epdrop</t>
  </si>
  <si>
    <t>fdrop</t>
  </si>
  <si>
    <t>efdrop</t>
  </si>
  <si>
    <t>drop ratio</t>
  </si>
  <si>
    <t>qlen</t>
  </si>
  <si>
    <t>edrop ratio</t>
  </si>
  <si>
    <t>Total</t>
  </si>
  <si>
    <t>qavg</t>
  </si>
  <si>
    <t>etotal</t>
  </si>
  <si>
    <t>colorId</t>
  </si>
  <si>
    <t>Data rate</t>
  </si>
  <si>
    <t>colorqavg</t>
  </si>
  <si>
    <t>Actual Qlen</t>
  </si>
  <si>
    <t>Without ERED</t>
  </si>
  <si>
    <t>With 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</si>
</sst>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stLo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abSelected="1" topLeftCell="U1" workbookViewId="0">
      <selection activeCell="V1" sqref="V1:AN20"/>
    </sheetView>
  </sheetViews>
  <sheetFormatPr defaultRowHeight="15" x14ac:dyDescent="0.25"/>
  <cols>
    <col min="1" max="2" width="7" bestFit="1" customWidth="1"/>
    <col min="3" max="3" width="6.28515625" bestFit="1" customWidth="1"/>
    <col min="4" max="4" width="6" bestFit="1" customWidth="1"/>
    <col min="5" max="5" width="5.5703125" bestFit="1" customWidth="1"/>
    <col min="6" max="6" width="10.42578125" bestFit="1" customWidth="1"/>
    <col min="7" max="7" width="11.5703125" bestFit="1" customWidth="1"/>
    <col min="8" max="8" width="6" bestFit="1" customWidth="1"/>
    <col min="9" max="9" width="6.5703125" bestFit="1" customWidth="1"/>
    <col min="10" max="10" width="7.42578125" bestFit="1" customWidth="1"/>
    <col min="11" max="11" width="11.85546875" bestFit="1" customWidth="1"/>
    <col min="12" max="12" width="7" bestFit="1" customWidth="1"/>
    <col min="13" max="13" width="10.5703125" bestFit="1" customWidth="1"/>
    <col min="14" max="14" width="11.28515625" bestFit="1" customWidth="1"/>
    <col min="15" max="15" width="11" bestFit="1" customWidth="1"/>
    <col min="16" max="16" width="11" hidden="1" customWidth="1"/>
    <col min="17" max="18" width="11" customWidth="1"/>
    <col min="27" max="27" width="10.42578125" bestFit="1" customWidth="1"/>
    <col min="28" max="28" width="11.5703125" bestFit="1" customWidth="1"/>
    <col min="35" max="35" width="11.28515625" bestFit="1" customWidth="1"/>
    <col min="37" max="37" width="0" hidden="1" customWidth="1"/>
    <col min="38" max="39" width="12" bestFit="1" customWidth="1"/>
  </cols>
  <sheetData>
    <row r="1" spans="1:40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V1" s="1" t="s">
        <v>20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2" t="s">
        <v>15</v>
      </c>
      <c r="B2" s="2" t="s">
        <v>12</v>
      </c>
      <c r="C2" s="2" t="s">
        <v>14</v>
      </c>
      <c r="D2" s="2" t="s">
        <v>0</v>
      </c>
      <c r="E2" s="2" t="s">
        <v>1</v>
      </c>
      <c r="F2" s="2" t="s">
        <v>2</v>
      </c>
      <c r="G2" s="2" t="s">
        <v>4</v>
      </c>
      <c r="H2" s="2" t="s">
        <v>5</v>
      </c>
      <c r="I2" s="2" t="s">
        <v>3</v>
      </c>
      <c r="J2" s="2" t="s">
        <v>6</v>
      </c>
      <c r="K2" s="2" t="s">
        <v>7</v>
      </c>
      <c r="L2" s="2" t="s">
        <v>8</v>
      </c>
      <c r="M2" s="2" t="s">
        <v>10</v>
      </c>
      <c r="N2" s="2" t="s">
        <v>18</v>
      </c>
      <c r="O2" s="2" t="s">
        <v>13</v>
      </c>
      <c r="P2" s="2" t="s">
        <v>17</v>
      </c>
      <c r="Q2" s="2" t="s">
        <v>9</v>
      </c>
      <c r="R2" s="2" t="s">
        <v>11</v>
      </c>
      <c r="S2" s="2" t="s">
        <v>16</v>
      </c>
      <c r="V2" s="2" t="s">
        <v>15</v>
      </c>
      <c r="W2" s="2" t="s">
        <v>12</v>
      </c>
      <c r="X2" s="2" t="s">
        <v>14</v>
      </c>
      <c r="Y2" s="2" t="s">
        <v>0</v>
      </c>
      <c r="Z2" s="2" t="s">
        <v>1</v>
      </c>
      <c r="AA2" s="2" t="s">
        <v>2</v>
      </c>
      <c r="AB2" s="2" t="s">
        <v>4</v>
      </c>
      <c r="AC2" s="2" t="s">
        <v>5</v>
      </c>
      <c r="AD2" s="2" t="s">
        <v>3</v>
      </c>
      <c r="AE2" s="2" t="s">
        <v>6</v>
      </c>
      <c r="AF2" s="2" t="s">
        <v>7</v>
      </c>
      <c r="AG2" s="2" t="s">
        <v>8</v>
      </c>
      <c r="AH2" s="2" t="s">
        <v>10</v>
      </c>
      <c r="AI2" s="2" t="s">
        <v>18</v>
      </c>
      <c r="AJ2" s="2" t="s">
        <v>13</v>
      </c>
      <c r="AK2" s="2" t="s">
        <v>17</v>
      </c>
      <c r="AL2" s="2" t="s">
        <v>9</v>
      </c>
      <c r="AM2" s="2" t="s">
        <v>11</v>
      </c>
      <c r="AN2" s="2" t="s">
        <v>16</v>
      </c>
    </row>
    <row r="3" spans="1:40" x14ac:dyDescent="0.25">
      <c r="A3" s="3">
        <v>0</v>
      </c>
      <c r="B3" s="3">
        <v>19454</v>
      </c>
      <c r="C3" s="3">
        <v>2300</v>
      </c>
      <c r="D3" s="3">
        <v>17154</v>
      </c>
      <c r="E3" s="3">
        <v>2300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1042</v>
      </c>
      <c r="N3" s="3">
        <v>3126</v>
      </c>
      <c r="O3" s="3">
        <v>0</v>
      </c>
      <c r="P3" s="3"/>
      <c r="Q3" s="3">
        <f>(H3+K3)/B3</f>
        <v>0</v>
      </c>
      <c r="R3" s="3">
        <f>(J3+L3)/C3</f>
        <v>0</v>
      </c>
      <c r="S3" s="3">
        <v>3</v>
      </c>
      <c r="V3" s="3">
        <v>0</v>
      </c>
      <c r="W3" s="3">
        <v>19526</v>
      </c>
      <c r="X3" s="3">
        <v>2300</v>
      </c>
      <c r="Y3" s="3">
        <v>17226</v>
      </c>
      <c r="Z3" s="3">
        <v>2300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1042</v>
      </c>
      <c r="AI3" s="3">
        <v>3126</v>
      </c>
      <c r="AJ3" s="3">
        <v>0</v>
      </c>
      <c r="AK3" s="3"/>
      <c r="AL3" s="3">
        <f>(AC3+AF3)/W3</f>
        <v>0</v>
      </c>
      <c r="AM3" s="3">
        <f>(AE3+AG3)/X3</f>
        <v>0</v>
      </c>
      <c r="AN3" s="3">
        <v>3</v>
      </c>
    </row>
    <row r="4" spans="1:40" x14ac:dyDescent="0.25">
      <c r="A4" s="3">
        <v>2</v>
      </c>
      <c r="B4" s="3">
        <v>19452</v>
      </c>
      <c r="C4" s="3">
        <v>2300</v>
      </c>
      <c r="D4" s="3">
        <v>17152</v>
      </c>
      <c r="E4" s="3">
        <v>2300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1042</v>
      </c>
      <c r="N4" s="3">
        <v>3126</v>
      </c>
      <c r="O4" s="3">
        <v>0</v>
      </c>
      <c r="P4" s="3"/>
      <c r="Q4" s="3">
        <f>(H4+K4)/B4</f>
        <v>0</v>
      </c>
      <c r="R4" s="3">
        <f>(J4+L4)/C4</f>
        <v>0</v>
      </c>
      <c r="S4" s="3">
        <v>3</v>
      </c>
      <c r="V4" s="3">
        <v>2</v>
      </c>
      <c r="W4" s="3">
        <v>19525</v>
      </c>
      <c r="X4" s="3">
        <v>2300</v>
      </c>
      <c r="Y4" s="3">
        <v>17225</v>
      </c>
      <c r="Z4" s="3">
        <v>2300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1042</v>
      </c>
      <c r="AI4" s="3">
        <v>3126</v>
      </c>
      <c r="AJ4" s="3">
        <v>0</v>
      </c>
      <c r="AK4" s="3"/>
      <c r="AL4" s="3">
        <f>(AC4+AF4)/W4</f>
        <v>0</v>
      </c>
      <c r="AM4" s="3">
        <f>(AE4+AG4)/X4</f>
        <v>0</v>
      </c>
      <c r="AN4" s="3">
        <v>3</v>
      </c>
    </row>
    <row r="5" spans="1:40" x14ac:dyDescent="0.25">
      <c r="A5" s="3">
        <v>3</v>
      </c>
      <c r="B5" s="3">
        <v>19452</v>
      </c>
      <c r="C5" s="3">
        <v>2300</v>
      </c>
      <c r="D5" s="3">
        <v>17152</v>
      </c>
      <c r="E5" s="3">
        <v>2300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1042</v>
      </c>
      <c r="N5" s="3">
        <f>M3+M4+M5</f>
        <v>3126</v>
      </c>
      <c r="O5" s="3">
        <v>0</v>
      </c>
      <c r="P5" s="3"/>
      <c r="Q5" s="3">
        <f>(H5+K5)/B5</f>
        <v>0</v>
      </c>
      <c r="R5" s="3">
        <f>(J5+L5)/C5</f>
        <v>0</v>
      </c>
      <c r="S5" s="3">
        <v>3</v>
      </c>
      <c r="V5" s="3">
        <v>3</v>
      </c>
      <c r="W5" s="3">
        <v>19525</v>
      </c>
      <c r="X5" s="3">
        <v>2300</v>
      </c>
      <c r="Y5" s="3">
        <v>17225</v>
      </c>
      <c r="Z5" s="3">
        <v>2300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1042</v>
      </c>
      <c r="AI5" s="3">
        <f>AH3+AH4+AH5</f>
        <v>3126</v>
      </c>
      <c r="AJ5" s="3">
        <v>0</v>
      </c>
      <c r="AK5" s="3"/>
      <c r="AL5" s="3">
        <f>(AC5+AF5)/W5</f>
        <v>0</v>
      </c>
      <c r="AM5" s="3">
        <f>(AE5+AG5)/X5</f>
        <v>0</v>
      </c>
      <c r="AN5" s="3">
        <v>3</v>
      </c>
    </row>
    <row r="6" spans="1:40" x14ac:dyDescent="0.25">
      <c r="A6" s="3">
        <v>0</v>
      </c>
      <c r="B6" s="3">
        <v>21369</v>
      </c>
      <c r="C6" s="3">
        <v>2350</v>
      </c>
      <c r="D6" s="3">
        <v>17209</v>
      </c>
      <c r="E6" s="3">
        <v>1727</v>
      </c>
      <c r="F6" s="3">
        <v>1762</v>
      </c>
      <c r="G6" s="3">
        <v>611</v>
      </c>
      <c r="H6" s="3">
        <v>60</v>
      </c>
      <c r="I6" s="3">
        <v>12</v>
      </c>
      <c r="J6" s="3">
        <v>12</v>
      </c>
      <c r="K6" s="3">
        <v>0</v>
      </c>
      <c r="L6" s="3">
        <v>0</v>
      </c>
      <c r="M6" s="3">
        <v>4168</v>
      </c>
      <c r="N6" s="3">
        <v>10420</v>
      </c>
      <c r="O6" s="3">
        <v>2933</v>
      </c>
      <c r="P6" s="3"/>
      <c r="Q6" s="3">
        <f>(H6+K6)/B6</f>
        <v>2.8078056998455708E-3</v>
      </c>
      <c r="R6" s="3">
        <f>(J6+L6)/C6</f>
        <v>5.106382978723404E-3</v>
      </c>
      <c r="S6" s="3">
        <v>3.2</v>
      </c>
      <c r="V6" s="3">
        <v>0</v>
      </c>
      <c r="W6" s="3">
        <v>20870</v>
      </c>
      <c r="X6" s="3">
        <v>2300</v>
      </c>
      <c r="Y6" s="3">
        <v>17228</v>
      </c>
      <c r="Z6" s="3">
        <v>2102</v>
      </c>
      <c r="AA6" s="3">
        <v>1321</v>
      </c>
      <c r="AB6" s="3">
        <v>194</v>
      </c>
      <c r="AC6" s="3">
        <v>21</v>
      </c>
      <c r="AD6" s="3">
        <v>4</v>
      </c>
      <c r="AE6" s="3">
        <v>0</v>
      </c>
      <c r="AF6" s="3">
        <v>0</v>
      </c>
      <c r="AG6" s="3">
        <v>0</v>
      </c>
      <c r="AH6" s="3">
        <v>4168</v>
      </c>
      <c r="AI6" s="3">
        <v>10420</v>
      </c>
      <c r="AJ6" s="3">
        <v>2936</v>
      </c>
      <c r="AK6" s="3"/>
      <c r="AL6" s="3">
        <f>(AC6+AF6)/W6</f>
        <v>1.0062290368950647E-3</v>
      </c>
      <c r="AM6" s="3">
        <f>(AE6+AG6)/X6</f>
        <v>0</v>
      </c>
      <c r="AN6" s="3">
        <v>3.2</v>
      </c>
    </row>
    <row r="7" spans="1:40" x14ac:dyDescent="0.25">
      <c r="A7" s="3">
        <v>2</v>
      </c>
      <c r="B7" s="3">
        <v>21369</v>
      </c>
      <c r="C7" s="3">
        <v>2350</v>
      </c>
      <c r="D7" s="3">
        <v>10102</v>
      </c>
      <c r="E7" s="3">
        <v>0</v>
      </c>
      <c r="F7" s="3">
        <v>8508</v>
      </c>
      <c r="G7" s="3">
        <v>1989</v>
      </c>
      <c r="H7" s="3">
        <v>770</v>
      </c>
      <c r="I7" s="3">
        <v>361</v>
      </c>
      <c r="J7" s="3">
        <v>361</v>
      </c>
      <c r="K7" s="3">
        <v>0</v>
      </c>
      <c r="L7" s="3">
        <v>0</v>
      </c>
      <c r="M7" s="3">
        <v>3126</v>
      </c>
      <c r="N7" s="3">
        <v>10420</v>
      </c>
      <c r="O7" s="3">
        <v>5087</v>
      </c>
      <c r="P7" s="3"/>
      <c r="Q7" s="3">
        <f>(H7+K7)/B7</f>
        <v>3.6033506481351493E-2</v>
      </c>
      <c r="R7" s="3">
        <f>(J7+L7)/C7</f>
        <v>0.15361702127659574</v>
      </c>
      <c r="S7" s="3">
        <v>3.2</v>
      </c>
      <c r="V7" s="3">
        <v>2</v>
      </c>
      <c r="W7" s="3">
        <v>20868</v>
      </c>
      <c r="X7" s="3">
        <v>2300</v>
      </c>
      <c r="Y7" s="3">
        <v>9733</v>
      </c>
      <c r="Z7" s="3">
        <v>0</v>
      </c>
      <c r="AA7" s="3">
        <v>8412</v>
      </c>
      <c r="AB7" s="3">
        <v>2004</v>
      </c>
      <c r="AC7" s="3">
        <v>423</v>
      </c>
      <c r="AD7" s="3">
        <v>296</v>
      </c>
      <c r="AE7" s="3">
        <v>0</v>
      </c>
      <c r="AF7" s="3">
        <v>0</v>
      </c>
      <c r="AG7" s="3">
        <v>0</v>
      </c>
      <c r="AH7" s="3">
        <v>3126</v>
      </c>
      <c r="AI7" s="3">
        <v>10420</v>
      </c>
      <c r="AJ7" s="3">
        <v>5135</v>
      </c>
      <c r="AK7" s="3"/>
      <c r="AL7" s="3">
        <f>(AC7+AF7)/W7</f>
        <v>2.0270270270270271E-2</v>
      </c>
      <c r="AM7" s="3">
        <f>(AE7+AG7)/X7</f>
        <v>0</v>
      </c>
      <c r="AN7" s="3">
        <v>3.2</v>
      </c>
    </row>
    <row r="8" spans="1:40" x14ac:dyDescent="0.25">
      <c r="A8" s="3">
        <v>3</v>
      </c>
      <c r="B8" s="3">
        <v>21368</v>
      </c>
      <c r="C8" s="3">
        <v>2350</v>
      </c>
      <c r="D8" s="3">
        <v>798</v>
      </c>
      <c r="E8" s="3">
        <v>0</v>
      </c>
      <c r="F8" s="3">
        <v>16661</v>
      </c>
      <c r="G8" s="3">
        <v>2147</v>
      </c>
      <c r="H8" s="3">
        <v>1762</v>
      </c>
      <c r="I8" s="3">
        <v>203</v>
      </c>
      <c r="J8" s="3">
        <v>203</v>
      </c>
      <c r="K8" s="3">
        <v>0</v>
      </c>
      <c r="L8" s="3">
        <v>0</v>
      </c>
      <c r="M8" s="3">
        <v>3126</v>
      </c>
      <c r="N8" s="3">
        <f>M6+M7+M8</f>
        <v>10420</v>
      </c>
      <c r="O8" s="3">
        <v>7153</v>
      </c>
      <c r="P8" s="3"/>
      <c r="Q8" s="3">
        <f>(H8+K8)/B8</f>
        <v>8.2459752901535011E-2</v>
      </c>
      <c r="R8" s="3">
        <f>(J8+L8)/C8</f>
        <v>8.6382978723404252E-2</v>
      </c>
      <c r="S8" s="3">
        <v>3.2</v>
      </c>
      <c r="V8" s="3">
        <v>3</v>
      </c>
      <c r="W8" s="3">
        <v>20869</v>
      </c>
      <c r="X8" s="3">
        <v>2300</v>
      </c>
      <c r="Y8" s="3">
        <v>1139</v>
      </c>
      <c r="Z8" s="3">
        <v>0</v>
      </c>
      <c r="AA8" s="3">
        <v>15841</v>
      </c>
      <c r="AB8" s="3">
        <v>2072</v>
      </c>
      <c r="AC8" s="3">
        <v>1589</v>
      </c>
      <c r="AD8" s="3">
        <v>228</v>
      </c>
      <c r="AE8" s="3">
        <v>0</v>
      </c>
      <c r="AF8" s="3">
        <v>0</v>
      </c>
      <c r="AG8" s="3">
        <v>0</v>
      </c>
      <c r="AH8" s="3">
        <v>3126</v>
      </c>
      <c r="AI8" s="3">
        <f>AH6+AH7+AH8</f>
        <v>10420</v>
      </c>
      <c r="AJ8" s="3">
        <v>7288</v>
      </c>
      <c r="AK8" s="3"/>
      <c r="AL8" s="3">
        <f>(AC8+AF8)/W8</f>
        <v>7.6141645502899036E-2</v>
      </c>
      <c r="AM8" s="3">
        <f>(AE8+AG8)/X8</f>
        <v>0</v>
      </c>
      <c r="AN8" s="3">
        <v>3.2</v>
      </c>
    </row>
    <row r="9" spans="1:40" x14ac:dyDescent="0.25">
      <c r="A9" s="3">
        <v>0</v>
      </c>
      <c r="B9" s="3">
        <v>31934</v>
      </c>
      <c r="C9" s="3">
        <v>2400</v>
      </c>
      <c r="D9" s="3">
        <v>0</v>
      </c>
      <c r="E9" s="3">
        <v>0</v>
      </c>
      <c r="F9" s="3">
        <v>23503</v>
      </c>
      <c r="G9" s="3">
        <v>1888</v>
      </c>
      <c r="H9" s="3">
        <v>6543</v>
      </c>
      <c r="I9" s="3">
        <v>512</v>
      </c>
      <c r="J9" s="3">
        <v>512</v>
      </c>
      <c r="K9" s="3">
        <v>0</v>
      </c>
      <c r="L9" s="3">
        <v>0</v>
      </c>
      <c r="M9" s="3">
        <v>12504</v>
      </c>
      <c r="N9" s="3">
        <v>28003</v>
      </c>
      <c r="O9" s="3">
        <v>13881</v>
      </c>
      <c r="P9" s="3"/>
      <c r="Q9" s="3">
        <f>(H9+K9)/B9</f>
        <v>0.20489133838541992</v>
      </c>
      <c r="R9" s="3">
        <f>(J9+L9)/C9</f>
        <v>0.21333333333333335</v>
      </c>
      <c r="S9" s="3">
        <v>5</v>
      </c>
      <c r="V9" s="3">
        <v>0</v>
      </c>
      <c r="W9" s="3">
        <v>30910</v>
      </c>
      <c r="X9" s="3">
        <v>2300</v>
      </c>
      <c r="Y9" s="3">
        <v>0</v>
      </c>
      <c r="Z9" s="3">
        <v>0</v>
      </c>
      <c r="AA9" s="3">
        <v>22642</v>
      </c>
      <c r="AB9" s="3">
        <v>1801</v>
      </c>
      <c r="AC9" s="3">
        <v>5968</v>
      </c>
      <c r="AD9" s="3">
        <v>499</v>
      </c>
      <c r="AE9" s="3">
        <v>0</v>
      </c>
      <c r="AF9" s="3">
        <v>0</v>
      </c>
      <c r="AG9" s="3">
        <v>0</v>
      </c>
      <c r="AH9" s="3">
        <v>13546</v>
      </c>
      <c r="AI9" s="3">
        <v>28134</v>
      </c>
      <c r="AJ9" s="3">
        <v>14123</v>
      </c>
      <c r="AK9" s="3"/>
      <c r="AL9" s="3">
        <f>(AC9+AF9)/W9</f>
        <v>0.19307667421546426</v>
      </c>
      <c r="AM9" s="3">
        <f>(AE9+AG9)/X9</f>
        <v>0</v>
      </c>
      <c r="AN9" s="3">
        <v>5</v>
      </c>
    </row>
    <row r="10" spans="1:40" x14ac:dyDescent="0.25">
      <c r="A10" s="3">
        <v>2</v>
      </c>
      <c r="B10" s="3">
        <v>31882</v>
      </c>
      <c r="C10" s="3">
        <v>2350</v>
      </c>
      <c r="D10" s="3">
        <v>0</v>
      </c>
      <c r="E10" s="3">
        <v>0</v>
      </c>
      <c r="F10" s="3">
        <v>17508</v>
      </c>
      <c r="G10" s="3">
        <v>1362</v>
      </c>
      <c r="H10" s="3">
        <v>13012</v>
      </c>
      <c r="I10" s="3">
        <v>988</v>
      </c>
      <c r="J10" s="3">
        <v>988</v>
      </c>
      <c r="K10" s="3">
        <v>0</v>
      </c>
      <c r="L10" s="3">
        <v>0</v>
      </c>
      <c r="M10" s="3">
        <v>6252</v>
      </c>
      <c r="N10" s="3">
        <v>28003</v>
      </c>
      <c r="O10" s="3">
        <v>21733</v>
      </c>
      <c r="P10" s="3"/>
      <c r="Q10" s="3">
        <f>(H10+K10)/B10</f>
        <v>0.40812997929866385</v>
      </c>
      <c r="R10" s="3">
        <f>(J10+L10)/C10</f>
        <v>0.42042553191489362</v>
      </c>
      <c r="S10" s="3">
        <v>5</v>
      </c>
      <c r="V10" s="3">
        <v>2</v>
      </c>
      <c r="W10" s="3">
        <v>30908</v>
      </c>
      <c r="X10" s="3">
        <v>2300</v>
      </c>
      <c r="Y10" s="3">
        <v>0</v>
      </c>
      <c r="Z10" s="3">
        <v>0</v>
      </c>
      <c r="AA10" s="3">
        <v>16908</v>
      </c>
      <c r="AB10" s="3">
        <v>1160</v>
      </c>
      <c r="AC10" s="3">
        <v>11700</v>
      </c>
      <c r="AD10" s="3">
        <v>1140</v>
      </c>
      <c r="AE10" s="3">
        <v>0</v>
      </c>
      <c r="AF10" s="3">
        <v>0</v>
      </c>
      <c r="AG10" s="3">
        <v>0</v>
      </c>
      <c r="AH10" s="3">
        <v>8336</v>
      </c>
      <c r="AI10" s="3">
        <v>28134</v>
      </c>
      <c r="AJ10" s="3">
        <v>23629</v>
      </c>
      <c r="AK10" s="3"/>
      <c r="AL10" s="3">
        <f>(AC10+AF10)/W10</f>
        <v>0.37854277209783876</v>
      </c>
      <c r="AM10" s="3">
        <f>(AE10+AG10)/X10</f>
        <v>0</v>
      </c>
      <c r="AN10" s="3">
        <v>5</v>
      </c>
    </row>
    <row r="11" spans="1:40" x14ac:dyDescent="0.25">
      <c r="A11" s="3">
        <v>3</v>
      </c>
      <c r="B11" s="3">
        <v>31932</v>
      </c>
      <c r="C11" s="3">
        <v>2400</v>
      </c>
      <c r="D11" s="3">
        <v>0</v>
      </c>
      <c r="E11" s="3">
        <v>0</v>
      </c>
      <c r="F11" s="3">
        <v>13925</v>
      </c>
      <c r="G11" s="3">
        <v>1015</v>
      </c>
      <c r="H11" s="3">
        <v>16992</v>
      </c>
      <c r="I11" s="3">
        <v>1385</v>
      </c>
      <c r="J11" s="3">
        <v>1385</v>
      </c>
      <c r="K11" s="3">
        <v>0</v>
      </c>
      <c r="L11" s="3">
        <v>0</v>
      </c>
      <c r="M11" s="3">
        <v>9247</v>
      </c>
      <c r="N11" s="3">
        <f>M9+M10+M11</f>
        <v>28003</v>
      </c>
      <c r="O11" s="3">
        <v>30985</v>
      </c>
      <c r="P11" s="3"/>
      <c r="Q11" s="3">
        <f>(H11+K11)/B11</f>
        <v>0.53213077790304397</v>
      </c>
      <c r="R11" s="3">
        <f>(J11+L11)/C11</f>
        <v>0.57708333333333328</v>
      </c>
      <c r="S11" s="3">
        <v>5</v>
      </c>
      <c r="V11" s="3">
        <v>3</v>
      </c>
      <c r="W11" s="3">
        <v>30908</v>
      </c>
      <c r="X11" s="3">
        <v>2300</v>
      </c>
      <c r="Y11" s="3">
        <v>0</v>
      </c>
      <c r="Z11" s="3">
        <v>0</v>
      </c>
      <c r="AA11" s="3">
        <v>13362</v>
      </c>
      <c r="AB11" s="3">
        <v>942</v>
      </c>
      <c r="AC11" s="3">
        <v>15200</v>
      </c>
      <c r="AD11" s="3">
        <v>1358</v>
      </c>
      <c r="AE11" s="3">
        <v>0</v>
      </c>
      <c r="AF11" s="3">
        <v>46</v>
      </c>
      <c r="AG11" s="3">
        <v>0</v>
      </c>
      <c r="AH11" s="3">
        <v>6252</v>
      </c>
      <c r="AI11" s="3">
        <f>AH9+AH10+AH11</f>
        <v>28134</v>
      </c>
      <c r="AJ11" s="3">
        <v>30599</v>
      </c>
      <c r="AK11" s="3"/>
      <c r="AL11" s="3">
        <f>(AC11+AF11)/W11</f>
        <v>0.49327035071826064</v>
      </c>
      <c r="AM11" s="3">
        <f>(AE11+AG11)/X11</f>
        <v>0</v>
      </c>
      <c r="AN11" s="3">
        <v>5</v>
      </c>
    </row>
    <row r="12" spans="1:40" x14ac:dyDescent="0.25">
      <c r="A12" s="3">
        <v>0</v>
      </c>
      <c r="B12" s="3">
        <v>59741</v>
      </c>
      <c r="C12" s="3">
        <v>2300</v>
      </c>
      <c r="D12" s="3">
        <v>0</v>
      </c>
      <c r="E12" s="3">
        <v>0</v>
      </c>
      <c r="F12" s="3">
        <v>31380</v>
      </c>
      <c r="G12" s="3">
        <v>1236</v>
      </c>
      <c r="H12" s="3">
        <v>27125</v>
      </c>
      <c r="I12" s="3">
        <v>1064</v>
      </c>
      <c r="J12" s="3">
        <v>1064</v>
      </c>
      <c r="K12" s="3">
        <v>0</v>
      </c>
      <c r="L12" s="3">
        <v>0</v>
      </c>
      <c r="M12" s="3">
        <v>20840</v>
      </c>
      <c r="N12" s="3">
        <v>42722</v>
      </c>
      <c r="O12" s="3">
        <v>24752</v>
      </c>
      <c r="P12" s="3"/>
      <c r="Q12" s="3">
        <f>(H12+K12)/B12</f>
        <v>0.45404328685492373</v>
      </c>
      <c r="R12" s="3">
        <f>(J12+L12)/C12</f>
        <v>0.46260869565217394</v>
      </c>
      <c r="S12" s="3">
        <v>10</v>
      </c>
      <c r="V12" s="3">
        <v>0</v>
      </c>
      <c r="W12" s="3">
        <v>60634</v>
      </c>
      <c r="X12" s="3">
        <v>2300</v>
      </c>
      <c r="Y12" s="3">
        <v>0</v>
      </c>
      <c r="Z12" s="3">
        <v>0</v>
      </c>
      <c r="AA12" s="3">
        <v>31697</v>
      </c>
      <c r="AB12" s="3">
        <v>1255</v>
      </c>
      <c r="AC12" s="3">
        <v>26637</v>
      </c>
      <c r="AD12" s="3">
        <v>1045</v>
      </c>
      <c r="AE12" s="3">
        <v>0</v>
      </c>
      <c r="AF12" s="3">
        <v>0</v>
      </c>
      <c r="AG12" s="3">
        <v>0</v>
      </c>
      <c r="AH12" s="3">
        <v>29176</v>
      </c>
      <c r="AI12" s="3">
        <v>58352</v>
      </c>
      <c r="AJ12" s="3">
        <v>24677</v>
      </c>
      <c r="AK12" s="3"/>
      <c r="AL12" s="3">
        <f>(AC12+AF12)/W12</f>
        <v>0.43930797902167101</v>
      </c>
      <c r="AM12" s="3">
        <f>(AE12+AG12)/X12</f>
        <v>0</v>
      </c>
      <c r="AN12" s="3">
        <v>10</v>
      </c>
    </row>
    <row r="13" spans="1:40" x14ac:dyDescent="0.25">
      <c r="A13" s="3">
        <v>2</v>
      </c>
      <c r="B13" s="3">
        <v>59739</v>
      </c>
      <c r="C13" s="3">
        <v>2300</v>
      </c>
      <c r="D13" s="3">
        <v>0</v>
      </c>
      <c r="E13" s="3">
        <v>0</v>
      </c>
      <c r="F13" s="3">
        <v>17704</v>
      </c>
      <c r="G13" s="3">
        <v>633</v>
      </c>
      <c r="H13" s="3">
        <v>35007</v>
      </c>
      <c r="I13" s="3">
        <v>1294</v>
      </c>
      <c r="J13" s="3">
        <v>1294</v>
      </c>
      <c r="K13" s="3">
        <v>6395</v>
      </c>
      <c r="L13" s="3">
        <v>373</v>
      </c>
      <c r="M13" s="3">
        <v>13546</v>
      </c>
      <c r="N13" s="3">
        <v>42722</v>
      </c>
      <c r="O13" s="3">
        <v>37332</v>
      </c>
      <c r="P13" s="3"/>
      <c r="Q13" s="3">
        <f>(H13+K13)/B13</f>
        <v>0.6930480925358643</v>
      </c>
      <c r="R13" s="3">
        <f>(J13+L13)/C13</f>
        <v>0.72478260869565214</v>
      </c>
      <c r="S13" s="3">
        <v>10</v>
      </c>
      <c r="V13" s="3">
        <v>2</v>
      </c>
      <c r="W13" s="3">
        <v>60631</v>
      </c>
      <c r="X13" s="3">
        <v>2300</v>
      </c>
      <c r="Y13" s="3">
        <v>0</v>
      </c>
      <c r="Z13" s="3">
        <v>0</v>
      </c>
      <c r="AA13" s="3">
        <v>17503</v>
      </c>
      <c r="AB13" s="3">
        <v>546</v>
      </c>
      <c r="AC13" s="3">
        <v>32693</v>
      </c>
      <c r="AD13" s="3">
        <v>1102</v>
      </c>
      <c r="AE13" s="3">
        <v>0</v>
      </c>
      <c r="AF13" s="3">
        <v>8787</v>
      </c>
      <c r="AG13" s="3">
        <v>652</v>
      </c>
      <c r="AH13" s="3">
        <v>20840</v>
      </c>
      <c r="AI13" s="3">
        <v>58352</v>
      </c>
      <c r="AJ13" s="3">
        <v>41092</v>
      </c>
      <c r="AK13" s="3"/>
      <c r="AL13" s="3">
        <f>(AC13+AF13)/W13</f>
        <v>0.6841384770167076</v>
      </c>
      <c r="AM13" s="3">
        <f>(AE13+AG13)/X13</f>
        <v>0.28347826086956524</v>
      </c>
      <c r="AN13" s="3">
        <v>10</v>
      </c>
    </row>
    <row r="14" spans="1:40" x14ac:dyDescent="0.25">
      <c r="A14" s="3">
        <v>3</v>
      </c>
      <c r="B14" s="3">
        <v>59738</v>
      </c>
      <c r="C14" s="3">
        <v>2300</v>
      </c>
      <c r="D14" s="3">
        <v>0</v>
      </c>
      <c r="E14" s="3">
        <v>0</v>
      </c>
      <c r="F14" s="3">
        <v>4579</v>
      </c>
      <c r="G14" s="3">
        <v>148</v>
      </c>
      <c r="H14" s="3">
        <v>8271</v>
      </c>
      <c r="I14" s="3">
        <v>294</v>
      </c>
      <c r="J14" s="3">
        <v>294</v>
      </c>
      <c r="K14" s="3">
        <v>46740</v>
      </c>
      <c r="L14" s="3">
        <v>1858</v>
      </c>
      <c r="M14" s="3">
        <v>8336</v>
      </c>
      <c r="N14" s="3">
        <f>M12+M13+M14</f>
        <v>42722</v>
      </c>
      <c r="O14" s="3">
        <v>40763</v>
      </c>
      <c r="P14" s="3"/>
      <c r="Q14" s="3">
        <f>(H14+K14)/B14</f>
        <v>0.92087113729954129</v>
      </c>
      <c r="R14" s="3">
        <f>(J14+L14)/C14</f>
        <v>0.93565217391304345</v>
      </c>
      <c r="S14" s="3">
        <v>10</v>
      </c>
      <c r="V14" s="3">
        <v>3</v>
      </c>
      <c r="W14" s="3">
        <v>60681</v>
      </c>
      <c r="X14" s="3">
        <v>2350</v>
      </c>
      <c r="Y14" s="3">
        <v>0</v>
      </c>
      <c r="Z14" s="3">
        <v>0</v>
      </c>
      <c r="AA14" s="3">
        <v>5034</v>
      </c>
      <c r="AB14" s="3">
        <v>178</v>
      </c>
      <c r="AC14" s="3">
        <v>8740</v>
      </c>
      <c r="AD14" s="3">
        <v>323</v>
      </c>
      <c r="AE14" s="3">
        <v>0</v>
      </c>
      <c r="AF14" s="3">
        <v>46406</v>
      </c>
      <c r="AG14" s="3">
        <v>1849</v>
      </c>
      <c r="AH14" s="3">
        <v>8336</v>
      </c>
      <c r="AI14" s="3">
        <f>AH12+AH13+AH14</f>
        <v>58352</v>
      </c>
      <c r="AJ14" s="3">
        <v>44185</v>
      </c>
      <c r="AK14" s="3"/>
      <c r="AL14" s="3">
        <f>(AC14+AF14)/W14</f>
        <v>0.90878528699263361</v>
      </c>
      <c r="AM14" s="3">
        <f>(AE14+AG14)/X14</f>
        <v>0.78680851063829782</v>
      </c>
      <c r="AN14" s="3">
        <v>10</v>
      </c>
    </row>
    <row r="15" spans="1:40" x14ac:dyDescent="0.25">
      <c r="A15" s="3">
        <v>0</v>
      </c>
      <c r="B15" s="3">
        <v>117411</v>
      </c>
      <c r="C15" s="3">
        <v>2300</v>
      </c>
      <c r="D15" s="3">
        <v>0</v>
      </c>
      <c r="E15" s="3">
        <v>0</v>
      </c>
      <c r="F15" s="3">
        <v>43484</v>
      </c>
      <c r="G15" s="3">
        <v>840</v>
      </c>
      <c r="H15" s="3">
        <v>71615</v>
      </c>
      <c r="I15" s="3">
        <v>1302</v>
      </c>
      <c r="J15" s="3">
        <v>1302</v>
      </c>
      <c r="K15" s="3">
        <v>1472</v>
      </c>
      <c r="L15" s="3">
        <v>158</v>
      </c>
      <c r="M15" s="3">
        <v>39596</v>
      </c>
      <c r="N15" s="3">
        <v>53142</v>
      </c>
      <c r="O15" s="3">
        <v>37355</v>
      </c>
      <c r="P15" s="3"/>
      <c r="Q15" s="3">
        <f>(H15+K15)/B15</f>
        <v>0.62248852322184467</v>
      </c>
      <c r="R15" s="3">
        <f>(J15+L15)/C15</f>
        <v>0.63478260869565217</v>
      </c>
      <c r="S15" s="3">
        <v>20</v>
      </c>
      <c r="V15" s="3">
        <v>0</v>
      </c>
      <c r="W15" s="3">
        <v>118825</v>
      </c>
      <c r="X15" s="3">
        <v>2300</v>
      </c>
      <c r="Y15" s="3">
        <v>0</v>
      </c>
      <c r="Z15" s="3">
        <v>0</v>
      </c>
      <c r="AA15" s="3">
        <v>43688</v>
      </c>
      <c r="AB15" s="3">
        <v>777</v>
      </c>
      <c r="AC15" s="3">
        <v>70629</v>
      </c>
      <c r="AD15" s="3">
        <v>1316</v>
      </c>
      <c r="AE15" s="3">
        <v>0</v>
      </c>
      <c r="AF15" s="3">
        <v>2415</v>
      </c>
      <c r="AG15" s="3">
        <v>207</v>
      </c>
      <c r="AH15" s="3">
        <v>31260</v>
      </c>
      <c r="AI15" s="3">
        <v>44806</v>
      </c>
      <c r="AJ15" s="3">
        <v>33133</v>
      </c>
      <c r="AK15" s="3"/>
      <c r="AL15" s="3">
        <f>(AC15+AF15)/W15</f>
        <v>0.61471912476330737</v>
      </c>
      <c r="AM15" s="3">
        <f>(AE15+AG15)/X15</f>
        <v>0.09</v>
      </c>
      <c r="AN15" s="3">
        <v>20</v>
      </c>
    </row>
    <row r="16" spans="1:40" x14ac:dyDescent="0.25">
      <c r="A16" s="3">
        <v>2</v>
      </c>
      <c r="B16" s="3">
        <v>117408</v>
      </c>
      <c r="C16" s="3">
        <v>2300</v>
      </c>
      <c r="D16" s="3">
        <v>0</v>
      </c>
      <c r="E16" s="3">
        <v>0</v>
      </c>
      <c r="F16" s="3">
        <v>8532</v>
      </c>
      <c r="G16" s="3">
        <v>160</v>
      </c>
      <c r="H16" s="3">
        <v>14209</v>
      </c>
      <c r="I16" s="3">
        <v>289</v>
      </c>
      <c r="J16" s="3">
        <v>289</v>
      </c>
      <c r="K16" s="3">
        <v>94507</v>
      </c>
      <c r="L16" s="3">
        <v>1851</v>
      </c>
      <c r="M16" s="3">
        <v>10420</v>
      </c>
      <c r="N16" s="3">
        <v>53142</v>
      </c>
      <c r="O16" s="3">
        <v>42195</v>
      </c>
      <c r="P16" s="3"/>
      <c r="Q16" s="3">
        <f>(H16+K16)/B16</f>
        <v>0.92596756609430364</v>
      </c>
      <c r="R16" s="3">
        <f>(J16+L16)/C16</f>
        <v>0.93043478260869561</v>
      </c>
      <c r="S16" s="3">
        <v>20</v>
      </c>
      <c r="V16" s="3">
        <v>2</v>
      </c>
      <c r="W16" s="3">
        <v>118822</v>
      </c>
      <c r="X16" s="3">
        <v>2300</v>
      </c>
      <c r="Y16" s="3">
        <v>0</v>
      </c>
      <c r="Z16" s="3">
        <v>0</v>
      </c>
      <c r="AA16" s="3">
        <v>8655</v>
      </c>
      <c r="AB16" s="3">
        <v>113</v>
      </c>
      <c r="AC16" s="3">
        <v>14683</v>
      </c>
      <c r="AD16" s="3">
        <v>226</v>
      </c>
      <c r="AE16" s="3">
        <v>0</v>
      </c>
      <c r="AF16" s="3">
        <v>95145</v>
      </c>
      <c r="AG16" s="3">
        <v>1961</v>
      </c>
      <c r="AH16" s="3">
        <v>10420</v>
      </c>
      <c r="AI16" s="3">
        <v>44806</v>
      </c>
      <c r="AJ16" s="3">
        <v>41285</v>
      </c>
      <c r="AK16" s="3"/>
      <c r="AL16" s="3">
        <f>(AC16+AF16)/W16</f>
        <v>0.9243069465250543</v>
      </c>
      <c r="AM16" s="3">
        <f>(AE16+AG16)/X16</f>
        <v>0.8526086956521739</v>
      </c>
      <c r="AN16" s="3">
        <v>20</v>
      </c>
    </row>
    <row r="17" spans="1:40" x14ac:dyDescent="0.25">
      <c r="A17" s="3">
        <v>3</v>
      </c>
      <c r="B17" s="3">
        <v>117406</v>
      </c>
      <c r="C17" s="3">
        <v>2300</v>
      </c>
      <c r="D17" s="3">
        <v>0</v>
      </c>
      <c r="E17" s="3">
        <v>0</v>
      </c>
      <c r="F17" s="3">
        <v>1867</v>
      </c>
      <c r="G17" s="3">
        <v>11</v>
      </c>
      <c r="H17" s="3">
        <v>2290</v>
      </c>
      <c r="I17" s="3">
        <v>23</v>
      </c>
      <c r="J17" s="3">
        <v>23</v>
      </c>
      <c r="K17" s="3">
        <v>113238</v>
      </c>
      <c r="L17" s="3">
        <v>2266</v>
      </c>
      <c r="M17" s="3">
        <v>3126</v>
      </c>
      <c r="N17" s="3">
        <f>M15+M16+M17</f>
        <v>53142</v>
      </c>
      <c r="O17" s="3">
        <v>42829</v>
      </c>
      <c r="P17" s="3"/>
      <c r="Q17" s="3">
        <f>(H17+K17)/B17</f>
        <v>0.98400422465632076</v>
      </c>
      <c r="R17" s="3">
        <f>(J17+L17)/C17</f>
        <v>0.99521739130434783</v>
      </c>
      <c r="S17" s="3">
        <v>20</v>
      </c>
      <c r="V17" s="3">
        <v>3</v>
      </c>
      <c r="W17" s="3">
        <v>118821</v>
      </c>
      <c r="X17" s="3">
        <v>2300</v>
      </c>
      <c r="Y17" s="3">
        <v>0</v>
      </c>
      <c r="Z17" s="3">
        <v>0</v>
      </c>
      <c r="AA17" s="3">
        <v>2043</v>
      </c>
      <c r="AB17" s="3">
        <v>14</v>
      </c>
      <c r="AC17" s="3">
        <v>2557</v>
      </c>
      <c r="AD17" s="3">
        <v>23</v>
      </c>
      <c r="AE17" s="3">
        <v>0</v>
      </c>
      <c r="AF17" s="3">
        <v>114184</v>
      </c>
      <c r="AG17" s="3">
        <v>2263</v>
      </c>
      <c r="AH17" s="3">
        <v>3126</v>
      </c>
      <c r="AI17" s="3">
        <f>AH15+AH16+AH17</f>
        <v>44806</v>
      </c>
      <c r="AJ17" s="3">
        <v>43090</v>
      </c>
      <c r="AK17" s="3"/>
      <c r="AL17" s="3">
        <f>(AC17+AF17)/W17</f>
        <v>0.98249467686688385</v>
      </c>
      <c r="AM17" s="3">
        <f>(AE17+AG17)/X17</f>
        <v>0.98391304347826092</v>
      </c>
      <c r="AN17" s="3">
        <v>20</v>
      </c>
    </row>
    <row r="18" spans="1:40" x14ac:dyDescent="0.25">
      <c r="A18" s="3">
        <v>0</v>
      </c>
      <c r="B18" s="3">
        <v>173502</v>
      </c>
      <c r="C18" s="3">
        <v>2300</v>
      </c>
      <c r="D18" s="3">
        <v>0</v>
      </c>
      <c r="E18" s="3">
        <v>0</v>
      </c>
      <c r="F18" s="3">
        <v>49046</v>
      </c>
      <c r="G18" s="3">
        <v>526</v>
      </c>
      <c r="H18" s="3">
        <v>96546</v>
      </c>
      <c r="I18" s="3">
        <v>1019</v>
      </c>
      <c r="J18" s="3">
        <v>1019</v>
      </c>
      <c r="K18" s="3">
        <v>27384</v>
      </c>
      <c r="L18" s="3">
        <v>755</v>
      </c>
      <c r="M18" s="3">
        <v>40433</v>
      </c>
      <c r="N18" s="3">
        <v>48769</v>
      </c>
      <c r="O18" s="3">
        <v>40310</v>
      </c>
      <c r="P18" s="3"/>
      <c r="Q18" s="3">
        <f>(H18+K18)/B18</f>
        <v>0.7142857142857143</v>
      </c>
      <c r="R18" s="3">
        <f>(J18+L18)/C18</f>
        <v>0.77130434782608692</v>
      </c>
      <c r="S18" s="3">
        <v>30</v>
      </c>
      <c r="V18" s="3">
        <v>0</v>
      </c>
      <c r="W18" s="3">
        <v>175572</v>
      </c>
      <c r="X18" s="3">
        <v>2300</v>
      </c>
      <c r="Y18" s="3">
        <v>0</v>
      </c>
      <c r="Z18" s="3">
        <v>0</v>
      </c>
      <c r="AA18" s="3">
        <v>49046</v>
      </c>
      <c r="AB18" s="3">
        <v>431</v>
      </c>
      <c r="AC18" s="3">
        <v>95002</v>
      </c>
      <c r="AD18" s="3">
        <v>915</v>
      </c>
      <c r="AE18" s="3">
        <v>0</v>
      </c>
      <c r="AF18" s="3">
        <v>30178</v>
      </c>
      <c r="AG18" s="3">
        <v>954</v>
      </c>
      <c r="AH18" s="3">
        <v>40638</v>
      </c>
      <c r="AI18" s="3">
        <v>43764</v>
      </c>
      <c r="AJ18" s="3">
        <v>39799</v>
      </c>
      <c r="AK18" s="3"/>
      <c r="AL18" s="3">
        <f>(AC18+AF18)/W18</f>
        <v>0.71298384708267837</v>
      </c>
      <c r="AM18" s="3">
        <f>(AE18+AG18)/X18</f>
        <v>0.4147826086956522</v>
      </c>
      <c r="AN18" s="3">
        <v>30</v>
      </c>
    </row>
    <row r="19" spans="1:40" x14ac:dyDescent="0.25">
      <c r="A19" s="3">
        <v>2</v>
      </c>
      <c r="B19" s="3">
        <v>173502</v>
      </c>
      <c r="C19" s="3">
        <v>2300</v>
      </c>
      <c r="D19" s="3">
        <v>0</v>
      </c>
      <c r="E19" s="3">
        <v>0</v>
      </c>
      <c r="F19" s="3">
        <v>3343</v>
      </c>
      <c r="G19" s="3">
        <v>48</v>
      </c>
      <c r="H19" s="3">
        <v>4110</v>
      </c>
      <c r="I19" s="3">
        <v>82</v>
      </c>
      <c r="J19" s="3">
        <v>82</v>
      </c>
      <c r="K19" s="3">
        <v>165935</v>
      </c>
      <c r="L19" s="3">
        <v>2120</v>
      </c>
      <c r="M19" s="3">
        <v>6252</v>
      </c>
      <c r="N19" s="3">
        <v>48769</v>
      </c>
      <c r="O19" s="3">
        <v>46049</v>
      </c>
      <c r="P19" s="3"/>
      <c r="Q19" s="3">
        <f>(H19+K19)/B19</f>
        <v>0.98007515763507047</v>
      </c>
      <c r="R19" s="3">
        <f>(J19+L19)/C19</f>
        <v>0.95739130434782604</v>
      </c>
      <c r="S19" s="3">
        <v>30</v>
      </c>
      <c r="V19" s="3">
        <v>2</v>
      </c>
      <c r="W19" s="3">
        <v>175566</v>
      </c>
      <c r="X19" s="3">
        <v>2300</v>
      </c>
      <c r="Y19" s="3">
        <v>0</v>
      </c>
      <c r="Z19" s="3">
        <v>0</v>
      </c>
      <c r="AA19" s="3">
        <v>3670</v>
      </c>
      <c r="AB19" s="3">
        <v>14</v>
      </c>
      <c r="AC19" s="3">
        <v>4866</v>
      </c>
      <c r="AD19" s="3">
        <v>30</v>
      </c>
      <c r="AE19" s="3">
        <v>0</v>
      </c>
      <c r="AF19" s="3">
        <v>166986</v>
      </c>
      <c r="AG19" s="3">
        <v>2256</v>
      </c>
      <c r="AH19" s="3">
        <v>2084</v>
      </c>
      <c r="AI19" s="3">
        <v>43764</v>
      </c>
      <c r="AJ19" s="3">
        <v>41474</v>
      </c>
      <c r="AK19" s="3"/>
      <c r="AL19" s="3">
        <f>(AC19+AF19)/W19</f>
        <v>0.97884556235261955</v>
      </c>
      <c r="AM19" s="3">
        <f>(AE19+AG19)/X19</f>
        <v>0.98086956521739133</v>
      </c>
      <c r="AN19" s="3">
        <v>30</v>
      </c>
    </row>
    <row r="20" spans="1:40" x14ac:dyDescent="0.25">
      <c r="A20" s="3">
        <v>3</v>
      </c>
      <c r="B20" s="3">
        <v>173502</v>
      </c>
      <c r="C20" s="3">
        <v>2300</v>
      </c>
      <c r="D20" s="3">
        <v>0</v>
      </c>
      <c r="E20" s="3">
        <v>0</v>
      </c>
      <c r="F20" s="3">
        <v>1000</v>
      </c>
      <c r="G20" s="3">
        <v>15</v>
      </c>
      <c r="H20" s="3">
        <v>600</v>
      </c>
      <c r="I20" s="3">
        <v>28</v>
      </c>
      <c r="J20" s="3">
        <v>28</v>
      </c>
      <c r="K20" s="3">
        <v>171868</v>
      </c>
      <c r="L20" s="3">
        <v>2257</v>
      </c>
      <c r="M20" s="3">
        <v>2084</v>
      </c>
      <c r="N20" s="3">
        <f>M18+M19+M20</f>
        <v>48769</v>
      </c>
      <c r="O20" s="3">
        <v>47980</v>
      </c>
      <c r="P20" s="3"/>
      <c r="Q20" s="3">
        <f>(H20+K20)/B20</f>
        <v>0.99404041451971736</v>
      </c>
      <c r="R20" s="3">
        <f>(J20+L20)/C20</f>
        <v>0.99347826086956526</v>
      </c>
      <c r="S20" s="3">
        <v>30</v>
      </c>
      <c r="V20" s="3">
        <v>3</v>
      </c>
      <c r="W20" s="3">
        <v>175565</v>
      </c>
      <c r="X20" s="3">
        <v>2300</v>
      </c>
      <c r="Y20" s="3">
        <v>0</v>
      </c>
      <c r="Z20" s="3">
        <v>0</v>
      </c>
      <c r="AA20" s="3">
        <v>1177</v>
      </c>
      <c r="AB20" s="3">
        <v>0</v>
      </c>
      <c r="AC20" s="3">
        <v>992</v>
      </c>
      <c r="AD20" s="3">
        <v>0</v>
      </c>
      <c r="AE20" s="3">
        <v>0</v>
      </c>
      <c r="AF20" s="3">
        <v>173396</v>
      </c>
      <c r="AG20" s="3">
        <v>2300</v>
      </c>
      <c r="AH20" s="3">
        <v>1042</v>
      </c>
      <c r="AI20" s="3">
        <f>AH18+AH19+AH20</f>
        <v>43764</v>
      </c>
      <c r="AJ20" s="3">
        <v>42496</v>
      </c>
      <c r="AK20" s="3"/>
      <c r="AL20" s="3">
        <f>(AC20+AF20)/W20</f>
        <v>0.99329593028223162</v>
      </c>
      <c r="AM20" s="3">
        <f>(AE20+AG20)/X20</f>
        <v>1</v>
      </c>
      <c r="AN20" s="3">
        <v>30</v>
      </c>
    </row>
  </sheetData>
  <mergeCells count="2">
    <mergeCell ref="A1:S1"/>
    <mergeCell ref="V1:A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Sheet2!testLogs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2014-11-29T01:01:42Z</dcterms:created>
  <dcterms:modified xsi:type="dcterms:W3CDTF">2014-11-29T02:42:11Z</dcterms:modified>
</cp:coreProperties>
</file>