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aulaherrero/Desktop/"/>
    </mc:Choice>
  </mc:AlternateContent>
  <xr:revisionPtr revIDLastSave="0" documentId="13_ncr:1_{59AE7DD2-CA67-1244-B71A-1DC7930D4CD8}" xr6:coauthVersionLast="41" xr6:coauthVersionMax="41" xr10:uidLastSave="{00000000-0000-0000-0000-000000000000}"/>
  <bookViews>
    <workbookView xWindow="360" yWindow="460" windowWidth="27640" windowHeight="16940" xr2:uid="{84A52ACD-72E4-9240-8A71-8F430C99B9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" i="1" l="1"/>
  <c r="V61" i="1"/>
  <c r="U61" i="1"/>
  <c r="T61" i="1"/>
  <c r="S61" i="1"/>
  <c r="R61" i="1"/>
  <c r="Q61" i="1"/>
  <c r="P61" i="1"/>
  <c r="O61" i="1"/>
  <c r="N61" i="1"/>
  <c r="X61" i="1" s="1"/>
  <c r="J61" i="1"/>
  <c r="I61" i="1"/>
  <c r="H61" i="1"/>
  <c r="L61" i="1" s="1"/>
  <c r="G61" i="1"/>
  <c r="F61" i="1"/>
  <c r="E61" i="1"/>
  <c r="D61" i="1"/>
  <c r="C61" i="1"/>
  <c r="B61" i="1"/>
  <c r="L60" i="1"/>
  <c r="X30" i="1"/>
  <c r="X29" i="1"/>
  <c r="V30" i="1"/>
  <c r="U30" i="1"/>
  <c r="T30" i="1"/>
  <c r="S30" i="1"/>
  <c r="R30" i="1"/>
  <c r="Q30" i="1"/>
  <c r="P30" i="1"/>
  <c r="O30" i="1"/>
  <c r="N30" i="1"/>
  <c r="J30" i="1"/>
  <c r="I30" i="1"/>
  <c r="H30" i="1"/>
  <c r="G30" i="1"/>
  <c r="F30" i="1"/>
  <c r="E30" i="1"/>
  <c r="D30" i="1"/>
  <c r="C30" i="1"/>
  <c r="B30" i="1"/>
  <c r="L29" i="1"/>
  <c r="L15" i="1"/>
  <c r="X15" i="1"/>
  <c r="X14" i="1"/>
  <c r="N15" i="1"/>
  <c r="V15" i="1"/>
  <c r="U15" i="1"/>
  <c r="T15" i="1"/>
  <c r="S15" i="1"/>
  <c r="R15" i="1"/>
  <c r="Q15" i="1"/>
  <c r="P15" i="1"/>
  <c r="O15" i="1"/>
  <c r="J15" i="1"/>
  <c r="I15" i="1"/>
  <c r="H15" i="1"/>
  <c r="G15" i="1"/>
  <c r="F15" i="1"/>
  <c r="E15" i="1"/>
  <c r="D15" i="1"/>
  <c r="C15" i="1"/>
  <c r="B15" i="1"/>
  <c r="L14" i="1"/>
  <c r="L30" i="1" l="1"/>
</calcChain>
</file>

<file path=xl/sharedStrings.xml><?xml version="1.0" encoding="utf-8"?>
<sst xmlns="http://schemas.openxmlformats.org/spreadsheetml/2006/main" count="226" uniqueCount="70">
  <si>
    <t>kappa: 0.775 +/- 0.086 (micro average: 0.776)</t>
  </si>
  <si>
    <t>accuracy: 80.43% +/- 7.46% (micro average: 80.43%)</t>
  </si>
  <si>
    <t>true 2.10</t>
  </si>
  <si>
    <t>true 2.8</t>
  </si>
  <si>
    <t>true 2.3</t>
  </si>
  <si>
    <t>true CONTEXTO</t>
  </si>
  <si>
    <t>true 2.1</t>
  </si>
  <si>
    <t>true 1.1</t>
  </si>
  <si>
    <t>true 1.2</t>
  </si>
  <si>
    <t>true 3.2</t>
  </si>
  <si>
    <t>true 18</t>
  </si>
  <si>
    <t>class precision</t>
  </si>
  <si>
    <t>pred. 2.10</t>
  </si>
  <si>
    <t>75.00%</t>
  </si>
  <si>
    <t>pred. 2.8</t>
  </si>
  <si>
    <t>pred. 2.3</t>
  </si>
  <si>
    <t>pred. CONTEXTO</t>
  </si>
  <si>
    <t>66.67%</t>
  </si>
  <si>
    <t>pred. 2.1</t>
  </si>
  <si>
    <t>pred. 1.1</t>
  </si>
  <si>
    <t>pred. 1.2</t>
  </si>
  <si>
    <t>pred. 3.2</t>
  </si>
  <si>
    <t>pred. 18</t>
  </si>
  <si>
    <t>class recall</t>
  </si>
  <si>
    <t>80.00%</t>
  </si>
  <si>
    <t>92.31%</t>
  </si>
  <si>
    <t>72.73%</t>
  </si>
  <si>
    <t>accuracy: 58.33%</t>
  </si>
  <si>
    <t>kappa: 0.510</t>
  </si>
  <si>
    <t>42.86%</t>
  </si>
  <si>
    <t>65.62%</t>
  </si>
  <si>
    <t>33.33%</t>
  </si>
  <si>
    <t>60.00%</t>
  </si>
  <si>
    <t>G-medias</t>
  </si>
  <si>
    <t>Datos prueba</t>
  </si>
  <si>
    <t>84.09%</t>
  </si>
  <si>
    <t>accuracy: 76.52% +/- 9.66% (micro average: 76.52%)</t>
  </si>
  <si>
    <t>kappa: 0.732 +/- 0.109 (micro average: 0.732)</t>
  </si>
  <si>
    <t>accuracy: 64.17%</t>
  </si>
  <si>
    <t>50.00%</t>
  </si>
  <si>
    <t>54.55%</t>
  </si>
  <si>
    <t>kappa: 0.584</t>
  </si>
  <si>
    <t>accuracy: 62.61% +/- 8.98% (micro average: 62.61%)</t>
  </si>
  <si>
    <t>Balanceado con 18 y Contexto, 0,095</t>
  </si>
  <si>
    <t>Balanceado con 18 y Contexto, 0,05</t>
  </si>
  <si>
    <t>56.00%</t>
  </si>
  <si>
    <t>86.05%</t>
  </si>
  <si>
    <t>43.75%</t>
  </si>
  <si>
    <t>52.94%</t>
  </si>
  <si>
    <t>60.87%</t>
  </si>
  <si>
    <t>44.00%</t>
  </si>
  <si>
    <t>63.64%</t>
  </si>
  <si>
    <t>30.43%</t>
  </si>
  <si>
    <t>72.00%</t>
  </si>
  <si>
    <t>73.68%</t>
  </si>
  <si>
    <t>53.85%</t>
  </si>
  <si>
    <t>kappa: 0.573 +/- 0.103 (micro average: 0.574)</t>
  </si>
  <si>
    <t>accuracy: 55.83%</t>
  </si>
  <si>
    <t>35.29%</t>
  </si>
  <si>
    <t>21.43%</t>
  </si>
  <si>
    <t>61.54%</t>
  </si>
  <si>
    <t>83.33%</t>
  </si>
  <si>
    <t>16.67%</t>
  </si>
  <si>
    <t>41.38%</t>
  </si>
  <si>
    <t>58.82%</t>
  </si>
  <si>
    <t>kappa: 0.488</t>
  </si>
  <si>
    <t>appa: 0.775 +/- 0.086 (micro average: 0.776)</t>
  </si>
  <si>
    <t>Balanceado con 18 y Contexto, 0,03 y VACIAS 2. 230 filas y 1304 atributos</t>
  </si>
  <si>
    <t>kappa: 0.509</t>
  </si>
  <si>
    <t>Balanceado con 18 y Contexto, 0,03. Filas 230 y 1.306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</si>
</sst>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  <xf numFmtId="0" fontId="1" fillId="0" borderId="0" xfId="0" applyFont="1"/>
    <xf numFmtId="10" fontId="0" fillId="2" borderId="0" xfId="0" applyNumberFormat="1" applyFill="1"/>
    <xf numFmtId="1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8B18-D42B-594C-96EA-EECFB3C0C262}">
  <dimension ref="A1:X61"/>
  <sheetViews>
    <sheetView tabSelected="1" topLeftCell="E1" workbookViewId="0">
      <selection activeCell="W13" sqref="W13"/>
    </sheetView>
  </sheetViews>
  <sheetFormatPr baseColWidth="10" defaultRowHeight="16" x14ac:dyDescent="0.2"/>
  <cols>
    <col min="1" max="1" width="17.1640625" customWidth="1"/>
  </cols>
  <sheetData>
    <row r="1" spans="1:24" ht="19" x14ac:dyDescent="0.25">
      <c r="A1" s="4" t="s">
        <v>69</v>
      </c>
      <c r="M1" s="4" t="s">
        <v>34</v>
      </c>
    </row>
    <row r="2" spans="1:24" x14ac:dyDescent="0.2">
      <c r="A2" t="s">
        <v>1</v>
      </c>
      <c r="M2" t="s">
        <v>27</v>
      </c>
    </row>
    <row r="3" spans="1:24" x14ac:dyDescent="0.2">
      <c r="A3" t="s">
        <v>0</v>
      </c>
      <c r="M3" t="s">
        <v>28</v>
      </c>
    </row>
    <row r="4" spans="1:24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s="2" t="s">
        <v>33</v>
      </c>
      <c r="N4" t="s">
        <v>6</v>
      </c>
      <c r="O4" t="s">
        <v>10</v>
      </c>
      <c r="P4" t="s">
        <v>8</v>
      </c>
      <c r="Q4" t="s">
        <v>4</v>
      </c>
      <c r="R4" t="s">
        <v>5</v>
      </c>
      <c r="S4" t="s">
        <v>3</v>
      </c>
      <c r="T4" t="s">
        <v>9</v>
      </c>
      <c r="U4" t="s">
        <v>7</v>
      </c>
      <c r="V4" t="s">
        <v>2</v>
      </c>
      <c r="W4" t="s">
        <v>11</v>
      </c>
      <c r="X4" s="2" t="s">
        <v>33</v>
      </c>
    </row>
    <row r="5" spans="1:24" x14ac:dyDescent="0.2">
      <c r="A5" t="s">
        <v>12</v>
      </c>
      <c r="B5">
        <v>15</v>
      </c>
      <c r="C5">
        <v>4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s="1">
        <v>0.75</v>
      </c>
      <c r="L5" s="2"/>
      <c r="M5" t="s">
        <v>18</v>
      </c>
      <c r="N5">
        <v>3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 s="1">
        <v>0.42859999999999998</v>
      </c>
      <c r="X5" s="2"/>
    </row>
    <row r="6" spans="1:24" x14ac:dyDescent="0.2">
      <c r="A6" t="s">
        <v>14</v>
      </c>
      <c r="B6">
        <v>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1</v>
      </c>
      <c r="L6" s="2"/>
      <c r="M6" t="s">
        <v>22</v>
      </c>
      <c r="N6">
        <v>1</v>
      </c>
      <c r="O6">
        <v>3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 s="1">
        <v>0.42859999999999998</v>
      </c>
      <c r="X6" s="2"/>
    </row>
    <row r="7" spans="1:24" x14ac:dyDescent="0.2">
      <c r="A7" t="s">
        <v>15</v>
      </c>
      <c r="B7">
        <v>2</v>
      </c>
      <c r="C7">
        <v>1</v>
      </c>
      <c r="D7">
        <v>39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 s="1">
        <v>0.86670000000000003</v>
      </c>
      <c r="L7" s="2"/>
      <c r="M7" t="s">
        <v>20</v>
      </c>
      <c r="N7">
        <v>0</v>
      </c>
      <c r="O7">
        <v>1</v>
      </c>
      <c r="P7">
        <v>14</v>
      </c>
      <c r="Q7">
        <v>1</v>
      </c>
      <c r="R7">
        <v>4</v>
      </c>
      <c r="S7">
        <v>0</v>
      </c>
      <c r="T7">
        <v>0</v>
      </c>
      <c r="U7">
        <v>0</v>
      </c>
      <c r="V7">
        <v>0</v>
      </c>
      <c r="W7" s="1">
        <v>0.7</v>
      </c>
      <c r="X7" s="2"/>
    </row>
    <row r="8" spans="1:24" x14ac:dyDescent="0.2">
      <c r="A8" t="s">
        <v>16</v>
      </c>
      <c r="B8">
        <v>2</v>
      </c>
      <c r="C8">
        <v>0</v>
      </c>
      <c r="D8">
        <v>0</v>
      </c>
      <c r="E8">
        <v>16</v>
      </c>
      <c r="F8">
        <v>1</v>
      </c>
      <c r="G8">
        <v>0</v>
      </c>
      <c r="H8">
        <v>0</v>
      </c>
      <c r="I8">
        <v>1</v>
      </c>
      <c r="J8">
        <v>4</v>
      </c>
      <c r="K8" s="1">
        <v>0.66669999999999996</v>
      </c>
      <c r="L8" s="2"/>
      <c r="M8" t="s">
        <v>15</v>
      </c>
      <c r="N8">
        <v>0</v>
      </c>
      <c r="O8">
        <v>0</v>
      </c>
      <c r="P8">
        <v>0</v>
      </c>
      <c r="Q8">
        <v>13</v>
      </c>
      <c r="R8">
        <v>0</v>
      </c>
      <c r="S8">
        <v>1</v>
      </c>
      <c r="T8">
        <v>0</v>
      </c>
      <c r="U8">
        <v>0</v>
      </c>
      <c r="V8">
        <v>1</v>
      </c>
      <c r="W8" s="1">
        <v>0.86670000000000003</v>
      </c>
      <c r="X8" s="2"/>
    </row>
    <row r="9" spans="1:24" x14ac:dyDescent="0.2">
      <c r="A9" t="s">
        <v>18</v>
      </c>
      <c r="B9">
        <v>3</v>
      </c>
      <c r="C9">
        <v>0</v>
      </c>
      <c r="D9">
        <v>3</v>
      </c>
      <c r="E9">
        <v>1</v>
      </c>
      <c r="F9">
        <v>20</v>
      </c>
      <c r="G9">
        <v>0</v>
      </c>
      <c r="H9">
        <v>1</v>
      </c>
      <c r="I9">
        <v>2</v>
      </c>
      <c r="J9">
        <v>0</v>
      </c>
      <c r="K9" s="1">
        <v>0.66669999999999996</v>
      </c>
      <c r="L9" s="2"/>
      <c r="M9" t="s">
        <v>16</v>
      </c>
      <c r="N9">
        <v>1</v>
      </c>
      <c r="O9">
        <v>1</v>
      </c>
      <c r="P9">
        <v>5</v>
      </c>
      <c r="Q9">
        <v>1</v>
      </c>
      <c r="R9">
        <v>21</v>
      </c>
      <c r="S9">
        <v>0</v>
      </c>
      <c r="T9">
        <v>1</v>
      </c>
      <c r="U9">
        <v>1</v>
      </c>
      <c r="V9">
        <v>1</v>
      </c>
      <c r="W9" s="1">
        <v>0.65620000000000001</v>
      </c>
      <c r="X9" s="2"/>
    </row>
    <row r="10" spans="1:24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17</v>
      </c>
      <c r="H10">
        <v>0</v>
      </c>
      <c r="I10">
        <v>0</v>
      </c>
      <c r="J10">
        <v>0</v>
      </c>
      <c r="K10" s="1">
        <v>1</v>
      </c>
      <c r="L10" s="2"/>
      <c r="M10" t="s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 s="1">
        <v>1</v>
      </c>
      <c r="X10" s="2"/>
    </row>
    <row r="11" spans="1:24" x14ac:dyDescent="0.2">
      <c r="A11" t="s">
        <v>20</v>
      </c>
      <c r="B11">
        <v>0</v>
      </c>
      <c r="C11">
        <v>0</v>
      </c>
      <c r="D11">
        <v>1</v>
      </c>
      <c r="E11">
        <v>2</v>
      </c>
      <c r="F11">
        <v>0</v>
      </c>
      <c r="G11">
        <v>0</v>
      </c>
      <c r="H11">
        <v>36</v>
      </c>
      <c r="I11">
        <v>0</v>
      </c>
      <c r="J11">
        <v>2</v>
      </c>
      <c r="K11" s="1">
        <v>0.878</v>
      </c>
      <c r="L11" s="2"/>
      <c r="M11" t="s">
        <v>21</v>
      </c>
      <c r="N11">
        <v>0</v>
      </c>
      <c r="O11">
        <v>0</v>
      </c>
      <c r="P11">
        <v>1</v>
      </c>
      <c r="Q11">
        <v>1</v>
      </c>
      <c r="R11">
        <v>0</v>
      </c>
      <c r="S11">
        <v>2</v>
      </c>
      <c r="T11">
        <v>2</v>
      </c>
      <c r="U11">
        <v>0</v>
      </c>
      <c r="V11">
        <v>0</v>
      </c>
      <c r="W11" s="1">
        <v>0.33329999999999999</v>
      </c>
      <c r="X11" s="2"/>
    </row>
    <row r="12" spans="1:24" x14ac:dyDescent="0.2">
      <c r="A12" t="s">
        <v>21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11</v>
      </c>
      <c r="J12">
        <v>0</v>
      </c>
      <c r="K12" s="1">
        <v>0.78569999999999995</v>
      </c>
      <c r="L12" s="2"/>
      <c r="M12" t="s">
        <v>19</v>
      </c>
      <c r="N12">
        <v>1</v>
      </c>
      <c r="O12">
        <v>0</v>
      </c>
      <c r="P12">
        <v>2</v>
      </c>
      <c r="Q12">
        <v>1</v>
      </c>
      <c r="R12">
        <v>1</v>
      </c>
      <c r="S12">
        <v>0</v>
      </c>
      <c r="T12">
        <v>0</v>
      </c>
      <c r="U12">
        <v>2</v>
      </c>
      <c r="V12">
        <v>0</v>
      </c>
      <c r="W12" s="3">
        <v>0.28570000000000001</v>
      </c>
      <c r="X12" s="2"/>
    </row>
    <row r="13" spans="1:24" x14ac:dyDescent="0.2">
      <c r="A13" t="s">
        <v>22</v>
      </c>
      <c r="B13">
        <v>0</v>
      </c>
      <c r="C13">
        <v>0</v>
      </c>
      <c r="D13">
        <v>0</v>
      </c>
      <c r="E13">
        <v>4</v>
      </c>
      <c r="F13">
        <v>0</v>
      </c>
      <c r="G13">
        <v>2</v>
      </c>
      <c r="H13">
        <v>2</v>
      </c>
      <c r="I13">
        <v>0</v>
      </c>
      <c r="J13">
        <v>16</v>
      </c>
      <c r="K13" s="1">
        <v>0.66669999999999996</v>
      </c>
      <c r="L13" s="3"/>
      <c r="M13" t="s">
        <v>12</v>
      </c>
      <c r="N13">
        <v>2</v>
      </c>
      <c r="O13">
        <v>0</v>
      </c>
      <c r="P13">
        <v>0</v>
      </c>
      <c r="Q13">
        <v>3</v>
      </c>
      <c r="R13">
        <v>2</v>
      </c>
      <c r="S13">
        <v>7</v>
      </c>
      <c r="T13">
        <v>0</v>
      </c>
      <c r="U13">
        <v>0</v>
      </c>
      <c r="V13">
        <v>5</v>
      </c>
      <c r="W13" s="3">
        <v>0.26319999999999999</v>
      </c>
      <c r="X13" s="3"/>
    </row>
    <row r="14" spans="1:24" x14ac:dyDescent="0.2">
      <c r="A14" t="s">
        <v>23</v>
      </c>
      <c r="B14" s="1">
        <v>0.68179999999999996</v>
      </c>
      <c r="C14" s="1">
        <v>0.68179999999999996</v>
      </c>
      <c r="D14" s="1">
        <v>0.88639999999999997</v>
      </c>
      <c r="E14" s="1">
        <v>0.69569999999999999</v>
      </c>
      <c r="F14" s="1">
        <v>0.8</v>
      </c>
      <c r="G14" s="1">
        <v>0.89470000000000005</v>
      </c>
      <c r="H14" s="1">
        <v>0.92310000000000003</v>
      </c>
      <c r="I14" s="1">
        <v>0.78569999999999995</v>
      </c>
      <c r="J14" s="1">
        <v>0.72729999999999995</v>
      </c>
      <c r="L14" s="3">
        <f>POWER(D14*E14*F14*G14*H14*I14*J14,1/7)</f>
        <v>0.81203901409790757</v>
      </c>
      <c r="M14" t="s">
        <v>23</v>
      </c>
      <c r="N14" s="6">
        <v>0.375</v>
      </c>
      <c r="O14" s="1">
        <v>0.6</v>
      </c>
      <c r="P14" s="1">
        <v>0.58330000000000004</v>
      </c>
      <c r="Q14" s="1">
        <v>0.59089999999999998</v>
      </c>
      <c r="R14" s="1">
        <v>0.72409999999999997</v>
      </c>
      <c r="S14" s="1">
        <v>0.4118</v>
      </c>
      <c r="T14" s="1">
        <v>0.66669999999999996</v>
      </c>
      <c r="U14" s="1">
        <v>0.66669999999999996</v>
      </c>
      <c r="V14" s="1">
        <v>0.55559999999999998</v>
      </c>
      <c r="X14" s="3">
        <f>POWER(P14*Q14*R14*S14*T14*U14*V14,1/7)</f>
        <v>0.59166166190950287</v>
      </c>
    </row>
    <row r="15" spans="1:24" x14ac:dyDescent="0.2">
      <c r="B15">
        <f>SUM(B5:B13)</f>
        <v>22</v>
      </c>
      <c r="C15">
        <f t="shared" ref="C15:J15" si="0">SUM(C5:C13)</f>
        <v>22</v>
      </c>
      <c r="D15">
        <f t="shared" si="0"/>
        <v>44</v>
      </c>
      <c r="E15">
        <f t="shared" si="0"/>
        <v>23</v>
      </c>
      <c r="F15">
        <f t="shared" si="0"/>
        <v>25</v>
      </c>
      <c r="G15">
        <f t="shared" si="0"/>
        <v>19</v>
      </c>
      <c r="H15">
        <f t="shared" si="0"/>
        <v>39</v>
      </c>
      <c r="I15">
        <f t="shared" si="0"/>
        <v>14</v>
      </c>
      <c r="J15">
        <f>SUM(J5:J13)</f>
        <v>22</v>
      </c>
      <c r="L15" s="2">
        <f>SUM(B15:J15)</f>
        <v>230</v>
      </c>
      <c r="N15">
        <f>SUM(N5:N13)</f>
        <v>8</v>
      </c>
      <c r="O15">
        <f t="shared" ref="O15:V15" si="1">SUM(O5:O13)</f>
        <v>5</v>
      </c>
      <c r="P15">
        <f t="shared" si="1"/>
        <v>24</v>
      </c>
      <c r="Q15">
        <f t="shared" si="1"/>
        <v>22</v>
      </c>
      <c r="R15">
        <f t="shared" si="1"/>
        <v>29</v>
      </c>
      <c r="S15">
        <f t="shared" si="1"/>
        <v>17</v>
      </c>
      <c r="T15">
        <f t="shared" si="1"/>
        <v>3</v>
      </c>
      <c r="U15">
        <f t="shared" si="1"/>
        <v>3</v>
      </c>
      <c r="V15">
        <f>SUM(V5:V13)</f>
        <v>9</v>
      </c>
      <c r="X15" s="2">
        <f>SUM(N15:V15)</f>
        <v>120</v>
      </c>
    </row>
    <row r="16" spans="1:24" ht="19" hidden="1" x14ac:dyDescent="0.25">
      <c r="A16" s="4" t="s">
        <v>44</v>
      </c>
      <c r="M16" s="4" t="s">
        <v>34</v>
      </c>
    </row>
    <row r="17" spans="1:24" hidden="1" x14ac:dyDescent="0.2">
      <c r="A17" t="s">
        <v>36</v>
      </c>
      <c r="M17" t="s">
        <v>38</v>
      </c>
    </row>
    <row r="18" spans="1:24" hidden="1" x14ac:dyDescent="0.2">
      <c r="A18" t="s">
        <v>37</v>
      </c>
      <c r="M18" t="s">
        <v>41</v>
      </c>
    </row>
    <row r="19" spans="1:24" hidden="1" x14ac:dyDescent="0.2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s="2" t="s">
        <v>33</v>
      </c>
      <c r="N19" t="s">
        <v>6</v>
      </c>
      <c r="O19" t="s">
        <v>10</v>
      </c>
      <c r="P19" t="s">
        <v>8</v>
      </c>
      <c r="Q19" t="s">
        <v>4</v>
      </c>
      <c r="R19" t="s">
        <v>5</v>
      </c>
      <c r="S19" t="s">
        <v>3</v>
      </c>
      <c r="T19" t="s">
        <v>9</v>
      </c>
      <c r="U19" t="s">
        <v>7</v>
      </c>
      <c r="V19" t="s">
        <v>2</v>
      </c>
      <c r="W19" t="s">
        <v>11</v>
      </c>
      <c r="X19" s="2" t="s">
        <v>33</v>
      </c>
    </row>
    <row r="20" spans="1:24" hidden="1" x14ac:dyDescent="0.2">
      <c r="A20" t="s">
        <v>12</v>
      </c>
      <c r="B20">
        <v>16</v>
      </c>
      <c r="C20">
        <v>5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0.69569999999999999</v>
      </c>
      <c r="L20" s="2"/>
      <c r="M20" t="s">
        <v>18</v>
      </c>
      <c r="N20">
        <v>3</v>
      </c>
      <c r="O20">
        <v>0</v>
      </c>
      <c r="P20">
        <v>0</v>
      </c>
      <c r="Q20">
        <v>4</v>
      </c>
      <c r="R20">
        <v>2</v>
      </c>
      <c r="S20">
        <v>0</v>
      </c>
      <c r="T20">
        <v>0</v>
      </c>
      <c r="U20">
        <v>0</v>
      </c>
      <c r="V20">
        <v>0</v>
      </c>
      <c r="W20" s="1">
        <v>0.33329999999999999</v>
      </c>
      <c r="X20" s="2"/>
    </row>
    <row r="21" spans="1:24" hidden="1" x14ac:dyDescent="0.2">
      <c r="A21" t="s">
        <v>14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1</v>
      </c>
      <c r="L21" s="2"/>
      <c r="M21" t="s">
        <v>22</v>
      </c>
      <c r="N21">
        <v>1</v>
      </c>
      <c r="O21">
        <v>4</v>
      </c>
      <c r="P21">
        <v>1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 s="1">
        <v>0.33329999999999999</v>
      </c>
      <c r="X21" s="2"/>
    </row>
    <row r="22" spans="1:24" hidden="1" x14ac:dyDescent="0.2">
      <c r="A22" t="s">
        <v>15</v>
      </c>
      <c r="B22">
        <v>0</v>
      </c>
      <c r="C22">
        <v>1</v>
      </c>
      <c r="D22">
        <v>37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 s="1">
        <v>0.90239999999999998</v>
      </c>
      <c r="L22" s="2"/>
      <c r="M22" t="s">
        <v>20</v>
      </c>
      <c r="N22">
        <v>1</v>
      </c>
      <c r="O22">
        <v>0</v>
      </c>
      <c r="P22">
        <v>17</v>
      </c>
      <c r="Q22">
        <v>2</v>
      </c>
      <c r="R22">
        <v>3</v>
      </c>
      <c r="S22">
        <v>1</v>
      </c>
      <c r="T22">
        <v>0</v>
      </c>
      <c r="U22">
        <v>0</v>
      </c>
      <c r="V22">
        <v>0</v>
      </c>
      <c r="W22" s="1">
        <v>0.70830000000000004</v>
      </c>
      <c r="X22" s="2"/>
    </row>
    <row r="23" spans="1:24" hidden="1" x14ac:dyDescent="0.2">
      <c r="A23" t="s">
        <v>16</v>
      </c>
      <c r="B23">
        <v>0</v>
      </c>
      <c r="C23">
        <v>0</v>
      </c>
      <c r="D23">
        <v>1</v>
      </c>
      <c r="E23">
        <v>12</v>
      </c>
      <c r="F23">
        <v>0</v>
      </c>
      <c r="G23">
        <v>2</v>
      </c>
      <c r="H23">
        <v>1</v>
      </c>
      <c r="I23">
        <v>1</v>
      </c>
      <c r="J23">
        <v>4</v>
      </c>
      <c r="K23" s="1">
        <v>0.57140000000000002</v>
      </c>
      <c r="L23" s="2"/>
      <c r="M23" t="s">
        <v>15</v>
      </c>
      <c r="N23">
        <v>0</v>
      </c>
      <c r="O23">
        <v>0</v>
      </c>
      <c r="P23">
        <v>0</v>
      </c>
      <c r="Q23">
        <v>12</v>
      </c>
      <c r="R23">
        <v>0</v>
      </c>
      <c r="S23">
        <v>1</v>
      </c>
      <c r="T23">
        <v>0</v>
      </c>
      <c r="U23">
        <v>0</v>
      </c>
      <c r="V23">
        <v>0</v>
      </c>
      <c r="W23" s="1">
        <v>0.92310000000000003</v>
      </c>
      <c r="X23" s="2"/>
    </row>
    <row r="24" spans="1:24" hidden="1" x14ac:dyDescent="0.2">
      <c r="A24" t="s">
        <v>18</v>
      </c>
      <c r="B24">
        <v>5</v>
      </c>
      <c r="C24">
        <v>0</v>
      </c>
      <c r="D24">
        <v>5</v>
      </c>
      <c r="E24">
        <v>1</v>
      </c>
      <c r="F24">
        <v>21</v>
      </c>
      <c r="G24">
        <v>0</v>
      </c>
      <c r="H24">
        <v>1</v>
      </c>
      <c r="I24">
        <v>2</v>
      </c>
      <c r="J24">
        <v>0</v>
      </c>
      <c r="K24" s="1">
        <v>0.6</v>
      </c>
      <c r="L24" s="2"/>
      <c r="M24" t="s">
        <v>16</v>
      </c>
      <c r="N24">
        <v>0</v>
      </c>
      <c r="O24">
        <v>1</v>
      </c>
      <c r="P24">
        <v>3</v>
      </c>
      <c r="Q24">
        <v>0</v>
      </c>
      <c r="R24">
        <v>16</v>
      </c>
      <c r="S24">
        <v>1</v>
      </c>
      <c r="T24">
        <v>0</v>
      </c>
      <c r="U24">
        <v>0</v>
      </c>
      <c r="V24">
        <v>0</v>
      </c>
      <c r="W24" s="1">
        <v>0.76190000000000002</v>
      </c>
      <c r="X24" s="2"/>
    </row>
    <row r="25" spans="1:24" hidden="1" x14ac:dyDescent="0.2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16</v>
      </c>
      <c r="H25">
        <v>2</v>
      </c>
      <c r="I25">
        <v>0</v>
      </c>
      <c r="J25">
        <v>0</v>
      </c>
      <c r="K25" s="1">
        <v>0.88890000000000002</v>
      </c>
      <c r="L25" s="2"/>
      <c r="M25" t="s">
        <v>14</v>
      </c>
      <c r="N25">
        <v>0</v>
      </c>
      <c r="O25">
        <v>0</v>
      </c>
      <c r="P25">
        <v>0</v>
      </c>
      <c r="Q25">
        <v>0</v>
      </c>
      <c r="R25">
        <v>0</v>
      </c>
      <c r="S25">
        <v>11</v>
      </c>
      <c r="T25">
        <v>0</v>
      </c>
      <c r="U25">
        <v>0</v>
      </c>
      <c r="V25">
        <v>1</v>
      </c>
      <c r="W25" s="1">
        <v>0.91669999999999996</v>
      </c>
      <c r="X25" s="2"/>
    </row>
    <row r="26" spans="1:24" hidden="1" x14ac:dyDescent="0.2">
      <c r="A26" t="s">
        <v>20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31</v>
      </c>
      <c r="I26">
        <v>0</v>
      </c>
      <c r="J26">
        <v>1</v>
      </c>
      <c r="K26" s="1">
        <v>0.91180000000000005</v>
      </c>
      <c r="L26" s="2"/>
      <c r="M26" t="s">
        <v>21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3</v>
      </c>
      <c r="U26">
        <v>0</v>
      </c>
      <c r="V26">
        <v>0</v>
      </c>
      <c r="W26" s="1">
        <v>0.5</v>
      </c>
      <c r="X26" s="2"/>
    </row>
    <row r="27" spans="1:24" hidden="1" x14ac:dyDescent="0.2">
      <c r="A27" t="s">
        <v>21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11</v>
      </c>
      <c r="J27">
        <v>0</v>
      </c>
      <c r="K27" s="1">
        <v>0.84619999999999995</v>
      </c>
      <c r="L27" s="2"/>
      <c r="M27" t="s">
        <v>19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3</v>
      </c>
      <c r="V27">
        <v>0</v>
      </c>
      <c r="W27" s="1">
        <v>0.5</v>
      </c>
      <c r="X27" s="2"/>
    </row>
    <row r="28" spans="1:24" hidden="1" x14ac:dyDescent="0.2">
      <c r="A28" t="s">
        <v>22</v>
      </c>
      <c r="B28">
        <v>1</v>
      </c>
      <c r="C28">
        <v>0</v>
      </c>
      <c r="D28">
        <v>0</v>
      </c>
      <c r="E28">
        <v>7</v>
      </c>
      <c r="F28">
        <v>1</v>
      </c>
      <c r="G28">
        <v>0</v>
      </c>
      <c r="H28">
        <v>4</v>
      </c>
      <c r="I28">
        <v>0</v>
      </c>
      <c r="J28">
        <v>17</v>
      </c>
      <c r="K28" s="1">
        <v>0.56669999999999998</v>
      </c>
      <c r="L28" s="3"/>
      <c r="M28" t="s">
        <v>12</v>
      </c>
      <c r="N28">
        <v>3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0</v>
      </c>
      <c r="V28">
        <v>8</v>
      </c>
      <c r="W28" s="1">
        <v>0.47060000000000002</v>
      </c>
      <c r="X28" s="3"/>
    </row>
    <row r="29" spans="1:24" hidden="1" x14ac:dyDescent="0.2">
      <c r="A29" t="s">
        <v>23</v>
      </c>
      <c r="B29" s="1">
        <v>0.72729999999999995</v>
      </c>
      <c r="C29" s="1">
        <v>0.68179999999999996</v>
      </c>
      <c r="D29" s="1">
        <v>0.84089999999999998</v>
      </c>
      <c r="E29" s="1">
        <v>0.52170000000000005</v>
      </c>
      <c r="F29" s="1">
        <v>0.84</v>
      </c>
      <c r="G29" s="1">
        <v>0.84209999999999996</v>
      </c>
      <c r="H29" s="1">
        <v>0.79490000000000005</v>
      </c>
      <c r="I29" s="1">
        <v>0.78569999999999995</v>
      </c>
      <c r="J29" s="1">
        <v>0.77270000000000005</v>
      </c>
      <c r="L29" s="3">
        <f>POWER(D29*E29*F29*G29*H29*I29*J29,1/7)</f>
        <v>0.76242710816513104</v>
      </c>
      <c r="M29" t="s">
        <v>23</v>
      </c>
      <c r="N29" s="5">
        <v>0.375</v>
      </c>
      <c r="O29" s="1">
        <v>0.8</v>
      </c>
      <c r="P29" s="1">
        <v>0.70830000000000004</v>
      </c>
      <c r="Q29" s="1">
        <v>0.54549999999999998</v>
      </c>
      <c r="R29" s="1">
        <v>0.55169999999999997</v>
      </c>
      <c r="S29" s="1">
        <v>0.64710000000000001</v>
      </c>
      <c r="T29" s="1">
        <v>1</v>
      </c>
      <c r="U29" s="1">
        <v>1</v>
      </c>
      <c r="V29" s="1">
        <v>0.88890000000000002</v>
      </c>
      <c r="X29" s="3">
        <f>POWER(P29*Q29*R29*S29*T29*U29*V29,1/7)</f>
        <v>0.74095413611436167</v>
      </c>
    </row>
    <row r="30" spans="1:24" hidden="1" x14ac:dyDescent="0.2">
      <c r="B30">
        <f>SUM(B20:B28)</f>
        <v>22</v>
      </c>
      <c r="C30">
        <f t="shared" ref="C30:J30" si="2">SUM(C20:C28)</f>
        <v>22</v>
      </c>
      <c r="D30">
        <f t="shared" si="2"/>
        <v>44</v>
      </c>
      <c r="E30">
        <f t="shared" si="2"/>
        <v>23</v>
      </c>
      <c r="F30">
        <f t="shared" si="2"/>
        <v>25</v>
      </c>
      <c r="G30">
        <f t="shared" si="2"/>
        <v>19</v>
      </c>
      <c r="H30">
        <f t="shared" si="2"/>
        <v>39</v>
      </c>
      <c r="I30">
        <f t="shared" si="2"/>
        <v>14</v>
      </c>
      <c r="J30">
        <f>SUM(J20:J28)</f>
        <v>22</v>
      </c>
      <c r="L30" s="2">
        <f>SUM(B30:J30)</f>
        <v>230</v>
      </c>
      <c r="N30">
        <f>SUM(N20:N28)</f>
        <v>8</v>
      </c>
      <c r="O30">
        <f t="shared" ref="O30:V30" si="3">SUM(O20:O28)</f>
        <v>5</v>
      </c>
      <c r="P30">
        <f t="shared" si="3"/>
        <v>24</v>
      </c>
      <c r="Q30">
        <f t="shared" si="3"/>
        <v>22</v>
      </c>
      <c r="R30">
        <f t="shared" si="3"/>
        <v>29</v>
      </c>
      <c r="S30">
        <f t="shared" si="3"/>
        <v>17</v>
      </c>
      <c r="T30">
        <f t="shared" si="3"/>
        <v>3</v>
      </c>
      <c r="U30">
        <f t="shared" si="3"/>
        <v>3</v>
      </c>
      <c r="V30">
        <f>SUM(V20:V28)</f>
        <v>9</v>
      </c>
      <c r="X30" s="2">
        <f>SUM(N30:V30)</f>
        <v>120</v>
      </c>
    </row>
    <row r="31" spans="1:24" hidden="1" x14ac:dyDescent="0.2"/>
    <row r="32" spans="1:24" ht="19" hidden="1" x14ac:dyDescent="0.25">
      <c r="A32" s="4" t="s">
        <v>43</v>
      </c>
      <c r="M32" s="4" t="s">
        <v>34</v>
      </c>
    </row>
    <row r="33" spans="1:23" hidden="1" x14ac:dyDescent="0.2">
      <c r="A33" t="s">
        <v>42</v>
      </c>
      <c r="M33" t="s">
        <v>57</v>
      </c>
    </row>
    <row r="34" spans="1:23" hidden="1" x14ac:dyDescent="0.2">
      <c r="A34" t="s">
        <v>56</v>
      </c>
      <c r="M34" t="s">
        <v>65</v>
      </c>
    </row>
    <row r="35" spans="1:23" hidden="1" x14ac:dyDescent="0.2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N35" t="s">
        <v>6</v>
      </c>
      <c r="O35" t="s">
        <v>10</v>
      </c>
      <c r="P35" t="s">
        <v>8</v>
      </c>
      <c r="Q35" t="s">
        <v>4</v>
      </c>
      <c r="R35" t="s">
        <v>5</v>
      </c>
      <c r="S35" t="s">
        <v>3</v>
      </c>
      <c r="T35" t="s">
        <v>9</v>
      </c>
      <c r="U35" t="s">
        <v>7</v>
      </c>
      <c r="V35" t="s">
        <v>2</v>
      </c>
      <c r="W35" t="s">
        <v>11</v>
      </c>
    </row>
    <row r="36" spans="1:23" hidden="1" x14ac:dyDescent="0.2">
      <c r="A36" t="s">
        <v>12</v>
      </c>
      <c r="B36">
        <v>14</v>
      </c>
      <c r="C36">
        <v>2</v>
      </c>
      <c r="D36">
        <v>2</v>
      </c>
      <c r="E36">
        <v>2</v>
      </c>
      <c r="F36">
        <v>3</v>
      </c>
      <c r="G36">
        <v>0</v>
      </c>
      <c r="H36">
        <v>0</v>
      </c>
      <c r="I36">
        <v>0</v>
      </c>
      <c r="J36">
        <v>2</v>
      </c>
      <c r="K36" t="s">
        <v>45</v>
      </c>
      <c r="M36" t="s">
        <v>18</v>
      </c>
      <c r="N36">
        <v>6</v>
      </c>
      <c r="O36">
        <v>0</v>
      </c>
      <c r="P36">
        <v>0</v>
      </c>
      <c r="Q36">
        <v>6</v>
      </c>
      <c r="R36">
        <v>2</v>
      </c>
      <c r="S36">
        <v>2</v>
      </c>
      <c r="T36">
        <v>0</v>
      </c>
      <c r="U36">
        <v>0</v>
      </c>
      <c r="V36">
        <v>1</v>
      </c>
      <c r="W36" t="s">
        <v>58</v>
      </c>
    </row>
    <row r="37" spans="1:23" hidden="1" x14ac:dyDescent="0.2">
      <c r="A37" t="s">
        <v>14</v>
      </c>
      <c r="B37">
        <v>0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 t="s">
        <v>24</v>
      </c>
      <c r="M37" t="s">
        <v>22</v>
      </c>
      <c r="N37">
        <v>2</v>
      </c>
      <c r="O37">
        <v>3</v>
      </c>
      <c r="P37">
        <v>4</v>
      </c>
      <c r="Q37">
        <v>0</v>
      </c>
      <c r="R37">
        <v>5</v>
      </c>
      <c r="S37">
        <v>0</v>
      </c>
      <c r="T37">
        <v>0</v>
      </c>
      <c r="U37">
        <v>0</v>
      </c>
      <c r="V37">
        <v>0</v>
      </c>
      <c r="W37" t="s">
        <v>59</v>
      </c>
    </row>
    <row r="38" spans="1:23" hidden="1" x14ac:dyDescent="0.2">
      <c r="A38" t="s">
        <v>15</v>
      </c>
      <c r="B38">
        <v>0</v>
      </c>
      <c r="C38">
        <v>1</v>
      </c>
      <c r="D38">
        <v>37</v>
      </c>
      <c r="E38">
        <v>0</v>
      </c>
      <c r="F38">
        <v>3</v>
      </c>
      <c r="G38">
        <v>0</v>
      </c>
      <c r="H38">
        <v>1</v>
      </c>
      <c r="I38">
        <v>0</v>
      </c>
      <c r="J38">
        <v>1</v>
      </c>
      <c r="K38" t="s">
        <v>46</v>
      </c>
      <c r="M38" t="s">
        <v>20</v>
      </c>
      <c r="N38">
        <v>0</v>
      </c>
      <c r="O38">
        <v>0</v>
      </c>
      <c r="P38">
        <v>16</v>
      </c>
      <c r="Q38">
        <v>3</v>
      </c>
      <c r="R38">
        <v>5</v>
      </c>
      <c r="S38">
        <v>0</v>
      </c>
      <c r="T38">
        <v>0</v>
      </c>
      <c r="U38">
        <v>2</v>
      </c>
      <c r="V38">
        <v>0</v>
      </c>
      <c r="W38" t="s">
        <v>60</v>
      </c>
    </row>
    <row r="39" spans="1:23" hidden="1" x14ac:dyDescent="0.2">
      <c r="A39" t="s">
        <v>16</v>
      </c>
      <c r="B39">
        <v>0</v>
      </c>
      <c r="C39">
        <v>0</v>
      </c>
      <c r="D39">
        <v>0</v>
      </c>
      <c r="E39">
        <v>7</v>
      </c>
      <c r="F39">
        <v>0</v>
      </c>
      <c r="G39">
        <v>0</v>
      </c>
      <c r="H39">
        <v>4</v>
      </c>
      <c r="I39">
        <v>2</v>
      </c>
      <c r="J39">
        <v>3</v>
      </c>
      <c r="K39" t="s">
        <v>47</v>
      </c>
      <c r="M39" t="s">
        <v>15</v>
      </c>
      <c r="N39">
        <v>0</v>
      </c>
      <c r="O39">
        <v>0</v>
      </c>
      <c r="P39">
        <v>0</v>
      </c>
      <c r="Q39">
        <v>12</v>
      </c>
      <c r="R39">
        <v>1</v>
      </c>
      <c r="S39">
        <v>0</v>
      </c>
      <c r="T39">
        <v>0</v>
      </c>
      <c r="U39">
        <v>0</v>
      </c>
      <c r="V39">
        <v>0</v>
      </c>
      <c r="W39" t="s">
        <v>25</v>
      </c>
    </row>
    <row r="40" spans="1:23" hidden="1" x14ac:dyDescent="0.2">
      <c r="A40" t="s">
        <v>18</v>
      </c>
      <c r="B40">
        <v>5</v>
      </c>
      <c r="C40">
        <v>0</v>
      </c>
      <c r="D40">
        <v>5</v>
      </c>
      <c r="E40">
        <v>3</v>
      </c>
      <c r="F40">
        <v>18</v>
      </c>
      <c r="G40">
        <v>0</v>
      </c>
      <c r="H40">
        <v>1</v>
      </c>
      <c r="I40">
        <v>1</v>
      </c>
      <c r="J40">
        <v>1</v>
      </c>
      <c r="K40" t="s">
        <v>48</v>
      </c>
      <c r="M40" t="s">
        <v>16</v>
      </c>
      <c r="N40">
        <v>0</v>
      </c>
      <c r="O40">
        <v>2</v>
      </c>
      <c r="P40">
        <v>2</v>
      </c>
      <c r="Q40">
        <v>0</v>
      </c>
      <c r="R40">
        <v>12</v>
      </c>
      <c r="S40">
        <v>0</v>
      </c>
      <c r="T40">
        <v>2</v>
      </c>
      <c r="U40">
        <v>0</v>
      </c>
      <c r="V40">
        <v>0</v>
      </c>
      <c r="W40" t="s">
        <v>17</v>
      </c>
    </row>
    <row r="41" spans="1:23" hidden="1" x14ac:dyDescent="0.2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14</v>
      </c>
      <c r="H41">
        <v>6</v>
      </c>
      <c r="I41">
        <v>1</v>
      </c>
      <c r="J41">
        <v>2</v>
      </c>
      <c r="K41" t="s">
        <v>49</v>
      </c>
      <c r="M41" t="s">
        <v>14</v>
      </c>
      <c r="N41">
        <v>0</v>
      </c>
      <c r="O41">
        <v>0</v>
      </c>
      <c r="P41">
        <v>0</v>
      </c>
      <c r="Q41">
        <v>0</v>
      </c>
      <c r="R41">
        <v>1</v>
      </c>
      <c r="S41">
        <v>10</v>
      </c>
      <c r="T41">
        <v>0</v>
      </c>
      <c r="U41">
        <v>0</v>
      </c>
      <c r="V41">
        <v>1</v>
      </c>
      <c r="W41" t="s">
        <v>61</v>
      </c>
    </row>
    <row r="42" spans="1:23" hidden="1" x14ac:dyDescent="0.2">
      <c r="A42" t="s">
        <v>20</v>
      </c>
      <c r="B42">
        <v>0</v>
      </c>
      <c r="C42">
        <v>0</v>
      </c>
      <c r="D42">
        <v>0</v>
      </c>
      <c r="E42">
        <v>5</v>
      </c>
      <c r="F42">
        <v>1</v>
      </c>
      <c r="G42">
        <v>3</v>
      </c>
      <c r="H42">
        <v>21</v>
      </c>
      <c r="I42">
        <v>0</v>
      </c>
      <c r="J42">
        <v>2</v>
      </c>
      <c r="K42" t="s">
        <v>30</v>
      </c>
      <c r="M42" t="s">
        <v>21</v>
      </c>
      <c r="N42">
        <v>0</v>
      </c>
      <c r="O42">
        <v>0</v>
      </c>
      <c r="P42">
        <v>0</v>
      </c>
      <c r="Q42">
        <v>1</v>
      </c>
      <c r="R42">
        <v>0</v>
      </c>
      <c r="S42">
        <v>3</v>
      </c>
      <c r="T42">
        <v>1</v>
      </c>
      <c r="U42">
        <v>0</v>
      </c>
      <c r="V42">
        <v>1</v>
      </c>
      <c r="W42" t="s">
        <v>62</v>
      </c>
    </row>
    <row r="43" spans="1:23" hidden="1" x14ac:dyDescent="0.2">
      <c r="A43" t="s">
        <v>21</v>
      </c>
      <c r="B43">
        <v>1</v>
      </c>
      <c r="C43">
        <v>3</v>
      </c>
      <c r="D43">
        <v>0</v>
      </c>
      <c r="E43">
        <v>2</v>
      </c>
      <c r="F43">
        <v>0</v>
      </c>
      <c r="G43">
        <v>0</v>
      </c>
      <c r="H43">
        <v>0</v>
      </c>
      <c r="I43">
        <v>6</v>
      </c>
      <c r="J43">
        <v>0</v>
      </c>
      <c r="K43" t="s">
        <v>39</v>
      </c>
      <c r="M43" t="s">
        <v>19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">
        <v>31</v>
      </c>
    </row>
    <row r="44" spans="1:23" hidden="1" x14ac:dyDescent="0.2">
      <c r="A44" t="s">
        <v>22</v>
      </c>
      <c r="B44">
        <v>2</v>
      </c>
      <c r="C44">
        <v>0</v>
      </c>
      <c r="D44">
        <v>0</v>
      </c>
      <c r="E44">
        <v>4</v>
      </c>
      <c r="F44">
        <v>0</v>
      </c>
      <c r="G44">
        <v>2</v>
      </c>
      <c r="H44">
        <v>6</v>
      </c>
      <c r="I44">
        <v>0</v>
      </c>
      <c r="J44">
        <v>11</v>
      </c>
      <c r="K44" t="s">
        <v>50</v>
      </c>
      <c r="M44" t="s">
        <v>12</v>
      </c>
      <c r="N44">
        <v>0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>
        <v>0</v>
      </c>
      <c r="V44">
        <v>6</v>
      </c>
      <c r="W44" t="s">
        <v>40</v>
      </c>
    </row>
    <row r="45" spans="1:23" hidden="1" x14ac:dyDescent="0.2">
      <c r="A45" t="s">
        <v>23</v>
      </c>
      <c r="B45" t="s">
        <v>51</v>
      </c>
      <c r="C45" t="s">
        <v>26</v>
      </c>
      <c r="D45" t="s">
        <v>35</v>
      </c>
      <c r="E45" t="s">
        <v>52</v>
      </c>
      <c r="F45" t="s">
        <v>53</v>
      </c>
      <c r="G45" t="s">
        <v>54</v>
      </c>
      <c r="H45" t="s">
        <v>55</v>
      </c>
      <c r="I45" t="s">
        <v>29</v>
      </c>
      <c r="J45" t="s">
        <v>39</v>
      </c>
      <c r="M45" t="s">
        <v>23</v>
      </c>
      <c r="N45" t="s">
        <v>13</v>
      </c>
      <c r="O45" t="s">
        <v>32</v>
      </c>
      <c r="P45" t="s">
        <v>17</v>
      </c>
      <c r="Q45" t="s">
        <v>40</v>
      </c>
      <c r="R45" t="s">
        <v>63</v>
      </c>
      <c r="S45" t="s">
        <v>64</v>
      </c>
      <c r="T45" t="s">
        <v>31</v>
      </c>
      <c r="U45" t="s">
        <v>31</v>
      </c>
      <c r="V45" t="s">
        <v>17</v>
      </c>
    </row>
    <row r="46" spans="1:23" hidden="1" x14ac:dyDescent="0.2"/>
    <row r="47" spans="1:23" ht="19" x14ac:dyDescent="0.25">
      <c r="A47" s="4" t="s">
        <v>67</v>
      </c>
      <c r="M47" s="4" t="s">
        <v>34</v>
      </c>
    </row>
    <row r="48" spans="1:23" x14ac:dyDescent="0.2">
      <c r="A48" t="s">
        <v>1</v>
      </c>
      <c r="M48" t="s">
        <v>27</v>
      </c>
    </row>
    <row r="49" spans="1:24" x14ac:dyDescent="0.2">
      <c r="A49" t="s">
        <v>66</v>
      </c>
      <c r="M49" t="s">
        <v>68</v>
      </c>
    </row>
    <row r="50" spans="1:24" x14ac:dyDescent="0.2"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s="2" t="s">
        <v>33</v>
      </c>
      <c r="N50" t="s">
        <v>6</v>
      </c>
      <c r="O50" t="s">
        <v>10</v>
      </c>
      <c r="P50" t="s">
        <v>8</v>
      </c>
      <c r="Q50" t="s">
        <v>4</v>
      </c>
      <c r="R50" t="s">
        <v>5</v>
      </c>
      <c r="S50" t="s">
        <v>3</v>
      </c>
      <c r="T50" t="s">
        <v>9</v>
      </c>
      <c r="U50" t="s">
        <v>7</v>
      </c>
      <c r="V50" t="s">
        <v>2</v>
      </c>
      <c r="W50" t="s">
        <v>11</v>
      </c>
      <c r="X50" s="2" t="s">
        <v>33</v>
      </c>
    </row>
    <row r="51" spans="1:24" x14ac:dyDescent="0.2">
      <c r="A51" t="s">
        <v>12</v>
      </c>
      <c r="B51">
        <v>15</v>
      </c>
      <c r="C51">
        <v>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s="1">
        <v>0.75</v>
      </c>
      <c r="L51" s="2"/>
      <c r="M51" t="s">
        <v>18</v>
      </c>
      <c r="N51">
        <v>3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2</v>
      </c>
      <c r="W51" s="1">
        <v>0.5</v>
      </c>
      <c r="X51" s="2"/>
    </row>
    <row r="52" spans="1:24" x14ac:dyDescent="0.2">
      <c r="A52" t="s">
        <v>14</v>
      </c>
      <c r="B52">
        <v>0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1</v>
      </c>
      <c r="L52" s="2"/>
      <c r="M52" t="s">
        <v>22</v>
      </c>
      <c r="N52">
        <v>1</v>
      </c>
      <c r="O52">
        <v>3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 s="1">
        <v>0.5</v>
      </c>
      <c r="X52" s="2"/>
    </row>
    <row r="53" spans="1:24" x14ac:dyDescent="0.2">
      <c r="A53" t="s">
        <v>15</v>
      </c>
      <c r="B53">
        <v>2</v>
      </c>
      <c r="C53">
        <v>1</v>
      </c>
      <c r="D53">
        <v>39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  <c r="K53" s="1">
        <v>0.8478</v>
      </c>
      <c r="L53" s="2"/>
      <c r="M53" t="s">
        <v>20</v>
      </c>
      <c r="N53">
        <v>0</v>
      </c>
      <c r="O53">
        <v>1</v>
      </c>
      <c r="P53">
        <v>14</v>
      </c>
      <c r="Q53">
        <v>1</v>
      </c>
      <c r="R53">
        <v>4</v>
      </c>
      <c r="S53">
        <v>0</v>
      </c>
      <c r="T53">
        <v>0</v>
      </c>
      <c r="U53">
        <v>0</v>
      </c>
      <c r="V53">
        <v>0</v>
      </c>
      <c r="W53" s="1">
        <v>0.7</v>
      </c>
      <c r="X53" s="2"/>
    </row>
    <row r="54" spans="1:24" x14ac:dyDescent="0.2">
      <c r="A54" t="s">
        <v>16</v>
      </c>
      <c r="B54">
        <v>2</v>
      </c>
      <c r="C54">
        <v>0</v>
      </c>
      <c r="D54">
        <v>0</v>
      </c>
      <c r="E54">
        <v>15</v>
      </c>
      <c r="F54">
        <v>0</v>
      </c>
      <c r="G54">
        <v>0</v>
      </c>
      <c r="H54">
        <v>0</v>
      </c>
      <c r="I54">
        <v>1</v>
      </c>
      <c r="J54">
        <v>4</v>
      </c>
      <c r="K54" s="1">
        <v>0.68179999999999996</v>
      </c>
      <c r="L54" s="2"/>
      <c r="M54" t="s">
        <v>15</v>
      </c>
      <c r="N54">
        <v>0</v>
      </c>
      <c r="O54">
        <v>0</v>
      </c>
      <c r="P54">
        <v>0</v>
      </c>
      <c r="Q54">
        <v>14</v>
      </c>
      <c r="R54">
        <v>0</v>
      </c>
      <c r="S54">
        <v>1</v>
      </c>
      <c r="T54">
        <v>0</v>
      </c>
      <c r="U54">
        <v>0</v>
      </c>
      <c r="V54">
        <v>1</v>
      </c>
      <c r="W54" s="1">
        <v>0.875</v>
      </c>
      <c r="X54" s="2"/>
    </row>
    <row r="55" spans="1:24" x14ac:dyDescent="0.2">
      <c r="A55" t="s">
        <v>18</v>
      </c>
      <c r="B55">
        <v>3</v>
      </c>
      <c r="C55">
        <v>0</v>
      </c>
      <c r="D55">
        <v>3</v>
      </c>
      <c r="E55">
        <v>1</v>
      </c>
      <c r="F55">
        <v>21</v>
      </c>
      <c r="G55">
        <v>0</v>
      </c>
      <c r="H55">
        <v>1</v>
      </c>
      <c r="I55">
        <v>2</v>
      </c>
      <c r="J55">
        <v>0</v>
      </c>
      <c r="K55" s="1">
        <v>0.6774</v>
      </c>
      <c r="L55" s="2"/>
      <c r="M55" t="s">
        <v>16</v>
      </c>
      <c r="N55">
        <v>1</v>
      </c>
      <c r="O55">
        <v>1</v>
      </c>
      <c r="P55">
        <v>6</v>
      </c>
      <c r="Q55">
        <v>1</v>
      </c>
      <c r="R55">
        <v>20</v>
      </c>
      <c r="S55">
        <v>0</v>
      </c>
      <c r="T55">
        <v>1</v>
      </c>
      <c r="U55">
        <v>1</v>
      </c>
      <c r="V55">
        <v>1</v>
      </c>
      <c r="W55" s="1">
        <v>0.625</v>
      </c>
      <c r="X55" s="2"/>
    </row>
    <row r="56" spans="1:24" x14ac:dyDescent="0.2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17</v>
      </c>
      <c r="H56">
        <v>0</v>
      </c>
      <c r="I56">
        <v>0</v>
      </c>
      <c r="J56">
        <v>0</v>
      </c>
      <c r="K56" s="1">
        <v>1</v>
      </c>
      <c r="L56" s="2"/>
      <c r="M56" t="s">
        <v>14</v>
      </c>
      <c r="N56">
        <v>0</v>
      </c>
      <c r="O56">
        <v>0</v>
      </c>
      <c r="P56">
        <v>0</v>
      </c>
      <c r="Q56">
        <v>0</v>
      </c>
      <c r="R56">
        <v>1</v>
      </c>
      <c r="S56">
        <v>7</v>
      </c>
      <c r="T56">
        <v>0</v>
      </c>
      <c r="U56">
        <v>0</v>
      </c>
      <c r="V56">
        <v>0</v>
      </c>
      <c r="W56" s="1">
        <v>0.875</v>
      </c>
      <c r="X56" s="2"/>
    </row>
    <row r="57" spans="1:24" x14ac:dyDescent="0.2">
      <c r="A57" t="s">
        <v>20</v>
      </c>
      <c r="B57">
        <v>0</v>
      </c>
      <c r="C57">
        <v>0</v>
      </c>
      <c r="D57">
        <v>1</v>
      </c>
      <c r="E57">
        <v>2</v>
      </c>
      <c r="F57">
        <v>0</v>
      </c>
      <c r="G57">
        <v>0</v>
      </c>
      <c r="H57">
        <v>36</v>
      </c>
      <c r="I57">
        <v>0</v>
      </c>
      <c r="J57">
        <v>2</v>
      </c>
      <c r="K57" s="1">
        <v>0.878</v>
      </c>
      <c r="L57" s="2"/>
      <c r="M57" t="s">
        <v>21</v>
      </c>
      <c r="N57">
        <v>0</v>
      </c>
      <c r="O57">
        <v>0</v>
      </c>
      <c r="P57">
        <v>1</v>
      </c>
      <c r="Q57">
        <v>1</v>
      </c>
      <c r="R57">
        <v>0</v>
      </c>
      <c r="S57">
        <v>2</v>
      </c>
      <c r="T57">
        <v>2</v>
      </c>
      <c r="U57">
        <v>0</v>
      </c>
      <c r="V57">
        <v>0</v>
      </c>
      <c r="W57" s="1">
        <v>0.33329999999999999</v>
      </c>
      <c r="X57" s="2"/>
    </row>
    <row r="58" spans="1:24" x14ac:dyDescent="0.2">
      <c r="A58" t="s">
        <v>21</v>
      </c>
      <c r="B58">
        <v>0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11</v>
      </c>
      <c r="J58">
        <v>0</v>
      </c>
      <c r="K58" s="1">
        <v>0.78569999999999995</v>
      </c>
      <c r="L58" s="2"/>
      <c r="M58" t="s">
        <v>19</v>
      </c>
      <c r="N58">
        <v>1</v>
      </c>
      <c r="O58">
        <v>0</v>
      </c>
      <c r="P58">
        <v>2</v>
      </c>
      <c r="Q58">
        <v>1</v>
      </c>
      <c r="R58">
        <v>1</v>
      </c>
      <c r="S58">
        <v>0</v>
      </c>
      <c r="T58">
        <v>0</v>
      </c>
      <c r="U58">
        <v>2</v>
      </c>
      <c r="V58">
        <v>0</v>
      </c>
      <c r="W58" s="1">
        <v>0.28570000000000001</v>
      </c>
      <c r="X58" s="2"/>
    </row>
    <row r="59" spans="1:24" x14ac:dyDescent="0.2">
      <c r="A59" t="s">
        <v>22</v>
      </c>
      <c r="B59">
        <v>0</v>
      </c>
      <c r="C59">
        <v>0</v>
      </c>
      <c r="D59">
        <v>0</v>
      </c>
      <c r="E59">
        <v>4</v>
      </c>
      <c r="F59">
        <v>0</v>
      </c>
      <c r="G59">
        <v>2</v>
      </c>
      <c r="H59">
        <v>2</v>
      </c>
      <c r="I59">
        <v>0</v>
      </c>
      <c r="J59">
        <v>16</v>
      </c>
      <c r="K59" s="1">
        <v>0.66669999999999996</v>
      </c>
      <c r="L59" s="3"/>
      <c r="M59" t="s">
        <v>12</v>
      </c>
      <c r="N59">
        <v>2</v>
      </c>
      <c r="O59">
        <v>0</v>
      </c>
      <c r="P59">
        <v>0</v>
      </c>
      <c r="Q59">
        <v>3</v>
      </c>
      <c r="R59">
        <v>2</v>
      </c>
      <c r="S59">
        <v>7</v>
      </c>
      <c r="T59">
        <v>0</v>
      </c>
      <c r="U59">
        <v>0</v>
      </c>
      <c r="V59">
        <v>5</v>
      </c>
      <c r="W59" s="1">
        <v>0.26319999999999999</v>
      </c>
      <c r="X59" s="3"/>
    </row>
    <row r="60" spans="1:24" x14ac:dyDescent="0.2">
      <c r="A60" t="s">
        <v>23</v>
      </c>
      <c r="B60" s="1">
        <v>0.68179999999999996</v>
      </c>
      <c r="C60" s="1">
        <v>0.68179999999999996</v>
      </c>
      <c r="D60" s="1">
        <v>0.88639999999999997</v>
      </c>
      <c r="E60" s="1">
        <v>0.6522</v>
      </c>
      <c r="F60" s="1">
        <v>0.84</v>
      </c>
      <c r="G60" s="1">
        <v>0.89470000000000005</v>
      </c>
      <c r="H60" s="1">
        <v>0.92310000000000003</v>
      </c>
      <c r="I60" s="1">
        <v>0.78569999999999995</v>
      </c>
      <c r="J60" s="1">
        <v>0.72729999999999995</v>
      </c>
      <c r="L60" s="3">
        <f>POWER(D60*E60*F60*G60*H60*I60*J60,1/7)</f>
        <v>0.81021084294413059</v>
      </c>
      <c r="M60" t="s">
        <v>23</v>
      </c>
      <c r="N60" s="1">
        <v>0.375</v>
      </c>
      <c r="O60" s="1">
        <v>0.6</v>
      </c>
      <c r="P60" s="1">
        <v>0.58330000000000004</v>
      </c>
      <c r="Q60" s="1">
        <v>0.63639999999999997</v>
      </c>
      <c r="R60" s="1">
        <v>0.68969999999999998</v>
      </c>
      <c r="S60" s="1">
        <v>0.4118</v>
      </c>
      <c r="T60" s="1">
        <v>0.66669999999999996</v>
      </c>
      <c r="U60" s="1">
        <v>0.66669999999999996</v>
      </c>
      <c r="V60" s="1">
        <v>0.55559999999999998</v>
      </c>
      <c r="X60" s="3">
        <f>POWER(P60*Q60*R60*S60*T60*U60*V60,1/7)</f>
        <v>0.59382158579213229</v>
      </c>
    </row>
    <row r="61" spans="1:24" x14ac:dyDescent="0.2">
      <c r="B61">
        <f>SUM(B51:B59)</f>
        <v>22</v>
      </c>
      <c r="C61">
        <f t="shared" ref="C61:J61" si="4">SUM(C51:C59)</f>
        <v>22</v>
      </c>
      <c r="D61">
        <f t="shared" si="4"/>
        <v>44</v>
      </c>
      <c r="E61">
        <f t="shared" si="4"/>
        <v>23</v>
      </c>
      <c r="F61">
        <f t="shared" si="4"/>
        <v>25</v>
      </c>
      <c r="G61">
        <f t="shared" si="4"/>
        <v>19</v>
      </c>
      <c r="H61">
        <f t="shared" si="4"/>
        <v>39</v>
      </c>
      <c r="I61">
        <f t="shared" si="4"/>
        <v>14</v>
      </c>
      <c r="J61">
        <f>SUM(J51:J59)</f>
        <v>22</v>
      </c>
      <c r="L61" s="2">
        <f>SUM(B61:J61)</f>
        <v>230</v>
      </c>
      <c r="N61">
        <f>SUM(N51:N59)</f>
        <v>8</v>
      </c>
      <c r="O61">
        <f t="shared" ref="O61:V61" si="5">SUM(O51:O59)</f>
        <v>5</v>
      </c>
      <c r="P61">
        <f t="shared" si="5"/>
        <v>24</v>
      </c>
      <c r="Q61">
        <f t="shared" si="5"/>
        <v>22</v>
      </c>
      <c r="R61">
        <f t="shared" si="5"/>
        <v>29</v>
      </c>
      <c r="S61">
        <f t="shared" si="5"/>
        <v>17</v>
      </c>
      <c r="T61">
        <f t="shared" si="5"/>
        <v>3</v>
      </c>
      <c r="U61">
        <f t="shared" si="5"/>
        <v>3</v>
      </c>
      <c r="V61">
        <f>SUM(V51:V59)</f>
        <v>9</v>
      </c>
      <c r="X61" s="2">
        <f>SUM(N61:V61)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2019-03-08T14:36:16Z</dcterms:created>
  <dcterms:modified xsi:type="dcterms:W3CDTF">2019-03-08T16:12:49Z</dcterms:modified>
</cp:coreProperties>
</file>