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manuscript\journal-BC in QC\public repository\BCQC\bcqc_with_pow\results\"/>
    </mc:Choice>
  </mc:AlternateContent>
  <bookViews>
    <workbookView xWindow="0" yWindow="0" windowWidth="20490" windowHeight="7650" activeTab="1"/>
  </bookViews>
  <sheets>
    <sheet name="Scenario Description" sheetId="1" r:id="rId1"/>
    <sheet name="Time_and_F1" sheetId="2" r:id="rId2"/>
    <sheet name="Waste Percentage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16" i="2"/>
  <c r="E15" i="2"/>
  <c r="C46" i="2" l="1"/>
  <c r="C45" i="2"/>
  <c r="C42" i="2"/>
  <c r="C41" i="2"/>
  <c r="C38" i="2"/>
  <c r="C37" i="2"/>
  <c r="C34" i="2"/>
  <c r="E22" i="4" l="1"/>
  <c r="E21" i="4"/>
  <c r="E20" i="4"/>
  <c r="E19" i="4"/>
  <c r="E18" i="4"/>
  <c r="E17" i="4"/>
  <c r="D16" i="4"/>
  <c r="C16" i="4"/>
  <c r="B16" i="4"/>
  <c r="E16" i="4" s="1"/>
  <c r="D15" i="4"/>
  <c r="E15" i="4" s="1"/>
  <c r="C15" i="4"/>
  <c r="B15" i="4"/>
  <c r="H5" i="4" l="1"/>
  <c r="E5" i="4"/>
  <c r="B5" i="4"/>
  <c r="C5" i="2" l="1"/>
  <c r="H6" i="4"/>
  <c r="E6" i="4"/>
  <c r="B6" i="4"/>
  <c r="C7" i="2" l="1"/>
  <c r="C18" i="2" s="1"/>
  <c r="C6" i="2"/>
  <c r="C16" i="2" s="1"/>
  <c r="C11" i="2"/>
  <c r="D21" i="2" s="1"/>
  <c r="C8" i="2"/>
  <c r="C20" i="2" s="1"/>
  <c r="C9" i="2"/>
  <c r="D17" i="2" s="1"/>
  <c r="C10" i="2"/>
  <c r="D19" i="2" s="1"/>
</calcChain>
</file>

<file path=xl/sharedStrings.xml><?xml version="1.0" encoding="utf-8"?>
<sst xmlns="http://schemas.openxmlformats.org/spreadsheetml/2006/main" count="68" uniqueCount="39">
  <si>
    <t>Scenario Description</t>
  </si>
  <si>
    <t>Scenario No.</t>
  </si>
  <si>
    <t>Simulator used</t>
  </si>
  <si>
    <t>Normal manufacturing scenario with part production starting from scratch, no rework, Serial Part Production</t>
  </si>
  <si>
    <t>Conventional</t>
  </si>
  <si>
    <t>Normal manufacturing scenario with part production starting from scratch, rework allowed for certain steps, Serial Part Production</t>
  </si>
  <si>
    <t>Normal manufacturing scenario with part production starting from scratch, fully automated secondary validation Serial Part Production</t>
  </si>
  <si>
    <t>Blockchain</t>
  </si>
  <si>
    <t>Normal manufacturing scenario with part production starting from scratch, mix of automated and human secondary validation Serial Part Production</t>
  </si>
  <si>
    <t>Normal manufacturing scenario with part production starting from scratch, fully human secondary validation, Serial Part Production</t>
  </si>
  <si>
    <t>Normal manufacturing scenario with part production starting from scratch, mix of automated  and human secondary validation, Parallel Part Production</t>
  </si>
  <si>
    <t>Normal manufacturing scenario with part production starting from scratch, fully human secondary validation,Parallel Part Production</t>
  </si>
  <si>
    <t>Normal manufacturing scenario with part production starting from scratch, fully automated secondary validation, Parallel Part Production</t>
  </si>
  <si>
    <t>R1</t>
  </si>
  <si>
    <t>R2</t>
  </si>
  <si>
    <t>R3</t>
  </si>
  <si>
    <t>Final Reading</t>
  </si>
  <si>
    <t>Parameter: Manufacturing Time</t>
  </si>
  <si>
    <t>Parameter: Waste Percentage</t>
  </si>
  <si>
    <t>Time: Conventional &lt; Parallel Automated &lt; Parallel Human &lt; Serial Automated &lt; Serial Human</t>
  </si>
  <si>
    <t>Factor of baseline</t>
  </si>
  <si>
    <t>AI</t>
  </si>
  <si>
    <t>Scenario</t>
  </si>
  <si>
    <t>QC</t>
  </si>
  <si>
    <t>Human &amp; AI</t>
  </si>
  <si>
    <t>Human</t>
  </si>
  <si>
    <t>Serial Step Sequence</t>
  </si>
  <si>
    <t>Parallel Step Sequence</t>
  </si>
  <si>
    <t>Gross</t>
  </si>
  <si>
    <t>Net</t>
  </si>
  <si>
    <t>Rework</t>
  </si>
  <si>
    <t>Time taken to complete production of 5 complete assemblies when QC is performed during production.</t>
  </si>
  <si>
    <t>Extra blank…</t>
  </si>
  <si>
    <t>F1</t>
  </si>
  <si>
    <t>Average Time</t>
  </si>
  <si>
    <t>Average F1</t>
  </si>
  <si>
    <t>.</t>
  </si>
  <si>
    <t xml:space="preserve">     </t>
  </si>
  <si>
    <t>This is the baseline.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</si>
</sst>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3" fillId="0" borderId="0" xfId="0" applyFont="1"/>
    <xf numFmtId="0" fontId="3" fillId="0" borderId="0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4196919531889"/>
          <c:y val="5.6628056628056631E-2"/>
          <c:w val="0.63160910927314518"/>
          <c:h val="0.63426386516500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Time_and_F1!$C$14</c:f>
              <c:strCache>
                <c:ptCount val="1"/>
                <c:pt idx="0">
                  <c:v>Serial Step Sequence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Time_and_F1!$A$15:$B$21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3</c:v>
                  </c:pt>
                  <c:pt idx="4">
                    <c:v>6</c:v>
                  </c:pt>
                  <c:pt idx="5">
                    <c:v>4</c:v>
                  </c:pt>
                  <c:pt idx="6">
                    <c:v>7</c:v>
                  </c:pt>
                </c:lvl>
                <c:lvl>
                  <c:pt idx="1">
                    <c:v>AI</c:v>
                  </c:pt>
                  <c:pt idx="3">
                    <c:v>Human &amp; AI</c:v>
                  </c:pt>
                  <c:pt idx="5">
                    <c:v>Human</c:v>
                  </c:pt>
                </c:lvl>
              </c:multiLvlStrCache>
            </c:multiLvlStrRef>
          </c:cat>
          <c:val>
            <c:numRef>
              <c:f>Time_and_F1!$C$15:$C$21</c:f>
              <c:numCache>
                <c:formatCode>General</c:formatCode>
                <c:ptCount val="7"/>
                <c:pt idx="0">
                  <c:v>1</c:v>
                </c:pt>
                <c:pt idx="1">
                  <c:v>1.4383228940304231</c:v>
                </c:pt>
                <c:pt idx="3">
                  <c:v>1.6750607183944779</c:v>
                </c:pt>
                <c:pt idx="5">
                  <c:v>1.8013549789083472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293-85D2-DB1CFD447036}"/>
            </c:ext>
          </c:extLst>
        </c:ser>
        <c:ser>
          <c:idx val="1"/>
          <c:order val="1"/>
          <c:tx>
            <c:strRef>
              <c:f>Time_and_F1!$D$14</c:f>
              <c:strCache>
                <c:ptCount val="1"/>
                <c:pt idx="0">
                  <c:v>Parallel Step Sequence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Time_and_F1!$A$15:$B$21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3</c:v>
                  </c:pt>
                  <c:pt idx="4">
                    <c:v>6</c:v>
                  </c:pt>
                  <c:pt idx="5">
                    <c:v>4</c:v>
                  </c:pt>
                  <c:pt idx="6">
                    <c:v>7</c:v>
                  </c:pt>
                </c:lvl>
                <c:lvl>
                  <c:pt idx="1">
                    <c:v>AI</c:v>
                  </c:pt>
                  <c:pt idx="3">
                    <c:v>Human &amp; AI</c:v>
                  </c:pt>
                  <c:pt idx="5">
                    <c:v>Human</c:v>
                  </c:pt>
                </c:lvl>
              </c:multiLvlStrCache>
            </c:multiLvlStrRef>
          </c:cat>
          <c:val>
            <c:numRef>
              <c:f>Time_and_F1!$D$15:$D$21</c:f>
              <c:numCache>
                <c:formatCode>General</c:formatCode>
                <c:ptCount val="7"/>
                <c:pt idx="2">
                  <c:v>1.1108270484468874</c:v>
                </c:pt>
                <c:pt idx="4">
                  <c:v>1.4218330563722357</c:v>
                </c:pt>
                <c:pt idx="6">
                  <c:v>1.4274574971238656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7-4293-85D2-DB1CFD44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662381743"/>
        <c:axId val="512232543"/>
      </c:barChart>
      <c:scatterChart>
        <c:scatterStyle val="lineMarker"/>
        <c:varyColors val="0"/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Time_and_F1!$B$15:$B$21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</c:numCache>
            </c:numRef>
          </c:xVal>
          <c:yVal>
            <c:numRef>
              <c:f>Time_and_F1!$E$15:$E$21</c:f>
              <c:numCache>
                <c:formatCode>General</c:formatCode>
                <c:ptCount val="7"/>
                <c:pt idx="0">
                  <c:v>0.45896632103528656</c:v>
                </c:pt>
                <c:pt idx="1">
                  <c:v>0.67929168716182975</c:v>
                </c:pt>
                <c:pt idx="2">
                  <c:v>0.74664940668824153</c:v>
                </c:pt>
                <c:pt idx="3">
                  <c:v>0.69704369704369695</c:v>
                </c:pt>
                <c:pt idx="4">
                  <c:v>0.6550724637681159</c:v>
                </c:pt>
                <c:pt idx="5">
                  <c:v>0.75569300886203739</c:v>
                </c:pt>
                <c:pt idx="6">
                  <c:v>0.70039401103230892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9-49EB-BFA2-42CD84C2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76623"/>
        <c:axId val="348978703"/>
      </c:scatterChart>
      <c:catAx>
        <c:axId val="6623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32543"/>
        <c:crosses val="autoZero"/>
        <c:auto val="1"/>
        <c:lblAlgn val="ctr"/>
        <c:lblOffset val="100"/>
        <c:noMultiLvlLbl val="0"/>
      </c:catAx>
      <c:valAx>
        <c:axId val="512232543"/>
        <c:scaling>
          <c:orientation val="minMax"/>
          <c:max val="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Time in</a:t>
                </a:r>
                <a:br>
                  <a:rPr lang="en-US"/>
                </a:br>
                <a:r>
                  <a:rPr lang="en-US"/>
                  <a:t>the Factor of Baseline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1743"/>
        <c:crosses val="autoZero"/>
        <c:crossBetween val="between"/>
        <c:majorUnit val="0.2"/>
      </c:valAx>
      <c:valAx>
        <c:axId val="34897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6623"/>
        <c:crosses val="max"/>
        <c:crossBetween val="midCat"/>
      </c:valAx>
      <c:valAx>
        <c:axId val="34897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78703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 w="3175"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'Waste Percentage'!$A$6:$A$12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'Waste Percentage'!$J$6:$J$12</c:f>
              <c:numCache>
                <c:formatCode>General</c:formatCode>
                <c:ptCount val="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5DE-A246-E7C5AF64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0223"/>
        <c:axId val="1995052207"/>
      </c:scatterChart>
      <c:valAx>
        <c:axId val="1999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52207"/>
        <c:crosses val="autoZero"/>
        <c:crossBetween val="midCat"/>
      </c:valAx>
      <c:valAx>
        <c:axId val="19950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13</xdr:row>
      <xdr:rowOff>104774</xdr:rowOff>
    </xdr:from>
    <xdr:to>
      <xdr:col>17</xdr:col>
      <xdr:colOff>161924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FA9F5-AD64-435E-A8B7-2530D60E0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537210</xdr:colOff>
      <xdr:row>12</xdr:row>
      <xdr:rowOff>104775</xdr:rowOff>
    </xdr:from>
    <xdr:to>
      <xdr:col>15</xdr:col>
      <xdr:colOff>232410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7737C-4D3E-44BC-97EA-9211D857F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126.7109375" bestFit="1" customWidth="1"/>
    <col min="3" max="3" width="13.710937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0</v>
      </c>
      <c r="B2" t="s">
        <v>3</v>
      </c>
      <c r="C2" t="s">
        <v>4</v>
      </c>
    </row>
    <row r="3" spans="1:3" x14ac:dyDescent="0.25">
      <c r="A3">
        <v>1</v>
      </c>
      <c r="B3" t="s">
        <v>5</v>
      </c>
      <c r="C3" t="s">
        <v>4</v>
      </c>
    </row>
    <row r="4" spans="1:3" x14ac:dyDescent="0.25">
      <c r="A4">
        <v>2</v>
      </c>
      <c r="B4" t="s">
        <v>6</v>
      </c>
      <c r="C4" t="s">
        <v>7</v>
      </c>
    </row>
    <row r="5" spans="1:3" x14ac:dyDescent="0.25">
      <c r="A5">
        <v>3</v>
      </c>
      <c r="B5" t="s">
        <v>8</v>
      </c>
      <c r="C5" t="s">
        <v>7</v>
      </c>
    </row>
    <row r="6" spans="1:3" x14ac:dyDescent="0.25">
      <c r="A6">
        <v>4</v>
      </c>
      <c r="B6" t="s">
        <v>9</v>
      </c>
      <c r="C6" t="s">
        <v>7</v>
      </c>
    </row>
    <row r="7" spans="1:3" x14ac:dyDescent="0.25">
      <c r="A7">
        <v>5</v>
      </c>
      <c r="B7" t="s">
        <v>12</v>
      </c>
      <c r="C7" t="s">
        <v>7</v>
      </c>
    </row>
    <row r="8" spans="1:3" x14ac:dyDescent="0.25">
      <c r="A8">
        <v>6</v>
      </c>
      <c r="B8" t="s">
        <v>10</v>
      </c>
      <c r="C8" t="s">
        <v>7</v>
      </c>
    </row>
    <row r="9" spans="1:3" x14ac:dyDescent="0.25">
      <c r="A9">
        <v>7</v>
      </c>
      <c r="B9" t="s">
        <v>11</v>
      </c>
      <c r="C9" t="s">
        <v>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H7" sqref="H7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9.85546875" bestFit="1" customWidth="1"/>
    <col min="4" max="4" width="21.7109375" bestFit="1" customWidth="1"/>
    <col min="5" max="5" width="23.42578125" style="5" customWidth="1"/>
    <col min="6" max="6" width="16.85546875" bestFit="1" customWidth="1"/>
  </cols>
  <sheetData>
    <row r="1" spans="1:12" s="3" customFormat="1" x14ac:dyDescent="0.25">
      <c r="A1" s="3" t="s">
        <v>17</v>
      </c>
      <c r="E1" s="8"/>
    </row>
    <row r="2" spans="1:12" s="2" customFormat="1" x14ac:dyDescent="0.25">
      <c r="A2" s="4" t="s">
        <v>31</v>
      </c>
      <c r="E2" s="7"/>
    </row>
    <row r="4" spans="1:12" x14ac:dyDescent="0.25">
      <c r="A4" t="s">
        <v>1</v>
      </c>
      <c r="B4" s="5" t="s">
        <v>34</v>
      </c>
      <c r="C4" s="6" t="s">
        <v>20</v>
      </c>
      <c r="D4" s="6" t="s">
        <v>35</v>
      </c>
    </row>
    <row r="5" spans="1:12" x14ac:dyDescent="0.25">
      <c r="A5">
        <v>1</v>
      </c>
      <c r="B5" s="10">
        <v>2607.6666666666665</v>
      </c>
      <c r="C5">
        <f t="shared" ref="C5:C11" si="0">B5/$B$5</f>
        <v>1</v>
      </c>
      <c r="D5" s="9">
        <v>0.45896632103528656</v>
      </c>
      <c r="E5" s="11" t="s">
        <v>38</v>
      </c>
    </row>
    <row r="6" spans="1:12" x14ac:dyDescent="0.25">
      <c r="A6">
        <v>2</v>
      </c>
      <c r="B6" s="5">
        <v>3750.6666666666665</v>
      </c>
      <c r="C6">
        <f t="shared" si="0"/>
        <v>1.4383228940304231</v>
      </c>
      <c r="D6">
        <v>0.67929168716182975</v>
      </c>
      <c r="L6" t="s">
        <v>19</v>
      </c>
    </row>
    <row r="7" spans="1:12" x14ac:dyDescent="0.25">
      <c r="A7">
        <v>3</v>
      </c>
      <c r="B7" s="5">
        <v>4368</v>
      </c>
      <c r="C7">
        <f t="shared" si="0"/>
        <v>1.6750607183944779</v>
      </c>
      <c r="D7">
        <v>0.74664940668824153</v>
      </c>
    </row>
    <row r="8" spans="1:12" x14ac:dyDescent="0.25">
      <c r="A8">
        <v>4</v>
      </c>
      <c r="B8" s="5">
        <v>4697.333333333333</v>
      </c>
      <c r="C8">
        <f t="shared" si="0"/>
        <v>1.8013549789083472</v>
      </c>
      <c r="D8">
        <v>0.69704369704369695</v>
      </c>
    </row>
    <row r="9" spans="1:12" x14ac:dyDescent="0.25">
      <c r="A9">
        <v>5</v>
      </c>
      <c r="B9" s="5">
        <v>2896.6666666666665</v>
      </c>
      <c r="C9">
        <f t="shared" si="0"/>
        <v>1.1108270484468874</v>
      </c>
      <c r="D9">
        <v>0.6550724637681159</v>
      </c>
    </row>
    <row r="10" spans="1:12" x14ac:dyDescent="0.25">
      <c r="A10">
        <v>6</v>
      </c>
      <c r="B10" s="5">
        <v>3707.6666666666665</v>
      </c>
      <c r="C10">
        <f t="shared" si="0"/>
        <v>1.4218330563722357</v>
      </c>
      <c r="D10">
        <v>0.75569300886203739</v>
      </c>
    </row>
    <row r="11" spans="1:12" x14ac:dyDescent="0.25">
      <c r="A11">
        <v>7</v>
      </c>
      <c r="B11" s="5">
        <v>3722.3333333333335</v>
      </c>
      <c r="C11">
        <f t="shared" si="0"/>
        <v>1.4274574971238656</v>
      </c>
      <c r="D11">
        <v>0.70039401103230892</v>
      </c>
    </row>
    <row r="14" spans="1:12" x14ac:dyDescent="0.25">
      <c r="A14" t="s">
        <v>23</v>
      </c>
      <c r="B14" t="s">
        <v>22</v>
      </c>
      <c r="C14" t="s">
        <v>26</v>
      </c>
      <c r="D14" t="s">
        <v>27</v>
      </c>
      <c r="E14"/>
    </row>
    <row r="15" spans="1:12" x14ac:dyDescent="0.25">
      <c r="B15">
        <v>1</v>
      </c>
      <c r="C15">
        <v>1</v>
      </c>
      <c r="E15">
        <f>D5</f>
        <v>0.45896632103528656</v>
      </c>
    </row>
    <row r="16" spans="1:12" x14ac:dyDescent="0.25">
      <c r="A16" t="s">
        <v>21</v>
      </c>
      <c r="B16">
        <v>2</v>
      </c>
      <c r="C16">
        <f>C6</f>
        <v>1.4383228940304231</v>
      </c>
      <c r="E16">
        <f>D6</f>
        <v>0.67929168716182975</v>
      </c>
    </row>
    <row r="17" spans="1:5" x14ac:dyDescent="0.25">
      <c r="B17">
        <v>5</v>
      </c>
      <c r="D17">
        <f>C9</f>
        <v>1.1108270484468874</v>
      </c>
      <c r="E17">
        <f t="shared" ref="E17:E21" si="1">D7</f>
        <v>0.74664940668824153</v>
      </c>
    </row>
    <row r="18" spans="1:5" x14ac:dyDescent="0.25">
      <c r="A18" t="s">
        <v>24</v>
      </c>
      <c r="B18">
        <v>3</v>
      </c>
      <c r="C18">
        <f>C7</f>
        <v>1.6750607183944779</v>
      </c>
      <c r="E18">
        <f t="shared" si="1"/>
        <v>0.69704369704369695</v>
      </c>
    </row>
    <row r="19" spans="1:5" x14ac:dyDescent="0.25">
      <c r="B19">
        <v>6</v>
      </c>
      <c r="D19">
        <f>C10</f>
        <v>1.4218330563722357</v>
      </c>
      <c r="E19">
        <f t="shared" si="1"/>
        <v>0.6550724637681159</v>
      </c>
    </row>
    <row r="20" spans="1:5" x14ac:dyDescent="0.25">
      <c r="A20" t="s">
        <v>25</v>
      </c>
      <c r="B20">
        <v>4</v>
      </c>
      <c r="C20">
        <f>C8</f>
        <v>1.8013549789083472</v>
      </c>
      <c r="E20">
        <f t="shared" si="1"/>
        <v>0.75569300886203739</v>
      </c>
    </row>
    <row r="21" spans="1:5" x14ac:dyDescent="0.25">
      <c r="B21">
        <v>7</v>
      </c>
      <c r="D21">
        <f>C11</f>
        <v>1.4274574971238656</v>
      </c>
      <c r="E21">
        <f t="shared" si="1"/>
        <v>0.70039401103230892</v>
      </c>
    </row>
    <row r="22" spans="1:5" x14ac:dyDescent="0.25">
      <c r="E22"/>
    </row>
    <row r="23" spans="1:5" x14ac:dyDescent="0.25">
      <c r="E23"/>
    </row>
    <row r="24" spans="1:5" x14ac:dyDescent="0.25">
      <c r="E24"/>
    </row>
    <row r="25" spans="1:5" x14ac:dyDescent="0.25">
      <c r="E25"/>
    </row>
    <row r="26" spans="1:5" x14ac:dyDescent="0.25">
      <c r="E26"/>
    </row>
    <row r="27" spans="1:5" x14ac:dyDescent="0.25">
      <c r="E27"/>
    </row>
    <row r="28" spans="1:5" x14ac:dyDescent="0.25">
      <c r="E28"/>
    </row>
    <row r="30" spans="1:5" x14ac:dyDescent="0.25">
      <c r="A30" t="s">
        <v>37</v>
      </c>
    </row>
    <row r="32" spans="1:5" x14ac:dyDescent="0.25">
      <c r="A32" t="s">
        <v>23</v>
      </c>
      <c r="C32" t="s">
        <v>33</v>
      </c>
    </row>
    <row r="33" spans="1:5" x14ac:dyDescent="0.25">
      <c r="B33" t="s">
        <v>36</v>
      </c>
      <c r="E33"/>
    </row>
    <row r="34" spans="1:5" x14ac:dyDescent="0.25">
      <c r="B34">
        <v>1</v>
      </c>
      <c r="C34">
        <f>D5</f>
        <v>0.45896632103528656</v>
      </c>
      <c r="E34"/>
    </row>
    <row r="35" spans="1:5" x14ac:dyDescent="0.25">
      <c r="B35" t="s">
        <v>36</v>
      </c>
      <c r="E35"/>
    </row>
    <row r="36" spans="1:5" x14ac:dyDescent="0.25">
      <c r="A36" t="s">
        <v>21</v>
      </c>
      <c r="B36" t="s">
        <v>36</v>
      </c>
    </row>
    <row r="37" spans="1:5" x14ac:dyDescent="0.25">
      <c r="B37">
        <v>2</v>
      </c>
      <c r="C37">
        <f>D6</f>
        <v>0.67929168716182975</v>
      </c>
    </row>
    <row r="38" spans="1:5" x14ac:dyDescent="0.25">
      <c r="B38">
        <v>5</v>
      </c>
      <c r="C38">
        <f>D9</f>
        <v>0.6550724637681159</v>
      </c>
    </row>
    <row r="39" spans="1:5" x14ac:dyDescent="0.25">
      <c r="B39" t="s">
        <v>36</v>
      </c>
    </row>
    <row r="40" spans="1:5" x14ac:dyDescent="0.25">
      <c r="A40" t="s">
        <v>24</v>
      </c>
      <c r="B40" t="s">
        <v>36</v>
      </c>
    </row>
    <row r="41" spans="1:5" x14ac:dyDescent="0.25">
      <c r="B41">
        <v>3</v>
      </c>
      <c r="C41">
        <f>D7</f>
        <v>0.74664940668824153</v>
      </c>
    </row>
    <row r="42" spans="1:5" x14ac:dyDescent="0.25">
      <c r="B42">
        <v>6</v>
      </c>
      <c r="C42">
        <f>D10</f>
        <v>0.75569300886203739</v>
      </c>
    </row>
    <row r="43" spans="1:5" x14ac:dyDescent="0.25">
      <c r="B43" t="s">
        <v>36</v>
      </c>
    </row>
    <row r="44" spans="1:5" x14ac:dyDescent="0.25">
      <c r="A44" t="s">
        <v>25</v>
      </c>
      <c r="B44" t="s">
        <v>36</v>
      </c>
    </row>
    <row r="45" spans="1:5" x14ac:dyDescent="0.25">
      <c r="B45">
        <v>4</v>
      </c>
      <c r="C45">
        <f>D8</f>
        <v>0.69704369704369695</v>
      </c>
    </row>
    <row r="46" spans="1:5" x14ac:dyDescent="0.25">
      <c r="B46">
        <v>7</v>
      </c>
      <c r="C46">
        <f>D11</f>
        <v>0.70039401103230892</v>
      </c>
    </row>
    <row r="47" spans="1:5" x14ac:dyDescent="0.25">
      <c r="B47" t="s">
        <v>36</v>
      </c>
    </row>
    <row r="48" spans="1:5" x14ac:dyDescent="0.25">
      <c r="A48" t="s">
        <v>32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S17" sqref="S17"/>
    </sheetView>
  </sheetViews>
  <sheetFormatPr defaultRowHeight="15" x14ac:dyDescent="0.25"/>
  <cols>
    <col min="1" max="1" width="11.42578125" bestFit="1" customWidth="1"/>
    <col min="5" max="5" width="11.7109375" bestFit="1" customWidth="1"/>
  </cols>
  <sheetData>
    <row r="1" spans="1:10" x14ac:dyDescent="0.25">
      <c r="A1" t="s">
        <v>18</v>
      </c>
    </row>
    <row r="3" spans="1:10" x14ac:dyDescent="0.25">
      <c r="B3" t="s">
        <v>13</v>
      </c>
      <c r="E3" t="s">
        <v>14</v>
      </c>
      <c r="H3" t="s">
        <v>15</v>
      </c>
    </row>
    <row r="4" spans="1:10" x14ac:dyDescent="0.25">
      <c r="A4" t="s">
        <v>1</v>
      </c>
      <c r="B4" t="s">
        <v>28</v>
      </c>
      <c r="C4" t="s">
        <v>30</v>
      </c>
      <c r="D4" t="s">
        <v>29</v>
      </c>
      <c r="E4" t="s">
        <v>28</v>
      </c>
      <c r="F4" t="s">
        <v>30</v>
      </c>
      <c r="G4" t="s">
        <v>29</v>
      </c>
      <c r="H4" t="s">
        <v>28</v>
      </c>
      <c r="I4" t="s">
        <v>30</v>
      </c>
      <c r="J4" t="s">
        <v>29</v>
      </c>
    </row>
    <row r="5" spans="1:10" x14ac:dyDescent="0.25">
      <c r="A5">
        <v>0</v>
      </c>
      <c r="B5">
        <f>(137+8)/(152+67)</f>
        <v>0.66210045662100458</v>
      </c>
      <c r="D5">
        <v>85</v>
      </c>
      <c r="E5">
        <f>(193+9)/(252+26)</f>
        <v>0.72661870503597126</v>
      </c>
      <c r="G5">
        <v>85</v>
      </c>
      <c r="H5">
        <f>(51+9)/(130+6)</f>
        <v>0.44117647058823528</v>
      </c>
      <c r="J5">
        <v>85</v>
      </c>
    </row>
    <row r="6" spans="1:10" x14ac:dyDescent="0.25">
      <c r="A6">
        <v>1</v>
      </c>
      <c r="B6">
        <f>(173+17)/(218+40)</f>
        <v>0.73643410852713176</v>
      </c>
      <c r="D6">
        <v>85</v>
      </c>
      <c r="E6">
        <f>(96+13)/(156+25)</f>
        <v>0.60220994475138123</v>
      </c>
      <c r="G6">
        <v>85</v>
      </c>
      <c r="H6">
        <f>(58+7)/(121+22)</f>
        <v>0.45454545454545453</v>
      </c>
      <c r="J6">
        <v>85</v>
      </c>
    </row>
    <row r="7" spans="1:10" x14ac:dyDescent="0.25">
      <c r="A7">
        <v>2</v>
      </c>
      <c r="B7">
        <v>150</v>
      </c>
      <c r="D7">
        <v>85</v>
      </c>
      <c r="E7">
        <v>139</v>
      </c>
      <c r="G7">
        <v>85</v>
      </c>
      <c r="H7">
        <v>142</v>
      </c>
      <c r="J7">
        <v>85</v>
      </c>
    </row>
    <row r="8" spans="1:10" x14ac:dyDescent="0.25">
      <c r="A8">
        <v>3</v>
      </c>
      <c r="B8">
        <v>0.48235</v>
      </c>
      <c r="D8">
        <v>85</v>
      </c>
      <c r="E8">
        <v>0.68235000000000001</v>
      </c>
      <c r="G8">
        <v>85</v>
      </c>
      <c r="H8">
        <v>0.78823500000000002</v>
      </c>
      <c r="J8">
        <v>85</v>
      </c>
    </row>
    <row r="9" spans="1:10" x14ac:dyDescent="0.25">
      <c r="A9">
        <v>4</v>
      </c>
      <c r="B9">
        <v>0.78823500000000002</v>
      </c>
      <c r="D9">
        <v>85</v>
      </c>
      <c r="E9">
        <v>0.54117000000000004</v>
      </c>
      <c r="G9">
        <v>85</v>
      </c>
      <c r="H9">
        <v>0.78823500000000002</v>
      </c>
      <c r="J9">
        <v>85</v>
      </c>
    </row>
    <row r="10" spans="1:10" x14ac:dyDescent="0.25">
      <c r="A10">
        <v>5</v>
      </c>
      <c r="B10">
        <v>0.83529399999999998</v>
      </c>
      <c r="D10">
        <v>85</v>
      </c>
      <c r="E10">
        <v>0.85882000000000003</v>
      </c>
      <c r="G10">
        <v>85</v>
      </c>
      <c r="H10">
        <v>0.87058800000000003</v>
      </c>
      <c r="J10">
        <v>85</v>
      </c>
    </row>
    <row r="11" spans="1:10" x14ac:dyDescent="0.25">
      <c r="A11">
        <v>6</v>
      </c>
      <c r="B11">
        <v>0.8</v>
      </c>
      <c r="D11">
        <v>85</v>
      </c>
      <c r="E11">
        <v>0.65880000000000005</v>
      </c>
      <c r="G11">
        <v>85</v>
      </c>
      <c r="H11">
        <v>0.8</v>
      </c>
      <c r="J11">
        <v>85</v>
      </c>
    </row>
    <row r="12" spans="1:10" x14ac:dyDescent="0.25">
      <c r="A12">
        <v>7</v>
      </c>
      <c r="B12">
        <v>0.63529400000000003</v>
      </c>
      <c r="D12">
        <v>85</v>
      </c>
      <c r="E12">
        <v>0.58823499999999995</v>
      </c>
      <c r="G12">
        <v>85</v>
      </c>
      <c r="H12">
        <v>0.74117599999999995</v>
      </c>
      <c r="J12">
        <v>85</v>
      </c>
    </row>
    <row r="14" spans="1:10" x14ac:dyDescent="0.25">
      <c r="A14" t="s">
        <v>1</v>
      </c>
      <c r="B14" t="s">
        <v>13</v>
      </c>
      <c r="C14" t="s">
        <v>14</v>
      </c>
      <c r="D14" t="s">
        <v>15</v>
      </c>
      <c r="E14" t="s">
        <v>16</v>
      </c>
    </row>
    <row r="15" spans="1:10" x14ac:dyDescent="0.25">
      <c r="A15">
        <v>0</v>
      </c>
      <c r="B15">
        <f>(137+8)/(152+67)</f>
        <v>0.66210045662100458</v>
      </c>
      <c r="C15">
        <f>(193+9)/(252+26)</f>
        <v>0.72661870503597126</v>
      </c>
      <c r="D15">
        <f>(51+9)/(130+6)</f>
        <v>0.44117647058823528</v>
      </c>
      <c r="E15">
        <f>AVERAGE(B15:D15)</f>
        <v>0.60996521074840371</v>
      </c>
    </row>
    <row r="16" spans="1:10" x14ac:dyDescent="0.25">
      <c r="A16">
        <v>1</v>
      </c>
      <c r="B16">
        <f>(173+17)/(218+40)</f>
        <v>0.73643410852713176</v>
      </c>
      <c r="C16">
        <f>(96+13)/(156+25)</f>
        <v>0.60220994475138123</v>
      </c>
      <c r="D16">
        <f>(58+7)/(121+22)</f>
        <v>0.45454545454545453</v>
      </c>
      <c r="E16">
        <f>AVERAGE(B16:D16)</f>
        <v>0.59772983594132256</v>
      </c>
    </row>
    <row r="17" spans="1:5" x14ac:dyDescent="0.25">
      <c r="A17">
        <v>2</v>
      </c>
      <c r="B17">
        <v>0.8</v>
      </c>
      <c r="C17">
        <v>0.78823500000000002</v>
      </c>
      <c r="D17">
        <v>0.9647</v>
      </c>
      <c r="E17">
        <f t="shared" ref="E17:E22" si="0">AVERAGE(B17:D17)</f>
        <v>0.85097833333333339</v>
      </c>
    </row>
    <row r="18" spans="1:5" x14ac:dyDescent="0.25">
      <c r="A18">
        <v>3</v>
      </c>
      <c r="B18">
        <v>0.48235</v>
      </c>
      <c r="C18">
        <v>0.68235000000000001</v>
      </c>
      <c r="D18">
        <v>0.78823500000000002</v>
      </c>
      <c r="E18">
        <f t="shared" si="0"/>
        <v>0.65097833333333333</v>
      </c>
    </row>
    <row r="19" spans="1:5" x14ac:dyDescent="0.25">
      <c r="A19">
        <v>4</v>
      </c>
      <c r="B19">
        <v>0.78823500000000002</v>
      </c>
      <c r="C19">
        <v>0.54117000000000004</v>
      </c>
      <c r="D19">
        <v>0.78823500000000002</v>
      </c>
      <c r="E19">
        <f t="shared" si="0"/>
        <v>0.70587999999999995</v>
      </c>
    </row>
    <row r="20" spans="1:5" x14ac:dyDescent="0.25">
      <c r="A20">
        <v>5</v>
      </c>
      <c r="B20">
        <v>0.83529399999999998</v>
      </c>
      <c r="C20">
        <v>0.85882000000000003</v>
      </c>
      <c r="D20">
        <v>0.87058800000000003</v>
      </c>
      <c r="E20">
        <f t="shared" si="0"/>
        <v>0.85490066666666664</v>
      </c>
    </row>
    <row r="21" spans="1:5" x14ac:dyDescent="0.25">
      <c r="A21">
        <v>6</v>
      </c>
      <c r="B21">
        <v>0.8</v>
      </c>
      <c r="C21">
        <v>0.65880000000000005</v>
      </c>
      <c r="D21">
        <v>0.8</v>
      </c>
      <c r="E21">
        <f t="shared" si="0"/>
        <v>0.75293333333333334</v>
      </c>
    </row>
    <row r="22" spans="1:5" x14ac:dyDescent="0.25">
      <c r="A22">
        <v>7</v>
      </c>
      <c r="B22">
        <v>0.63529400000000003</v>
      </c>
      <c r="C22">
        <v>0.58823499999999995</v>
      </c>
      <c r="D22">
        <v>0.74117599999999995</v>
      </c>
      <c r="E22">
        <f t="shared" si="0"/>
        <v>0.6549016666666666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4F5136B538B641B1A6F5F71D5C858A" ma:contentTypeVersion="2" ma:contentTypeDescription="Create a new document." ma:contentTypeScope="" ma:versionID="1ee4524f532b9720d94320f635541c64">
  <xsd:schema xmlns:xsd="http://www.w3.org/2001/XMLSchema" xmlns:xs="http://www.w3.org/2001/XMLSchema" xmlns:p="http://schemas.microsoft.com/office/2006/metadata/properties" xmlns:ns3="a5377b73-0725-4e3f-9955-f6125f33af18" targetNamespace="http://schemas.microsoft.com/office/2006/metadata/properties" ma:root="true" ma:fieldsID="9bec39b7a5e38bd56d9592925b6ee555" ns3:_="">
    <xsd:import namespace="a5377b73-0725-4e3f-9955-f6125f33af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77b73-0725-4e3f-9955-f6125f33a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D63488-3A5D-4D48-8595-F543D91FE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B9AD07-236E-437C-9467-C0DB05886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77b73-0725-4e3f-9955-f6125f33a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21A9E-9310-4BFE-84F3-2F85E6A5A591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a5377b73-0725-4e3f-9955-f6125f33af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Description</vt:lpstr>
      <vt:lpstr>Time_and_F1</vt:lpstr>
      <vt:lpstr>Waste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Wong Pooi Mun</cp:lastModifiedBy>
  <dcterms:created xsi:type="dcterms:W3CDTF">2020-03-04T01:25:07Z</dcterms:created>
  <dcterms:modified xsi:type="dcterms:W3CDTF">2020-10-12T04:51:13Z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0x0101001A4F5136B538B641B1A6F5F71D5C858A</vt:lpwstr>
  </property>
</Properties>
</file>