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o Chikage\Dropbox\journal-BC in QC\data analysis\Version_2_results\"/>
    </mc:Choice>
  </mc:AlternateContent>
  <bookViews>
    <workbookView xWindow="0" yWindow="0" windowWidth="28800" windowHeight="12030" activeTab="3"/>
  </bookViews>
  <sheets>
    <sheet name="Test1" sheetId="1" r:id="rId1"/>
    <sheet name="Test2" sheetId="3" r:id="rId2"/>
    <sheet name="Test3" sheetId="4" r:id="rId3"/>
    <sheet name="Data Analysis" sheetId="2" r:id="rId4"/>
  </sheets>
  <calcPr calcId="162913"/>
</workbook>
</file>

<file path=xl/calcChain.xml><?xml version="1.0" encoding="utf-8"?>
<calcChain xmlns="http://schemas.openxmlformats.org/spreadsheetml/2006/main">
  <c r="D11" i="2" l="1"/>
  <c r="C11" i="2"/>
  <c r="B11" i="2"/>
  <c r="D5" i="2"/>
  <c r="D4" i="2"/>
  <c r="D3" i="2"/>
  <c r="D2" i="2"/>
  <c r="C5" i="2"/>
  <c r="C4" i="2"/>
  <c r="C3" i="2"/>
  <c r="C2" i="2"/>
  <c r="B5" i="2"/>
  <c r="B4" i="2"/>
  <c r="B3" i="2"/>
  <c r="B2" i="2"/>
  <c r="E11" i="2" l="1"/>
  <c r="C6" i="2"/>
  <c r="D7" i="2" l="1"/>
  <c r="D9" i="2" s="1"/>
  <c r="D6" i="2"/>
  <c r="C7" i="2"/>
  <c r="C9" i="2" s="1"/>
  <c r="B6" i="2"/>
  <c r="E6" i="2" l="1"/>
  <c r="B7" i="2"/>
  <c r="B9" i="2" s="1"/>
</calcChain>
</file>

<file path=xl/sharedStrings.xml><?xml version="1.0" encoding="utf-8"?>
<sst xmlns="http://schemas.openxmlformats.org/spreadsheetml/2006/main" count="490" uniqueCount="31">
  <si>
    <t>Assembly_Number</t>
  </si>
  <si>
    <t>Step_Number</t>
  </si>
  <si>
    <t>Production_Time</t>
  </si>
  <si>
    <t>Validation_Time</t>
  </si>
  <si>
    <t>Validator_Type</t>
  </si>
  <si>
    <t>Time_Stamp</t>
  </si>
  <si>
    <t>Primary_Validation_Status</t>
  </si>
  <si>
    <t>Actual Part Status</t>
  </si>
  <si>
    <t>Poor</t>
  </si>
  <si>
    <t>Good</t>
  </si>
  <si>
    <t>Parameter</t>
  </si>
  <si>
    <t>True Positive</t>
  </si>
  <si>
    <t>True Negative</t>
  </si>
  <si>
    <t>False Positive</t>
  </si>
  <si>
    <t>False Negative</t>
  </si>
  <si>
    <t>Number of workpieces completed (Gross)</t>
  </si>
  <si>
    <t>Number of workpieces completed (Net)</t>
  </si>
  <si>
    <t>Waste Percentage</t>
  </si>
  <si>
    <t>Number of reworks</t>
  </si>
  <si>
    <t>Manufacturing Time to complete 5 assemblies</t>
  </si>
  <si>
    <t>Test1</t>
  </si>
  <si>
    <t>Test2</t>
  </si>
  <si>
    <t>Test3</t>
  </si>
  <si>
    <t>Human</t>
  </si>
  <si>
    <t>Threshold</t>
  </si>
  <si>
    <t>F1</t>
  </si>
  <si>
    <t>Rework</t>
  </si>
  <si>
    <t>Cumulative_Threshold</t>
  </si>
  <si>
    <t>Pass</t>
  </si>
  <si>
    <t>Fail</t>
  </si>
  <si>
    <t>Total Production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</si>
</sst>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selection sqref="A1:XFD1048576"/>
    </sheetView>
  </sheetViews>
  <sheetFormatPr defaultRowHeight="15" x14ac:dyDescent="0.25"/>
  <cols>
    <col min="1" max="16384" width="9.140625" style="5"/>
  </cols>
  <sheetData>
    <row r="1" spans="1:12" x14ac:dyDescent="0.25">
      <c r="B1" s="6" t="s">
        <v>0</v>
      </c>
      <c r="C1" s="6" t="s">
        <v>1</v>
      </c>
      <c r="D1" s="6" t="s">
        <v>26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24</v>
      </c>
      <c r="J1" s="6" t="s">
        <v>27</v>
      </c>
      <c r="K1" s="6" t="s">
        <v>6</v>
      </c>
      <c r="L1" s="6" t="s">
        <v>7</v>
      </c>
    </row>
    <row r="2" spans="1:12" x14ac:dyDescent="0.25">
      <c r="A2" s="6">
        <v>0</v>
      </c>
      <c r="B2" s="5">
        <v>0</v>
      </c>
      <c r="C2" s="5">
        <v>0</v>
      </c>
      <c r="E2" s="5">
        <v>62</v>
      </c>
      <c r="F2" s="5">
        <v>0</v>
      </c>
      <c r="G2" s="5" t="s">
        <v>23</v>
      </c>
      <c r="H2" s="5">
        <v>62</v>
      </c>
      <c r="I2" s="5">
        <v>100</v>
      </c>
      <c r="J2" s="5">
        <v>100</v>
      </c>
    </row>
    <row r="3" spans="1:12" x14ac:dyDescent="0.25">
      <c r="A3" s="6">
        <v>1</v>
      </c>
      <c r="B3" s="5">
        <v>0</v>
      </c>
      <c r="C3" s="5">
        <v>1</v>
      </c>
      <c r="E3" s="5">
        <v>62</v>
      </c>
      <c r="F3" s="5">
        <v>0</v>
      </c>
      <c r="G3" s="5" t="s">
        <v>23</v>
      </c>
      <c r="H3" s="5">
        <v>124</v>
      </c>
      <c r="I3" s="5">
        <v>40</v>
      </c>
      <c r="J3" s="5">
        <v>70</v>
      </c>
    </row>
    <row r="4" spans="1:12" x14ac:dyDescent="0.25">
      <c r="A4" s="6">
        <v>2</v>
      </c>
      <c r="B4" s="5">
        <v>0</v>
      </c>
      <c r="C4" s="5">
        <v>2</v>
      </c>
      <c r="E4" s="5">
        <v>72</v>
      </c>
      <c r="F4" s="5">
        <v>0</v>
      </c>
      <c r="G4" s="5" t="s">
        <v>23</v>
      </c>
      <c r="H4" s="5">
        <v>196</v>
      </c>
      <c r="I4" s="5">
        <v>40</v>
      </c>
      <c r="J4" s="5">
        <v>55</v>
      </c>
    </row>
    <row r="5" spans="1:12" x14ac:dyDescent="0.25">
      <c r="A5" s="6">
        <v>3</v>
      </c>
      <c r="B5" s="5">
        <v>0</v>
      </c>
      <c r="C5" s="5">
        <v>3</v>
      </c>
      <c r="E5" s="5">
        <v>74</v>
      </c>
      <c r="F5" s="5">
        <v>0</v>
      </c>
      <c r="G5" s="5" t="s">
        <v>23</v>
      </c>
      <c r="H5" s="5">
        <v>270</v>
      </c>
      <c r="I5" s="5">
        <v>30</v>
      </c>
      <c r="J5" s="5">
        <v>42.5</v>
      </c>
    </row>
    <row r="6" spans="1:12" x14ac:dyDescent="0.25">
      <c r="A6" s="6">
        <v>4</v>
      </c>
      <c r="B6" s="5">
        <v>0</v>
      </c>
      <c r="C6" s="5">
        <v>4</v>
      </c>
      <c r="D6" s="5" t="b">
        <v>1</v>
      </c>
      <c r="E6" s="5">
        <v>52</v>
      </c>
      <c r="F6" s="5">
        <v>39</v>
      </c>
      <c r="G6" s="5" t="s">
        <v>23</v>
      </c>
      <c r="H6" s="5">
        <v>361</v>
      </c>
      <c r="I6" s="5">
        <v>50</v>
      </c>
      <c r="J6" s="5">
        <v>46.25</v>
      </c>
      <c r="K6" s="5" t="s">
        <v>29</v>
      </c>
      <c r="L6" s="5" t="s">
        <v>8</v>
      </c>
    </row>
    <row r="7" spans="1:12" x14ac:dyDescent="0.25">
      <c r="A7" s="6">
        <v>5</v>
      </c>
      <c r="B7" s="5">
        <v>0</v>
      </c>
      <c r="C7" s="5">
        <v>4</v>
      </c>
      <c r="D7" s="5" t="b">
        <v>1</v>
      </c>
      <c r="E7" s="5">
        <v>67</v>
      </c>
      <c r="F7" s="5">
        <v>35</v>
      </c>
      <c r="G7" s="5" t="s">
        <v>23</v>
      </c>
      <c r="H7" s="5">
        <v>554</v>
      </c>
      <c r="I7" s="5">
        <v>60</v>
      </c>
      <c r="J7" s="5">
        <v>60</v>
      </c>
      <c r="K7" s="5" t="s">
        <v>29</v>
      </c>
      <c r="L7" s="5" t="s">
        <v>9</v>
      </c>
    </row>
    <row r="8" spans="1:12" x14ac:dyDescent="0.25">
      <c r="A8" s="6">
        <v>6</v>
      </c>
      <c r="B8" s="5">
        <v>0</v>
      </c>
      <c r="C8" s="5">
        <v>4</v>
      </c>
      <c r="E8" s="5">
        <v>52</v>
      </c>
      <c r="F8" s="5">
        <v>20</v>
      </c>
      <c r="G8" s="5" t="s">
        <v>23</v>
      </c>
      <c r="H8" s="5">
        <v>728</v>
      </c>
      <c r="I8" s="5">
        <v>40</v>
      </c>
      <c r="J8" s="5">
        <v>40</v>
      </c>
      <c r="K8" s="5" t="s">
        <v>28</v>
      </c>
      <c r="L8" s="5" t="s">
        <v>8</v>
      </c>
    </row>
    <row r="9" spans="1:12" x14ac:dyDescent="0.25">
      <c r="A9" s="6">
        <v>7</v>
      </c>
      <c r="B9" s="5">
        <v>0</v>
      </c>
      <c r="C9" s="5">
        <v>5</v>
      </c>
      <c r="E9" s="5">
        <v>56</v>
      </c>
      <c r="F9" s="5">
        <v>0</v>
      </c>
      <c r="G9" s="5" t="s">
        <v>23</v>
      </c>
      <c r="H9" s="5">
        <v>784</v>
      </c>
      <c r="I9" s="5">
        <v>100</v>
      </c>
      <c r="J9" s="5">
        <v>100</v>
      </c>
    </row>
    <row r="10" spans="1:12" x14ac:dyDescent="0.25">
      <c r="A10" s="6">
        <v>8</v>
      </c>
      <c r="B10" s="5">
        <v>0</v>
      </c>
      <c r="C10" s="5">
        <v>6</v>
      </c>
      <c r="E10" s="5">
        <v>58</v>
      </c>
      <c r="F10" s="5">
        <v>0</v>
      </c>
      <c r="G10" s="5" t="s">
        <v>23</v>
      </c>
      <c r="H10" s="5">
        <v>842</v>
      </c>
      <c r="I10" s="5">
        <v>30</v>
      </c>
      <c r="J10" s="5">
        <v>65</v>
      </c>
    </row>
    <row r="11" spans="1:12" x14ac:dyDescent="0.25">
      <c r="A11" s="6">
        <v>9</v>
      </c>
      <c r="B11" s="5">
        <v>0</v>
      </c>
      <c r="C11" s="5">
        <v>7</v>
      </c>
      <c r="E11" s="5">
        <v>72</v>
      </c>
      <c r="F11" s="5">
        <v>0</v>
      </c>
      <c r="G11" s="5" t="s">
        <v>23</v>
      </c>
      <c r="H11" s="5">
        <v>914</v>
      </c>
      <c r="I11" s="5">
        <v>70</v>
      </c>
      <c r="J11" s="5">
        <v>67.5</v>
      </c>
    </row>
    <row r="12" spans="1:12" x14ac:dyDescent="0.25">
      <c r="A12" s="6">
        <v>10</v>
      </c>
      <c r="B12" s="5">
        <v>0</v>
      </c>
      <c r="C12" s="5">
        <v>8</v>
      </c>
      <c r="E12" s="5">
        <v>56</v>
      </c>
      <c r="F12" s="5">
        <v>0</v>
      </c>
      <c r="G12" s="5" t="s">
        <v>23</v>
      </c>
      <c r="H12" s="5">
        <v>970</v>
      </c>
      <c r="I12" s="5">
        <v>70</v>
      </c>
      <c r="J12" s="5">
        <v>68.75</v>
      </c>
    </row>
    <row r="13" spans="1:12" x14ac:dyDescent="0.25">
      <c r="A13" s="6">
        <v>11</v>
      </c>
      <c r="B13" s="5">
        <v>0</v>
      </c>
      <c r="C13" s="5">
        <v>9</v>
      </c>
      <c r="E13" s="5">
        <v>52</v>
      </c>
      <c r="F13" s="5">
        <v>0</v>
      </c>
      <c r="G13" s="5" t="s">
        <v>23</v>
      </c>
      <c r="H13" s="5">
        <v>1022</v>
      </c>
      <c r="I13" s="5">
        <v>30</v>
      </c>
      <c r="J13" s="5">
        <v>49.375</v>
      </c>
    </row>
    <row r="14" spans="1:12" x14ac:dyDescent="0.25">
      <c r="A14" s="6">
        <v>12</v>
      </c>
      <c r="B14" s="5">
        <v>0</v>
      </c>
      <c r="C14" s="5">
        <v>10</v>
      </c>
      <c r="E14" s="5">
        <v>79</v>
      </c>
      <c r="F14" s="5">
        <v>0</v>
      </c>
      <c r="G14" s="5" t="s">
        <v>23</v>
      </c>
      <c r="H14" s="5">
        <v>1101</v>
      </c>
      <c r="I14" s="5">
        <v>60</v>
      </c>
      <c r="J14" s="5">
        <v>54.6875</v>
      </c>
    </row>
    <row r="15" spans="1:12" x14ac:dyDescent="0.25">
      <c r="A15" s="6">
        <v>13</v>
      </c>
      <c r="B15" s="5">
        <v>0</v>
      </c>
      <c r="C15" s="5">
        <v>11</v>
      </c>
      <c r="E15" s="5">
        <v>77</v>
      </c>
      <c r="F15" s="5">
        <v>24</v>
      </c>
      <c r="G15" s="5" t="s">
        <v>23</v>
      </c>
      <c r="H15" s="5">
        <v>1202</v>
      </c>
      <c r="I15" s="5">
        <v>90</v>
      </c>
      <c r="J15" s="5">
        <v>72.34375</v>
      </c>
      <c r="K15" s="5" t="s">
        <v>28</v>
      </c>
      <c r="L15" s="5" t="s">
        <v>8</v>
      </c>
    </row>
    <row r="16" spans="1:12" x14ac:dyDescent="0.25">
      <c r="A16" s="6">
        <v>14</v>
      </c>
      <c r="B16" s="5">
        <v>0</v>
      </c>
      <c r="C16" s="5">
        <v>12</v>
      </c>
      <c r="E16" s="5">
        <v>61</v>
      </c>
      <c r="F16" s="5">
        <v>0</v>
      </c>
      <c r="G16" s="5" t="s">
        <v>23</v>
      </c>
      <c r="H16" s="5">
        <v>1263</v>
      </c>
      <c r="I16" s="5">
        <v>60</v>
      </c>
      <c r="J16" s="5">
        <v>60</v>
      </c>
    </row>
    <row r="17" spans="1:12" x14ac:dyDescent="0.25">
      <c r="A17" s="6">
        <v>15</v>
      </c>
      <c r="B17" s="5">
        <v>0</v>
      </c>
      <c r="C17" s="5">
        <v>13</v>
      </c>
      <c r="E17" s="5">
        <v>80</v>
      </c>
      <c r="F17" s="5">
        <v>0</v>
      </c>
      <c r="G17" s="5" t="s">
        <v>23</v>
      </c>
      <c r="H17" s="5">
        <v>1343</v>
      </c>
      <c r="I17" s="5">
        <v>30</v>
      </c>
      <c r="J17" s="5">
        <v>45</v>
      </c>
    </row>
    <row r="18" spans="1:12" x14ac:dyDescent="0.25">
      <c r="A18" s="6">
        <v>16</v>
      </c>
      <c r="B18" s="5">
        <v>0</v>
      </c>
      <c r="C18" s="5">
        <v>14</v>
      </c>
      <c r="E18" s="5">
        <v>73</v>
      </c>
      <c r="F18" s="5">
        <v>0</v>
      </c>
      <c r="G18" s="5" t="s">
        <v>23</v>
      </c>
      <c r="H18" s="5">
        <v>1416</v>
      </c>
      <c r="I18" s="5">
        <v>90</v>
      </c>
      <c r="J18" s="5">
        <v>67.5</v>
      </c>
    </row>
    <row r="19" spans="1:12" x14ac:dyDescent="0.25">
      <c r="A19" s="6">
        <v>17</v>
      </c>
      <c r="B19" s="5">
        <v>0</v>
      </c>
      <c r="C19" s="5">
        <v>15</v>
      </c>
      <c r="E19" s="5">
        <v>65</v>
      </c>
      <c r="F19" s="5">
        <v>0</v>
      </c>
      <c r="G19" s="5" t="s">
        <v>23</v>
      </c>
      <c r="H19" s="5">
        <v>1481</v>
      </c>
      <c r="I19" s="5">
        <v>80</v>
      </c>
      <c r="J19" s="5">
        <v>73.75</v>
      </c>
    </row>
    <row r="20" spans="1:12" x14ac:dyDescent="0.25">
      <c r="A20" s="6">
        <v>18</v>
      </c>
      <c r="B20" s="5">
        <v>0</v>
      </c>
      <c r="C20" s="5">
        <v>16</v>
      </c>
      <c r="E20" s="5">
        <v>77</v>
      </c>
      <c r="F20" s="5">
        <v>40</v>
      </c>
      <c r="G20" s="5" t="s">
        <v>23</v>
      </c>
      <c r="H20" s="5">
        <v>1598</v>
      </c>
      <c r="I20" s="5">
        <v>100</v>
      </c>
      <c r="J20" s="5">
        <v>86.875</v>
      </c>
      <c r="K20" s="5" t="s">
        <v>28</v>
      </c>
      <c r="L20" s="5" t="s">
        <v>8</v>
      </c>
    </row>
    <row r="21" spans="1:12" x14ac:dyDescent="0.25">
      <c r="A21" s="6">
        <v>19</v>
      </c>
      <c r="B21" s="5">
        <v>1</v>
      </c>
      <c r="C21" s="5">
        <v>0</v>
      </c>
      <c r="E21" s="5">
        <v>50</v>
      </c>
      <c r="F21" s="5">
        <v>0</v>
      </c>
      <c r="G21" s="5" t="s">
        <v>23</v>
      </c>
      <c r="H21" s="5">
        <v>112</v>
      </c>
      <c r="I21" s="5">
        <v>80</v>
      </c>
      <c r="J21" s="5">
        <v>80</v>
      </c>
    </row>
    <row r="22" spans="1:12" x14ac:dyDescent="0.25">
      <c r="A22" s="6">
        <v>20</v>
      </c>
      <c r="B22" s="5">
        <v>1</v>
      </c>
      <c r="C22" s="5">
        <v>1</v>
      </c>
      <c r="E22" s="5">
        <v>64</v>
      </c>
      <c r="F22" s="5">
        <v>0</v>
      </c>
      <c r="G22" s="5" t="s">
        <v>23</v>
      </c>
      <c r="H22" s="5">
        <v>188</v>
      </c>
      <c r="I22" s="5">
        <v>90</v>
      </c>
      <c r="J22" s="5">
        <v>85</v>
      </c>
    </row>
    <row r="23" spans="1:12" x14ac:dyDescent="0.25">
      <c r="A23" s="6">
        <v>21</v>
      </c>
      <c r="B23" s="5">
        <v>1</v>
      </c>
      <c r="C23" s="5">
        <v>2</v>
      </c>
      <c r="E23" s="5">
        <v>77</v>
      </c>
      <c r="F23" s="5">
        <v>0</v>
      </c>
      <c r="G23" s="5" t="s">
        <v>23</v>
      </c>
      <c r="H23" s="5">
        <v>273</v>
      </c>
      <c r="I23" s="5">
        <v>80</v>
      </c>
      <c r="J23" s="5">
        <v>82.5</v>
      </c>
    </row>
    <row r="24" spans="1:12" x14ac:dyDescent="0.25">
      <c r="A24" s="6">
        <v>22</v>
      </c>
      <c r="B24" s="5">
        <v>1</v>
      </c>
      <c r="C24" s="5">
        <v>3</v>
      </c>
      <c r="E24" s="5">
        <v>69</v>
      </c>
      <c r="F24" s="5">
        <v>0</v>
      </c>
      <c r="G24" s="5" t="s">
        <v>23</v>
      </c>
      <c r="H24" s="5">
        <v>342</v>
      </c>
      <c r="I24" s="5">
        <v>70</v>
      </c>
      <c r="J24" s="5">
        <v>76.25</v>
      </c>
    </row>
    <row r="25" spans="1:12" x14ac:dyDescent="0.25">
      <c r="A25" s="6">
        <v>23</v>
      </c>
      <c r="B25" s="5">
        <v>1</v>
      </c>
      <c r="C25" s="5">
        <v>4</v>
      </c>
      <c r="E25" s="5">
        <v>63</v>
      </c>
      <c r="F25" s="5">
        <v>26</v>
      </c>
      <c r="G25" s="5" t="s">
        <v>23</v>
      </c>
      <c r="H25" s="5">
        <v>817</v>
      </c>
      <c r="I25" s="5">
        <v>50</v>
      </c>
      <c r="J25" s="5">
        <v>63.125</v>
      </c>
      <c r="K25" s="5" t="s">
        <v>28</v>
      </c>
      <c r="L25" s="5" t="s">
        <v>9</v>
      </c>
    </row>
    <row r="26" spans="1:12" x14ac:dyDescent="0.25">
      <c r="A26" s="6">
        <v>24</v>
      </c>
      <c r="B26" s="5">
        <v>1</v>
      </c>
      <c r="C26" s="5">
        <v>5</v>
      </c>
      <c r="E26" s="5">
        <v>75</v>
      </c>
      <c r="F26" s="5">
        <v>0</v>
      </c>
      <c r="G26" s="5" t="s">
        <v>23</v>
      </c>
      <c r="H26" s="5">
        <v>892</v>
      </c>
      <c r="I26" s="5">
        <v>90</v>
      </c>
      <c r="J26" s="5">
        <v>90</v>
      </c>
    </row>
    <row r="27" spans="1:12" x14ac:dyDescent="0.25">
      <c r="A27" s="6">
        <v>25</v>
      </c>
      <c r="B27" s="5">
        <v>1</v>
      </c>
      <c r="C27" s="5">
        <v>6</v>
      </c>
      <c r="E27" s="5">
        <v>80</v>
      </c>
      <c r="F27" s="5">
        <v>0</v>
      </c>
      <c r="G27" s="5" t="s">
        <v>23</v>
      </c>
      <c r="H27" s="5">
        <v>972</v>
      </c>
      <c r="I27" s="5">
        <v>80</v>
      </c>
      <c r="J27" s="5">
        <v>85</v>
      </c>
    </row>
    <row r="28" spans="1:12" x14ac:dyDescent="0.25">
      <c r="A28" s="6">
        <v>26</v>
      </c>
      <c r="B28" s="5">
        <v>1</v>
      </c>
      <c r="C28" s="5">
        <v>7</v>
      </c>
      <c r="E28" s="5">
        <v>55</v>
      </c>
      <c r="F28" s="5">
        <v>0</v>
      </c>
      <c r="G28" s="5" t="s">
        <v>23</v>
      </c>
      <c r="H28" s="5">
        <v>1027</v>
      </c>
      <c r="I28" s="5">
        <v>70</v>
      </c>
      <c r="J28" s="5">
        <v>77.5</v>
      </c>
    </row>
    <row r="29" spans="1:12" x14ac:dyDescent="0.25">
      <c r="A29" s="6">
        <v>27</v>
      </c>
      <c r="B29" s="5">
        <v>1</v>
      </c>
      <c r="C29" s="5">
        <v>8</v>
      </c>
      <c r="E29" s="5">
        <v>52</v>
      </c>
      <c r="F29" s="5">
        <v>0</v>
      </c>
      <c r="G29" s="5" t="s">
        <v>23</v>
      </c>
      <c r="H29" s="5">
        <v>1079</v>
      </c>
      <c r="I29" s="5">
        <v>50</v>
      </c>
      <c r="J29" s="5">
        <v>63.75</v>
      </c>
    </row>
    <row r="30" spans="1:12" x14ac:dyDescent="0.25">
      <c r="A30" s="6">
        <v>28</v>
      </c>
      <c r="B30" s="5">
        <v>1</v>
      </c>
      <c r="C30" s="5">
        <v>9</v>
      </c>
      <c r="E30" s="5">
        <v>77</v>
      </c>
      <c r="F30" s="5">
        <v>0</v>
      </c>
      <c r="G30" s="5" t="s">
        <v>23</v>
      </c>
      <c r="H30" s="5">
        <v>1156</v>
      </c>
      <c r="I30" s="5">
        <v>20</v>
      </c>
      <c r="J30" s="5">
        <v>41.875</v>
      </c>
    </row>
    <row r="31" spans="1:12" x14ac:dyDescent="0.25">
      <c r="A31" s="6">
        <v>29</v>
      </c>
      <c r="B31" s="5">
        <v>1</v>
      </c>
      <c r="C31" s="5">
        <v>10</v>
      </c>
      <c r="E31" s="5">
        <v>56</v>
      </c>
      <c r="F31" s="5">
        <v>0</v>
      </c>
      <c r="G31" s="5" t="s">
        <v>23</v>
      </c>
      <c r="H31" s="5">
        <v>1212</v>
      </c>
      <c r="I31" s="5">
        <v>40</v>
      </c>
      <c r="J31" s="5">
        <v>40.9375</v>
      </c>
    </row>
    <row r="32" spans="1:12" x14ac:dyDescent="0.25">
      <c r="A32" s="6">
        <v>30</v>
      </c>
      <c r="B32" s="5">
        <v>1</v>
      </c>
      <c r="C32" s="5">
        <v>11</v>
      </c>
      <c r="D32" s="5" t="b">
        <v>1</v>
      </c>
      <c r="E32" s="5">
        <v>68</v>
      </c>
      <c r="F32" s="5">
        <v>23</v>
      </c>
      <c r="G32" s="5" t="s">
        <v>23</v>
      </c>
      <c r="H32" s="5">
        <v>1303</v>
      </c>
      <c r="I32" s="5">
        <v>70</v>
      </c>
      <c r="J32" s="5">
        <v>55.46875</v>
      </c>
      <c r="K32" s="5" t="s">
        <v>29</v>
      </c>
      <c r="L32" s="5" t="s">
        <v>8</v>
      </c>
    </row>
    <row r="33" spans="1:12" x14ac:dyDescent="0.25">
      <c r="A33" s="6">
        <v>31</v>
      </c>
      <c r="B33" s="5">
        <v>1</v>
      </c>
      <c r="C33" s="5">
        <v>11</v>
      </c>
      <c r="E33" s="5">
        <v>60</v>
      </c>
      <c r="F33" s="5">
        <v>22</v>
      </c>
      <c r="G33" s="5" t="s">
        <v>23</v>
      </c>
      <c r="H33" s="5">
        <v>1476</v>
      </c>
      <c r="I33" s="5">
        <v>20</v>
      </c>
      <c r="J33" s="5">
        <v>20</v>
      </c>
      <c r="K33" s="5" t="s">
        <v>28</v>
      </c>
      <c r="L33" s="5" t="s">
        <v>8</v>
      </c>
    </row>
    <row r="34" spans="1:12" x14ac:dyDescent="0.25">
      <c r="A34" s="6">
        <v>32</v>
      </c>
      <c r="B34" s="5">
        <v>1</v>
      </c>
      <c r="C34" s="5">
        <v>12</v>
      </c>
      <c r="E34" s="5">
        <v>63</v>
      </c>
      <c r="F34" s="5">
        <v>0</v>
      </c>
      <c r="G34" s="5" t="s">
        <v>23</v>
      </c>
      <c r="H34" s="5">
        <v>1539</v>
      </c>
      <c r="I34" s="5">
        <v>100</v>
      </c>
      <c r="J34" s="5">
        <v>100</v>
      </c>
    </row>
    <row r="35" spans="1:12" x14ac:dyDescent="0.25">
      <c r="A35" s="6">
        <v>33</v>
      </c>
      <c r="B35" s="5">
        <v>1</v>
      </c>
      <c r="C35" s="5">
        <v>13</v>
      </c>
      <c r="E35" s="5">
        <v>67</v>
      </c>
      <c r="F35" s="5">
        <v>0</v>
      </c>
      <c r="G35" s="5" t="s">
        <v>23</v>
      </c>
      <c r="H35" s="5">
        <v>1606</v>
      </c>
      <c r="I35" s="5">
        <v>50</v>
      </c>
      <c r="J35" s="5">
        <v>75</v>
      </c>
    </row>
    <row r="36" spans="1:12" x14ac:dyDescent="0.25">
      <c r="A36" s="6">
        <v>34</v>
      </c>
      <c r="B36" s="5">
        <v>1</v>
      </c>
      <c r="C36" s="5">
        <v>14</v>
      </c>
      <c r="E36" s="5">
        <v>65</v>
      </c>
      <c r="F36" s="5">
        <v>0</v>
      </c>
      <c r="G36" s="5" t="s">
        <v>23</v>
      </c>
      <c r="H36" s="5">
        <v>1671</v>
      </c>
      <c r="I36" s="5">
        <v>60</v>
      </c>
      <c r="J36" s="5">
        <v>67.5</v>
      </c>
    </row>
    <row r="37" spans="1:12" x14ac:dyDescent="0.25">
      <c r="A37" s="6">
        <v>35</v>
      </c>
      <c r="B37" s="5">
        <v>1</v>
      </c>
      <c r="C37" s="5">
        <v>15</v>
      </c>
      <c r="E37" s="5">
        <v>51</v>
      </c>
      <c r="F37" s="5">
        <v>0</v>
      </c>
      <c r="G37" s="5" t="s">
        <v>23</v>
      </c>
      <c r="H37" s="5">
        <v>1722</v>
      </c>
      <c r="I37" s="5">
        <v>30</v>
      </c>
      <c r="J37" s="5">
        <v>48.75</v>
      </c>
    </row>
    <row r="38" spans="1:12" x14ac:dyDescent="0.25">
      <c r="A38" s="6">
        <v>36</v>
      </c>
      <c r="B38" s="5">
        <v>1</v>
      </c>
      <c r="C38" s="5">
        <v>16</v>
      </c>
      <c r="E38" s="5">
        <v>79</v>
      </c>
      <c r="F38" s="5">
        <v>32</v>
      </c>
      <c r="G38" s="5" t="s">
        <v>23</v>
      </c>
      <c r="H38" s="5">
        <v>1833</v>
      </c>
      <c r="I38" s="5">
        <v>50</v>
      </c>
      <c r="J38" s="5">
        <v>49.375</v>
      </c>
      <c r="K38" s="5" t="s">
        <v>28</v>
      </c>
      <c r="L38" s="5" t="s">
        <v>8</v>
      </c>
    </row>
    <row r="39" spans="1:12" x14ac:dyDescent="0.25">
      <c r="A39" s="6">
        <v>37</v>
      </c>
      <c r="B39" s="5">
        <v>2</v>
      </c>
      <c r="C39" s="5">
        <v>0</v>
      </c>
      <c r="E39" s="5">
        <v>60</v>
      </c>
      <c r="F39" s="5">
        <v>0</v>
      </c>
      <c r="G39" s="5" t="s">
        <v>23</v>
      </c>
      <c r="H39" s="5">
        <v>172</v>
      </c>
      <c r="I39" s="5">
        <v>70</v>
      </c>
      <c r="J39" s="5">
        <v>70</v>
      </c>
    </row>
    <row r="40" spans="1:12" x14ac:dyDescent="0.25">
      <c r="A40" s="6">
        <v>38</v>
      </c>
      <c r="B40" s="5">
        <v>2</v>
      </c>
      <c r="C40" s="5">
        <v>1</v>
      </c>
      <c r="E40" s="5">
        <v>69</v>
      </c>
      <c r="F40" s="5">
        <v>0</v>
      </c>
      <c r="G40" s="5" t="s">
        <v>23</v>
      </c>
      <c r="H40" s="5">
        <v>257</v>
      </c>
      <c r="I40" s="5">
        <v>40</v>
      </c>
      <c r="J40" s="5">
        <v>55</v>
      </c>
    </row>
    <row r="41" spans="1:12" x14ac:dyDescent="0.25">
      <c r="A41" s="6">
        <v>39</v>
      </c>
      <c r="B41" s="5">
        <v>2</v>
      </c>
      <c r="C41" s="5">
        <v>2</v>
      </c>
      <c r="E41" s="5">
        <v>63</v>
      </c>
      <c r="F41" s="5">
        <v>0</v>
      </c>
      <c r="G41" s="5" t="s">
        <v>23</v>
      </c>
      <c r="H41" s="5">
        <v>336</v>
      </c>
      <c r="I41" s="5">
        <v>100</v>
      </c>
      <c r="J41" s="5">
        <v>77.5</v>
      </c>
    </row>
    <row r="42" spans="1:12" x14ac:dyDescent="0.25">
      <c r="A42" s="6">
        <v>40</v>
      </c>
      <c r="B42" s="5">
        <v>2</v>
      </c>
      <c r="C42" s="5">
        <v>3</v>
      </c>
      <c r="E42" s="5">
        <v>64</v>
      </c>
      <c r="F42" s="5">
        <v>0</v>
      </c>
      <c r="G42" s="5" t="s">
        <v>23</v>
      </c>
      <c r="H42" s="5">
        <v>406</v>
      </c>
      <c r="I42" s="5">
        <v>20</v>
      </c>
      <c r="J42" s="5">
        <v>48.75</v>
      </c>
    </row>
    <row r="43" spans="1:12" x14ac:dyDescent="0.25">
      <c r="A43" s="6">
        <v>41</v>
      </c>
      <c r="B43" s="5">
        <v>2</v>
      </c>
      <c r="C43" s="5">
        <v>4</v>
      </c>
      <c r="E43" s="5">
        <v>54</v>
      </c>
      <c r="F43" s="5">
        <v>27</v>
      </c>
      <c r="G43" s="5" t="s">
        <v>23</v>
      </c>
      <c r="H43" s="5">
        <v>898</v>
      </c>
      <c r="I43" s="5">
        <v>60</v>
      </c>
      <c r="J43" s="5">
        <v>54.375</v>
      </c>
      <c r="K43" s="5" t="s">
        <v>28</v>
      </c>
      <c r="L43" s="5" t="s">
        <v>8</v>
      </c>
    </row>
    <row r="44" spans="1:12" x14ac:dyDescent="0.25">
      <c r="A44" s="6">
        <v>42</v>
      </c>
      <c r="B44" s="5">
        <v>2</v>
      </c>
      <c r="C44" s="5">
        <v>5</v>
      </c>
      <c r="E44" s="5">
        <v>80</v>
      </c>
      <c r="F44" s="5">
        <v>0</v>
      </c>
      <c r="G44" s="5" t="s">
        <v>23</v>
      </c>
      <c r="H44" s="5">
        <v>978</v>
      </c>
      <c r="I44" s="5">
        <v>80</v>
      </c>
      <c r="J44" s="5">
        <v>80</v>
      </c>
    </row>
    <row r="45" spans="1:12" x14ac:dyDescent="0.25">
      <c r="A45" s="6">
        <v>43</v>
      </c>
      <c r="B45" s="5">
        <v>2</v>
      </c>
      <c r="C45" s="5">
        <v>6</v>
      </c>
      <c r="E45" s="5">
        <v>77</v>
      </c>
      <c r="F45" s="5">
        <v>0</v>
      </c>
      <c r="G45" s="5" t="s">
        <v>23</v>
      </c>
      <c r="H45" s="5">
        <v>1055</v>
      </c>
      <c r="I45" s="5">
        <v>30</v>
      </c>
      <c r="J45" s="5">
        <v>55</v>
      </c>
    </row>
    <row r="46" spans="1:12" x14ac:dyDescent="0.25">
      <c r="A46" s="6">
        <v>44</v>
      </c>
      <c r="B46" s="5">
        <v>2</v>
      </c>
      <c r="C46" s="5">
        <v>7</v>
      </c>
      <c r="E46" s="5">
        <v>76</v>
      </c>
      <c r="F46" s="5">
        <v>0</v>
      </c>
      <c r="G46" s="5" t="s">
        <v>23</v>
      </c>
      <c r="H46" s="5">
        <v>1131</v>
      </c>
      <c r="I46" s="5">
        <v>40</v>
      </c>
      <c r="J46" s="5">
        <v>47.5</v>
      </c>
    </row>
    <row r="47" spans="1:12" x14ac:dyDescent="0.25">
      <c r="A47" s="6">
        <v>45</v>
      </c>
      <c r="B47" s="5">
        <v>2</v>
      </c>
      <c r="C47" s="5">
        <v>8</v>
      </c>
      <c r="E47" s="5">
        <v>78</v>
      </c>
      <c r="F47" s="5">
        <v>0</v>
      </c>
      <c r="G47" s="5" t="s">
        <v>23</v>
      </c>
      <c r="H47" s="5">
        <v>1209</v>
      </c>
      <c r="I47" s="5">
        <v>60</v>
      </c>
      <c r="J47" s="5">
        <v>53.75</v>
      </c>
    </row>
    <row r="48" spans="1:12" x14ac:dyDescent="0.25">
      <c r="A48" s="6">
        <v>46</v>
      </c>
      <c r="B48" s="5">
        <v>2</v>
      </c>
      <c r="C48" s="5">
        <v>9</v>
      </c>
      <c r="E48" s="5">
        <v>71</v>
      </c>
      <c r="F48" s="5">
        <v>0</v>
      </c>
      <c r="G48" s="5" t="s">
        <v>23</v>
      </c>
      <c r="H48" s="5">
        <v>1280</v>
      </c>
      <c r="I48" s="5">
        <v>50</v>
      </c>
      <c r="J48" s="5">
        <v>51.875</v>
      </c>
    </row>
    <row r="49" spans="1:12" x14ac:dyDescent="0.25">
      <c r="A49" s="6">
        <v>47</v>
      </c>
      <c r="B49" s="5">
        <v>2</v>
      </c>
      <c r="C49" s="5">
        <v>10</v>
      </c>
      <c r="E49" s="5">
        <v>56</v>
      </c>
      <c r="F49" s="5">
        <v>0</v>
      </c>
      <c r="G49" s="5" t="s">
        <v>23</v>
      </c>
      <c r="H49" s="5">
        <v>1336</v>
      </c>
      <c r="I49" s="5">
        <v>50</v>
      </c>
      <c r="J49" s="5">
        <v>50.9375</v>
      </c>
    </row>
    <row r="50" spans="1:12" x14ac:dyDescent="0.25">
      <c r="A50" s="6">
        <v>48</v>
      </c>
      <c r="B50" s="5">
        <v>2</v>
      </c>
      <c r="C50" s="5">
        <v>11</v>
      </c>
      <c r="E50" s="5">
        <v>66</v>
      </c>
      <c r="F50" s="5">
        <v>22</v>
      </c>
      <c r="G50" s="5" t="s">
        <v>23</v>
      </c>
      <c r="H50" s="5">
        <v>1564</v>
      </c>
      <c r="I50" s="5">
        <v>100</v>
      </c>
      <c r="J50" s="5">
        <v>75.46875</v>
      </c>
      <c r="K50" s="5" t="s">
        <v>28</v>
      </c>
      <c r="L50" s="5" t="s">
        <v>8</v>
      </c>
    </row>
    <row r="51" spans="1:12" x14ac:dyDescent="0.25">
      <c r="A51" s="6">
        <v>49</v>
      </c>
      <c r="B51" s="5">
        <v>2</v>
      </c>
      <c r="C51" s="5">
        <v>12</v>
      </c>
      <c r="E51" s="5">
        <v>51</v>
      </c>
      <c r="F51" s="5">
        <v>0</v>
      </c>
      <c r="G51" s="5" t="s">
        <v>23</v>
      </c>
      <c r="H51" s="5">
        <v>1615</v>
      </c>
      <c r="I51" s="5">
        <v>100</v>
      </c>
      <c r="J51" s="5">
        <v>100</v>
      </c>
    </row>
    <row r="52" spans="1:12" x14ac:dyDescent="0.25">
      <c r="A52" s="6">
        <v>50</v>
      </c>
      <c r="B52" s="5">
        <v>2</v>
      </c>
      <c r="C52" s="5">
        <v>13</v>
      </c>
      <c r="E52" s="5">
        <v>70</v>
      </c>
      <c r="F52" s="5">
        <v>0</v>
      </c>
      <c r="G52" s="5" t="s">
        <v>23</v>
      </c>
      <c r="H52" s="5">
        <v>1685</v>
      </c>
      <c r="I52" s="5">
        <v>100</v>
      </c>
      <c r="J52" s="5">
        <v>100</v>
      </c>
    </row>
    <row r="53" spans="1:12" x14ac:dyDescent="0.25">
      <c r="A53" s="6">
        <v>51</v>
      </c>
      <c r="B53" s="5">
        <v>2</v>
      </c>
      <c r="C53" s="5">
        <v>14</v>
      </c>
      <c r="E53" s="5">
        <v>74</v>
      </c>
      <c r="F53" s="5">
        <v>0</v>
      </c>
      <c r="G53" s="5" t="s">
        <v>23</v>
      </c>
      <c r="H53" s="5">
        <v>1759</v>
      </c>
      <c r="I53" s="5">
        <v>50</v>
      </c>
      <c r="J53" s="5">
        <v>75</v>
      </c>
    </row>
    <row r="54" spans="1:12" x14ac:dyDescent="0.25">
      <c r="A54" s="6">
        <v>52</v>
      </c>
      <c r="B54" s="5">
        <v>2</v>
      </c>
      <c r="C54" s="5">
        <v>15</v>
      </c>
      <c r="E54" s="5">
        <v>80</v>
      </c>
      <c r="F54" s="5">
        <v>0</v>
      </c>
      <c r="G54" s="5" t="s">
        <v>23</v>
      </c>
      <c r="H54" s="5">
        <v>1839</v>
      </c>
      <c r="I54" s="5">
        <v>50</v>
      </c>
      <c r="J54" s="5">
        <v>62.5</v>
      </c>
    </row>
    <row r="55" spans="1:12" x14ac:dyDescent="0.25">
      <c r="A55" s="6">
        <v>53</v>
      </c>
      <c r="B55" s="5">
        <v>2</v>
      </c>
      <c r="C55" s="5">
        <v>16</v>
      </c>
      <c r="E55" s="5">
        <v>66</v>
      </c>
      <c r="F55" s="5">
        <v>35</v>
      </c>
      <c r="G55" s="5" t="s">
        <v>23</v>
      </c>
      <c r="H55" s="5">
        <v>1940</v>
      </c>
      <c r="I55" s="5">
        <v>40</v>
      </c>
      <c r="J55" s="5">
        <v>51.25</v>
      </c>
      <c r="K55" s="5" t="s">
        <v>28</v>
      </c>
      <c r="L55" s="5" t="s">
        <v>8</v>
      </c>
    </row>
    <row r="56" spans="1:12" x14ac:dyDescent="0.25">
      <c r="A56" s="6">
        <v>54</v>
      </c>
      <c r="B56" s="5">
        <v>3</v>
      </c>
      <c r="C56" s="5">
        <v>0</v>
      </c>
      <c r="E56" s="5">
        <v>53</v>
      </c>
      <c r="F56" s="5">
        <v>0</v>
      </c>
      <c r="G56" s="5" t="s">
        <v>23</v>
      </c>
      <c r="H56" s="5">
        <v>225</v>
      </c>
      <c r="I56" s="5">
        <v>100</v>
      </c>
      <c r="J56" s="5">
        <v>100</v>
      </c>
    </row>
    <row r="57" spans="1:12" x14ac:dyDescent="0.25">
      <c r="A57" s="6">
        <v>55</v>
      </c>
      <c r="B57" s="5">
        <v>3</v>
      </c>
      <c r="C57" s="5">
        <v>1</v>
      </c>
      <c r="E57" s="5">
        <v>65</v>
      </c>
      <c r="F57" s="5">
        <v>0</v>
      </c>
      <c r="G57" s="5" t="s">
        <v>23</v>
      </c>
      <c r="H57" s="5">
        <v>322</v>
      </c>
      <c r="I57" s="5">
        <v>100</v>
      </c>
      <c r="J57" s="5">
        <v>100</v>
      </c>
    </row>
    <row r="58" spans="1:12" x14ac:dyDescent="0.25">
      <c r="A58" s="6">
        <v>56</v>
      </c>
      <c r="B58" s="5">
        <v>3</v>
      </c>
      <c r="C58" s="5">
        <v>2</v>
      </c>
      <c r="E58" s="5">
        <v>50</v>
      </c>
      <c r="F58" s="5">
        <v>0</v>
      </c>
      <c r="G58" s="5" t="s">
        <v>23</v>
      </c>
      <c r="H58" s="5">
        <v>386</v>
      </c>
      <c r="I58" s="5">
        <v>60</v>
      </c>
      <c r="J58" s="5">
        <v>80</v>
      </c>
    </row>
    <row r="59" spans="1:12" x14ac:dyDescent="0.25">
      <c r="A59" s="6">
        <v>57</v>
      </c>
      <c r="B59" s="5">
        <v>3</v>
      </c>
      <c r="C59" s="5">
        <v>3</v>
      </c>
      <c r="E59" s="5">
        <v>59</v>
      </c>
      <c r="F59" s="5">
        <v>0</v>
      </c>
      <c r="G59" s="5" t="s">
        <v>23</v>
      </c>
      <c r="H59" s="5">
        <v>465</v>
      </c>
      <c r="I59" s="5">
        <v>50</v>
      </c>
      <c r="J59" s="5">
        <v>65</v>
      </c>
    </row>
    <row r="60" spans="1:12" x14ac:dyDescent="0.25">
      <c r="A60" s="6">
        <v>58</v>
      </c>
      <c r="B60" s="5">
        <v>3</v>
      </c>
      <c r="C60" s="5">
        <v>4</v>
      </c>
      <c r="E60" s="5">
        <v>79</v>
      </c>
      <c r="F60" s="5">
        <v>29</v>
      </c>
      <c r="G60" s="5" t="s">
        <v>23</v>
      </c>
      <c r="H60" s="5">
        <v>1006</v>
      </c>
      <c r="I60" s="5">
        <v>30</v>
      </c>
      <c r="J60" s="5">
        <v>47.5</v>
      </c>
      <c r="K60" s="5" t="s">
        <v>28</v>
      </c>
      <c r="L60" s="5" t="s">
        <v>8</v>
      </c>
    </row>
    <row r="61" spans="1:12" x14ac:dyDescent="0.25">
      <c r="A61" s="6">
        <v>59</v>
      </c>
      <c r="B61" s="5">
        <v>3</v>
      </c>
      <c r="C61" s="5">
        <v>5</v>
      </c>
      <c r="E61" s="5">
        <v>78</v>
      </c>
      <c r="F61" s="5">
        <v>0</v>
      </c>
      <c r="G61" s="5" t="s">
        <v>23</v>
      </c>
      <c r="H61" s="5">
        <v>1084</v>
      </c>
      <c r="I61" s="5">
        <v>50</v>
      </c>
      <c r="J61" s="5">
        <v>50</v>
      </c>
    </row>
    <row r="62" spans="1:12" x14ac:dyDescent="0.25">
      <c r="A62" s="6">
        <v>60</v>
      </c>
      <c r="B62" s="5">
        <v>3</v>
      </c>
      <c r="C62" s="5">
        <v>6</v>
      </c>
      <c r="E62" s="5">
        <v>51</v>
      </c>
      <c r="F62" s="5">
        <v>0</v>
      </c>
      <c r="G62" s="5" t="s">
        <v>23</v>
      </c>
      <c r="H62" s="5">
        <v>1135</v>
      </c>
      <c r="I62" s="5">
        <v>60</v>
      </c>
      <c r="J62" s="5">
        <v>55</v>
      </c>
    </row>
    <row r="63" spans="1:12" x14ac:dyDescent="0.25">
      <c r="A63" s="6">
        <v>61</v>
      </c>
      <c r="B63" s="5">
        <v>3</v>
      </c>
      <c r="C63" s="5">
        <v>7</v>
      </c>
      <c r="E63" s="5">
        <v>64</v>
      </c>
      <c r="F63" s="5">
        <v>0</v>
      </c>
      <c r="G63" s="5" t="s">
        <v>23</v>
      </c>
      <c r="H63" s="5">
        <v>1199</v>
      </c>
      <c r="I63" s="5">
        <v>30</v>
      </c>
      <c r="J63" s="5">
        <v>42.5</v>
      </c>
    </row>
    <row r="64" spans="1:12" x14ac:dyDescent="0.25">
      <c r="A64" s="6">
        <v>62</v>
      </c>
      <c r="B64" s="5">
        <v>3</v>
      </c>
      <c r="C64" s="5">
        <v>8</v>
      </c>
      <c r="E64" s="5">
        <v>75</v>
      </c>
      <c r="F64" s="5">
        <v>0</v>
      </c>
      <c r="G64" s="5" t="s">
        <v>23</v>
      </c>
      <c r="H64" s="5">
        <v>1284</v>
      </c>
      <c r="I64" s="5">
        <v>100</v>
      </c>
      <c r="J64" s="5">
        <v>71.25</v>
      </c>
    </row>
    <row r="65" spans="1:12" x14ac:dyDescent="0.25">
      <c r="A65" s="6">
        <v>63</v>
      </c>
      <c r="B65" s="5">
        <v>3</v>
      </c>
      <c r="C65" s="5">
        <v>9</v>
      </c>
      <c r="E65" s="5">
        <v>77</v>
      </c>
      <c r="F65" s="5">
        <v>0</v>
      </c>
      <c r="G65" s="5" t="s">
        <v>23</v>
      </c>
      <c r="H65" s="5">
        <v>1361</v>
      </c>
      <c r="I65" s="5">
        <v>90</v>
      </c>
      <c r="J65" s="5">
        <v>80.625</v>
      </c>
    </row>
    <row r="66" spans="1:12" x14ac:dyDescent="0.25">
      <c r="A66" s="6">
        <v>64</v>
      </c>
      <c r="B66" s="5">
        <v>3</v>
      </c>
      <c r="C66" s="5">
        <v>10</v>
      </c>
      <c r="E66" s="5">
        <v>67</v>
      </c>
      <c r="F66" s="5">
        <v>0</v>
      </c>
      <c r="G66" s="5" t="s">
        <v>23</v>
      </c>
      <c r="H66" s="5">
        <v>1428</v>
      </c>
      <c r="I66" s="5">
        <v>80</v>
      </c>
      <c r="J66" s="5">
        <v>80.3125</v>
      </c>
    </row>
    <row r="67" spans="1:12" x14ac:dyDescent="0.25">
      <c r="A67" s="6">
        <v>65</v>
      </c>
      <c r="B67" s="5">
        <v>3</v>
      </c>
      <c r="C67" s="5">
        <v>11</v>
      </c>
      <c r="E67" s="5">
        <v>73</v>
      </c>
      <c r="F67" s="5">
        <v>22</v>
      </c>
      <c r="G67" s="5" t="s">
        <v>23</v>
      </c>
      <c r="H67" s="5">
        <v>1659</v>
      </c>
      <c r="I67" s="5">
        <v>50</v>
      </c>
      <c r="J67" s="5">
        <v>65.15625</v>
      </c>
      <c r="K67" s="5" t="s">
        <v>28</v>
      </c>
      <c r="L67" s="5" t="s">
        <v>8</v>
      </c>
    </row>
    <row r="68" spans="1:12" x14ac:dyDescent="0.25">
      <c r="A68" s="6">
        <v>66</v>
      </c>
      <c r="B68" s="5">
        <v>3</v>
      </c>
      <c r="C68" s="5">
        <v>12</v>
      </c>
      <c r="E68" s="5">
        <v>51</v>
      </c>
      <c r="F68" s="5">
        <v>0</v>
      </c>
      <c r="G68" s="5" t="s">
        <v>23</v>
      </c>
      <c r="H68" s="5">
        <v>1710</v>
      </c>
      <c r="I68" s="5">
        <v>90</v>
      </c>
      <c r="J68" s="5">
        <v>90</v>
      </c>
    </row>
    <row r="69" spans="1:12" x14ac:dyDescent="0.25">
      <c r="A69" s="6">
        <v>67</v>
      </c>
      <c r="B69" s="5">
        <v>3</v>
      </c>
      <c r="C69" s="5">
        <v>13</v>
      </c>
      <c r="E69" s="5">
        <v>54</v>
      </c>
      <c r="F69" s="5">
        <v>0</v>
      </c>
      <c r="G69" s="5" t="s">
        <v>23</v>
      </c>
      <c r="H69" s="5">
        <v>1764</v>
      </c>
      <c r="I69" s="5">
        <v>90</v>
      </c>
      <c r="J69" s="5">
        <v>90</v>
      </c>
    </row>
    <row r="70" spans="1:12" x14ac:dyDescent="0.25">
      <c r="A70" s="6">
        <v>68</v>
      </c>
      <c r="B70" s="5">
        <v>3</v>
      </c>
      <c r="C70" s="5">
        <v>14</v>
      </c>
      <c r="E70" s="5">
        <v>50</v>
      </c>
      <c r="F70" s="5">
        <v>0</v>
      </c>
      <c r="G70" s="5" t="s">
        <v>23</v>
      </c>
      <c r="H70" s="5">
        <v>1814</v>
      </c>
      <c r="I70" s="5">
        <v>40</v>
      </c>
      <c r="J70" s="5">
        <v>65</v>
      </c>
    </row>
    <row r="71" spans="1:12" x14ac:dyDescent="0.25">
      <c r="A71" s="6">
        <v>69</v>
      </c>
      <c r="B71" s="5">
        <v>3</v>
      </c>
      <c r="C71" s="5">
        <v>15</v>
      </c>
      <c r="E71" s="5">
        <v>53</v>
      </c>
      <c r="F71" s="5">
        <v>0</v>
      </c>
      <c r="G71" s="5" t="s">
        <v>23</v>
      </c>
      <c r="H71" s="5">
        <v>1892</v>
      </c>
      <c r="I71" s="5">
        <v>50</v>
      </c>
      <c r="J71" s="5">
        <v>57.5</v>
      </c>
    </row>
    <row r="72" spans="1:12" x14ac:dyDescent="0.25">
      <c r="A72" s="6">
        <v>70</v>
      </c>
      <c r="B72" s="5">
        <v>3</v>
      </c>
      <c r="C72" s="5">
        <v>16</v>
      </c>
      <c r="D72" s="5" t="b">
        <v>1</v>
      </c>
      <c r="E72" s="5">
        <v>59</v>
      </c>
      <c r="F72" s="5">
        <v>35</v>
      </c>
      <c r="G72" s="5" t="s">
        <v>23</v>
      </c>
      <c r="H72" s="5">
        <v>2034</v>
      </c>
      <c r="I72" s="5">
        <v>80</v>
      </c>
      <c r="J72" s="5">
        <v>68.75</v>
      </c>
      <c r="K72" s="5" t="s">
        <v>29</v>
      </c>
      <c r="L72" s="5" t="s">
        <v>8</v>
      </c>
    </row>
    <row r="73" spans="1:12" x14ac:dyDescent="0.25">
      <c r="A73" s="6">
        <v>71</v>
      </c>
      <c r="B73" s="5">
        <v>3</v>
      </c>
      <c r="C73" s="5">
        <v>16</v>
      </c>
      <c r="E73" s="5">
        <v>64</v>
      </c>
      <c r="F73" s="5">
        <v>38</v>
      </c>
      <c r="G73" s="5" t="s">
        <v>23</v>
      </c>
      <c r="H73" s="5">
        <v>2230</v>
      </c>
      <c r="I73" s="5">
        <v>90</v>
      </c>
      <c r="J73" s="5">
        <v>90</v>
      </c>
      <c r="K73" s="5" t="s">
        <v>28</v>
      </c>
      <c r="L73" s="5" t="s">
        <v>9</v>
      </c>
    </row>
    <row r="74" spans="1:12" x14ac:dyDescent="0.25">
      <c r="A74" s="6">
        <v>72</v>
      </c>
      <c r="B74" s="5">
        <v>4</v>
      </c>
      <c r="C74" s="5">
        <v>0</v>
      </c>
      <c r="E74" s="5">
        <v>61</v>
      </c>
      <c r="F74" s="5">
        <v>0</v>
      </c>
      <c r="G74" s="5" t="s">
        <v>23</v>
      </c>
      <c r="H74" s="5">
        <v>286</v>
      </c>
      <c r="I74" s="5">
        <v>80</v>
      </c>
      <c r="J74" s="5">
        <v>80</v>
      </c>
    </row>
    <row r="75" spans="1:12" x14ac:dyDescent="0.25">
      <c r="A75" s="6">
        <v>73</v>
      </c>
      <c r="B75" s="5">
        <v>4</v>
      </c>
      <c r="C75" s="5">
        <v>1</v>
      </c>
      <c r="E75" s="5">
        <v>52</v>
      </c>
      <c r="F75" s="5">
        <v>0</v>
      </c>
      <c r="G75" s="5" t="s">
        <v>23</v>
      </c>
      <c r="H75" s="5">
        <v>374</v>
      </c>
      <c r="I75" s="5">
        <v>90</v>
      </c>
      <c r="J75" s="5">
        <v>85</v>
      </c>
    </row>
    <row r="76" spans="1:12" x14ac:dyDescent="0.25">
      <c r="A76" s="6">
        <v>74</v>
      </c>
      <c r="B76" s="5">
        <v>4</v>
      </c>
      <c r="C76" s="5">
        <v>2</v>
      </c>
      <c r="E76" s="5">
        <v>56</v>
      </c>
      <c r="F76" s="5">
        <v>0</v>
      </c>
      <c r="G76" s="5" t="s">
        <v>23</v>
      </c>
      <c r="H76" s="5">
        <v>442</v>
      </c>
      <c r="I76" s="5">
        <v>20</v>
      </c>
      <c r="J76" s="5">
        <v>52.5</v>
      </c>
    </row>
    <row r="77" spans="1:12" x14ac:dyDescent="0.25">
      <c r="A77" s="6">
        <v>75</v>
      </c>
      <c r="B77" s="5">
        <v>4</v>
      </c>
      <c r="C77" s="5">
        <v>3</v>
      </c>
      <c r="E77" s="5">
        <v>66</v>
      </c>
      <c r="F77" s="5">
        <v>0</v>
      </c>
      <c r="G77" s="5" t="s">
        <v>23</v>
      </c>
      <c r="H77" s="5">
        <v>531</v>
      </c>
      <c r="I77" s="5">
        <v>30</v>
      </c>
      <c r="J77" s="5">
        <v>41.25</v>
      </c>
    </row>
    <row r="78" spans="1:12" x14ac:dyDescent="0.25">
      <c r="A78" s="6">
        <v>76</v>
      </c>
      <c r="B78" s="5">
        <v>4</v>
      </c>
      <c r="C78" s="5">
        <v>4</v>
      </c>
      <c r="E78" s="5">
        <v>76</v>
      </c>
      <c r="F78" s="5">
        <v>40</v>
      </c>
      <c r="G78" s="5" t="s">
        <v>23</v>
      </c>
      <c r="H78" s="5">
        <v>1122</v>
      </c>
      <c r="I78" s="5">
        <v>70</v>
      </c>
      <c r="J78" s="5">
        <v>55.625</v>
      </c>
      <c r="K78" s="5" t="s">
        <v>28</v>
      </c>
      <c r="L78" s="5" t="s">
        <v>8</v>
      </c>
    </row>
    <row r="79" spans="1:12" x14ac:dyDescent="0.25">
      <c r="A79" s="6">
        <v>77</v>
      </c>
      <c r="B79" s="5">
        <v>4</v>
      </c>
      <c r="C79" s="5">
        <v>5</v>
      </c>
      <c r="E79" s="5">
        <v>80</v>
      </c>
      <c r="F79" s="5">
        <v>0</v>
      </c>
      <c r="G79" s="5" t="s">
        <v>23</v>
      </c>
      <c r="H79" s="5">
        <v>1202</v>
      </c>
      <c r="I79" s="5">
        <v>40</v>
      </c>
      <c r="J79" s="5">
        <v>40</v>
      </c>
    </row>
    <row r="80" spans="1:12" x14ac:dyDescent="0.25">
      <c r="A80" s="6">
        <v>78</v>
      </c>
      <c r="B80" s="5">
        <v>4</v>
      </c>
      <c r="C80" s="5">
        <v>6</v>
      </c>
      <c r="E80" s="5">
        <v>51</v>
      </c>
      <c r="F80" s="5">
        <v>0</v>
      </c>
      <c r="G80" s="5" t="s">
        <v>23</v>
      </c>
      <c r="H80" s="5">
        <v>1253</v>
      </c>
      <c r="I80" s="5">
        <v>30</v>
      </c>
      <c r="J80" s="5">
        <v>35</v>
      </c>
    </row>
    <row r="81" spans="1:12" x14ac:dyDescent="0.25">
      <c r="A81" s="6">
        <v>79</v>
      </c>
      <c r="B81" s="5">
        <v>4</v>
      </c>
      <c r="C81" s="5">
        <v>7</v>
      </c>
      <c r="E81" s="5">
        <v>68</v>
      </c>
      <c r="F81" s="5">
        <v>0</v>
      </c>
      <c r="G81" s="5" t="s">
        <v>23</v>
      </c>
      <c r="H81" s="5">
        <v>1321</v>
      </c>
      <c r="I81" s="5">
        <v>100</v>
      </c>
      <c r="J81" s="5">
        <v>67.5</v>
      </c>
    </row>
    <row r="82" spans="1:12" x14ac:dyDescent="0.25">
      <c r="A82" s="6">
        <v>80</v>
      </c>
      <c r="B82" s="5">
        <v>4</v>
      </c>
      <c r="C82" s="5">
        <v>8</v>
      </c>
      <c r="E82" s="5">
        <v>72</v>
      </c>
      <c r="F82" s="5">
        <v>0</v>
      </c>
      <c r="G82" s="5" t="s">
        <v>23</v>
      </c>
      <c r="H82" s="5">
        <v>1393</v>
      </c>
      <c r="I82" s="5">
        <v>70</v>
      </c>
      <c r="J82" s="5">
        <v>68.75</v>
      </c>
    </row>
    <row r="83" spans="1:12" x14ac:dyDescent="0.25">
      <c r="A83" s="6">
        <v>81</v>
      </c>
      <c r="B83" s="5">
        <v>4</v>
      </c>
      <c r="C83" s="5">
        <v>9</v>
      </c>
      <c r="E83" s="5">
        <v>59</v>
      </c>
      <c r="F83" s="5">
        <v>0</v>
      </c>
      <c r="G83" s="5" t="s">
        <v>23</v>
      </c>
      <c r="H83" s="5">
        <v>1452</v>
      </c>
      <c r="I83" s="5">
        <v>70</v>
      </c>
      <c r="J83" s="5">
        <v>69.375</v>
      </c>
    </row>
    <row r="84" spans="1:12" x14ac:dyDescent="0.25">
      <c r="A84" s="6">
        <v>82</v>
      </c>
      <c r="B84" s="5">
        <v>4</v>
      </c>
      <c r="C84" s="5">
        <v>10</v>
      </c>
      <c r="E84" s="5">
        <v>72</v>
      </c>
      <c r="F84" s="5">
        <v>0</v>
      </c>
      <c r="G84" s="5" t="s">
        <v>23</v>
      </c>
      <c r="H84" s="5">
        <v>1524</v>
      </c>
      <c r="I84" s="5">
        <v>40</v>
      </c>
      <c r="J84" s="5">
        <v>54.6875</v>
      </c>
    </row>
    <row r="85" spans="1:12" x14ac:dyDescent="0.25">
      <c r="A85" s="6">
        <v>83</v>
      </c>
      <c r="B85" s="5">
        <v>4</v>
      </c>
      <c r="C85" s="5">
        <v>11</v>
      </c>
      <c r="D85" s="5" t="b">
        <v>1</v>
      </c>
      <c r="E85" s="5">
        <v>77</v>
      </c>
      <c r="F85" s="5">
        <v>34</v>
      </c>
      <c r="G85" s="5" t="s">
        <v>23</v>
      </c>
      <c r="H85" s="5">
        <v>1770</v>
      </c>
      <c r="I85" s="5">
        <v>60</v>
      </c>
      <c r="J85" s="5">
        <v>57.34375</v>
      </c>
      <c r="K85" s="5" t="s">
        <v>29</v>
      </c>
      <c r="L85" s="5" t="s">
        <v>8</v>
      </c>
    </row>
    <row r="86" spans="1:12" x14ac:dyDescent="0.25">
      <c r="A86" s="6">
        <v>84</v>
      </c>
      <c r="B86" s="5">
        <v>4</v>
      </c>
      <c r="C86" s="5">
        <v>11</v>
      </c>
      <c r="E86" s="5">
        <v>59</v>
      </c>
      <c r="F86" s="5">
        <v>28</v>
      </c>
      <c r="G86" s="5" t="s">
        <v>23</v>
      </c>
      <c r="H86" s="5">
        <v>1968</v>
      </c>
      <c r="I86" s="5">
        <v>30</v>
      </c>
      <c r="J86" s="5">
        <v>30</v>
      </c>
      <c r="K86" s="5" t="s">
        <v>28</v>
      </c>
      <c r="L86" s="5" t="s">
        <v>8</v>
      </c>
    </row>
    <row r="87" spans="1:12" x14ac:dyDescent="0.25">
      <c r="A87" s="6">
        <v>85</v>
      </c>
      <c r="B87" s="5">
        <v>4</v>
      </c>
      <c r="C87" s="5">
        <v>12</v>
      </c>
      <c r="E87" s="5">
        <v>52</v>
      </c>
      <c r="F87" s="5">
        <v>0</v>
      </c>
      <c r="G87" s="5" t="s">
        <v>23</v>
      </c>
      <c r="H87" s="5">
        <v>2020</v>
      </c>
      <c r="I87" s="5">
        <v>100</v>
      </c>
      <c r="J87" s="5">
        <v>100</v>
      </c>
    </row>
    <row r="88" spans="1:12" x14ac:dyDescent="0.25">
      <c r="A88" s="6">
        <v>86</v>
      </c>
      <c r="B88" s="5">
        <v>4</v>
      </c>
      <c r="C88" s="5">
        <v>13</v>
      </c>
      <c r="E88" s="5">
        <v>71</v>
      </c>
      <c r="F88" s="5">
        <v>0</v>
      </c>
      <c r="G88" s="5" t="s">
        <v>23</v>
      </c>
      <c r="H88" s="5">
        <v>2091</v>
      </c>
      <c r="I88" s="5">
        <v>40</v>
      </c>
      <c r="J88" s="5">
        <v>70</v>
      </c>
    </row>
    <row r="89" spans="1:12" x14ac:dyDescent="0.25">
      <c r="A89" s="6">
        <v>87</v>
      </c>
      <c r="B89" s="5">
        <v>4</v>
      </c>
      <c r="C89" s="5">
        <v>14</v>
      </c>
      <c r="E89" s="5">
        <v>58</v>
      </c>
      <c r="F89" s="5">
        <v>0</v>
      </c>
      <c r="G89" s="5" t="s">
        <v>23</v>
      </c>
      <c r="H89" s="5">
        <v>2149</v>
      </c>
      <c r="I89" s="5">
        <v>90</v>
      </c>
      <c r="J89" s="5">
        <v>80</v>
      </c>
    </row>
    <row r="90" spans="1:12" x14ac:dyDescent="0.25">
      <c r="A90" s="6">
        <v>88</v>
      </c>
      <c r="B90" s="5">
        <v>4</v>
      </c>
      <c r="C90" s="5">
        <v>15</v>
      </c>
      <c r="E90" s="5">
        <v>53</v>
      </c>
      <c r="F90" s="5">
        <v>0</v>
      </c>
      <c r="G90" s="5" t="s">
        <v>23</v>
      </c>
      <c r="H90" s="5">
        <v>2202</v>
      </c>
      <c r="I90" s="5">
        <v>90</v>
      </c>
      <c r="J90" s="5">
        <v>85</v>
      </c>
    </row>
    <row r="91" spans="1:12" x14ac:dyDescent="0.25">
      <c r="A91" s="6">
        <v>89</v>
      </c>
      <c r="B91" s="5">
        <v>4</v>
      </c>
      <c r="C91" s="5">
        <v>16</v>
      </c>
      <c r="E91" s="5">
        <v>67</v>
      </c>
      <c r="F91" s="5">
        <v>40</v>
      </c>
      <c r="G91" s="5" t="s">
        <v>23</v>
      </c>
      <c r="H91" s="5">
        <v>2337</v>
      </c>
      <c r="I91" s="5">
        <v>30</v>
      </c>
      <c r="J91" s="5">
        <v>57.5</v>
      </c>
      <c r="K91" s="5" t="s">
        <v>28</v>
      </c>
      <c r="L91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>
      <selection sqref="A1:XFD1048576"/>
    </sheetView>
  </sheetViews>
  <sheetFormatPr defaultRowHeight="15" x14ac:dyDescent="0.25"/>
  <cols>
    <col min="1" max="16384" width="9.140625" style="5"/>
  </cols>
  <sheetData>
    <row r="1" spans="1:12" x14ac:dyDescent="0.25">
      <c r="B1" s="6" t="s">
        <v>0</v>
      </c>
      <c r="C1" s="6" t="s">
        <v>1</v>
      </c>
      <c r="D1" s="6" t="s">
        <v>26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24</v>
      </c>
      <c r="J1" s="6" t="s">
        <v>27</v>
      </c>
      <c r="K1" s="6" t="s">
        <v>6</v>
      </c>
      <c r="L1" s="6" t="s">
        <v>7</v>
      </c>
    </row>
    <row r="2" spans="1:12" x14ac:dyDescent="0.25">
      <c r="A2" s="6">
        <v>0</v>
      </c>
      <c r="B2" s="5">
        <v>0</v>
      </c>
      <c r="C2" s="5">
        <v>0</v>
      </c>
      <c r="E2" s="5">
        <v>54</v>
      </c>
      <c r="F2" s="5">
        <v>0</v>
      </c>
      <c r="G2" s="5" t="s">
        <v>23</v>
      </c>
      <c r="H2" s="5">
        <v>54</v>
      </c>
      <c r="I2" s="5">
        <v>40</v>
      </c>
      <c r="J2" s="5">
        <v>40</v>
      </c>
    </row>
    <row r="3" spans="1:12" x14ac:dyDescent="0.25">
      <c r="A3" s="6">
        <v>1</v>
      </c>
      <c r="B3" s="5">
        <v>0</v>
      </c>
      <c r="C3" s="5">
        <v>1</v>
      </c>
      <c r="E3" s="5">
        <v>59</v>
      </c>
      <c r="F3" s="5">
        <v>0</v>
      </c>
      <c r="G3" s="5" t="s">
        <v>23</v>
      </c>
      <c r="H3" s="5">
        <v>113</v>
      </c>
      <c r="I3" s="5">
        <v>30</v>
      </c>
      <c r="J3" s="5">
        <v>35</v>
      </c>
    </row>
    <row r="4" spans="1:12" x14ac:dyDescent="0.25">
      <c r="A4" s="6">
        <v>2</v>
      </c>
      <c r="B4" s="5">
        <v>0</v>
      </c>
      <c r="C4" s="5">
        <v>2</v>
      </c>
      <c r="E4" s="5">
        <v>74</v>
      </c>
      <c r="F4" s="5">
        <v>0</v>
      </c>
      <c r="G4" s="5" t="s">
        <v>23</v>
      </c>
      <c r="H4" s="5">
        <v>187</v>
      </c>
      <c r="I4" s="5">
        <v>50</v>
      </c>
      <c r="J4" s="5">
        <v>42.5</v>
      </c>
    </row>
    <row r="5" spans="1:12" x14ac:dyDescent="0.25">
      <c r="A5" s="6">
        <v>3</v>
      </c>
      <c r="B5" s="5">
        <v>0</v>
      </c>
      <c r="C5" s="5">
        <v>3</v>
      </c>
      <c r="E5" s="5">
        <v>72</v>
      </c>
      <c r="F5" s="5">
        <v>0</v>
      </c>
      <c r="G5" s="5" t="s">
        <v>23</v>
      </c>
      <c r="H5" s="5">
        <v>259</v>
      </c>
      <c r="I5" s="5">
        <v>40</v>
      </c>
      <c r="J5" s="5">
        <v>41.25</v>
      </c>
    </row>
    <row r="6" spans="1:12" x14ac:dyDescent="0.25">
      <c r="A6" s="6">
        <v>4</v>
      </c>
      <c r="B6" s="5">
        <v>0</v>
      </c>
      <c r="C6" s="5">
        <v>4</v>
      </c>
      <c r="D6" s="5" t="b">
        <v>1</v>
      </c>
      <c r="E6" s="5">
        <v>69</v>
      </c>
      <c r="F6" s="5">
        <v>25</v>
      </c>
      <c r="G6" s="5" t="s">
        <v>23</v>
      </c>
      <c r="H6" s="5">
        <v>353</v>
      </c>
      <c r="I6" s="5">
        <v>40</v>
      </c>
      <c r="J6" s="5">
        <v>40.625</v>
      </c>
      <c r="K6" s="5" t="s">
        <v>29</v>
      </c>
      <c r="L6" s="5" t="s">
        <v>8</v>
      </c>
    </row>
    <row r="7" spans="1:12" x14ac:dyDescent="0.25">
      <c r="A7" s="6">
        <v>5</v>
      </c>
      <c r="B7" s="5">
        <v>0</v>
      </c>
      <c r="C7" s="5">
        <v>4</v>
      </c>
      <c r="E7" s="5">
        <v>62</v>
      </c>
      <c r="F7" s="5">
        <v>28</v>
      </c>
      <c r="G7" s="5" t="s">
        <v>23</v>
      </c>
      <c r="H7" s="5">
        <v>537</v>
      </c>
      <c r="I7" s="5">
        <v>80</v>
      </c>
      <c r="J7" s="5">
        <v>80</v>
      </c>
      <c r="K7" s="5" t="s">
        <v>28</v>
      </c>
      <c r="L7" s="5" t="s">
        <v>9</v>
      </c>
    </row>
    <row r="8" spans="1:12" x14ac:dyDescent="0.25">
      <c r="A8" s="6">
        <v>6</v>
      </c>
      <c r="B8" s="5">
        <v>0</v>
      </c>
      <c r="C8" s="5">
        <v>5</v>
      </c>
      <c r="E8" s="5">
        <v>51</v>
      </c>
      <c r="F8" s="5">
        <v>0</v>
      </c>
      <c r="G8" s="5" t="s">
        <v>23</v>
      </c>
      <c r="H8" s="5">
        <v>588</v>
      </c>
      <c r="I8" s="5">
        <v>50</v>
      </c>
      <c r="J8" s="5">
        <v>50</v>
      </c>
    </row>
    <row r="9" spans="1:12" x14ac:dyDescent="0.25">
      <c r="A9" s="6">
        <v>7</v>
      </c>
      <c r="B9" s="5">
        <v>0</v>
      </c>
      <c r="C9" s="5">
        <v>6</v>
      </c>
      <c r="E9" s="5">
        <v>79</v>
      </c>
      <c r="F9" s="5">
        <v>0</v>
      </c>
      <c r="G9" s="5" t="s">
        <v>23</v>
      </c>
      <c r="H9" s="5">
        <v>667</v>
      </c>
      <c r="I9" s="5">
        <v>40</v>
      </c>
      <c r="J9" s="5">
        <v>45</v>
      </c>
    </row>
    <row r="10" spans="1:12" x14ac:dyDescent="0.25">
      <c r="A10" s="6">
        <v>8</v>
      </c>
      <c r="B10" s="5">
        <v>0</v>
      </c>
      <c r="C10" s="5">
        <v>7</v>
      </c>
      <c r="E10" s="5">
        <v>74</v>
      </c>
      <c r="F10" s="5">
        <v>0</v>
      </c>
      <c r="G10" s="5" t="s">
        <v>23</v>
      </c>
      <c r="H10" s="5">
        <v>741</v>
      </c>
      <c r="I10" s="5">
        <v>100</v>
      </c>
      <c r="J10" s="5">
        <v>72.5</v>
      </c>
    </row>
    <row r="11" spans="1:12" x14ac:dyDescent="0.25">
      <c r="A11" s="6">
        <v>9</v>
      </c>
      <c r="B11" s="5">
        <v>0</v>
      </c>
      <c r="C11" s="5">
        <v>8</v>
      </c>
      <c r="E11" s="5">
        <v>58</v>
      </c>
      <c r="F11" s="5">
        <v>0</v>
      </c>
      <c r="G11" s="5" t="s">
        <v>23</v>
      </c>
      <c r="H11" s="5">
        <v>799</v>
      </c>
      <c r="I11" s="5">
        <v>50</v>
      </c>
      <c r="J11" s="5">
        <v>61.25</v>
      </c>
    </row>
    <row r="12" spans="1:12" x14ac:dyDescent="0.25">
      <c r="A12" s="6">
        <v>10</v>
      </c>
      <c r="B12" s="5">
        <v>0</v>
      </c>
      <c r="C12" s="5">
        <v>9</v>
      </c>
      <c r="E12" s="5">
        <v>69</v>
      </c>
      <c r="F12" s="5">
        <v>0</v>
      </c>
      <c r="G12" s="5" t="s">
        <v>23</v>
      </c>
      <c r="H12" s="5">
        <v>868</v>
      </c>
      <c r="I12" s="5">
        <v>60</v>
      </c>
      <c r="J12" s="5">
        <v>60.625</v>
      </c>
    </row>
    <row r="13" spans="1:12" x14ac:dyDescent="0.25">
      <c r="A13" s="6">
        <v>11</v>
      </c>
      <c r="B13" s="5">
        <v>0</v>
      </c>
      <c r="C13" s="5">
        <v>10</v>
      </c>
      <c r="E13" s="5">
        <v>74</v>
      </c>
      <c r="F13" s="5">
        <v>0</v>
      </c>
      <c r="G13" s="5" t="s">
        <v>23</v>
      </c>
      <c r="H13" s="5">
        <v>942</v>
      </c>
      <c r="I13" s="5">
        <v>100</v>
      </c>
      <c r="J13" s="5">
        <v>80.3125</v>
      </c>
    </row>
    <row r="14" spans="1:12" x14ac:dyDescent="0.25">
      <c r="A14" s="6">
        <v>12</v>
      </c>
      <c r="B14" s="5">
        <v>0</v>
      </c>
      <c r="C14" s="5">
        <v>11</v>
      </c>
      <c r="E14" s="5">
        <v>71</v>
      </c>
      <c r="F14" s="5">
        <v>37</v>
      </c>
      <c r="G14" s="5" t="s">
        <v>23</v>
      </c>
      <c r="H14" s="5">
        <v>1050</v>
      </c>
      <c r="I14" s="5">
        <v>90</v>
      </c>
      <c r="J14" s="5">
        <v>85.15625</v>
      </c>
      <c r="K14" s="5" t="s">
        <v>28</v>
      </c>
      <c r="L14" s="5" t="s">
        <v>8</v>
      </c>
    </row>
    <row r="15" spans="1:12" x14ac:dyDescent="0.25">
      <c r="A15" s="6">
        <v>13</v>
      </c>
      <c r="B15" s="5">
        <v>0</v>
      </c>
      <c r="C15" s="5">
        <v>12</v>
      </c>
      <c r="E15" s="5">
        <v>73</v>
      </c>
      <c r="F15" s="5">
        <v>0</v>
      </c>
      <c r="G15" s="5" t="s">
        <v>23</v>
      </c>
      <c r="H15" s="5">
        <v>1123</v>
      </c>
      <c r="I15" s="5">
        <v>20</v>
      </c>
      <c r="J15" s="5">
        <v>20</v>
      </c>
    </row>
    <row r="16" spans="1:12" x14ac:dyDescent="0.25">
      <c r="A16" s="6">
        <v>14</v>
      </c>
      <c r="B16" s="5">
        <v>0</v>
      </c>
      <c r="C16" s="5">
        <v>13</v>
      </c>
      <c r="E16" s="5">
        <v>80</v>
      </c>
      <c r="F16" s="5">
        <v>0</v>
      </c>
      <c r="G16" s="5" t="s">
        <v>23</v>
      </c>
      <c r="H16" s="5">
        <v>1203</v>
      </c>
      <c r="I16" s="5">
        <v>70</v>
      </c>
      <c r="J16" s="5">
        <v>45</v>
      </c>
    </row>
    <row r="17" spans="1:12" x14ac:dyDescent="0.25">
      <c r="A17" s="6">
        <v>15</v>
      </c>
      <c r="B17" s="5">
        <v>0</v>
      </c>
      <c r="C17" s="5">
        <v>14</v>
      </c>
      <c r="E17" s="5">
        <v>60</v>
      </c>
      <c r="F17" s="5">
        <v>0</v>
      </c>
      <c r="G17" s="5" t="s">
        <v>23</v>
      </c>
      <c r="H17" s="5">
        <v>1263</v>
      </c>
      <c r="I17" s="5">
        <v>20</v>
      </c>
      <c r="J17" s="5">
        <v>32.5</v>
      </c>
    </row>
    <row r="18" spans="1:12" x14ac:dyDescent="0.25">
      <c r="A18" s="6">
        <v>16</v>
      </c>
      <c r="B18" s="5">
        <v>0</v>
      </c>
      <c r="C18" s="5">
        <v>15</v>
      </c>
      <c r="E18" s="5">
        <v>72</v>
      </c>
      <c r="F18" s="5">
        <v>0</v>
      </c>
      <c r="G18" s="5" t="s">
        <v>23</v>
      </c>
      <c r="H18" s="5">
        <v>1335</v>
      </c>
      <c r="I18" s="5">
        <v>90</v>
      </c>
      <c r="J18" s="5">
        <v>61.25</v>
      </c>
    </row>
    <row r="19" spans="1:12" x14ac:dyDescent="0.25">
      <c r="A19" s="6">
        <v>17</v>
      </c>
      <c r="B19" s="5">
        <v>0</v>
      </c>
      <c r="C19" s="5">
        <v>16</v>
      </c>
      <c r="E19" s="5">
        <v>57</v>
      </c>
      <c r="F19" s="5">
        <v>40</v>
      </c>
      <c r="G19" s="5" t="s">
        <v>23</v>
      </c>
      <c r="H19" s="5">
        <v>1432</v>
      </c>
      <c r="I19" s="5">
        <v>50</v>
      </c>
      <c r="J19" s="5">
        <v>55.625</v>
      </c>
      <c r="K19" s="5" t="s">
        <v>28</v>
      </c>
      <c r="L19" s="5" t="s">
        <v>8</v>
      </c>
    </row>
    <row r="20" spans="1:12" x14ac:dyDescent="0.25">
      <c r="A20" s="6">
        <v>18</v>
      </c>
      <c r="B20" s="5">
        <v>1</v>
      </c>
      <c r="C20" s="5">
        <v>0</v>
      </c>
      <c r="E20" s="5">
        <v>51</v>
      </c>
      <c r="F20" s="5">
        <v>0</v>
      </c>
      <c r="G20" s="5" t="s">
        <v>23</v>
      </c>
      <c r="H20" s="5">
        <v>105</v>
      </c>
      <c r="I20" s="5">
        <v>60</v>
      </c>
      <c r="J20" s="5">
        <v>60</v>
      </c>
    </row>
    <row r="21" spans="1:12" x14ac:dyDescent="0.25">
      <c r="A21" s="6">
        <v>19</v>
      </c>
      <c r="B21" s="5">
        <v>1</v>
      </c>
      <c r="C21" s="5">
        <v>1</v>
      </c>
      <c r="E21" s="5">
        <v>66</v>
      </c>
      <c r="F21" s="5">
        <v>0</v>
      </c>
      <c r="G21" s="5" t="s">
        <v>23</v>
      </c>
      <c r="H21" s="5">
        <v>179</v>
      </c>
      <c r="I21" s="5">
        <v>60</v>
      </c>
      <c r="J21" s="5">
        <v>60</v>
      </c>
    </row>
    <row r="22" spans="1:12" x14ac:dyDescent="0.25">
      <c r="A22" s="6">
        <v>20</v>
      </c>
      <c r="B22" s="5">
        <v>1</v>
      </c>
      <c r="C22" s="5">
        <v>2</v>
      </c>
      <c r="E22" s="5">
        <v>75</v>
      </c>
      <c r="F22" s="5">
        <v>0</v>
      </c>
      <c r="G22" s="5" t="s">
        <v>23</v>
      </c>
      <c r="H22" s="5">
        <v>262</v>
      </c>
      <c r="I22" s="5">
        <v>60</v>
      </c>
      <c r="J22" s="5">
        <v>60</v>
      </c>
    </row>
    <row r="23" spans="1:12" x14ac:dyDescent="0.25">
      <c r="A23" s="6">
        <v>21</v>
      </c>
      <c r="B23" s="5">
        <v>1</v>
      </c>
      <c r="C23" s="5">
        <v>3</v>
      </c>
      <c r="E23" s="5">
        <v>56</v>
      </c>
      <c r="F23" s="5">
        <v>0</v>
      </c>
      <c r="G23" s="5" t="s">
        <v>23</v>
      </c>
      <c r="H23" s="5">
        <v>318</v>
      </c>
      <c r="I23" s="5">
        <v>50</v>
      </c>
      <c r="J23" s="5">
        <v>55</v>
      </c>
    </row>
    <row r="24" spans="1:12" x14ac:dyDescent="0.25">
      <c r="A24" s="6">
        <v>22</v>
      </c>
      <c r="B24" s="5">
        <v>1</v>
      </c>
      <c r="C24" s="5">
        <v>4</v>
      </c>
      <c r="D24" s="5" t="b">
        <v>1</v>
      </c>
      <c r="E24" s="5">
        <v>67</v>
      </c>
      <c r="F24" s="5">
        <v>36</v>
      </c>
      <c r="G24" s="5" t="s">
        <v>23</v>
      </c>
      <c r="H24" s="5">
        <v>640</v>
      </c>
      <c r="I24" s="5">
        <v>90</v>
      </c>
      <c r="J24" s="5">
        <v>72.5</v>
      </c>
      <c r="K24" s="5" t="s">
        <v>29</v>
      </c>
      <c r="L24" s="5" t="s">
        <v>9</v>
      </c>
    </row>
    <row r="25" spans="1:12" x14ac:dyDescent="0.25">
      <c r="A25" s="6">
        <v>23</v>
      </c>
      <c r="B25" s="5">
        <v>1</v>
      </c>
      <c r="C25" s="5">
        <v>4</v>
      </c>
      <c r="E25" s="5">
        <v>52</v>
      </c>
      <c r="F25" s="5">
        <v>23</v>
      </c>
      <c r="G25" s="5" t="s">
        <v>23</v>
      </c>
      <c r="H25" s="5">
        <v>818</v>
      </c>
      <c r="I25" s="5">
        <v>30</v>
      </c>
      <c r="J25" s="5">
        <v>30</v>
      </c>
      <c r="K25" s="5" t="s">
        <v>28</v>
      </c>
      <c r="L25" s="5" t="s">
        <v>8</v>
      </c>
    </row>
    <row r="26" spans="1:12" x14ac:dyDescent="0.25">
      <c r="A26" s="6">
        <v>24</v>
      </c>
      <c r="B26" s="5">
        <v>1</v>
      </c>
      <c r="C26" s="5">
        <v>5</v>
      </c>
      <c r="E26" s="5">
        <v>50</v>
      </c>
      <c r="F26" s="5">
        <v>0</v>
      </c>
      <c r="G26" s="5" t="s">
        <v>23</v>
      </c>
      <c r="H26" s="5">
        <v>868</v>
      </c>
      <c r="I26" s="5">
        <v>100</v>
      </c>
      <c r="J26" s="5">
        <v>100</v>
      </c>
    </row>
    <row r="27" spans="1:12" x14ac:dyDescent="0.25">
      <c r="A27" s="6">
        <v>25</v>
      </c>
      <c r="B27" s="5">
        <v>1</v>
      </c>
      <c r="C27" s="5">
        <v>6</v>
      </c>
      <c r="E27" s="5">
        <v>62</v>
      </c>
      <c r="F27" s="5">
        <v>0</v>
      </c>
      <c r="G27" s="5" t="s">
        <v>23</v>
      </c>
      <c r="H27" s="5">
        <v>930</v>
      </c>
      <c r="I27" s="5">
        <v>20</v>
      </c>
      <c r="J27" s="5">
        <v>60</v>
      </c>
    </row>
    <row r="28" spans="1:12" x14ac:dyDescent="0.25">
      <c r="A28" s="6">
        <v>26</v>
      </c>
      <c r="B28" s="5">
        <v>1</v>
      </c>
      <c r="C28" s="5">
        <v>7</v>
      </c>
      <c r="E28" s="5">
        <v>56</v>
      </c>
      <c r="F28" s="5">
        <v>0</v>
      </c>
      <c r="G28" s="5" t="s">
        <v>23</v>
      </c>
      <c r="H28" s="5">
        <v>986</v>
      </c>
      <c r="I28" s="5">
        <v>50</v>
      </c>
      <c r="J28" s="5">
        <v>55</v>
      </c>
    </row>
    <row r="29" spans="1:12" x14ac:dyDescent="0.25">
      <c r="A29" s="6">
        <v>27</v>
      </c>
      <c r="B29" s="5">
        <v>1</v>
      </c>
      <c r="C29" s="5">
        <v>8</v>
      </c>
      <c r="E29" s="5">
        <v>72</v>
      </c>
      <c r="F29" s="5">
        <v>0</v>
      </c>
      <c r="G29" s="5" t="s">
        <v>23</v>
      </c>
      <c r="H29" s="5">
        <v>1058</v>
      </c>
      <c r="I29" s="5">
        <v>70</v>
      </c>
      <c r="J29" s="5">
        <v>62.5</v>
      </c>
    </row>
    <row r="30" spans="1:12" x14ac:dyDescent="0.25">
      <c r="A30" s="6">
        <v>28</v>
      </c>
      <c r="B30" s="5">
        <v>1</v>
      </c>
      <c r="C30" s="5">
        <v>9</v>
      </c>
      <c r="E30" s="5">
        <v>51</v>
      </c>
      <c r="F30" s="5">
        <v>0</v>
      </c>
      <c r="G30" s="5" t="s">
        <v>23</v>
      </c>
      <c r="H30" s="5">
        <v>1109</v>
      </c>
      <c r="I30" s="5">
        <v>80</v>
      </c>
      <c r="J30" s="5">
        <v>71.25</v>
      </c>
    </row>
    <row r="31" spans="1:12" x14ac:dyDescent="0.25">
      <c r="A31" s="6">
        <v>29</v>
      </c>
      <c r="B31" s="5">
        <v>1</v>
      </c>
      <c r="C31" s="5">
        <v>10</v>
      </c>
      <c r="E31" s="5">
        <v>79</v>
      </c>
      <c r="F31" s="5">
        <v>0</v>
      </c>
      <c r="G31" s="5" t="s">
        <v>23</v>
      </c>
      <c r="H31" s="5">
        <v>1188</v>
      </c>
      <c r="I31" s="5">
        <v>80</v>
      </c>
      <c r="J31" s="5">
        <v>75.625</v>
      </c>
    </row>
    <row r="32" spans="1:12" x14ac:dyDescent="0.25">
      <c r="A32" s="6">
        <v>30</v>
      </c>
      <c r="B32" s="5">
        <v>1</v>
      </c>
      <c r="C32" s="5">
        <v>11</v>
      </c>
      <c r="E32" s="5">
        <v>65</v>
      </c>
      <c r="F32" s="5">
        <v>21</v>
      </c>
      <c r="G32" s="5" t="s">
        <v>23</v>
      </c>
      <c r="H32" s="5">
        <v>1274</v>
      </c>
      <c r="I32" s="5">
        <v>70</v>
      </c>
      <c r="J32" s="5">
        <v>72.8125</v>
      </c>
      <c r="K32" s="5" t="s">
        <v>28</v>
      </c>
      <c r="L32" s="5" t="s">
        <v>8</v>
      </c>
    </row>
    <row r="33" spans="1:12" x14ac:dyDescent="0.25">
      <c r="A33" s="6">
        <v>31</v>
      </c>
      <c r="B33" s="5">
        <v>1</v>
      </c>
      <c r="C33" s="5">
        <v>12</v>
      </c>
      <c r="E33" s="5">
        <v>62</v>
      </c>
      <c r="F33" s="5">
        <v>0</v>
      </c>
      <c r="G33" s="5" t="s">
        <v>23</v>
      </c>
      <c r="H33" s="5">
        <v>1336</v>
      </c>
      <c r="I33" s="5">
        <v>90</v>
      </c>
      <c r="J33" s="5">
        <v>90</v>
      </c>
    </row>
    <row r="34" spans="1:12" x14ac:dyDescent="0.25">
      <c r="A34" s="6">
        <v>32</v>
      </c>
      <c r="B34" s="5">
        <v>1</v>
      </c>
      <c r="C34" s="5">
        <v>13</v>
      </c>
      <c r="E34" s="5">
        <v>73</v>
      </c>
      <c r="F34" s="5">
        <v>0</v>
      </c>
      <c r="G34" s="5" t="s">
        <v>23</v>
      </c>
      <c r="H34" s="5">
        <v>1409</v>
      </c>
      <c r="I34" s="5">
        <v>70</v>
      </c>
      <c r="J34" s="5">
        <v>80</v>
      </c>
    </row>
    <row r="35" spans="1:12" x14ac:dyDescent="0.25">
      <c r="A35" s="6">
        <v>33</v>
      </c>
      <c r="B35" s="5">
        <v>1</v>
      </c>
      <c r="C35" s="5">
        <v>14</v>
      </c>
      <c r="E35" s="5">
        <v>61</v>
      </c>
      <c r="F35" s="5">
        <v>0</v>
      </c>
      <c r="G35" s="5" t="s">
        <v>23</v>
      </c>
      <c r="H35" s="5">
        <v>1470</v>
      </c>
      <c r="I35" s="5">
        <v>60</v>
      </c>
      <c r="J35" s="5">
        <v>70</v>
      </c>
    </row>
    <row r="36" spans="1:12" x14ac:dyDescent="0.25">
      <c r="A36" s="6">
        <v>34</v>
      </c>
      <c r="B36" s="5">
        <v>1</v>
      </c>
      <c r="C36" s="5">
        <v>15</v>
      </c>
      <c r="E36" s="5">
        <v>70</v>
      </c>
      <c r="F36" s="5">
        <v>0</v>
      </c>
      <c r="G36" s="5" t="s">
        <v>23</v>
      </c>
      <c r="H36" s="5">
        <v>1540</v>
      </c>
      <c r="I36" s="5">
        <v>50</v>
      </c>
      <c r="J36" s="5">
        <v>60</v>
      </c>
    </row>
    <row r="37" spans="1:12" x14ac:dyDescent="0.25">
      <c r="A37" s="6">
        <v>35</v>
      </c>
      <c r="B37" s="5">
        <v>1</v>
      </c>
      <c r="C37" s="5">
        <v>16</v>
      </c>
      <c r="D37" s="5" t="b">
        <v>1</v>
      </c>
      <c r="E37" s="5">
        <v>56</v>
      </c>
      <c r="F37" s="5">
        <v>28</v>
      </c>
      <c r="G37" s="5" t="s">
        <v>23</v>
      </c>
      <c r="H37" s="5">
        <v>1624</v>
      </c>
      <c r="I37" s="5">
        <v>60</v>
      </c>
      <c r="J37" s="5">
        <v>60</v>
      </c>
      <c r="K37" s="5" t="s">
        <v>29</v>
      </c>
      <c r="L37" s="5" t="s">
        <v>9</v>
      </c>
    </row>
    <row r="38" spans="1:12" x14ac:dyDescent="0.25">
      <c r="A38" s="6">
        <v>36</v>
      </c>
      <c r="B38" s="5">
        <v>1</v>
      </c>
      <c r="C38" s="5">
        <v>16</v>
      </c>
      <c r="E38" s="5">
        <v>55</v>
      </c>
      <c r="F38" s="5">
        <v>21</v>
      </c>
      <c r="G38" s="5" t="s">
        <v>23</v>
      </c>
      <c r="H38" s="5">
        <v>1784</v>
      </c>
      <c r="I38" s="5">
        <v>80</v>
      </c>
      <c r="J38" s="5">
        <v>80</v>
      </c>
      <c r="K38" s="5" t="s">
        <v>28</v>
      </c>
      <c r="L38" s="5" t="s">
        <v>9</v>
      </c>
    </row>
    <row r="39" spans="1:12" x14ac:dyDescent="0.25">
      <c r="A39" s="6">
        <v>37</v>
      </c>
      <c r="B39" s="5">
        <v>2</v>
      </c>
      <c r="C39" s="5">
        <v>0</v>
      </c>
      <c r="E39" s="5">
        <v>80</v>
      </c>
      <c r="F39" s="5">
        <v>0</v>
      </c>
      <c r="G39" s="5" t="s">
        <v>23</v>
      </c>
      <c r="H39" s="5">
        <v>185</v>
      </c>
      <c r="I39" s="5">
        <v>30</v>
      </c>
      <c r="J39" s="5">
        <v>30</v>
      </c>
    </row>
    <row r="40" spans="1:12" x14ac:dyDescent="0.25">
      <c r="A40" s="6">
        <v>38</v>
      </c>
      <c r="B40" s="5">
        <v>2</v>
      </c>
      <c r="C40" s="5">
        <v>1</v>
      </c>
      <c r="E40" s="5">
        <v>50</v>
      </c>
      <c r="F40" s="5">
        <v>0</v>
      </c>
      <c r="G40" s="5" t="s">
        <v>23</v>
      </c>
      <c r="H40" s="5">
        <v>235</v>
      </c>
      <c r="I40" s="5">
        <v>50</v>
      </c>
      <c r="J40" s="5">
        <v>40</v>
      </c>
    </row>
    <row r="41" spans="1:12" x14ac:dyDescent="0.25">
      <c r="A41" s="6">
        <v>39</v>
      </c>
      <c r="B41" s="5">
        <v>2</v>
      </c>
      <c r="C41" s="5">
        <v>2</v>
      </c>
      <c r="E41" s="5">
        <v>78</v>
      </c>
      <c r="F41" s="5">
        <v>0</v>
      </c>
      <c r="G41" s="5" t="s">
        <v>23</v>
      </c>
      <c r="H41" s="5">
        <v>340</v>
      </c>
      <c r="I41" s="5">
        <v>100</v>
      </c>
      <c r="J41" s="5">
        <v>70</v>
      </c>
    </row>
    <row r="42" spans="1:12" x14ac:dyDescent="0.25">
      <c r="A42" s="6">
        <v>40</v>
      </c>
      <c r="B42" s="5">
        <v>2</v>
      </c>
      <c r="C42" s="5">
        <v>3</v>
      </c>
      <c r="E42" s="5">
        <v>55</v>
      </c>
      <c r="F42" s="5">
        <v>0</v>
      </c>
      <c r="G42" s="5" t="s">
        <v>23</v>
      </c>
      <c r="H42" s="5">
        <v>395</v>
      </c>
      <c r="I42" s="5">
        <v>40</v>
      </c>
      <c r="J42" s="5">
        <v>55</v>
      </c>
    </row>
    <row r="43" spans="1:12" x14ac:dyDescent="0.25">
      <c r="A43" s="6">
        <v>41</v>
      </c>
      <c r="B43" s="5">
        <v>2</v>
      </c>
      <c r="C43" s="5">
        <v>4</v>
      </c>
      <c r="E43" s="5">
        <v>51</v>
      </c>
      <c r="F43" s="5">
        <v>31</v>
      </c>
      <c r="G43" s="5" t="s">
        <v>23</v>
      </c>
      <c r="H43" s="5">
        <v>900</v>
      </c>
      <c r="I43" s="5">
        <v>100</v>
      </c>
      <c r="J43" s="5">
        <v>77.5</v>
      </c>
      <c r="K43" s="5" t="s">
        <v>28</v>
      </c>
      <c r="L43" s="5" t="s">
        <v>8</v>
      </c>
    </row>
    <row r="44" spans="1:12" x14ac:dyDescent="0.25">
      <c r="A44" s="6">
        <v>42</v>
      </c>
      <c r="B44" s="5">
        <v>2</v>
      </c>
      <c r="C44" s="5">
        <v>5</v>
      </c>
      <c r="E44" s="5">
        <v>53</v>
      </c>
      <c r="F44" s="5">
        <v>0</v>
      </c>
      <c r="G44" s="5" t="s">
        <v>23</v>
      </c>
      <c r="H44" s="5">
        <v>953</v>
      </c>
      <c r="I44" s="5">
        <v>30</v>
      </c>
      <c r="J44" s="5">
        <v>30</v>
      </c>
    </row>
    <row r="45" spans="1:12" x14ac:dyDescent="0.25">
      <c r="A45" s="6">
        <v>43</v>
      </c>
      <c r="B45" s="5">
        <v>2</v>
      </c>
      <c r="C45" s="5">
        <v>6</v>
      </c>
      <c r="E45" s="5">
        <v>66</v>
      </c>
      <c r="F45" s="5">
        <v>0</v>
      </c>
      <c r="G45" s="5" t="s">
        <v>23</v>
      </c>
      <c r="H45" s="5">
        <v>1019</v>
      </c>
      <c r="I45" s="5">
        <v>50</v>
      </c>
      <c r="J45" s="5">
        <v>40</v>
      </c>
    </row>
    <row r="46" spans="1:12" x14ac:dyDescent="0.25">
      <c r="A46" s="6">
        <v>44</v>
      </c>
      <c r="B46" s="5">
        <v>2</v>
      </c>
      <c r="C46" s="5">
        <v>7</v>
      </c>
      <c r="E46" s="5">
        <v>58</v>
      </c>
      <c r="F46" s="5">
        <v>0</v>
      </c>
      <c r="G46" s="5" t="s">
        <v>23</v>
      </c>
      <c r="H46" s="5">
        <v>1077</v>
      </c>
      <c r="I46" s="5">
        <v>90</v>
      </c>
      <c r="J46" s="5">
        <v>65</v>
      </c>
    </row>
    <row r="47" spans="1:12" x14ac:dyDescent="0.25">
      <c r="A47" s="6">
        <v>45</v>
      </c>
      <c r="B47" s="5">
        <v>2</v>
      </c>
      <c r="C47" s="5">
        <v>8</v>
      </c>
      <c r="E47" s="5">
        <v>55</v>
      </c>
      <c r="F47" s="5">
        <v>0</v>
      </c>
      <c r="G47" s="5" t="s">
        <v>23</v>
      </c>
      <c r="H47" s="5">
        <v>1132</v>
      </c>
      <c r="I47" s="5">
        <v>90</v>
      </c>
      <c r="J47" s="5">
        <v>77.5</v>
      </c>
    </row>
    <row r="48" spans="1:12" x14ac:dyDescent="0.25">
      <c r="A48" s="6">
        <v>46</v>
      </c>
      <c r="B48" s="5">
        <v>2</v>
      </c>
      <c r="C48" s="5">
        <v>9</v>
      </c>
      <c r="E48" s="5">
        <v>74</v>
      </c>
      <c r="F48" s="5">
        <v>0</v>
      </c>
      <c r="G48" s="5" t="s">
        <v>23</v>
      </c>
      <c r="H48" s="5">
        <v>1206</v>
      </c>
      <c r="I48" s="5">
        <v>60</v>
      </c>
      <c r="J48" s="5">
        <v>68.75</v>
      </c>
    </row>
    <row r="49" spans="1:12" x14ac:dyDescent="0.25">
      <c r="A49" s="6">
        <v>47</v>
      </c>
      <c r="B49" s="5">
        <v>2</v>
      </c>
      <c r="C49" s="5">
        <v>10</v>
      </c>
      <c r="E49" s="5">
        <v>67</v>
      </c>
      <c r="F49" s="5">
        <v>0</v>
      </c>
      <c r="G49" s="5" t="s">
        <v>23</v>
      </c>
      <c r="H49" s="5">
        <v>1273</v>
      </c>
      <c r="I49" s="5">
        <v>20</v>
      </c>
      <c r="J49" s="5">
        <v>44.375</v>
      </c>
    </row>
    <row r="50" spans="1:12" x14ac:dyDescent="0.25">
      <c r="A50" s="6">
        <v>48</v>
      </c>
      <c r="B50" s="5">
        <v>2</v>
      </c>
      <c r="C50" s="5">
        <v>11</v>
      </c>
      <c r="D50" s="5" t="b">
        <v>1</v>
      </c>
      <c r="E50" s="5">
        <v>74</v>
      </c>
      <c r="F50" s="5">
        <v>22</v>
      </c>
      <c r="G50" s="5" t="s">
        <v>23</v>
      </c>
      <c r="H50" s="5">
        <v>1370</v>
      </c>
      <c r="I50" s="5">
        <v>20</v>
      </c>
      <c r="J50" s="5">
        <v>32.1875</v>
      </c>
      <c r="K50" s="5" t="s">
        <v>29</v>
      </c>
      <c r="L50" s="5" t="s">
        <v>8</v>
      </c>
    </row>
    <row r="51" spans="1:12" x14ac:dyDescent="0.25">
      <c r="A51" s="6">
        <v>49</v>
      </c>
      <c r="B51" s="5">
        <v>2</v>
      </c>
      <c r="C51" s="5">
        <v>11</v>
      </c>
      <c r="D51" s="5" t="b">
        <v>0</v>
      </c>
      <c r="E51" s="5">
        <v>55</v>
      </c>
      <c r="F51" s="5">
        <v>40</v>
      </c>
      <c r="G51" s="5" t="s">
        <v>23</v>
      </c>
      <c r="H51" s="5">
        <v>1561</v>
      </c>
      <c r="I51" s="5">
        <v>20</v>
      </c>
      <c r="J51" s="5">
        <v>20</v>
      </c>
      <c r="K51" s="5" t="s">
        <v>29</v>
      </c>
      <c r="L51" s="5" t="s">
        <v>8</v>
      </c>
    </row>
    <row r="52" spans="1:12" x14ac:dyDescent="0.25">
      <c r="A52" s="6">
        <v>50</v>
      </c>
      <c r="B52" s="5">
        <v>3</v>
      </c>
      <c r="C52" s="5">
        <v>0</v>
      </c>
      <c r="E52" s="5">
        <v>67</v>
      </c>
      <c r="F52" s="5">
        <v>0</v>
      </c>
      <c r="G52" s="5" t="s">
        <v>23</v>
      </c>
      <c r="H52" s="5">
        <v>252</v>
      </c>
      <c r="I52" s="5">
        <v>20</v>
      </c>
      <c r="J52" s="5">
        <v>20</v>
      </c>
    </row>
    <row r="53" spans="1:12" x14ac:dyDescent="0.25">
      <c r="A53" s="6">
        <v>51</v>
      </c>
      <c r="B53" s="5">
        <v>3</v>
      </c>
      <c r="C53" s="5">
        <v>1</v>
      </c>
      <c r="E53" s="5">
        <v>53</v>
      </c>
      <c r="F53" s="5">
        <v>0</v>
      </c>
      <c r="G53" s="5" t="s">
        <v>23</v>
      </c>
      <c r="H53" s="5">
        <v>305</v>
      </c>
      <c r="I53" s="5">
        <v>80</v>
      </c>
      <c r="J53" s="5">
        <v>50</v>
      </c>
    </row>
    <row r="54" spans="1:12" x14ac:dyDescent="0.25">
      <c r="A54" s="6">
        <v>52</v>
      </c>
      <c r="B54" s="5">
        <v>3</v>
      </c>
      <c r="C54" s="5">
        <v>2</v>
      </c>
      <c r="E54" s="5">
        <v>77</v>
      </c>
      <c r="F54" s="5">
        <v>0</v>
      </c>
      <c r="G54" s="5" t="s">
        <v>23</v>
      </c>
      <c r="H54" s="5">
        <v>417</v>
      </c>
      <c r="I54" s="5">
        <v>70</v>
      </c>
      <c r="J54" s="5">
        <v>60</v>
      </c>
    </row>
    <row r="55" spans="1:12" x14ac:dyDescent="0.25">
      <c r="A55" s="6">
        <v>53</v>
      </c>
      <c r="B55" s="5">
        <v>3</v>
      </c>
      <c r="C55" s="5">
        <v>3</v>
      </c>
      <c r="E55" s="5">
        <v>74</v>
      </c>
      <c r="F55" s="5">
        <v>0</v>
      </c>
      <c r="G55" s="5" t="s">
        <v>23</v>
      </c>
      <c r="H55" s="5">
        <v>491</v>
      </c>
      <c r="I55" s="5">
        <v>30</v>
      </c>
      <c r="J55" s="5">
        <v>45</v>
      </c>
    </row>
    <row r="56" spans="1:12" x14ac:dyDescent="0.25">
      <c r="A56" s="6">
        <v>54</v>
      </c>
      <c r="B56" s="5">
        <v>3</v>
      </c>
      <c r="C56" s="5">
        <v>4</v>
      </c>
      <c r="D56" s="5" t="b">
        <v>1</v>
      </c>
      <c r="E56" s="5">
        <v>52</v>
      </c>
      <c r="F56" s="5">
        <v>39</v>
      </c>
      <c r="G56" s="5" t="s">
        <v>23</v>
      </c>
      <c r="H56" s="5">
        <v>991</v>
      </c>
      <c r="I56" s="5">
        <v>40</v>
      </c>
      <c r="J56" s="5">
        <v>42.5</v>
      </c>
      <c r="K56" s="5" t="s">
        <v>29</v>
      </c>
      <c r="L56" s="5" t="s">
        <v>8</v>
      </c>
    </row>
    <row r="57" spans="1:12" x14ac:dyDescent="0.25">
      <c r="A57" s="6">
        <v>55</v>
      </c>
      <c r="B57" s="5">
        <v>3</v>
      </c>
      <c r="C57" s="5">
        <v>4</v>
      </c>
      <c r="D57" s="5" t="b">
        <v>1</v>
      </c>
      <c r="E57" s="5">
        <v>66</v>
      </c>
      <c r="F57" s="5">
        <v>29</v>
      </c>
      <c r="G57" s="5" t="s">
        <v>23</v>
      </c>
      <c r="H57" s="5">
        <v>1177</v>
      </c>
      <c r="I57" s="5">
        <v>50</v>
      </c>
      <c r="J57" s="5">
        <v>50</v>
      </c>
      <c r="K57" s="5" t="s">
        <v>29</v>
      </c>
      <c r="L57" s="5" t="s">
        <v>9</v>
      </c>
    </row>
    <row r="58" spans="1:12" x14ac:dyDescent="0.25">
      <c r="A58" s="6">
        <v>56</v>
      </c>
      <c r="B58" s="5">
        <v>3</v>
      </c>
      <c r="C58" s="5">
        <v>4</v>
      </c>
      <c r="E58" s="5">
        <v>75</v>
      </c>
      <c r="F58" s="5">
        <v>38</v>
      </c>
      <c r="G58" s="5" t="s">
        <v>23</v>
      </c>
      <c r="H58" s="5">
        <v>1385</v>
      </c>
      <c r="I58" s="5">
        <v>100</v>
      </c>
      <c r="J58" s="5">
        <v>100</v>
      </c>
      <c r="K58" s="5" t="s">
        <v>28</v>
      </c>
      <c r="L58" s="5" t="s">
        <v>9</v>
      </c>
    </row>
    <row r="59" spans="1:12" x14ac:dyDescent="0.25">
      <c r="A59" s="6">
        <v>57</v>
      </c>
      <c r="B59" s="5">
        <v>3</v>
      </c>
      <c r="C59" s="5">
        <v>5</v>
      </c>
      <c r="E59" s="5">
        <v>58</v>
      </c>
      <c r="F59" s="5">
        <v>0</v>
      </c>
      <c r="G59" s="5" t="s">
        <v>23</v>
      </c>
      <c r="H59" s="5">
        <v>1443</v>
      </c>
      <c r="I59" s="5">
        <v>40</v>
      </c>
      <c r="J59" s="5">
        <v>40</v>
      </c>
    </row>
    <row r="60" spans="1:12" x14ac:dyDescent="0.25">
      <c r="A60" s="6">
        <v>58</v>
      </c>
      <c r="B60" s="5">
        <v>3</v>
      </c>
      <c r="C60" s="5">
        <v>6</v>
      </c>
      <c r="E60" s="5">
        <v>71</v>
      </c>
      <c r="F60" s="5">
        <v>0</v>
      </c>
      <c r="G60" s="5" t="s">
        <v>23</v>
      </c>
      <c r="H60" s="5">
        <v>1514</v>
      </c>
      <c r="I60" s="5">
        <v>80</v>
      </c>
      <c r="J60" s="5">
        <v>60</v>
      </c>
    </row>
    <row r="61" spans="1:12" x14ac:dyDescent="0.25">
      <c r="A61" s="6">
        <v>59</v>
      </c>
      <c r="B61" s="5">
        <v>3</v>
      </c>
      <c r="C61" s="5">
        <v>7</v>
      </c>
      <c r="E61" s="5">
        <v>80</v>
      </c>
      <c r="F61" s="5">
        <v>0</v>
      </c>
      <c r="G61" s="5" t="s">
        <v>23</v>
      </c>
      <c r="H61" s="5">
        <v>1594</v>
      </c>
      <c r="I61" s="5">
        <v>50</v>
      </c>
      <c r="J61" s="5">
        <v>55</v>
      </c>
    </row>
    <row r="62" spans="1:12" x14ac:dyDescent="0.25">
      <c r="A62" s="6">
        <v>60</v>
      </c>
      <c r="B62" s="5">
        <v>3</v>
      </c>
      <c r="C62" s="5">
        <v>8</v>
      </c>
      <c r="E62" s="5">
        <v>53</v>
      </c>
      <c r="F62" s="5">
        <v>0</v>
      </c>
      <c r="G62" s="5" t="s">
        <v>23</v>
      </c>
      <c r="H62" s="5">
        <v>1647</v>
      </c>
      <c r="I62" s="5">
        <v>80</v>
      </c>
      <c r="J62" s="5">
        <v>67.5</v>
      </c>
    </row>
    <row r="63" spans="1:12" x14ac:dyDescent="0.25">
      <c r="A63" s="6">
        <v>61</v>
      </c>
      <c r="B63" s="5">
        <v>3</v>
      </c>
      <c r="C63" s="5">
        <v>9</v>
      </c>
      <c r="E63" s="5">
        <v>74</v>
      </c>
      <c r="F63" s="5">
        <v>0</v>
      </c>
      <c r="G63" s="5" t="s">
        <v>23</v>
      </c>
      <c r="H63" s="5">
        <v>1721</v>
      </c>
      <c r="I63" s="5">
        <v>30</v>
      </c>
      <c r="J63" s="5">
        <v>48.75</v>
      </c>
    </row>
    <row r="64" spans="1:12" x14ac:dyDescent="0.25">
      <c r="A64" s="6">
        <v>62</v>
      </c>
      <c r="B64" s="5">
        <v>3</v>
      </c>
      <c r="C64" s="5">
        <v>10</v>
      </c>
      <c r="E64" s="5">
        <v>71</v>
      </c>
      <c r="F64" s="5">
        <v>0</v>
      </c>
      <c r="G64" s="5" t="s">
        <v>23</v>
      </c>
      <c r="H64" s="5">
        <v>1792</v>
      </c>
      <c r="I64" s="5">
        <v>90</v>
      </c>
      <c r="J64" s="5">
        <v>69.375</v>
      </c>
    </row>
    <row r="65" spans="1:12" x14ac:dyDescent="0.25">
      <c r="A65" s="6">
        <v>63</v>
      </c>
      <c r="B65" s="5">
        <v>3</v>
      </c>
      <c r="C65" s="5">
        <v>11</v>
      </c>
      <c r="E65" s="5">
        <v>80</v>
      </c>
      <c r="F65" s="5">
        <v>38</v>
      </c>
      <c r="G65" s="5" t="s">
        <v>23</v>
      </c>
      <c r="H65" s="5">
        <v>1910</v>
      </c>
      <c r="I65" s="5">
        <v>80</v>
      </c>
      <c r="J65" s="5">
        <v>74.6875</v>
      </c>
      <c r="K65" s="5" t="s">
        <v>28</v>
      </c>
      <c r="L65" s="5" t="s">
        <v>8</v>
      </c>
    </row>
    <row r="66" spans="1:12" x14ac:dyDescent="0.25">
      <c r="A66" s="6">
        <v>64</v>
      </c>
      <c r="B66" s="5">
        <v>3</v>
      </c>
      <c r="C66" s="5">
        <v>12</v>
      </c>
      <c r="E66" s="5">
        <v>70</v>
      </c>
      <c r="F66" s="5">
        <v>0</v>
      </c>
      <c r="G66" s="5" t="s">
        <v>23</v>
      </c>
      <c r="H66" s="5">
        <v>1980</v>
      </c>
      <c r="I66" s="5">
        <v>80</v>
      </c>
      <c r="J66" s="5">
        <v>80</v>
      </c>
    </row>
    <row r="67" spans="1:12" x14ac:dyDescent="0.25">
      <c r="A67" s="6">
        <v>65</v>
      </c>
      <c r="B67" s="5">
        <v>3</v>
      </c>
      <c r="C67" s="5">
        <v>13</v>
      </c>
      <c r="E67" s="5">
        <v>65</v>
      </c>
      <c r="F67" s="5">
        <v>0</v>
      </c>
      <c r="G67" s="5" t="s">
        <v>23</v>
      </c>
      <c r="H67" s="5">
        <v>2045</v>
      </c>
      <c r="I67" s="5">
        <v>100</v>
      </c>
      <c r="J67" s="5">
        <v>90</v>
      </c>
    </row>
    <row r="68" spans="1:12" x14ac:dyDescent="0.25">
      <c r="A68" s="6">
        <v>66</v>
      </c>
      <c r="B68" s="5">
        <v>3</v>
      </c>
      <c r="C68" s="5">
        <v>14</v>
      </c>
      <c r="E68" s="5">
        <v>76</v>
      </c>
      <c r="F68" s="5">
        <v>0</v>
      </c>
      <c r="G68" s="5" t="s">
        <v>23</v>
      </c>
      <c r="H68" s="5">
        <v>2121</v>
      </c>
      <c r="I68" s="5">
        <v>90</v>
      </c>
      <c r="J68" s="5">
        <v>90</v>
      </c>
    </row>
    <row r="69" spans="1:12" x14ac:dyDescent="0.25">
      <c r="A69" s="6">
        <v>67</v>
      </c>
      <c r="B69" s="5">
        <v>3</v>
      </c>
      <c r="C69" s="5">
        <v>15</v>
      </c>
      <c r="E69" s="5">
        <v>60</v>
      </c>
      <c r="F69" s="5">
        <v>0</v>
      </c>
      <c r="G69" s="5" t="s">
        <v>23</v>
      </c>
      <c r="H69" s="5">
        <v>2181</v>
      </c>
      <c r="I69" s="5">
        <v>100</v>
      </c>
      <c r="J69" s="5">
        <v>95</v>
      </c>
    </row>
    <row r="70" spans="1:12" x14ac:dyDescent="0.25">
      <c r="A70" s="6">
        <v>68</v>
      </c>
      <c r="B70" s="5">
        <v>3</v>
      </c>
      <c r="C70" s="5">
        <v>16</v>
      </c>
      <c r="E70" s="5">
        <v>64</v>
      </c>
      <c r="F70" s="5">
        <v>34</v>
      </c>
      <c r="G70" s="5" t="s">
        <v>23</v>
      </c>
      <c r="H70" s="5">
        <v>2279</v>
      </c>
      <c r="I70" s="5">
        <v>50</v>
      </c>
      <c r="J70" s="5">
        <v>72.5</v>
      </c>
      <c r="K70" s="5" t="s">
        <v>28</v>
      </c>
      <c r="L70" s="5" t="s">
        <v>9</v>
      </c>
    </row>
    <row r="71" spans="1:12" x14ac:dyDescent="0.25">
      <c r="A71" s="6">
        <v>69</v>
      </c>
      <c r="B71" s="5">
        <v>4</v>
      </c>
      <c r="C71" s="5">
        <v>0</v>
      </c>
      <c r="E71" s="5">
        <v>51</v>
      </c>
      <c r="F71" s="5">
        <v>0</v>
      </c>
      <c r="G71" s="5" t="s">
        <v>23</v>
      </c>
      <c r="H71" s="5">
        <v>303</v>
      </c>
      <c r="I71" s="5">
        <v>40</v>
      </c>
      <c r="J71" s="5">
        <v>40</v>
      </c>
    </row>
    <row r="72" spans="1:12" x14ac:dyDescent="0.25">
      <c r="A72" s="6">
        <v>70</v>
      </c>
      <c r="B72" s="5">
        <v>4</v>
      </c>
      <c r="C72" s="5">
        <v>1</v>
      </c>
      <c r="E72" s="5">
        <v>53</v>
      </c>
      <c r="F72" s="5">
        <v>0</v>
      </c>
      <c r="G72" s="5" t="s">
        <v>23</v>
      </c>
      <c r="H72" s="5">
        <v>358</v>
      </c>
      <c r="I72" s="5">
        <v>90</v>
      </c>
      <c r="J72" s="5">
        <v>65</v>
      </c>
    </row>
    <row r="73" spans="1:12" x14ac:dyDescent="0.25">
      <c r="A73" s="6">
        <v>71</v>
      </c>
      <c r="B73" s="5">
        <v>4</v>
      </c>
      <c r="C73" s="5">
        <v>2</v>
      </c>
      <c r="E73" s="5">
        <v>78</v>
      </c>
      <c r="F73" s="5">
        <v>0</v>
      </c>
      <c r="G73" s="5" t="s">
        <v>23</v>
      </c>
      <c r="H73" s="5">
        <v>495</v>
      </c>
      <c r="I73" s="5">
        <v>60</v>
      </c>
      <c r="J73" s="5">
        <v>62.5</v>
      </c>
    </row>
    <row r="74" spans="1:12" x14ac:dyDescent="0.25">
      <c r="A74" s="6">
        <v>72</v>
      </c>
      <c r="B74" s="5">
        <v>4</v>
      </c>
      <c r="C74" s="5">
        <v>3</v>
      </c>
      <c r="E74" s="5">
        <v>64</v>
      </c>
      <c r="F74" s="5">
        <v>0</v>
      </c>
      <c r="G74" s="5" t="s">
        <v>23</v>
      </c>
      <c r="H74" s="5">
        <v>559</v>
      </c>
      <c r="I74" s="5">
        <v>80</v>
      </c>
      <c r="J74" s="5">
        <v>71.25</v>
      </c>
    </row>
    <row r="75" spans="1:12" x14ac:dyDescent="0.25">
      <c r="A75" s="6">
        <v>73</v>
      </c>
      <c r="B75" s="5">
        <v>4</v>
      </c>
      <c r="C75" s="5">
        <v>4</v>
      </c>
      <c r="D75" s="5" t="b">
        <v>1</v>
      </c>
      <c r="E75" s="5">
        <v>70</v>
      </c>
      <c r="F75" s="5">
        <v>37</v>
      </c>
      <c r="G75" s="5" t="s">
        <v>23</v>
      </c>
      <c r="H75" s="5">
        <v>1492</v>
      </c>
      <c r="I75" s="5">
        <v>100</v>
      </c>
      <c r="J75" s="5">
        <v>85.625</v>
      </c>
      <c r="K75" s="5" t="s">
        <v>29</v>
      </c>
      <c r="L75" s="5" t="s">
        <v>8</v>
      </c>
    </row>
    <row r="76" spans="1:12" x14ac:dyDescent="0.25">
      <c r="A76" s="6">
        <v>74</v>
      </c>
      <c r="B76" s="5">
        <v>4</v>
      </c>
      <c r="C76" s="5">
        <v>4</v>
      </c>
      <c r="D76" s="5" t="b">
        <v>0</v>
      </c>
      <c r="E76" s="5">
        <v>65</v>
      </c>
      <c r="F76" s="5">
        <v>40</v>
      </c>
      <c r="G76" s="5" t="s">
        <v>23</v>
      </c>
      <c r="H76" s="5">
        <v>1704</v>
      </c>
      <c r="I76" s="5">
        <v>20</v>
      </c>
      <c r="J76" s="5">
        <v>20</v>
      </c>
      <c r="K76" s="5" t="s">
        <v>29</v>
      </c>
      <c r="L76" s="5" t="s">
        <v>8</v>
      </c>
    </row>
    <row r="77" spans="1:12" x14ac:dyDescent="0.25">
      <c r="A77" s="6">
        <v>75</v>
      </c>
      <c r="B77" s="5">
        <v>5</v>
      </c>
      <c r="C77" s="5">
        <v>0</v>
      </c>
      <c r="E77" s="5">
        <v>68</v>
      </c>
      <c r="F77" s="5">
        <v>0</v>
      </c>
      <c r="G77" s="5" t="s">
        <v>23</v>
      </c>
      <c r="H77" s="5">
        <v>371</v>
      </c>
      <c r="I77" s="5">
        <v>20</v>
      </c>
      <c r="J77" s="5">
        <v>20</v>
      </c>
    </row>
    <row r="78" spans="1:12" x14ac:dyDescent="0.25">
      <c r="A78" s="6">
        <v>76</v>
      </c>
      <c r="B78" s="5">
        <v>5</v>
      </c>
      <c r="C78" s="5">
        <v>1</v>
      </c>
      <c r="E78" s="5">
        <v>61</v>
      </c>
      <c r="F78" s="5">
        <v>0</v>
      </c>
      <c r="G78" s="5" t="s">
        <v>23</v>
      </c>
      <c r="H78" s="5">
        <v>432</v>
      </c>
      <c r="I78" s="5">
        <v>20</v>
      </c>
      <c r="J78" s="5">
        <v>20</v>
      </c>
    </row>
    <row r="79" spans="1:12" x14ac:dyDescent="0.25">
      <c r="A79" s="6">
        <v>77</v>
      </c>
      <c r="B79" s="5">
        <v>5</v>
      </c>
      <c r="C79" s="5">
        <v>2</v>
      </c>
      <c r="E79" s="5">
        <v>80</v>
      </c>
      <c r="F79" s="5">
        <v>0</v>
      </c>
      <c r="G79" s="5" t="s">
        <v>23</v>
      </c>
      <c r="H79" s="5">
        <v>575</v>
      </c>
      <c r="I79" s="5">
        <v>50</v>
      </c>
      <c r="J79" s="5">
        <v>35</v>
      </c>
    </row>
    <row r="80" spans="1:12" x14ac:dyDescent="0.25">
      <c r="A80" s="6">
        <v>78</v>
      </c>
      <c r="B80" s="5">
        <v>5</v>
      </c>
      <c r="C80" s="5">
        <v>3</v>
      </c>
      <c r="E80" s="5">
        <v>70</v>
      </c>
      <c r="F80" s="5">
        <v>0</v>
      </c>
      <c r="G80" s="5" t="s">
        <v>23</v>
      </c>
      <c r="H80" s="5">
        <v>645</v>
      </c>
      <c r="I80" s="5">
        <v>100</v>
      </c>
      <c r="J80" s="5">
        <v>67.5</v>
      </c>
    </row>
    <row r="81" spans="1:12" x14ac:dyDescent="0.25">
      <c r="A81" s="6">
        <v>79</v>
      </c>
      <c r="B81" s="5">
        <v>5</v>
      </c>
      <c r="C81" s="5">
        <v>4</v>
      </c>
      <c r="E81" s="5">
        <v>66</v>
      </c>
      <c r="F81" s="5">
        <v>20</v>
      </c>
      <c r="G81" s="5" t="s">
        <v>23</v>
      </c>
      <c r="H81" s="5">
        <v>1790</v>
      </c>
      <c r="I81" s="5">
        <v>80</v>
      </c>
      <c r="J81" s="5">
        <v>73.75</v>
      </c>
      <c r="K81" s="5" t="s">
        <v>28</v>
      </c>
      <c r="L81" s="5" t="s">
        <v>8</v>
      </c>
    </row>
    <row r="82" spans="1:12" x14ac:dyDescent="0.25">
      <c r="A82" s="6">
        <v>80</v>
      </c>
      <c r="B82" s="5">
        <v>5</v>
      </c>
      <c r="C82" s="5">
        <v>5</v>
      </c>
      <c r="E82" s="5">
        <v>78</v>
      </c>
      <c r="F82" s="5">
        <v>0</v>
      </c>
      <c r="G82" s="5" t="s">
        <v>23</v>
      </c>
      <c r="H82" s="5">
        <v>1868</v>
      </c>
      <c r="I82" s="5">
        <v>90</v>
      </c>
      <c r="J82" s="5">
        <v>90</v>
      </c>
    </row>
    <row r="83" spans="1:12" x14ac:dyDescent="0.25">
      <c r="A83" s="6">
        <v>81</v>
      </c>
      <c r="B83" s="5">
        <v>5</v>
      </c>
      <c r="C83" s="5">
        <v>6</v>
      </c>
      <c r="E83" s="5">
        <v>57</v>
      </c>
      <c r="F83" s="5">
        <v>0</v>
      </c>
      <c r="G83" s="5" t="s">
        <v>23</v>
      </c>
      <c r="H83" s="5">
        <v>1925</v>
      </c>
      <c r="I83" s="5">
        <v>60</v>
      </c>
      <c r="J83" s="5">
        <v>75</v>
      </c>
    </row>
    <row r="84" spans="1:12" x14ac:dyDescent="0.25">
      <c r="A84" s="6">
        <v>82</v>
      </c>
      <c r="B84" s="5">
        <v>5</v>
      </c>
      <c r="C84" s="5">
        <v>7</v>
      </c>
      <c r="E84" s="5">
        <v>75</v>
      </c>
      <c r="F84" s="5">
        <v>0</v>
      </c>
      <c r="G84" s="5" t="s">
        <v>23</v>
      </c>
      <c r="H84" s="5">
        <v>2000</v>
      </c>
      <c r="I84" s="5">
        <v>30</v>
      </c>
      <c r="J84" s="5">
        <v>52.5</v>
      </c>
    </row>
    <row r="85" spans="1:12" x14ac:dyDescent="0.25">
      <c r="A85" s="6">
        <v>83</v>
      </c>
      <c r="B85" s="5">
        <v>5</v>
      </c>
      <c r="C85" s="5">
        <v>8</v>
      </c>
      <c r="E85" s="5">
        <v>74</v>
      </c>
      <c r="F85" s="5">
        <v>0</v>
      </c>
      <c r="G85" s="5" t="s">
        <v>23</v>
      </c>
      <c r="H85" s="5">
        <v>2074</v>
      </c>
      <c r="I85" s="5">
        <v>90</v>
      </c>
      <c r="J85" s="5">
        <v>71.25</v>
      </c>
    </row>
    <row r="86" spans="1:12" x14ac:dyDescent="0.25">
      <c r="A86" s="6">
        <v>84</v>
      </c>
      <c r="B86" s="5">
        <v>5</v>
      </c>
      <c r="C86" s="5">
        <v>9</v>
      </c>
      <c r="E86" s="5">
        <v>52</v>
      </c>
      <c r="F86" s="5">
        <v>0</v>
      </c>
      <c r="G86" s="5" t="s">
        <v>23</v>
      </c>
      <c r="H86" s="5">
        <v>2126</v>
      </c>
      <c r="I86" s="5">
        <v>90</v>
      </c>
      <c r="J86" s="5">
        <v>80.625</v>
      </c>
    </row>
    <row r="87" spans="1:12" x14ac:dyDescent="0.25">
      <c r="A87" s="6">
        <v>85</v>
      </c>
      <c r="B87" s="5">
        <v>5</v>
      </c>
      <c r="C87" s="5">
        <v>10</v>
      </c>
      <c r="E87" s="5">
        <v>73</v>
      </c>
      <c r="F87" s="5">
        <v>0</v>
      </c>
      <c r="G87" s="5" t="s">
        <v>23</v>
      </c>
      <c r="H87" s="5">
        <v>2199</v>
      </c>
      <c r="I87" s="5">
        <v>100</v>
      </c>
      <c r="J87" s="5">
        <v>90.3125</v>
      </c>
    </row>
    <row r="88" spans="1:12" x14ac:dyDescent="0.25">
      <c r="A88" s="6">
        <v>86</v>
      </c>
      <c r="B88" s="5">
        <v>5</v>
      </c>
      <c r="C88" s="5">
        <v>11</v>
      </c>
      <c r="E88" s="5">
        <v>63</v>
      </c>
      <c r="F88" s="5">
        <v>29</v>
      </c>
      <c r="G88" s="5" t="s">
        <v>23</v>
      </c>
      <c r="H88" s="5">
        <v>2291</v>
      </c>
      <c r="I88" s="5">
        <v>70</v>
      </c>
      <c r="J88" s="5">
        <v>80.15625</v>
      </c>
      <c r="K88" s="5" t="s">
        <v>28</v>
      </c>
      <c r="L88" s="5" t="s">
        <v>8</v>
      </c>
    </row>
    <row r="89" spans="1:12" x14ac:dyDescent="0.25">
      <c r="A89" s="6">
        <v>87</v>
      </c>
      <c r="B89" s="5">
        <v>5</v>
      </c>
      <c r="C89" s="5">
        <v>12</v>
      </c>
      <c r="E89" s="5">
        <v>62</v>
      </c>
      <c r="F89" s="5">
        <v>0</v>
      </c>
      <c r="G89" s="5" t="s">
        <v>23</v>
      </c>
      <c r="H89" s="5">
        <v>2353</v>
      </c>
      <c r="I89" s="5">
        <v>100</v>
      </c>
      <c r="J89" s="5">
        <v>100</v>
      </c>
    </row>
    <row r="90" spans="1:12" x14ac:dyDescent="0.25">
      <c r="A90" s="6">
        <v>88</v>
      </c>
      <c r="B90" s="5">
        <v>5</v>
      </c>
      <c r="C90" s="5">
        <v>13</v>
      </c>
      <c r="E90" s="5">
        <v>62</v>
      </c>
      <c r="F90" s="5">
        <v>0</v>
      </c>
      <c r="G90" s="5" t="s">
        <v>23</v>
      </c>
      <c r="H90" s="5">
        <v>2415</v>
      </c>
      <c r="I90" s="5">
        <v>100</v>
      </c>
      <c r="J90" s="5">
        <v>100</v>
      </c>
    </row>
    <row r="91" spans="1:12" x14ac:dyDescent="0.25">
      <c r="A91" s="6">
        <v>89</v>
      </c>
      <c r="B91" s="5">
        <v>5</v>
      </c>
      <c r="C91" s="5">
        <v>14</v>
      </c>
      <c r="E91" s="5">
        <v>71</v>
      </c>
      <c r="F91" s="5">
        <v>0</v>
      </c>
      <c r="G91" s="5" t="s">
        <v>23</v>
      </c>
      <c r="H91" s="5">
        <v>2486</v>
      </c>
      <c r="I91" s="5">
        <v>100</v>
      </c>
      <c r="J91" s="5">
        <v>100</v>
      </c>
    </row>
    <row r="92" spans="1:12" x14ac:dyDescent="0.25">
      <c r="A92" s="6">
        <v>90</v>
      </c>
      <c r="B92" s="5">
        <v>5</v>
      </c>
      <c r="C92" s="5">
        <v>15</v>
      </c>
      <c r="E92" s="5">
        <v>66</v>
      </c>
      <c r="F92" s="5">
        <v>0</v>
      </c>
      <c r="G92" s="5" t="s">
        <v>23</v>
      </c>
      <c r="H92" s="5">
        <v>2552</v>
      </c>
      <c r="I92" s="5">
        <v>90</v>
      </c>
      <c r="J92" s="5">
        <v>95</v>
      </c>
    </row>
    <row r="93" spans="1:12" x14ac:dyDescent="0.25">
      <c r="A93" s="6">
        <v>91</v>
      </c>
      <c r="B93" s="5">
        <v>5</v>
      </c>
      <c r="C93" s="5">
        <v>16</v>
      </c>
      <c r="E93" s="5">
        <v>75</v>
      </c>
      <c r="F93" s="5">
        <v>36</v>
      </c>
      <c r="G93" s="5" t="s">
        <v>23</v>
      </c>
      <c r="H93" s="5">
        <v>2663</v>
      </c>
      <c r="I93" s="5">
        <v>100</v>
      </c>
      <c r="J93" s="5">
        <v>97.5</v>
      </c>
      <c r="K93" s="5" t="s">
        <v>28</v>
      </c>
      <c r="L93" s="5" t="s">
        <v>9</v>
      </c>
    </row>
    <row r="94" spans="1:12" x14ac:dyDescent="0.25">
      <c r="A94" s="6">
        <v>92</v>
      </c>
      <c r="B94" s="5">
        <v>6</v>
      </c>
      <c r="C94" s="5">
        <v>0</v>
      </c>
      <c r="E94" s="5">
        <v>72</v>
      </c>
      <c r="F94" s="5">
        <v>0</v>
      </c>
      <c r="G94" s="5" t="s">
        <v>23</v>
      </c>
      <c r="H94" s="5">
        <v>443</v>
      </c>
      <c r="I94" s="5">
        <v>100</v>
      </c>
      <c r="J94" s="5">
        <v>100</v>
      </c>
    </row>
    <row r="95" spans="1:12" x14ac:dyDescent="0.25">
      <c r="A95" s="6">
        <v>93</v>
      </c>
      <c r="B95" s="5">
        <v>6</v>
      </c>
      <c r="C95" s="5">
        <v>1</v>
      </c>
      <c r="E95" s="5">
        <v>62</v>
      </c>
      <c r="F95" s="5">
        <v>0</v>
      </c>
      <c r="G95" s="5" t="s">
        <v>23</v>
      </c>
      <c r="H95" s="5">
        <v>505</v>
      </c>
      <c r="I95" s="5">
        <v>70</v>
      </c>
      <c r="J95" s="5">
        <v>85</v>
      </c>
    </row>
    <row r="96" spans="1:12" x14ac:dyDescent="0.25">
      <c r="A96" s="6">
        <v>94</v>
      </c>
      <c r="B96" s="5">
        <v>6</v>
      </c>
      <c r="C96" s="5">
        <v>2</v>
      </c>
      <c r="E96" s="5">
        <v>70</v>
      </c>
      <c r="F96" s="5">
        <v>0</v>
      </c>
      <c r="G96" s="5" t="s">
        <v>23</v>
      </c>
      <c r="H96" s="5">
        <v>645</v>
      </c>
      <c r="I96" s="5">
        <v>80</v>
      </c>
      <c r="J96" s="5">
        <v>82.5</v>
      </c>
    </row>
    <row r="97" spans="1:12" x14ac:dyDescent="0.25">
      <c r="A97" s="6">
        <v>95</v>
      </c>
      <c r="B97" s="5">
        <v>6</v>
      </c>
      <c r="C97" s="5">
        <v>3</v>
      </c>
      <c r="E97" s="5">
        <v>63</v>
      </c>
      <c r="F97" s="5">
        <v>0</v>
      </c>
      <c r="G97" s="5" t="s">
        <v>23</v>
      </c>
      <c r="H97" s="5">
        <v>708</v>
      </c>
      <c r="I97" s="5">
        <v>40</v>
      </c>
      <c r="J97" s="5">
        <v>61.25</v>
      </c>
    </row>
    <row r="98" spans="1:12" x14ac:dyDescent="0.25">
      <c r="A98" s="6">
        <v>96</v>
      </c>
      <c r="B98" s="5">
        <v>6</v>
      </c>
      <c r="C98" s="5">
        <v>4</v>
      </c>
      <c r="E98" s="5">
        <v>54</v>
      </c>
      <c r="F98" s="5">
        <v>34</v>
      </c>
      <c r="G98" s="5" t="s">
        <v>23</v>
      </c>
      <c r="H98" s="5">
        <v>1878</v>
      </c>
      <c r="I98" s="5">
        <v>90</v>
      </c>
      <c r="J98" s="5">
        <v>75.625</v>
      </c>
      <c r="K98" s="5" t="s">
        <v>28</v>
      </c>
      <c r="L98" s="5" t="s">
        <v>8</v>
      </c>
    </row>
    <row r="99" spans="1:12" x14ac:dyDescent="0.25">
      <c r="A99" s="6">
        <v>97</v>
      </c>
      <c r="B99" s="5">
        <v>6</v>
      </c>
      <c r="C99" s="5">
        <v>5</v>
      </c>
      <c r="E99" s="5">
        <v>54</v>
      </c>
      <c r="F99" s="5">
        <v>0</v>
      </c>
      <c r="G99" s="5" t="s">
        <v>23</v>
      </c>
      <c r="H99" s="5">
        <v>1932</v>
      </c>
      <c r="I99" s="5">
        <v>90</v>
      </c>
      <c r="J99" s="5">
        <v>90</v>
      </c>
    </row>
    <row r="100" spans="1:12" x14ac:dyDescent="0.25">
      <c r="A100" s="6">
        <v>98</v>
      </c>
      <c r="B100" s="5">
        <v>6</v>
      </c>
      <c r="C100" s="5">
        <v>6</v>
      </c>
      <c r="E100" s="5">
        <v>60</v>
      </c>
      <c r="F100" s="5">
        <v>0</v>
      </c>
      <c r="G100" s="5" t="s">
        <v>23</v>
      </c>
      <c r="H100" s="5">
        <v>1992</v>
      </c>
      <c r="I100" s="5">
        <v>80</v>
      </c>
      <c r="J100" s="5">
        <v>85</v>
      </c>
    </row>
    <row r="101" spans="1:12" x14ac:dyDescent="0.25">
      <c r="A101" s="6">
        <v>99</v>
      </c>
      <c r="B101" s="5">
        <v>6</v>
      </c>
      <c r="C101" s="5">
        <v>7</v>
      </c>
      <c r="E101" s="5">
        <v>60</v>
      </c>
      <c r="F101" s="5">
        <v>0</v>
      </c>
      <c r="G101" s="5" t="s">
        <v>23</v>
      </c>
      <c r="H101" s="5">
        <v>2060</v>
      </c>
      <c r="I101" s="5">
        <v>40</v>
      </c>
      <c r="J101" s="5">
        <v>62.5</v>
      </c>
    </row>
    <row r="102" spans="1:12" x14ac:dyDescent="0.25">
      <c r="A102" s="6">
        <v>100</v>
      </c>
      <c r="B102" s="5">
        <v>6</v>
      </c>
      <c r="C102" s="5">
        <v>8</v>
      </c>
      <c r="E102" s="5">
        <v>78</v>
      </c>
      <c r="F102" s="5">
        <v>0</v>
      </c>
      <c r="G102" s="5" t="s">
        <v>23</v>
      </c>
      <c r="H102" s="5">
        <v>2152</v>
      </c>
      <c r="I102" s="5">
        <v>70</v>
      </c>
      <c r="J102" s="5">
        <v>66.25</v>
      </c>
    </row>
    <row r="103" spans="1:12" x14ac:dyDescent="0.25">
      <c r="A103" s="6">
        <v>101</v>
      </c>
      <c r="B103" s="5">
        <v>6</v>
      </c>
      <c r="C103" s="5">
        <v>9</v>
      </c>
      <c r="E103" s="5">
        <v>59</v>
      </c>
      <c r="F103" s="5">
        <v>0</v>
      </c>
      <c r="G103" s="5" t="s">
        <v>23</v>
      </c>
      <c r="H103" s="5">
        <v>2211</v>
      </c>
      <c r="I103" s="5">
        <v>70</v>
      </c>
      <c r="J103" s="5">
        <v>68.125</v>
      </c>
    </row>
    <row r="104" spans="1:12" x14ac:dyDescent="0.25">
      <c r="A104" s="6">
        <v>102</v>
      </c>
      <c r="B104" s="5">
        <v>6</v>
      </c>
      <c r="C104" s="5">
        <v>10</v>
      </c>
      <c r="E104" s="5">
        <v>67</v>
      </c>
      <c r="F104" s="5">
        <v>0</v>
      </c>
      <c r="G104" s="5" t="s">
        <v>23</v>
      </c>
      <c r="H104" s="5">
        <v>2278</v>
      </c>
      <c r="I104" s="5">
        <v>20</v>
      </c>
      <c r="J104" s="5">
        <v>44.0625</v>
      </c>
    </row>
    <row r="105" spans="1:12" x14ac:dyDescent="0.25">
      <c r="A105" s="6">
        <v>103</v>
      </c>
      <c r="B105" s="5">
        <v>6</v>
      </c>
      <c r="C105" s="5">
        <v>11</v>
      </c>
      <c r="E105" s="5">
        <v>54</v>
      </c>
      <c r="F105" s="5">
        <v>26</v>
      </c>
      <c r="G105" s="5" t="s">
        <v>23</v>
      </c>
      <c r="H105" s="5">
        <v>2371</v>
      </c>
      <c r="I105" s="5">
        <v>90</v>
      </c>
      <c r="J105" s="5">
        <v>67.03125</v>
      </c>
      <c r="K105" s="5" t="s">
        <v>28</v>
      </c>
      <c r="L105" s="5" t="s">
        <v>8</v>
      </c>
    </row>
    <row r="106" spans="1:12" x14ac:dyDescent="0.25">
      <c r="A106" s="6">
        <v>104</v>
      </c>
      <c r="B106" s="5">
        <v>6</v>
      </c>
      <c r="C106" s="5">
        <v>12</v>
      </c>
      <c r="E106" s="5">
        <v>78</v>
      </c>
      <c r="F106" s="5">
        <v>0</v>
      </c>
      <c r="G106" s="5" t="s">
        <v>23</v>
      </c>
      <c r="H106" s="5">
        <v>2449</v>
      </c>
      <c r="I106" s="5">
        <v>30</v>
      </c>
      <c r="J106" s="5">
        <v>30</v>
      </c>
    </row>
    <row r="107" spans="1:12" x14ac:dyDescent="0.25">
      <c r="A107" s="6">
        <v>105</v>
      </c>
      <c r="B107" s="5">
        <v>6</v>
      </c>
      <c r="C107" s="5">
        <v>13</v>
      </c>
      <c r="E107" s="5">
        <v>56</v>
      </c>
      <c r="F107" s="5">
        <v>0</v>
      </c>
      <c r="G107" s="5" t="s">
        <v>23</v>
      </c>
      <c r="H107" s="5">
        <v>2505</v>
      </c>
      <c r="I107" s="5">
        <v>100</v>
      </c>
      <c r="J107" s="5">
        <v>65</v>
      </c>
    </row>
    <row r="108" spans="1:12" x14ac:dyDescent="0.25">
      <c r="A108" s="6">
        <v>106</v>
      </c>
      <c r="B108" s="5">
        <v>6</v>
      </c>
      <c r="C108" s="5">
        <v>14</v>
      </c>
      <c r="E108" s="5">
        <v>57</v>
      </c>
      <c r="F108" s="5">
        <v>0</v>
      </c>
      <c r="G108" s="5" t="s">
        <v>23</v>
      </c>
      <c r="H108" s="5">
        <v>2562</v>
      </c>
      <c r="I108" s="5">
        <v>90</v>
      </c>
      <c r="J108" s="5">
        <v>77.5</v>
      </c>
    </row>
    <row r="109" spans="1:12" x14ac:dyDescent="0.25">
      <c r="A109" s="6">
        <v>107</v>
      </c>
      <c r="B109" s="5">
        <v>6</v>
      </c>
      <c r="C109" s="5">
        <v>15</v>
      </c>
      <c r="E109" s="5">
        <v>74</v>
      </c>
      <c r="F109" s="5">
        <v>0</v>
      </c>
      <c r="G109" s="5" t="s">
        <v>23</v>
      </c>
      <c r="H109" s="5">
        <v>2636</v>
      </c>
      <c r="I109" s="5">
        <v>50</v>
      </c>
      <c r="J109" s="5">
        <v>63.75</v>
      </c>
    </row>
    <row r="110" spans="1:12" x14ac:dyDescent="0.25">
      <c r="A110" s="6">
        <v>108</v>
      </c>
      <c r="B110" s="5">
        <v>6</v>
      </c>
      <c r="C110" s="5">
        <v>16</v>
      </c>
      <c r="E110" s="5">
        <v>56</v>
      </c>
      <c r="F110" s="5">
        <v>34</v>
      </c>
      <c r="G110" s="5" t="s">
        <v>23</v>
      </c>
      <c r="H110" s="5">
        <v>2753</v>
      </c>
      <c r="I110" s="5">
        <v>40</v>
      </c>
      <c r="J110" s="5">
        <v>51.875</v>
      </c>
      <c r="K110" s="5" t="s">
        <v>28</v>
      </c>
      <c r="L110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sqref="A1:XFD1048576"/>
    </sheetView>
  </sheetViews>
  <sheetFormatPr defaultRowHeight="15" x14ac:dyDescent="0.25"/>
  <cols>
    <col min="1" max="16384" width="9.140625" style="5"/>
  </cols>
  <sheetData>
    <row r="1" spans="1:12" x14ac:dyDescent="0.25">
      <c r="B1" s="6" t="s">
        <v>0</v>
      </c>
      <c r="C1" s="6" t="s">
        <v>1</v>
      </c>
      <c r="D1" s="6" t="s">
        <v>26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24</v>
      </c>
      <c r="J1" s="6" t="s">
        <v>27</v>
      </c>
      <c r="K1" s="6" t="s">
        <v>6</v>
      </c>
      <c r="L1" s="6" t="s">
        <v>7</v>
      </c>
    </row>
    <row r="2" spans="1:12" x14ac:dyDescent="0.25">
      <c r="A2" s="6">
        <v>0</v>
      </c>
      <c r="B2" s="5">
        <v>0</v>
      </c>
      <c r="C2" s="5">
        <v>0</v>
      </c>
      <c r="E2" s="5">
        <v>59</v>
      </c>
      <c r="F2" s="5">
        <v>0</v>
      </c>
      <c r="G2" s="5" t="s">
        <v>23</v>
      </c>
      <c r="H2" s="5">
        <v>59</v>
      </c>
      <c r="I2" s="5">
        <v>20</v>
      </c>
      <c r="J2" s="5">
        <v>20</v>
      </c>
    </row>
    <row r="3" spans="1:12" x14ac:dyDescent="0.25">
      <c r="A3" s="6">
        <v>1</v>
      </c>
      <c r="B3" s="5">
        <v>0</v>
      </c>
      <c r="C3" s="5">
        <v>1</v>
      </c>
      <c r="E3" s="5">
        <v>72</v>
      </c>
      <c r="F3" s="5">
        <v>0</v>
      </c>
      <c r="G3" s="5" t="s">
        <v>23</v>
      </c>
      <c r="H3" s="5">
        <v>131</v>
      </c>
      <c r="I3" s="5">
        <v>40</v>
      </c>
      <c r="J3" s="5">
        <v>30</v>
      </c>
    </row>
    <row r="4" spans="1:12" x14ac:dyDescent="0.25">
      <c r="A4" s="6">
        <v>2</v>
      </c>
      <c r="B4" s="5">
        <v>0</v>
      </c>
      <c r="C4" s="5">
        <v>2</v>
      </c>
      <c r="E4" s="5">
        <v>64</v>
      </c>
      <c r="F4" s="5">
        <v>0</v>
      </c>
      <c r="G4" s="5" t="s">
        <v>23</v>
      </c>
      <c r="H4" s="5">
        <v>195</v>
      </c>
      <c r="I4" s="5">
        <v>60</v>
      </c>
      <c r="J4" s="5">
        <v>45</v>
      </c>
    </row>
    <row r="5" spans="1:12" x14ac:dyDescent="0.25">
      <c r="A5" s="6">
        <v>3</v>
      </c>
      <c r="B5" s="5">
        <v>0</v>
      </c>
      <c r="C5" s="5">
        <v>3</v>
      </c>
      <c r="E5" s="5">
        <v>65</v>
      </c>
      <c r="F5" s="5">
        <v>0</v>
      </c>
      <c r="G5" s="5" t="s">
        <v>23</v>
      </c>
      <c r="H5" s="5">
        <v>260</v>
      </c>
      <c r="I5" s="5">
        <v>70</v>
      </c>
      <c r="J5" s="5">
        <v>57.5</v>
      </c>
    </row>
    <row r="6" spans="1:12" x14ac:dyDescent="0.25">
      <c r="A6" s="6">
        <v>4</v>
      </c>
      <c r="B6" s="5">
        <v>0</v>
      </c>
      <c r="C6" s="5">
        <v>4</v>
      </c>
      <c r="D6" s="5" t="b">
        <v>1</v>
      </c>
      <c r="E6" s="5">
        <v>75</v>
      </c>
      <c r="F6" s="5">
        <v>33</v>
      </c>
      <c r="G6" s="5" t="s">
        <v>23</v>
      </c>
      <c r="H6" s="5">
        <v>368</v>
      </c>
      <c r="I6" s="5">
        <v>30</v>
      </c>
      <c r="J6" s="5">
        <v>43.75</v>
      </c>
      <c r="K6" s="5" t="s">
        <v>29</v>
      </c>
      <c r="L6" s="5" t="s">
        <v>8</v>
      </c>
    </row>
    <row r="7" spans="1:12" x14ac:dyDescent="0.25">
      <c r="A7" s="6">
        <v>5</v>
      </c>
      <c r="B7" s="5">
        <v>0</v>
      </c>
      <c r="C7" s="5">
        <v>4</v>
      </c>
      <c r="E7" s="5">
        <v>56</v>
      </c>
      <c r="F7" s="5">
        <v>24</v>
      </c>
      <c r="G7" s="5" t="s">
        <v>23</v>
      </c>
      <c r="H7" s="5">
        <v>556</v>
      </c>
      <c r="I7" s="5">
        <v>40</v>
      </c>
      <c r="J7" s="5">
        <v>40</v>
      </c>
      <c r="K7" s="5" t="s">
        <v>28</v>
      </c>
      <c r="L7" s="5" t="s">
        <v>8</v>
      </c>
    </row>
    <row r="8" spans="1:12" x14ac:dyDescent="0.25">
      <c r="A8" s="6">
        <v>6</v>
      </c>
      <c r="B8" s="5">
        <v>0</v>
      </c>
      <c r="C8" s="5">
        <v>5</v>
      </c>
      <c r="E8" s="5">
        <v>76</v>
      </c>
      <c r="F8" s="5">
        <v>0</v>
      </c>
      <c r="G8" s="5" t="s">
        <v>23</v>
      </c>
      <c r="H8" s="5">
        <v>632</v>
      </c>
      <c r="I8" s="5">
        <v>60</v>
      </c>
      <c r="J8" s="5">
        <v>60</v>
      </c>
    </row>
    <row r="9" spans="1:12" x14ac:dyDescent="0.25">
      <c r="A9" s="6">
        <v>7</v>
      </c>
      <c r="B9" s="5">
        <v>0</v>
      </c>
      <c r="C9" s="5">
        <v>6</v>
      </c>
      <c r="E9" s="5">
        <v>69</v>
      </c>
      <c r="F9" s="5">
        <v>0</v>
      </c>
      <c r="G9" s="5" t="s">
        <v>23</v>
      </c>
      <c r="H9" s="5">
        <v>701</v>
      </c>
      <c r="I9" s="5">
        <v>80</v>
      </c>
      <c r="J9" s="5">
        <v>70</v>
      </c>
    </row>
    <row r="10" spans="1:12" x14ac:dyDescent="0.25">
      <c r="A10" s="6">
        <v>8</v>
      </c>
      <c r="B10" s="5">
        <v>0</v>
      </c>
      <c r="C10" s="5">
        <v>7</v>
      </c>
      <c r="E10" s="5">
        <v>65</v>
      </c>
      <c r="F10" s="5">
        <v>0</v>
      </c>
      <c r="G10" s="5" t="s">
        <v>23</v>
      </c>
      <c r="H10" s="5">
        <v>766</v>
      </c>
      <c r="I10" s="5">
        <v>70</v>
      </c>
      <c r="J10" s="5">
        <v>70</v>
      </c>
    </row>
    <row r="11" spans="1:12" x14ac:dyDescent="0.25">
      <c r="A11" s="6">
        <v>9</v>
      </c>
      <c r="B11" s="5">
        <v>0</v>
      </c>
      <c r="C11" s="5">
        <v>8</v>
      </c>
      <c r="E11" s="5">
        <v>66</v>
      </c>
      <c r="F11" s="5">
        <v>0</v>
      </c>
      <c r="G11" s="5" t="s">
        <v>23</v>
      </c>
      <c r="H11" s="5">
        <v>832</v>
      </c>
      <c r="I11" s="5">
        <v>70</v>
      </c>
      <c r="J11" s="5">
        <v>70</v>
      </c>
    </row>
    <row r="12" spans="1:12" x14ac:dyDescent="0.25">
      <c r="A12" s="6">
        <v>10</v>
      </c>
      <c r="B12" s="5">
        <v>0</v>
      </c>
      <c r="C12" s="5">
        <v>9</v>
      </c>
      <c r="E12" s="5">
        <v>78</v>
      </c>
      <c r="F12" s="5">
        <v>0</v>
      </c>
      <c r="G12" s="5" t="s">
        <v>23</v>
      </c>
      <c r="H12" s="5">
        <v>910</v>
      </c>
      <c r="I12" s="5">
        <v>80</v>
      </c>
      <c r="J12" s="5">
        <v>75</v>
      </c>
    </row>
    <row r="13" spans="1:12" x14ac:dyDescent="0.25">
      <c r="A13" s="6">
        <v>11</v>
      </c>
      <c r="B13" s="5">
        <v>0</v>
      </c>
      <c r="C13" s="5">
        <v>10</v>
      </c>
      <c r="E13" s="5">
        <v>70</v>
      </c>
      <c r="F13" s="5">
        <v>0</v>
      </c>
      <c r="G13" s="5" t="s">
        <v>23</v>
      </c>
      <c r="H13" s="5">
        <v>980</v>
      </c>
      <c r="I13" s="5">
        <v>60</v>
      </c>
      <c r="J13" s="5">
        <v>67.5</v>
      </c>
    </row>
    <row r="14" spans="1:12" x14ac:dyDescent="0.25">
      <c r="A14" s="6">
        <v>12</v>
      </c>
      <c r="B14" s="5">
        <v>0</v>
      </c>
      <c r="C14" s="5">
        <v>11</v>
      </c>
      <c r="D14" s="5" t="b">
        <v>1</v>
      </c>
      <c r="E14" s="5">
        <v>70</v>
      </c>
      <c r="F14" s="5">
        <v>39</v>
      </c>
      <c r="G14" s="5" t="s">
        <v>23</v>
      </c>
      <c r="H14" s="5">
        <v>1089</v>
      </c>
      <c r="I14" s="5">
        <v>40</v>
      </c>
      <c r="J14" s="5">
        <v>53.75</v>
      </c>
      <c r="K14" s="5" t="s">
        <v>29</v>
      </c>
      <c r="L14" s="5" t="s">
        <v>8</v>
      </c>
    </row>
    <row r="15" spans="1:12" x14ac:dyDescent="0.25">
      <c r="A15" s="6">
        <v>13</v>
      </c>
      <c r="B15" s="5">
        <v>0</v>
      </c>
      <c r="C15" s="5">
        <v>11</v>
      </c>
      <c r="E15" s="5">
        <v>74</v>
      </c>
      <c r="F15" s="5">
        <v>35</v>
      </c>
      <c r="G15" s="5" t="s">
        <v>23</v>
      </c>
      <c r="H15" s="5">
        <v>1307</v>
      </c>
      <c r="I15" s="5">
        <v>40</v>
      </c>
      <c r="J15" s="5">
        <v>40</v>
      </c>
      <c r="K15" s="5" t="s">
        <v>28</v>
      </c>
      <c r="L15" s="5" t="s">
        <v>8</v>
      </c>
    </row>
    <row r="16" spans="1:12" x14ac:dyDescent="0.25">
      <c r="A16" s="6">
        <v>14</v>
      </c>
      <c r="B16" s="5">
        <v>0</v>
      </c>
      <c r="C16" s="5">
        <v>12</v>
      </c>
      <c r="E16" s="5">
        <v>54</v>
      </c>
      <c r="F16" s="5">
        <v>0</v>
      </c>
      <c r="G16" s="5" t="s">
        <v>23</v>
      </c>
      <c r="H16" s="5">
        <v>1361</v>
      </c>
      <c r="I16" s="5">
        <v>100</v>
      </c>
      <c r="J16" s="5">
        <v>100</v>
      </c>
    </row>
    <row r="17" spans="1:12" x14ac:dyDescent="0.25">
      <c r="A17" s="6">
        <v>15</v>
      </c>
      <c r="B17" s="5">
        <v>0</v>
      </c>
      <c r="C17" s="5">
        <v>13</v>
      </c>
      <c r="E17" s="5">
        <v>80</v>
      </c>
      <c r="F17" s="5">
        <v>0</v>
      </c>
      <c r="G17" s="5" t="s">
        <v>23</v>
      </c>
      <c r="H17" s="5">
        <v>1441</v>
      </c>
      <c r="I17" s="5">
        <v>80</v>
      </c>
      <c r="J17" s="5">
        <v>90</v>
      </c>
    </row>
    <row r="18" spans="1:12" x14ac:dyDescent="0.25">
      <c r="A18" s="6">
        <v>16</v>
      </c>
      <c r="B18" s="5">
        <v>0</v>
      </c>
      <c r="C18" s="5">
        <v>14</v>
      </c>
      <c r="E18" s="5">
        <v>55</v>
      </c>
      <c r="F18" s="5">
        <v>0</v>
      </c>
      <c r="G18" s="5" t="s">
        <v>23</v>
      </c>
      <c r="H18" s="5">
        <v>1496</v>
      </c>
      <c r="I18" s="5">
        <v>70</v>
      </c>
      <c r="J18" s="5">
        <v>80</v>
      </c>
    </row>
    <row r="19" spans="1:12" x14ac:dyDescent="0.25">
      <c r="A19" s="6">
        <v>17</v>
      </c>
      <c r="B19" s="5">
        <v>0</v>
      </c>
      <c r="C19" s="5">
        <v>15</v>
      </c>
      <c r="E19" s="5">
        <v>58</v>
      </c>
      <c r="F19" s="5">
        <v>0</v>
      </c>
      <c r="G19" s="5" t="s">
        <v>23</v>
      </c>
      <c r="H19" s="5">
        <v>1554</v>
      </c>
      <c r="I19" s="5">
        <v>20</v>
      </c>
      <c r="J19" s="5">
        <v>50</v>
      </c>
    </row>
    <row r="20" spans="1:12" x14ac:dyDescent="0.25">
      <c r="A20" s="6">
        <v>18</v>
      </c>
      <c r="B20" s="5">
        <v>0</v>
      </c>
      <c r="C20" s="5">
        <v>16</v>
      </c>
      <c r="D20" s="5" t="b">
        <v>1</v>
      </c>
      <c r="E20" s="5">
        <v>68</v>
      </c>
      <c r="F20" s="5">
        <v>37</v>
      </c>
      <c r="G20" s="5" t="s">
        <v>23</v>
      </c>
      <c r="H20" s="5">
        <v>1659</v>
      </c>
      <c r="I20" s="5">
        <v>20</v>
      </c>
      <c r="J20" s="5">
        <v>35</v>
      </c>
      <c r="K20" s="5" t="s">
        <v>29</v>
      </c>
      <c r="L20" s="5" t="s">
        <v>8</v>
      </c>
    </row>
    <row r="21" spans="1:12" x14ac:dyDescent="0.25">
      <c r="A21" s="6">
        <v>19</v>
      </c>
      <c r="B21" s="5">
        <v>0</v>
      </c>
      <c r="C21" s="5">
        <v>16</v>
      </c>
      <c r="E21" s="5">
        <v>61</v>
      </c>
      <c r="F21" s="5">
        <v>26</v>
      </c>
      <c r="G21" s="5" t="s">
        <v>23</v>
      </c>
      <c r="H21" s="5">
        <v>1851</v>
      </c>
      <c r="I21" s="5">
        <v>80</v>
      </c>
      <c r="J21" s="5">
        <v>80</v>
      </c>
      <c r="K21" s="5" t="s">
        <v>28</v>
      </c>
      <c r="L21" s="5" t="s">
        <v>9</v>
      </c>
    </row>
    <row r="22" spans="1:12" x14ac:dyDescent="0.25">
      <c r="A22" s="6">
        <v>20</v>
      </c>
      <c r="B22" s="5">
        <v>1</v>
      </c>
      <c r="C22" s="5">
        <v>0</v>
      </c>
      <c r="E22" s="5">
        <v>61</v>
      </c>
      <c r="F22" s="5">
        <v>0</v>
      </c>
      <c r="G22" s="5" t="s">
        <v>23</v>
      </c>
      <c r="H22" s="5">
        <v>120</v>
      </c>
      <c r="I22" s="5">
        <v>90</v>
      </c>
      <c r="J22" s="5">
        <v>90</v>
      </c>
    </row>
    <row r="23" spans="1:12" x14ac:dyDescent="0.25">
      <c r="A23" s="6">
        <v>21</v>
      </c>
      <c r="B23" s="5">
        <v>1</v>
      </c>
      <c r="C23" s="5">
        <v>1</v>
      </c>
      <c r="E23" s="5">
        <v>51</v>
      </c>
      <c r="F23" s="5">
        <v>0</v>
      </c>
      <c r="G23" s="5" t="s">
        <v>23</v>
      </c>
      <c r="H23" s="5">
        <v>182</v>
      </c>
      <c r="I23" s="5">
        <v>20</v>
      </c>
      <c r="J23" s="5">
        <v>55</v>
      </c>
    </row>
    <row r="24" spans="1:12" x14ac:dyDescent="0.25">
      <c r="A24" s="6">
        <v>22</v>
      </c>
      <c r="B24" s="5">
        <v>1</v>
      </c>
      <c r="C24" s="5">
        <v>2</v>
      </c>
      <c r="E24" s="5">
        <v>56</v>
      </c>
      <c r="F24" s="5">
        <v>0</v>
      </c>
      <c r="G24" s="5" t="s">
        <v>23</v>
      </c>
      <c r="H24" s="5">
        <v>251</v>
      </c>
      <c r="I24" s="5">
        <v>50</v>
      </c>
      <c r="J24" s="5">
        <v>52.5</v>
      </c>
    </row>
    <row r="25" spans="1:12" x14ac:dyDescent="0.25">
      <c r="A25" s="6">
        <v>23</v>
      </c>
      <c r="B25" s="5">
        <v>1</v>
      </c>
      <c r="C25" s="5">
        <v>3</v>
      </c>
      <c r="E25" s="5">
        <v>74</v>
      </c>
      <c r="F25" s="5">
        <v>0</v>
      </c>
      <c r="G25" s="5" t="s">
        <v>23</v>
      </c>
      <c r="H25" s="5">
        <v>334</v>
      </c>
      <c r="I25" s="5">
        <v>70</v>
      </c>
      <c r="J25" s="5">
        <v>61.25</v>
      </c>
    </row>
    <row r="26" spans="1:12" x14ac:dyDescent="0.25">
      <c r="A26" s="6">
        <v>24</v>
      </c>
      <c r="B26" s="5">
        <v>1</v>
      </c>
      <c r="C26" s="5">
        <v>4</v>
      </c>
      <c r="E26" s="5">
        <v>77</v>
      </c>
      <c r="F26" s="5">
        <v>30</v>
      </c>
      <c r="G26" s="5" t="s">
        <v>23</v>
      </c>
      <c r="H26" s="5">
        <v>663</v>
      </c>
      <c r="I26" s="5">
        <v>90</v>
      </c>
      <c r="J26" s="5">
        <v>75.625</v>
      </c>
      <c r="K26" s="5" t="s">
        <v>28</v>
      </c>
      <c r="L26" s="5" t="s">
        <v>8</v>
      </c>
    </row>
    <row r="27" spans="1:12" x14ac:dyDescent="0.25">
      <c r="A27" s="6">
        <v>25</v>
      </c>
      <c r="B27" s="5">
        <v>1</v>
      </c>
      <c r="C27" s="5">
        <v>5</v>
      </c>
      <c r="E27" s="5">
        <v>57</v>
      </c>
      <c r="F27" s="5">
        <v>0</v>
      </c>
      <c r="G27" s="5" t="s">
        <v>23</v>
      </c>
      <c r="H27" s="5">
        <v>720</v>
      </c>
      <c r="I27" s="5">
        <v>40</v>
      </c>
      <c r="J27" s="5">
        <v>40</v>
      </c>
    </row>
    <row r="28" spans="1:12" x14ac:dyDescent="0.25">
      <c r="A28" s="6">
        <v>26</v>
      </c>
      <c r="B28" s="5">
        <v>1</v>
      </c>
      <c r="C28" s="5">
        <v>6</v>
      </c>
      <c r="E28" s="5">
        <v>69</v>
      </c>
      <c r="F28" s="5">
        <v>0</v>
      </c>
      <c r="G28" s="5" t="s">
        <v>23</v>
      </c>
      <c r="H28" s="5">
        <v>789</v>
      </c>
      <c r="I28" s="5">
        <v>80</v>
      </c>
      <c r="J28" s="5">
        <v>60</v>
      </c>
    </row>
    <row r="29" spans="1:12" x14ac:dyDescent="0.25">
      <c r="A29" s="6">
        <v>27</v>
      </c>
      <c r="B29" s="5">
        <v>1</v>
      </c>
      <c r="C29" s="5">
        <v>7</v>
      </c>
      <c r="E29" s="5">
        <v>68</v>
      </c>
      <c r="F29" s="5">
        <v>0</v>
      </c>
      <c r="G29" s="5" t="s">
        <v>23</v>
      </c>
      <c r="H29" s="5">
        <v>857</v>
      </c>
      <c r="I29" s="5">
        <v>70</v>
      </c>
      <c r="J29" s="5">
        <v>65</v>
      </c>
    </row>
    <row r="30" spans="1:12" x14ac:dyDescent="0.25">
      <c r="A30" s="6">
        <v>28</v>
      </c>
      <c r="B30" s="5">
        <v>1</v>
      </c>
      <c r="C30" s="5">
        <v>8</v>
      </c>
      <c r="E30" s="5">
        <v>50</v>
      </c>
      <c r="F30" s="5">
        <v>0</v>
      </c>
      <c r="G30" s="5" t="s">
        <v>23</v>
      </c>
      <c r="H30" s="5">
        <v>907</v>
      </c>
      <c r="I30" s="5">
        <v>70</v>
      </c>
      <c r="J30" s="5">
        <v>67.5</v>
      </c>
    </row>
    <row r="31" spans="1:12" x14ac:dyDescent="0.25">
      <c r="A31" s="6">
        <v>29</v>
      </c>
      <c r="B31" s="5">
        <v>1</v>
      </c>
      <c r="C31" s="5">
        <v>9</v>
      </c>
      <c r="E31" s="5">
        <v>74</v>
      </c>
      <c r="F31" s="5">
        <v>0</v>
      </c>
      <c r="G31" s="5" t="s">
        <v>23</v>
      </c>
      <c r="H31" s="5">
        <v>984</v>
      </c>
      <c r="I31" s="5">
        <v>30</v>
      </c>
      <c r="J31" s="5">
        <v>48.75</v>
      </c>
    </row>
    <row r="32" spans="1:12" x14ac:dyDescent="0.25">
      <c r="A32" s="6">
        <v>30</v>
      </c>
      <c r="B32" s="5">
        <v>1</v>
      </c>
      <c r="C32" s="5">
        <v>10</v>
      </c>
      <c r="E32" s="5">
        <v>75</v>
      </c>
      <c r="F32" s="5">
        <v>0</v>
      </c>
      <c r="G32" s="5" t="s">
        <v>23</v>
      </c>
      <c r="H32" s="5">
        <v>1059</v>
      </c>
      <c r="I32" s="5">
        <v>30</v>
      </c>
      <c r="J32" s="5">
        <v>39.375</v>
      </c>
    </row>
    <row r="33" spans="1:12" x14ac:dyDescent="0.25">
      <c r="A33" s="6">
        <v>31</v>
      </c>
      <c r="B33" s="5">
        <v>1</v>
      </c>
      <c r="C33" s="5">
        <v>11</v>
      </c>
      <c r="E33" s="5">
        <v>80</v>
      </c>
      <c r="F33" s="5">
        <v>35</v>
      </c>
      <c r="G33" s="5" t="s">
        <v>23</v>
      </c>
      <c r="H33" s="5">
        <v>1422</v>
      </c>
      <c r="I33" s="5">
        <v>100</v>
      </c>
      <c r="J33" s="5">
        <v>69.6875</v>
      </c>
      <c r="K33" s="5" t="s">
        <v>28</v>
      </c>
      <c r="L33" s="5" t="s">
        <v>8</v>
      </c>
    </row>
    <row r="34" spans="1:12" x14ac:dyDescent="0.25">
      <c r="A34" s="6">
        <v>32</v>
      </c>
      <c r="B34" s="5">
        <v>1</v>
      </c>
      <c r="C34" s="5">
        <v>12</v>
      </c>
      <c r="E34" s="5">
        <v>53</v>
      </c>
      <c r="F34" s="5">
        <v>0</v>
      </c>
      <c r="G34" s="5" t="s">
        <v>23</v>
      </c>
      <c r="H34" s="5">
        <v>1475</v>
      </c>
      <c r="I34" s="5">
        <v>40</v>
      </c>
      <c r="J34" s="5">
        <v>40</v>
      </c>
    </row>
    <row r="35" spans="1:12" x14ac:dyDescent="0.25">
      <c r="A35" s="6">
        <v>33</v>
      </c>
      <c r="B35" s="5">
        <v>1</v>
      </c>
      <c r="C35" s="5">
        <v>13</v>
      </c>
      <c r="E35" s="5">
        <v>78</v>
      </c>
      <c r="F35" s="5">
        <v>0</v>
      </c>
      <c r="G35" s="5" t="s">
        <v>23</v>
      </c>
      <c r="H35" s="5">
        <v>1553</v>
      </c>
      <c r="I35" s="5">
        <v>70</v>
      </c>
      <c r="J35" s="5">
        <v>55</v>
      </c>
    </row>
    <row r="36" spans="1:12" x14ac:dyDescent="0.25">
      <c r="A36" s="6">
        <v>34</v>
      </c>
      <c r="B36" s="5">
        <v>1</v>
      </c>
      <c r="C36" s="5">
        <v>14</v>
      </c>
      <c r="E36" s="5">
        <v>57</v>
      </c>
      <c r="F36" s="5">
        <v>0</v>
      </c>
      <c r="G36" s="5" t="s">
        <v>23</v>
      </c>
      <c r="H36" s="5">
        <v>1610</v>
      </c>
      <c r="I36" s="5">
        <v>80</v>
      </c>
      <c r="J36" s="5">
        <v>67.5</v>
      </c>
    </row>
    <row r="37" spans="1:12" x14ac:dyDescent="0.25">
      <c r="A37" s="6">
        <v>35</v>
      </c>
      <c r="B37" s="5">
        <v>1</v>
      </c>
      <c r="C37" s="5">
        <v>15</v>
      </c>
      <c r="E37" s="5">
        <v>53</v>
      </c>
      <c r="F37" s="5">
        <v>0</v>
      </c>
      <c r="G37" s="5" t="s">
        <v>23</v>
      </c>
      <c r="H37" s="5">
        <v>1663</v>
      </c>
      <c r="I37" s="5">
        <v>20</v>
      </c>
      <c r="J37" s="5">
        <v>43.75</v>
      </c>
    </row>
    <row r="38" spans="1:12" x14ac:dyDescent="0.25">
      <c r="A38" s="6">
        <v>36</v>
      </c>
      <c r="B38" s="5">
        <v>1</v>
      </c>
      <c r="C38" s="5">
        <v>16</v>
      </c>
      <c r="D38" s="5" t="b">
        <v>1</v>
      </c>
      <c r="E38" s="5">
        <v>65</v>
      </c>
      <c r="F38" s="5">
        <v>20</v>
      </c>
      <c r="G38" s="5" t="s">
        <v>23</v>
      </c>
      <c r="H38" s="5">
        <v>1936</v>
      </c>
      <c r="I38" s="5">
        <v>100</v>
      </c>
      <c r="J38" s="5">
        <v>71.875</v>
      </c>
      <c r="K38" s="5" t="s">
        <v>29</v>
      </c>
      <c r="L38" s="5" t="s">
        <v>8</v>
      </c>
    </row>
    <row r="39" spans="1:12" x14ac:dyDescent="0.25">
      <c r="A39" s="6">
        <v>37</v>
      </c>
      <c r="B39" s="5">
        <v>1</v>
      </c>
      <c r="C39" s="5">
        <v>16</v>
      </c>
      <c r="E39" s="5">
        <v>72</v>
      </c>
      <c r="F39" s="5">
        <v>36</v>
      </c>
      <c r="G39" s="5" t="s">
        <v>23</v>
      </c>
      <c r="H39" s="5">
        <v>2129</v>
      </c>
      <c r="I39" s="5">
        <v>100</v>
      </c>
      <c r="J39" s="5">
        <v>100</v>
      </c>
      <c r="K39" s="5" t="s">
        <v>28</v>
      </c>
      <c r="L39" s="5" t="s">
        <v>9</v>
      </c>
    </row>
    <row r="40" spans="1:12" x14ac:dyDescent="0.25">
      <c r="A40" s="6">
        <v>38</v>
      </c>
      <c r="B40" s="5">
        <v>2</v>
      </c>
      <c r="C40" s="5">
        <v>0</v>
      </c>
      <c r="E40" s="5">
        <v>70</v>
      </c>
      <c r="F40" s="5">
        <v>0</v>
      </c>
      <c r="G40" s="5" t="s">
        <v>23</v>
      </c>
      <c r="H40" s="5">
        <v>190</v>
      </c>
      <c r="I40" s="5">
        <v>30</v>
      </c>
      <c r="J40" s="5">
        <v>30</v>
      </c>
    </row>
    <row r="41" spans="1:12" x14ac:dyDescent="0.25">
      <c r="A41" s="6">
        <v>39</v>
      </c>
      <c r="B41" s="5">
        <v>2</v>
      </c>
      <c r="C41" s="5">
        <v>1</v>
      </c>
      <c r="E41" s="5">
        <v>55</v>
      </c>
      <c r="F41" s="5">
        <v>0</v>
      </c>
      <c r="G41" s="5" t="s">
        <v>23</v>
      </c>
      <c r="H41" s="5">
        <v>245</v>
      </c>
      <c r="I41" s="5">
        <v>90</v>
      </c>
      <c r="J41" s="5">
        <v>60</v>
      </c>
    </row>
    <row r="42" spans="1:12" x14ac:dyDescent="0.25">
      <c r="A42" s="6">
        <v>40</v>
      </c>
      <c r="B42" s="5">
        <v>2</v>
      </c>
      <c r="C42" s="5">
        <v>2</v>
      </c>
      <c r="E42" s="5">
        <v>51</v>
      </c>
      <c r="F42" s="5">
        <v>0</v>
      </c>
      <c r="G42" s="5" t="s">
        <v>23</v>
      </c>
      <c r="H42" s="5">
        <v>302</v>
      </c>
      <c r="I42" s="5">
        <v>60</v>
      </c>
      <c r="J42" s="5">
        <v>60</v>
      </c>
    </row>
    <row r="43" spans="1:12" x14ac:dyDescent="0.25">
      <c r="A43" s="6">
        <v>41</v>
      </c>
      <c r="B43" s="5">
        <v>2</v>
      </c>
      <c r="C43" s="5">
        <v>3</v>
      </c>
      <c r="E43" s="5">
        <v>77</v>
      </c>
      <c r="F43" s="5">
        <v>0</v>
      </c>
      <c r="G43" s="5" t="s">
        <v>23</v>
      </c>
      <c r="H43" s="5">
        <v>411</v>
      </c>
      <c r="I43" s="5">
        <v>30</v>
      </c>
      <c r="J43" s="5">
        <v>45</v>
      </c>
    </row>
    <row r="44" spans="1:12" x14ac:dyDescent="0.25">
      <c r="A44" s="6">
        <v>42</v>
      </c>
      <c r="B44" s="5">
        <v>2</v>
      </c>
      <c r="C44" s="5">
        <v>4</v>
      </c>
      <c r="E44" s="5">
        <v>54</v>
      </c>
      <c r="F44" s="5">
        <v>23</v>
      </c>
      <c r="G44" s="5" t="s">
        <v>23</v>
      </c>
      <c r="H44" s="5">
        <v>740</v>
      </c>
      <c r="I44" s="5">
        <v>70</v>
      </c>
      <c r="J44" s="5">
        <v>57.5</v>
      </c>
      <c r="K44" s="5" t="s">
        <v>28</v>
      </c>
      <c r="L44" s="5" t="s">
        <v>8</v>
      </c>
    </row>
    <row r="45" spans="1:12" x14ac:dyDescent="0.25">
      <c r="A45" s="6">
        <v>43</v>
      </c>
      <c r="B45" s="5">
        <v>2</v>
      </c>
      <c r="C45" s="5">
        <v>5</v>
      </c>
      <c r="E45" s="5">
        <v>75</v>
      </c>
      <c r="F45" s="5">
        <v>0</v>
      </c>
      <c r="G45" s="5" t="s">
        <v>23</v>
      </c>
      <c r="H45" s="5">
        <v>815</v>
      </c>
      <c r="I45" s="5">
        <v>20</v>
      </c>
      <c r="J45" s="5">
        <v>20</v>
      </c>
    </row>
    <row r="46" spans="1:12" x14ac:dyDescent="0.25">
      <c r="A46" s="6">
        <v>44</v>
      </c>
      <c r="B46" s="5">
        <v>2</v>
      </c>
      <c r="C46" s="5">
        <v>6</v>
      </c>
      <c r="E46" s="5">
        <v>63</v>
      </c>
      <c r="F46" s="5">
        <v>0</v>
      </c>
      <c r="G46" s="5" t="s">
        <v>23</v>
      </c>
      <c r="H46" s="5">
        <v>878</v>
      </c>
      <c r="I46" s="5">
        <v>80</v>
      </c>
      <c r="J46" s="5">
        <v>50</v>
      </c>
    </row>
    <row r="47" spans="1:12" x14ac:dyDescent="0.25">
      <c r="A47" s="6">
        <v>45</v>
      </c>
      <c r="B47" s="5">
        <v>2</v>
      </c>
      <c r="C47" s="5">
        <v>7</v>
      </c>
      <c r="E47" s="5">
        <v>63</v>
      </c>
      <c r="F47" s="5">
        <v>0</v>
      </c>
      <c r="G47" s="5" t="s">
        <v>23</v>
      </c>
      <c r="H47" s="5">
        <v>941</v>
      </c>
      <c r="I47" s="5">
        <v>80</v>
      </c>
      <c r="J47" s="5">
        <v>65</v>
      </c>
    </row>
    <row r="48" spans="1:12" x14ac:dyDescent="0.25">
      <c r="A48" s="6">
        <v>46</v>
      </c>
      <c r="B48" s="5">
        <v>2</v>
      </c>
      <c r="C48" s="5">
        <v>8</v>
      </c>
      <c r="E48" s="5">
        <v>79</v>
      </c>
      <c r="F48" s="5">
        <v>0</v>
      </c>
      <c r="G48" s="5" t="s">
        <v>23</v>
      </c>
      <c r="H48" s="5">
        <v>1020</v>
      </c>
      <c r="I48" s="5">
        <v>40</v>
      </c>
      <c r="J48" s="5">
        <v>52.5</v>
      </c>
    </row>
    <row r="49" spans="1:12" x14ac:dyDescent="0.25">
      <c r="A49" s="6">
        <v>47</v>
      </c>
      <c r="B49" s="5">
        <v>2</v>
      </c>
      <c r="C49" s="5">
        <v>9</v>
      </c>
      <c r="E49" s="5">
        <v>57</v>
      </c>
      <c r="F49" s="5">
        <v>0</v>
      </c>
      <c r="G49" s="5" t="s">
        <v>23</v>
      </c>
      <c r="H49" s="5">
        <v>1077</v>
      </c>
      <c r="I49" s="5">
        <v>100</v>
      </c>
      <c r="J49" s="5">
        <v>76.25</v>
      </c>
    </row>
    <row r="50" spans="1:12" x14ac:dyDescent="0.25">
      <c r="A50" s="6">
        <v>48</v>
      </c>
      <c r="B50" s="5">
        <v>2</v>
      </c>
      <c r="C50" s="5">
        <v>10</v>
      </c>
      <c r="E50" s="5">
        <v>68</v>
      </c>
      <c r="F50" s="5">
        <v>0</v>
      </c>
      <c r="G50" s="5" t="s">
        <v>23</v>
      </c>
      <c r="H50" s="5">
        <v>1145</v>
      </c>
      <c r="I50" s="5">
        <v>80</v>
      </c>
      <c r="J50" s="5">
        <v>78.125</v>
      </c>
    </row>
    <row r="51" spans="1:12" x14ac:dyDescent="0.25">
      <c r="A51" s="6">
        <v>49</v>
      </c>
      <c r="B51" s="5">
        <v>2</v>
      </c>
      <c r="C51" s="5">
        <v>11</v>
      </c>
      <c r="E51" s="5">
        <v>73</v>
      </c>
      <c r="F51" s="5">
        <v>34</v>
      </c>
      <c r="G51" s="5" t="s">
        <v>23</v>
      </c>
      <c r="H51" s="5">
        <v>1529</v>
      </c>
      <c r="I51" s="5">
        <v>50</v>
      </c>
      <c r="J51" s="5">
        <v>64.0625</v>
      </c>
      <c r="K51" s="5" t="s">
        <v>28</v>
      </c>
      <c r="L51" s="5" t="s">
        <v>8</v>
      </c>
    </row>
    <row r="52" spans="1:12" x14ac:dyDescent="0.25">
      <c r="A52" s="6">
        <v>50</v>
      </c>
      <c r="B52" s="5">
        <v>2</v>
      </c>
      <c r="C52" s="5">
        <v>12</v>
      </c>
      <c r="E52" s="5">
        <v>66</v>
      </c>
      <c r="F52" s="5">
        <v>0</v>
      </c>
      <c r="G52" s="5" t="s">
        <v>23</v>
      </c>
      <c r="H52" s="5">
        <v>1595</v>
      </c>
      <c r="I52" s="5">
        <v>90</v>
      </c>
      <c r="J52" s="5">
        <v>90</v>
      </c>
    </row>
    <row r="53" spans="1:12" x14ac:dyDescent="0.25">
      <c r="A53" s="6">
        <v>51</v>
      </c>
      <c r="B53" s="5">
        <v>2</v>
      </c>
      <c r="C53" s="5">
        <v>13</v>
      </c>
      <c r="E53" s="5">
        <v>76</v>
      </c>
      <c r="F53" s="5">
        <v>0</v>
      </c>
      <c r="G53" s="5" t="s">
        <v>23</v>
      </c>
      <c r="H53" s="5">
        <v>1671</v>
      </c>
      <c r="I53" s="5">
        <v>90</v>
      </c>
      <c r="J53" s="5">
        <v>90</v>
      </c>
    </row>
    <row r="54" spans="1:12" x14ac:dyDescent="0.25">
      <c r="A54" s="6">
        <v>52</v>
      </c>
      <c r="B54" s="5">
        <v>2</v>
      </c>
      <c r="C54" s="5">
        <v>14</v>
      </c>
      <c r="E54" s="5">
        <v>55</v>
      </c>
      <c r="F54" s="5">
        <v>0</v>
      </c>
      <c r="G54" s="5" t="s">
        <v>23</v>
      </c>
      <c r="H54" s="5">
        <v>1726</v>
      </c>
      <c r="I54" s="5">
        <v>50</v>
      </c>
      <c r="J54" s="5">
        <v>70</v>
      </c>
    </row>
    <row r="55" spans="1:12" x14ac:dyDescent="0.25">
      <c r="A55" s="6">
        <v>53</v>
      </c>
      <c r="B55" s="5">
        <v>2</v>
      </c>
      <c r="C55" s="5">
        <v>15</v>
      </c>
      <c r="E55" s="5">
        <v>56</v>
      </c>
      <c r="F55" s="5">
        <v>0</v>
      </c>
      <c r="G55" s="5" t="s">
        <v>23</v>
      </c>
      <c r="H55" s="5">
        <v>1782</v>
      </c>
      <c r="I55" s="5">
        <v>20</v>
      </c>
      <c r="J55" s="5">
        <v>45</v>
      </c>
    </row>
    <row r="56" spans="1:12" x14ac:dyDescent="0.25">
      <c r="A56" s="6">
        <v>54</v>
      </c>
      <c r="B56" s="5">
        <v>2</v>
      </c>
      <c r="C56" s="5">
        <v>16</v>
      </c>
      <c r="E56" s="5">
        <v>67</v>
      </c>
      <c r="F56" s="5">
        <v>37</v>
      </c>
      <c r="G56" s="5" t="s">
        <v>23</v>
      </c>
      <c r="H56" s="5">
        <v>2233</v>
      </c>
      <c r="I56" s="5">
        <v>70</v>
      </c>
      <c r="J56" s="5">
        <v>57.5</v>
      </c>
      <c r="K56" s="5" t="s">
        <v>28</v>
      </c>
      <c r="L56" s="5" t="s">
        <v>8</v>
      </c>
    </row>
    <row r="57" spans="1:12" x14ac:dyDescent="0.25">
      <c r="A57" s="6">
        <v>55</v>
      </c>
      <c r="B57" s="5">
        <v>3</v>
      </c>
      <c r="C57" s="5">
        <v>0</v>
      </c>
      <c r="E57" s="5">
        <v>71</v>
      </c>
      <c r="F57" s="5">
        <v>0</v>
      </c>
      <c r="G57" s="5" t="s">
        <v>23</v>
      </c>
      <c r="H57" s="5">
        <v>261</v>
      </c>
      <c r="I57" s="5">
        <v>70</v>
      </c>
      <c r="J57" s="5">
        <v>70</v>
      </c>
    </row>
    <row r="58" spans="1:12" x14ac:dyDescent="0.25">
      <c r="A58" s="6">
        <v>56</v>
      </c>
      <c r="B58" s="5">
        <v>3</v>
      </c>
      <c r="C58" s="5">
        <v>1</v>
      </c>
      <c r="E58" s="5">
        <v>70</v>
      </c>
      <c r="F58" s="5">
        <v>0</v>
      </c>
      <c r="G58" s="5" t="s">
        <v>23</v>
      </c>
      <c r="H58" s="5">
        <v>331</v>
      </c>
      <c r="I58" s="5">
        <v>80</v>
      </c>
      <c r="J58" s="5">
        <v>75</v>
      </c>
    </row>
    <row r="59" spans="1:12" x14ac:dyDescent="0.25">
      <c r="A59" s="6">
        <v>57</v>
      </c>
      <c r="B59" s="5">
        <v>3</v>
      </c>
      <c r="C59" s="5">
        <v>2</v>
      </c>
      <c r="E59" s="5">
        <v>59</v>
      </c>
      <c r="F59" s="5">
        <v>0</v>
      </c>
      <c r="G59" s="5" t="s">
        <v>23</v>
      </c>
      <c r="H59" s="5">
        <v>390</v>
      </c>
      <c r="I59" s="5">
        <v>90</v>
      </c>
      <c r="J59" s="5">
        <v>82.5</v>
      </c>
    </row>
    <row r="60" spans="1:12" x14ac:dyDescent="0.25">
      <c r="A60" s="6">
        <v>58</v>
      </c>
      <c r="B60" s="5">
        <v>3</v>
      </c>
      <c r="C60" s="5">
        <v>3</v>
      </c>
      <c r="E60" s="5">
        <v>56</v>
      </c>
      <c r="F60" s="5">
        <v>0</v>
      </c>
      <c r="G60" s="5" t="s">
        <v>23</v>
      </c>
      <c r="H60" s="5">
        <v>467</v>
      </c>
      <c r="I60" s="5">
        <v>100</v>
      </c>
      <c r="J60" s="5">
        <v>91.25</v>
      </c>
    </row>
    <row r="61" spans="1:12" x14ac:dyDescent="0.25">
      <c r="A61" s="6">
        <v>59</v>
      </c>
      <c r="B61" s="5">
        <v>3</v>
      </c>
      <c r="C61" s="5">
        <v>4</v>
      </c>
      <c r="D61" s="5" t="b">
        <v>1</v>
      </c>
      <c r="E61" s="5">
        <v>56</v>
      </c>
      <c r="F61" s="5">
        <v>30</v>
      </c>
      <c r="G61" s="5" t="s">
        <v>23</v>
      </c>
      <c r="H61" s="5">
        <v>826</v>
      </c>
      <c r="I61" s="5">
        <v>60</v>
      </c>
      <c r="J61" s="5">
        <v>75.625</v>
      </c>
      <c r="K61" s="5" t="s">
        <v>29</v>
      </c>
      <c r="L61" s="5" t="s">
        <v>9</v>
      </c>
    </row>
    <row r="62" spans="1:12" x14ac:dyDescent="0.25">
      <c r="A62" s="6">
        <v>60</v>
      </c>
      <c r="B62" s="5">
        <v>3</v>
      </c>
      <c r="C62" s="5">
        <v>4</v>
      </c>
      <c r="D62" s="5" t="b">
        <v>0</v>
      </c>
      <c r="E62" s="5">
        <v>55</v>
      </c>
      <c r="F62" s="5">
        <v>35</v>
      </c>
      <c r="G62" s="5" t="s">
        <v>23</v>
      </c>
      <c r="H62" s="5">
        <v>1002</v>
      </c>
      <c r="I62" s="5">
        <v>20</v>
      </c>
      <c r="J62" s="5">
        <v>20</v>
      </c>
      <c r="K62" s="5" t="s">
        <v>29</v>
      </c>
      <c r="L62" s="5" t="s">
        <v>8</v>
      </c>
    </row>
    <row r="63" spans="1:12" x14ac:dyDescent="0.25">
      <c r="A63" s="6">
        <v>61</v>
      </c>
      <c r="B63" s="5">
        <v>4</v>
      </c>
      <c r="C63" s="5">
        <v>0</v>
      </c>
      <c r="E63" s="5">
        <v>63</v>
      </c>
      <c r="F63" s="5">
        <v>0</v>
      </c>
      <c r="G63" s="5" t="s">
        <v>23</v>
      </c>
      <c r="H63" s="5">
        <v>324</v>
      </c>
      <c r="I63" s="5">
        <v>90</v>
      </c>
      <c r="J63" s="5">
        <v>90</v>
      </c>
    </row>
    <row r="64" spans="1:12" x14ac:dyDescent="0.25">
      <c r="A64" s="6">
        <v>62</v>
      </c>
      <c r="B64" s="5">
        <v>4</v>
      </c>
      <c r="C64" s="5">
        <v>1</v>
      </c>
      <c r="E64" s="5">
        <v>80</v>
      </c>
      <c r="F64" s="5">
        <v>0</v>
      </c>
      <c r="G64" s="5" t="s">
        <v>23</v>
      </c>
      <c r="H64" s="5">
        <v>411</v>
      </c>
      <c r="I64" s="5">
        <v>50</v>
      </c>
      <c r="J64" s="5">
        <v>70</v>
      </c>
    </row>
    <row r="65" spans="1:12" x14ac:dyDescent="0.25">
      <c r="A65" s="6">
        <v>63</v>
      </c>
      <c r="B65" s="5">
        <v>4</v>
      </c>
      <c r="C65" s="5">
        <v>2</v>
      </c>
      <c r="E65" s="5">
        <v>70</v>
      </c>
      <c r="F65" s="5">
        <v>0</v>
      </c>
      <c r="G65" s="5" t="s">
        <v>23</v>
      </c>
      <c r="H65" s="5">
        <v>481</v>
      </c>
      <c r="I65" s="5">
        <v>100</v>
      </c>
      <c r="J65" s="5">
        <v>85</v>
      </c>
    </row>
    <row r="66" spans="1:12" x14ac:dyDescent="0.25">
      <c r="A66" s="6">
        <v>64</v>
      </c>
      <c r="B66" s="5">
        <v>4</v>
      </c>
      <c r="C66" s="5">
        <v>3</v>
      </c>
      <c r="E66" s="5">
        <v>50</v>
      </c>
      <c r="F66" s="5">
        <v>0</v>
      </c>
      <c r="G66" s="5" t="s">
        <v>23</v>
      </c>
      <c r="H66" s="5">
        <v>531</v>
      </c>
      <c r="I66" s="5">
        <v>80</v>
      </c>
      <c r="J66" s="5">
        <v>82.5</v>
      </c>
    </row>
    <row r="67" spans="1:12" x14ac:dyDescent="0.25">
      <c r="A67" s="6">
        <v>65</v>
      </c>
      <c r="B67" s="5">
        <v>4</v>
      </c>
      <c r="C67" s="5">
        <v>4</v>
      </c>
      <c r="D67" s="5" t="b">
        <v>1</v>
      </c>
      <c r="E67" s="5">
        <v>77</v>
      </c>
      <c r="F67" s="5">
        <v>36</v>
      </c>
      <c r="G67" s="5" t="s">
        <v>23</v>
      </c>
      <c r="H67" s="5">
        <v>1115</v>
      </c>
      <c r="I67" s="5">
        <v>90</v>
      </c>
      <c r="J67" s="5">
        <v>86.25</v>
      </c>
      <c r="K67" s="5" t="s">
        <v>29</v>
      </c>
      <c r="L67" s="5" t="s">
        <v>9</v>
      </c>
    </row>
    <row r="68" spans="1:12" x14ac:dyDescent="0.25">
      <c r="A68" s="6">
        <v>66</v>
      </c>
      <c r="B68" s="5">
        <v>4</v>
      </c>
      <c r="C68" s="5">
        <v>4</v>
      </c>
      <c r="D68" s="5" t="b">
        <v>0</v>
      </c>
      <c r="E68" s="5">
        <v>73</v>
      </c>
      <c r="F68" s="5">
        <v>24</v>
      </c>
      <c r="G68" s="5" t="s">
        <v>23</v>
      </c>
      <c r="H68" s="5">
        <v>1325</v>
      </c>
      <c r="I68" s="5">
        <v>20</v>
      </c>
      <c r="J68" s="5">
        <v>20</v>
      </c>
      <c r="K68" s="5" t="s">
        <v>29</v>
      </c>
      <c r="L68" s="5" t="s">
        <v>8</v>
      </c>
    </row>
    <row r="69" spans="1:12" x14ac:dyDescent="0.25">
      <c r="A69" s="6">
        <v>67</v>
      </c>
      <c r="B69" s="5">
        <v>5</v>
      </c>
      <c r="C69" s="5">
        <v>0</v>
      </c>
      <c r="E69" s="5">
        <v>69</v>
      </c>
      <c r="F69" s="5">
        <v>0</v>
      </c>
      <c r="G69" s="5" t="s">
        <v>23</v>
      </c>
      <c r="H69" s="5">
        <v>393</v>
      </c>
      <c r="I69" s="5">
        <v>60</v>
      </c>
      <c r="J69" s="5">
        <v>60</v>
      </c>
    </row>
    <row r="70" spans="1:12" x14ac:dyDescent="0.25">
      <c r="A70" s="6">
        <v>68</v>
      </c>
      <c r="B70" s="5">
        <v>5</v>
      </c>
      <c r="C70" s="5">
        <v>1</v>
      </c>
      <c r="E70" s="5">
        <v>56</v>
      </c>
      <c r="F70" s="5">
        <v>0</v>
      </c>
      <c r="G70" s="5" t="s">
        <v>23</v>
      </c>
      <c r="H70" s="5">
        <v>467</v>
      </c>
      <c r="I70" s="5">
        <v>30</v>
      </c>
      <c r="J70" s="5">
        <v>45</v>
      </c>
    </row>
    <row r="71" spans="1:12" x14ac:dyDescent="0.25">
      <c r="A71" s="6">
        <v>69</v>
      </c>
      <c r="B71" s="5">
        <v>5</v>
      </c>
      <c r="C71" s="5">
        <v>2</v>
      </c>
      <c r="E71" s="5">
        <v>74</v>
      </c>
      <c r="F71" s="5">
        <v>0</v>
      </c>
      <c r="G71" s="5" t="s">
        <v>23</v>
      </c>
      <c r="H71" s="5">
        <v>555</v>
      </c>
      <c r="I71" s="5">
        <v>60</v>
      </c>
      <c r="J71" s="5">
        <v>52.5</v>
      </c>
    </row>
    <row r="72" spans="1:12" x14ac:dyDescent="0.25">
      <c r="A72" s="6">
        <v>70</v>
      </c>
      <c r="B72" s="5">
        <v>5</v>
      </c>
      <c r="C72" s="5">
        <v>3</v>
      </c>
      <c r="E72" s="5">
        <v>67</v>
      </c>
      <c r="F72" s="5">
        <v>0</v>
      </c>
      <c r="G72" s="5" t="s">
        <v>23</v>
      </c>
      <c r="H72" s="5">
        <v>622</v>
      </c>
      <c r="I72" s="5">
        <v>20</v>
      </c>
      <c r="J72" s="5">
        <v>36.25</v>
      </c>
    </row>
    <row r="73" spans="1:12" x14ac:dyDescent="0.25">
      <c r="A73" s="6">
        <v>71</v>
      </c>
      <c r="B73" s="5">
        <v>5</v>
      </c>
      <c r="C73" s="5">
        <v>4</v>
      </c>
      <c r="E73" s="5">
        <v>60</v>
      </c>
      <c r="F73" s="5">
        <v>26</v>
      </c>
      <c r="G73" s="5" t="s">
        <v>23</v>
      </c>
      <c r="H73" s="5">
        <v>1411</v>
      </c>
      <c r="I73" s="5">
        <v>40</v>
      </c>
      <c r="J73" s="5">
        <v>38.125</v>
      </c>
      <c r="K73" s="5" t="s">
        <v>28</v>
      </c>
      <c r="L73" s="5" t="s">
        <v>8</v>
      </c>
    </row>
    <row r="74" spans="1:12" x14ac:dyDescent="0.25">
      <c r="A74" s="6">
        <v>72</v>
      </c>
      <c r="B74" s="5">
        <v>5</v>
      </c>
      <c r="C74" s="5">
        <v>5</v>
      </c>
      <c r="E74" s="5">
        <v>75</v>
      </c>
      <c r="F74" s="5">
        <v>0</v>
      </c>
      <c r="G74" s="5" t="s">
        <v>23</v>
      </c>
      <c r="H74" s="5">
        <v>1486</v>
      </c>
      <c r="I74" s="5">
        <v>70</v>
      </c>
      <c r="J74" s="5">
        <v>70</v>
      </c>
    </row>
    <row r="75" spans="1:12" x14ac:dyDescent="0.25">
      <c r="A75" s="6">
        <v>73</v>
      </c>
      <c r="B75" s="5">
        <v>5</v>
      </c>
      <c r="C75" s="5">
        <v>6</v>
      </c>
      <c r="E75" s="5">
        <v>51</v>
      </c>
      <c r="F75" s="5">
        <v>0</v>
      </c>
      <c r="G75" s="5" t="s">
        <v>23</v>
      </c>
      <c r="H75" s="5">
        <v>1537</v>
      </c>
      <c r="I75" s="5">
        <v>100</v>
      </c>
      <c r="J75" s="5">
        <v>85</v>
      </c>
    </row>
    <row r="76" spans="1:12" x14ac:dyDescent="0.25">
      <c r="A76" s="6">
        <v>74</v>
      </c>
      <c r="B76" s="5">
        <v>5</v>
      </c>
      <c r="C76" s="5">
        <v>7</v>
      </c>
      <c r="E76" s="5">
        <v>73</v>
      </c>
      <c r="F76" s="5">
        <v>0</v>
      </c>
      <c r="G76" s="5" t="s">
        <v>23</v>
      </c>
      <c r="H76" s="5">
        <v>1610</v>
      </c>
      <c r="I76" s="5">
        <v>50</v>
      </c>
      <c r="J76" s="5">
        <v>67.5</v>
      </c>
    </row>
    <row r="77" spans="1:12" x14ac:dyDescent="0.25">
      <c r="A77" s="6">
        <v>75</v>
      </c>
      <c r="B77" s="5">
        <v>5</v>
      </c>
      <c r="C77" s="5">
        <v>8</v>
      </c>
      <c r="E77" s="5">
        <v>63</v>
      </c>
      <c r="F77" s="5">
        <v>0</v>
      </c>
      <c r="G77" s="5" t="s">
        <v>23</v>
      </c>
      <c r="H77" s="5">
        <v>1673</v>
      </c>
      <c r="I77" s="5">
        <v>40</v>
      </c>
      <c r="J77" s="5">
        <v>53.75</v>
      </c>
    </row>
    <row r="78" spans="1:12" x14ac:dyDescent="0.25">
      <c r="A78" s="6">
        <v>76</v>
      </c>
      <c r="B78" s="5">
        <v>5</v>
      </c>
      <c r="C78" s="5">
        <v>9</v>
      </c>
      <c r="E78" s="5">
        <v>52</v>
      </c>
      <c r="F78" s="5">
        <v>0</v>
      </c>
      <c r="G78" s="5" t="s">
        <v>23</v>
      </c>
      <c r="H78" s="5">
        <v>1725</v>
      </c>
      <c r="I78" s="5">
        <v>30</v>
      </c>
      <c r="J78" s="5">
        <v>41.875</v>
      </c>
    </row>
    <row r="79" spans="1:12" x14ac:dyDescent="0.25">
      <c r="A79" s="6">
        <v>77</v>
      </c>
      <c r="B79" s="5">
        <v>5</v>
      </c>
      <c r="C79" s="5">
        <v>10</v>
      </c>
      <c r="E79" s="5">
        <v>63</v>
      </c>
      <c r="F79" s="5">
        <v>0</v>
      </c>
      <c r="G79" s="5" t="s">
        <v>23</v>
      </c>
      <c r="H79" s="5">
        <v>1788</v>
      </c>
      <c r="I79" s="5">
        <v>50</v>
      </c>
      <c r="J79" s="5">
        <v>45.9375</v>
      </c>
    </row>
    <row r="80" spans="1:12" x14ac:dyDescent="0.25">
      <c r="A80" s="6">
        <v>78</v>
      </c>
      <c r="B80" s="5">
        <v>5</v>
      </c>
      <c r="C80" s="5">
        <v>11</v>
      </c>
      <c r="D80" s="5" t="b">
        <v>1</v>
      </c>
      <c r="E80" s="5">
        <v>62</v>
      </c>
      <c r="F80" s="5">
        <v>35</v>
      </c>
      <c r="G80" s="5" t="s">
        <v>23</v>
      </c>
      <c r="H80" s="5">
        <v>1885</v>
      </c>
      <c r="I80" s="5">
        <v>70</v>
      </c>
      <c r="J80" s="5">
        <v>57.96875</v>
      </c>
      <c r="K80" s="5" t="s">
        <v>29</v>
      </c>
      <c r="L80" s="5" t="s">
        <v>8</v>
      </c>
    </row>
    <row r="81" spans="1:12" x14ac:dyDescent="0.25">
      <c r="A81" s="6">
        <v>79</v>
      </c>
      <c r="B81" s="5">
        <v>5</v>
      </c>
      <c r="C81" s="5">
        <v>11</v>
      </c>
      <c r="E81" s="5">
        <v>77</v>
      </c>
      <c r="F81" s="5">
        <v>20</v>
      </c>
      <c r="G81" s="5" t="s">
        <v>23</v>
      </c>
      <c r="H81" s="5">
        <v>2079</v>
      </c>
      <c r="I81" s="5">
        <v>80</v>
      </c>
      <c r="J81" s="5">
        <v>80</v>
      </c>
      <c r="K81" s="5" t="s">
        <v>28</v>
      </c>
      <c r="L81" s="5" t="s">
        <v>9</v>
      </c>
    </row>
    <row r="82" spans="1:12" x14ac:dyDescent="0.25">
      <c r="A82" s="6">
        <v>80</v>
      </c>
      <c r="B82" s="5">
        <v>5</v>
      </c>
      <c r="C82" s="5">
        <v>12</v>
      </c>
      <c r="E82" s="5">
        <v>57</v>
      </c>
      <c r="F82" s="5">
        <v>0</v>
      </c>
      <c r="G82" s="5" t="s">
        <v>23</v>
      </c>
      <c r="H82" s="5">
        <v>2136</v>
      </c>
      <c r="I82" s="5">
        <v>70</v>
      </c>
      <c r="J82" s="5">
        <v>70</v>
      </c>
    </row>
    <row r="83" spans="1:12" x14ac:dyDescent="0.25">
      <c r="A83" s="6">
        <v>81</v>
      </c>
      <c r="B83" s="5">
        <v>5</v>
      </c>
      <c r="C83" s="5">
        <v>13</v>
      </c>
      <c r="E83" s="5">
        <v>74</v>
      </c>
      <c r="F83" s="5">
        <v>0</v>
      </c>
      <c r="G83" s="5" t="s">
        <v>23</v>
      </c>
      <c r="H83" s="5">
        <v>2210</v>
      </c>
      <c r="I83" s="5">
        <v>60</v>
      </c>
      <c r="J83" s="5">
        <v>65</v>
      </c>
    </row>
    <row r="84" spans="1:12" x14ac:dyDescent="0.25">
      <c r="A84" s="6">
        <v>82</v>
      </c>
      <c r="B84" s="5">
        <v>5</v>
      </c>
      <c r="C84" s="5">
        <v>14</v>
      </c>
      <c r="E84" s="5">
        <v>76</v>
      </c>
      <c r="F84" s="5">
        <v>0</v>
      </c>
      <c r="G84" s="5" t="s">
        <v>23</v>
      </c>
      <c r="H84" s="5">
        <v>2286</v>
      </c>
      <c r="I84" s="5">
        <v>50</v>
      </c>
      <c r="J84" s="5">
        <v>57.5</v>
      </c>
    </row>
    <row r="85" spans="1:12" x14ac:dyDescent="0.25">
      <c r="A85" s="6">
        <v>83</v>
      </c>
      <c r="B85" s="5">
        <v>5</v>
      </c>
      <c r="C85" s="5">
        <v>15</v>
      </c>
      <c r="E85" s="5">
        <v>53</v>
      </c>
      <c r="F85" s="5">
        <v>0</v>
      </c>
      <c r="G85" s="5" t="s">
        <v>23</v>
      </c>
      <c r="H85" s="5">
        <v>2339</v>
      </c>
      <c r="I85" s="5">
        <v>100</v>
      </c>
      <c r="J85" s="5">
        <v>78.75</v>
      </c>
    </row>
    <row r="86" spans="1:12" x14ac:dyDescent="0.25">
      <c r="A86" s="6">
        <v>84</v>
      </c>
      <c r="B86" s="5">
        <v>5</v>
      </c>
      <c r="C86" s="5">
        <v>16</v>
      </c>
      <c r="E86" s="5">
        <v>75</v>
      </c>
      <c r="F86" s="5">
        <v>24</v>
      </c>
      <c r="G86" s="5" t="s">
        <v>23</v>
      </c>
      <c r="H86" s="5">
        <v>2438</v>
      </c>
      <c r="I86" s="5">
        <v>80</v>
      </c>
      <c r="J86" s="5">
        <v>79.375</v>
      </c>
      <c r="K86" s="5" t="s">
        <v>28</v>
      </c>
      <c r="L86" s="5" t="s">
        <v>9</v>
      </c>
    </row>
    <row r="87" spans="1:12" x14ac:dyDescent="0.25">
      <c r="A87" s="6">
        <v>85</v>
      </c>
      <c r="B87" s="5">
        <v>6</v>
      </c>
      <c r="C87" s="5">
        <v>0</v>
      </c>
      <c r="E87" s="5">
        <v>65</v>
      </c>
      <c r="F87" s="5">
        <v>0</v>
      </c>
      <c r="G87" s="5" t="s">
        <v>23</v>
      </c>
      <c r="H87" s="5">
        <v>458</v>
      </c>
      <c r="I87" s="5">
        <v>30</v>
      </c>
      <c r="J87" s="5">
        <v>30</v>
      </c>
    </row>
    <row r="88" spans="1:12" x14ac:dyDescent="0.25">
      <c r="A88" s="6">
        <v>86</v>
      </c>
      <c r="B88" s="5">
        <v>6</v>
      </c>
      <c r="C88" s="5">
        <v>1</v>
      </c>
      <c r="E88" s="5">
        <v>66</v>
      </c>
      <c r="F88" s="5">
        <v>0</v>
      </c>
      <c r="G88" s="5" t="s">
        <v>23</v>
      </c>
      <c r="H88" s="5">
        <v>533</v>
      </c>
      <c r="I88" s="5">
        <v>100</v>
      </c>
      <c r="J88" s="5">
        <v>65</v>
      </c>
    </row>
    <row r="89" spans="1:12" x14ac:dyDescent="0.25">
      <c r="A89" s="6">
        <v>87</v>
      </c>
      <c r="B89" s="5">
        <v>6</v>
      </c>
      <c r="C89" s="5">
        <v>2</v>
      </c>
      <c r="E89" s="5">
        <v>51</v>
      </c>
      <c r="F89" s="5">
        <v>0</v>
      </c>
      <c r="G89" s="5" t="s">
        <v>23</v>
      </c>
      <c r="H89" s="5">
        <v>606</v>
      </c>
      <c r="I89" s="5">
        <v>70</v>
      </c>
      <c r="J89" s="5">
        <v>67.5</v>
      </c>
    </row>
    <row r="90" spans="1:12" x14ac:dyDescent="0.25">
      <c r="A90" s="6">
        <v>88</v>
      </c>
      <c r="B90" s="5">
        <v>6</v>
      </c>
      <c r="C90" s="5">
        <v>3</v>
      </c>
      <c r="E90" s="5">
        <v>68</v>
      </c>
      <c r="F90" s="5">
        <v>0</v>
      </c>
      <c r="G90" s="5" t="s">
        <v>23</v>
      </c>
      <c r="H90" s="5">
        <v>690</v>
      </c>
      <c r="I90" s="5">
        <v>30</v>
      </c>
      <c r="J90" s="5">
        <v>48.75</v>
      </c>
    </row>
    <row r="91" spans="1:12" x14ac:dyDescent="0.25">
      <c r="A91" s="6">
        <v>89</v>
      </c>
      <c r="B91" s="5">
        <v>6</v>
      </c>
      <c r="C91" s="5">
        <v>4</v>
      </c>
      <c r="E91" s="5">
        <v>74</v>
      </c>
      <c r="F91" s="5">
        <v>30</v>
      </c>
      <c r="G91" s="5" t="s">
        <v>23</v>
      </c>
      <c r="H91" s="5">
        <v>1515</v>
      </c>
      <c r="I91" s="5">
        <v>60</v>
      </c>
      <c r="J91" s="5">
        <v>54.375</v>
      </c>
      <c r="K91" s="5" t="s">
        <v>28</v>
      </c>
      <c r="L91" s="5" t="s">
        <v>8</v>
      </c>
    </row>
    <row r="92" spans="1:12" x14ac:dyDescent="0.25">
      <c r="A92" s="6">
        <v>90</v>
      </c>
      <c r="B92" s="5">
        <v>6</v>
      </c>
      <c r="C92" s="5">
        <v>5</v>
      </c>
      <c r="E92" s="5">
        <v>67</v>
      </c>
      <c r="F92" s="5">
        <v>0</v>
      </c>
      <c r="G92" s="5" t="s">
        <v>23</v>
      </c>
      <c r="H92" s="5">
        <v>1582</v>
      </c>
      <c r="I92" s="5">
        <v>90</v>
      </c>
      <c r="J92" s="5">
        <v>90</v>
      </c>
    </row>
    <row r="93" spans="1:12" x14ac:dyDescent="0.25">
      <c r="A93" s="6">
        <v>91</v>
      </c>
      <c r="B93" s="5">
        <v>6</v>
      </c>
      <c r="C93" s="5">
        <v>6</v>
      </c>
      <c r="E93" s="5">
        <v>54</v>
      </c>
      <c r="F93" s="5">
        <v>0</v>
      </c>
      <c r="G93" s="5" t="s">
        <v>23</v>
      </c>
      <c r="H93" s="5">
        <v>1636</v>
      </c>
      <c r="I93" s="5">
        <v>20</v>
      </c>
      <c r="J93" s="5">
        <v>55</v>
      </c>
    </row>
    <row r="94" spans="1:12" x14ac:dyDescent="0.25">
      <c r="A94" s="6">
        <v>92</v>
      </c>
      <c r="B94" s="5">
        <v>6</v>
      </c>
      <c r="C94" s="5">
        <v>7</v>
      </c>
      <c r="E94" s="5">
        <v>77</v>
      </c>
      <c r="F94" s="5">
        <v>0</v>
      </c>
      <c r="G94" s="5" t="s">
        <v>23</v>
      </c>
      <c r="H94" s="5">
        <v>1713</v>
      </c>
      <c r="I94" s="5">
        <v>50</v>
      </c>
      <c r="J94" s="5">
        <v>52.5</v>
      </c>
    </row>
    <row r="95" spans="1:12" x14ac:dyDescent="0.25">
      <c r="A95" s="6">
        <v>93</v>
      </c>
      <c r="B95" s="5">
        <v>6</v>
      </c>
      <c r="C95" s="5">
        <v>8</v>
      </c>
      <c r="E95" s="5">
        <v>55</v>
      </c>
      <c r="F95" s="5">
        <v>0</v>
      </c>
      <c r="G95" s="5" t="s">
        <v>23</v>
      </c>
      <c r="H95" s="5">
        <v>1768</v>
      </c>
      <c r="I95" s="5">
        <v>30</v>
      </c>
      <c r="J95" s="5">
        <v>41.25</v>
      </c>
    </row>
    <row r="96" spans="1:12" x14ac:dyDescent="0.25">
      <c r="A96" s="6">
        <v>94</v>
      </c>
      <c r="B96" s="5">
        <v>6</v>
      </c>
      <c r="C96" s="5">
        <v>9</v>
      </c>
      <c r="E96" s="5">
        <v>80</v>
      </c>
      <c r="F96" s="5">
        <v>0</v>
      </c>
      <c r="G96" s="5" t="s">
        <v>23</v>
      </c>
      <c r="H96" s="5">
        <v>1848</v>
      </c>
      <c r="I96" s="5">
        <v>30</v>
      </c>
      <c r="J96" s="5">
        <v>35.625</v>
      </c>
    </row>
    <row r="97" spans="1:12" x14ac:dyDescent="0.25">
      <c r="A97" s="6">
        <v>95</v>
      </c>
      <c r="B97" s="5">
        <v>6</v>
      </c>
      <c r="C97" s="5">
        <v>10</v>
      </c>
      <c r="E97" s="5">
        <v>74</v>
      </c>
      <c r="F97" s="5">
        <v>0</v>
      </c>
      <c r="G97" s="5" t="s">
        <v>23</v>
      </c>
      <c r="H97" s="5">
        <v>1922</v>
      </c>
      <c r="I97" s="5">
        <v>30</v>
      </c>
      <c r="J97" s="5">
        <v>32.8125</v>
      </c>
    </row>
    <row r="98" spans="1:12" x14ac:dyDescent="0.25">
      <c r="A98" s="6">
        <v>96</v>
      </c>
      <c r="B98" s="5">
        <v>6</v>
      </c>
      <c r="C98" s="5">
        <v>11</v>
      </c>
      <c r="E98" s="5">
        <v>62</v>
      </c>
      <c r="F98" s="5">
        <v>26</v>
      </c>
      <c r="G98" s="5" t="s">
        <v>23</v>
      </c>
      <c r="H98" s="5">
        <v>2167</v>
      </c>
      <c r="I98" s="5">
        <v>50</v>
      </c>
      <c r="J98" s="5">
        <v>41.40625</v>
      </c>
      <c r="K98" s="5" t="s">
        <v>28</v>
      </c>
      <c r="L98" s="5" t="s">
        <v>8</v>
      </c>
    </row>
    <row r="99" spans="1:12" x14ac:dyDescent="0.25">
      <c r="A99" s="6">
        <v>97</v>
      </c>
      <c r="B99" s="5">
        <v>6</v>
      </c>
      <c r="C99" s="5">
        <v>12</v>
      </c>
      <c r="E99" s="5">
        <v>60</v>
      </c>
      <c r="F99" s="5">
        <v>0</v>
      </c>
      <c r="G99" s="5" t="s">
        <v>23</v>
      </c>
      <c r="H99" s="5">
        <v>2227</v>
      </c>
      <c r="I99" s="5">
        <v>100</v>
      </c>
      <c r="J99" s="5">
        <v>100</v>
      </c>
    </row>
    <row r="100" spans="1:12" x14ac:dyDescent="0.25">
      <c r="A100" s="6">
        <v>98</v>
      </c>
      <c r="B100" s="5">
        <v>6</v>
      </c>
      <c r="C100" s="5">
        <v>13</v>
      </c>
      <c r="E100" s="5">
        <v>55</v>
      </c>
      <c r="F100" s="5">
        <v>0</v>
      </c>
      <c r="G100" s="5" t="s">
        <v>23</v>
      </c>
      <c r="H100" s="5">
        <v>2282</v>
      </c>
      <c r="I100" s="5">
        <v>30</v>
      </c>
      <c r="J100" s="5">
        <v>65</v>
      </c>
    </row>
    <row r="101" spans="1:12" x14ac:dyDescent="0.25">
      <c r="A101" s="6">
        <v>99</v>
      </c>
      <c r="B101" s="5">
        <v>6</v>
      </c>
      <c r="C101" s="5">
        <v>14</v>
      </c>
      <c r="E101" s="5">
        <v>78</v>
      </c>
      <c r="F101" s="5">
        <v>0</v>
      </c>
      <c r="G101" s="5" t="s">
        <v>23</v>
      </c>
      <c r="H101" s="5">
        <v>2364</v>
      </c>
      <c r="I101" s="5">
        <v>80</v>
      </c>
      <c r="J101" s="5">
        <v>72.5</v>
      </c>
    </row>
    <row r="102" spans="1:12" x14ac:dyDescent="0.25">
      <c r="A102" s="6">
        <v>100</v>
      </c>
      <c r="B102" s="5">
        <v>6</v>
      </c>
      <c r="C102" s="5">
        <v>15</v>
      </c>
      <c r="E102" s="5">
        <v>65</v>
      </c>
      <c r="F102" s="5">
        <v>0</v>
      </c>
      <c r="G102" s="5" t="s">
        <v>23</v>
      </c>
      <c r="H102" s="5">
        <v>2429</v>
      </c>
      <c r="I102" s="5">
        <v>90</v>
      </c>
      <c r="J102" s="5">
        <v>81.25</v>
      </c>
    </row>
    <row r="103" spans="1:12" x14ac:dyDescent="0.25">
      <c r="A103" s="6">
        <v>101</v>
      </c>
      <c r="B103" s="5">
        <v>6</v>
      </c>
      <c r="C103" s="5">
        <v>16</v>
      </c>
      <c r="D103" s="5" t="b">
        <v>1</v>
      </c>
      <c r="E103" s="5">
        <v>62</v>
      </c>
      <c r="F103" s="5">
        <v>33</v>
      </c>
      <c r="G103" s="5" t="s">
        <v>23</v>
      </c>
      <c r="H103" s="5">
        <v>2533</v>
      </c>
      <c r="I103" s="5">
        <v>80</v>
      </c>
      <c r="J103" s="5">
        <v>80.625</v>
      </c>
      <c r="K103" s="5" t="s">
        <v>29</v>
      </c>
      <c r="L103" s="5" t="s">
        <v>8</v>
      </c>
    </row>
    <row r="104" spans="1:12" x14ac:dyDescent="0.25">
      <c r="A104" s="6">
        <v>102</v>
      </c>
      <c r="B104" s="5">
        <v>6</v>
      </c>
      <c r="C104" s="5">
        <v>16</v>
      </c>
      <c r="E104" s="5">
        <v>67</v>
      </c>
      <c r="F104" s="5">
        <v>38</v>
      </c>
      <c r="G104" s="5" t="s">
        <v>23</v>
      </c>
      <c r="H104" s="5">
        <v>2733</v>
      </c>
      <c r="I104" s="5">
        <v>20</v>
      </c>
      <c r="J104" s="5">
        <v>20</v>
      </c>
      <c r="K104" s="5" t="s">
        <v>28</v>
      </c>
      <c r="L104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defaultRowHeight="15" x14ac:dyDescent="0.25"/>
  <cols>
    <col min="1" max="1" width="39.140625" bestFit="1" customWidth="1"/>
  </cols>
  <sheetData>
    <row r="1" spans="1:5" x14ac:dyDescent="0.25">
      <c r="A1" s="1" t="s">
        <v>10</v>
      </c>
      <c r="B1" t="s">
        <v>20</v>
      </c>
      <c r="C1" t="s">
        <v>21</v>
      </c>
      <c r="D1" t="s">
        <v>22</v>
      </c>
    </row>
    <row r="2" spans="1:5" x14ac:dyDescent="0.25">
      <c r="A2" s="2" t="s">
        <v>11</v>
      </c>
      <c r="B2">
        <f>COUNTIFS(Test1!$K:$K, "Fail",Test1!$L:$L, "Poor")</f>
        <v>4</v>
      </c>
      <c r="C2" s="5">
        <f>COUNTIFS(Test2!$K:$K, "Fail",Test2!$L:$L, "Poor")</f>
        <v>6</v>
      </c>
      <c r="D2" s="5">
        <f>COUNTIFS(Test3!$K:$K, "Fail",Test3!$L:$L, "Poor")</f>
        <v>8</v>
      </c>
    </row>
    <row r="3" spans="1:5" x14ac:dyDescent="0.25">
      <c r="A3" s="3" t="s">
        <v>12</v>
      </c>
      <c r="B3">
        <f>COUNTIFS(Test1!$K:$K, "Pass",Test1!$L:$L, "Good")</f>
        <v>2</v>
      </c>
      <c r="C3" s="5">
        <f>COUNTIFS(Test2!$K:$K, "Pass",Test2!$L:$L, "Good")</f>
        <v>5</v>
      </c>
      <c r="D3" s="5">
        <f>COUNTIFS(Test3!$K:$K, "Pass",Test3!$L:$L, "Good")</f>
        <v>4</v>
      </c>
    </row>
    <row r="4" spans="1:5" x14ac:dyDescent="0.25">
      <c r="A4" s="3" t="s">
        <v>13</v>
      </c>
      <c r="B4">
        <f>COUNTIFS(Test1!$K:$K, "Pass",Test1!$L:$L, "Poor")</f>
        <v>13</v>
      </c>
      <c r="C4" s="5">
        <f>COUNTIFS(Test2!$K:$K, "Pass",Test2!$L:$L, "Poor")</f>
        <v>11</v>
      </c>
      <c r="D4" s="5">
        <f>COUNTIFS(Test3!$K:$K, "Pass",Test3!$L:$L, "Poor")</f>
        <v>11</v>
      </c>
    </row>
    <row r="5" spans="1:5" x14ac:dyDescent="0.25">
      <c r="A5" s="3" t="s">
        <v>14</v>
      </c>
      <c r="B5">
        <f>COUNTIFS(Test1!$K:$K, "Fail", Test1!$L:$L, "Good")</f>
        <v>1</v>
      </c>
      <c r="C5" s="5">
        <f>COUNTIFS(Test2!$K:$K, "Fail", Test2!$L:$L, "Good")</f>
        <v>3</v>
      </c>
      <c r="D5" s="5">
        <f>COUNTIFS(Test3!$K:$K, "Fail", Test3!$L:$L, "Good")</f>
        <v>2</v>
      </c>
    </row>
    <row r="6" spans="1:5" x14ac:dyDescent="0.25">
      <c r="A6" s="3" t="s">
        <v>25</v>
      </c>
      <c r="B6">
        <f>2*B2/(2*B2+B4+B5)</f>
        <v>0.36363636363636365</v>
      </c>
      <c r="C6">
        <f t="shared" ref="C6:D6" si="0">2*C2/(2*C2+C4+C5)</f>
        <v>0.46153846153846156</v>
      </c>
      <c r="D6">
        <f t="shared" si="0"/>
        <v>0.55172413793103448</v>
      </c>
      <c r="E6">
        <f>AVERAGE(B6:D6)</f>
        <v>0.45896632103528656</v>
      </c>
    </row>
    <row r="7" spans="1:5" x14ac:dyDescent="0.25">
      <c r="A7" s="3" t="s">
        <v>15</v>
      </c>
      <c r="B7">
        <f>SUM(B2:B5)</f>
        <v>20</v>
      </c>
      <c r="C7">
        <f t="shared" ref="C7:D7" si="1">SUM(C2:C5)</f>
        <v>25</v>
      </c>
      <c r="D7">
        <f t="shared" si="1"/>
        <v>25</v>
      </c>
    </row>
    <row r="8" spans="1:5" x14ac:dyDescent="0.25">
      <c r="A8" s="3" t="s">
        <v>16</v>
      </c>
      <c r="B8">
        <v>85</v>
      </c>
      <c r="C8">
        <v>85</v>
      </c>
      <c r="D8">
        <v>85</v>
      </c>
    </row>
    <row r="9" spans="1:5" x14ac:dyDescent="0.25">
      <c r="A9" s="3" t="s">
        <v>17</v>
      </c>
      <c r="B9">
        <f>B8/B7*100</f>
        <v>425</v>
      </c>
      <c r="C9">
        <f t="shared" ref="C9:D9" si="2">C8/C7*100</f>
        <v>340</v>
      </c>
      <c r="D9">
        <f t="shared" si="2"/>
        <v>340</v>
      </c>
    </row>
    <row r="10" spans="1:5" x14ac:dyDescent="0.25">
      <c r="A10" s="3" t="s">
        <v>18</v>
      </c>
      <c r="B10">
        <v>84</v>
      </c>
      <c r="C10">
        <v>219</v>
      </c>
      <c r="D10">
        <v>147</v>
      </c>
    </row>
    <row r="11" spans="1:5" x14ac:dyDescent="0.25">
      <c r="A11" s="4" t="s">
        <v>19</v>
      </c>
      <c r="B11">
        <f>MAX(Test1!H:H)</f>
        <v>2337</v>
      </c>
      <c r="C11">
        <f>MAX(Test2!H:H)</f>
        <v>2753</v>
      </c>
      <c r="D11">
        <f>MAX(Test3!H:H)</f>
        <v>2733</v>
      </c>
      <c r="E11">
        <f>AVERAGE(B11:D11)</f>
        <v>2607.6666666666665</v>
      </c>
    </row>
    <row r="12" spans="1:5" x14ac:dyDescent="0.25">
      <c r="A12" s="7" t="s">
        <v>30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Kamio Chikage</cp:lastModifiedBy>
  <dcterms:created xsi:type="dcterms:W3CDTF">2020-05-13T03:30:14Z</dcterms:created>
  <dcterms:modified xsi:type="dcterms:W3CDTF">2020-05-15T10:40:09Z</dcterms:modified>
</cp:coreProperties>
</file>