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o Chikage\Dropbox\journal-BC in QC\data analysis\Version_2_results\"/>
    </mc:Choice>
  </mc:AlternateContent>
  <bookViews>
    <workbookView xWindow="0" yWindow="0" windowWidth="28800" windowHeight="12030" activeTab="3"/>
  </bookViews>
  <sheets>
    <sheet name="Test1" sheetId="1" r:id="rId1"/>
    <sheet name="Test2" sheetId="3" r:id="rId2"/>
    <sheet name="Test3" sheetId="4" r:id="rId3"/>
    <sheet name="Data Analysis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2" i="2"/>
  <c r="C12" i="2"/>
  <c r="B12" i="2"/>
  <c r="E11" i="2" l="1"/>
  <c r="E6" i="2"/>
  <c r="C6" i="2" l="1"/>
  <c r="D6" i="2"/>
  <c r="B6" i="2"/>
  <c r="D11" i="2" l="1"/>
  <c r="C11" i="2"/>
  <c r="B11" i="2"/>
  <c r="D5" i="2" l="1"/>
  <c r="D4" i="2"/>
  <c r="D3" i="2"/>
  <c r="D2" i="2"/>
  <c r="C5" i="2"/>
  <c r="C4" i="2"/>
  <c r="C2" i="2"/>
  <c r="C3" i="2"/>
  <c r="B4" i="2"/>
  <c r="B5" i="2"/>
  <c r="C7" i="2" l="1"/>
  <c r="C9" i="2" s="1"/>
  <c r="B2" i="2"/>
  <c r="B3" i="2"/>
  <c r="D7" i="2" l="1"/>
  <c r="D9" i="2" s="1"/>
  <c r="B7" i="2"/>
  <c r="B9" i="2" s="1"/>
</calcChain>
</file>

<file path=xl/sharedStrings.xml><?xml version="1.0" encoding="utf-8"?>
<sst xmlns="http://schemas.openxmlformats.org/spreadsheetml/2006/main" count="3950" uniqueCount="503">
  <si>
    <t>Assembly_Number</t>
  </si>
  <si>
    <t>Step_Number</t>
  </si>
  <si>
    <t>Production_Time</t>
  </si>
  <si>
    <t>Validation_Time</t>
  </si>
  <si>
    <t>Validator_Type</t>
  </si>
  <si>
    <t>Delay</t>
  </si>
  <si>
    <t>Part1</t>
  </si>
  <si>
    <t>Part1_ID</t>
  </si>
  <si>
    <t>Part2</t>
  </si>
  <si>
    <t>Part2_ID</t>
  </si>
  <si>
    <t>Part3</t>
  </si>
  <si>
    <t>Part3_ID</t>
  </si>
  <si>
    <t>Part4</t>
  </si>
  <si>
    <t>Part4_ID</t>
  </si>
  <si>
    <t>Time_Stamp</t>
  </si>
  <si>
    <t>Primary_Validation_Status</t>
  </si>
  <si>
    <t>Secondary_Validation_Status</t>
  </si>
  <si>
    <t>System_Board</t>
  </si>
  <si>
    <t>IO_Panel</t>
  </si>
  <si>
    <t>Power_Switch</t>
  </si>
  <si>
    <t>Thermal_Sensor</t>
  </si>
  <si>
    <t>System_Fan</t>
  </si>
  <si>
    <t>Processor</t>
  </si>
  <si>
    <t>Captive_Screws</t>
  </si>
  <si>
    <t>Power_Supply</t>
  </si>
  <si>
    <t>Optical_Drive</t>
  </si>
  <si>
    <t>Hard_Drive</t>
  </si>
  <si>
    <t>CoinCell_Battery</t>
  </si>
  <si>
    <t>Memory_Card</t>
  </si>
  <si>
    <t>Expansion_Card</t>
  </si>
  <si>
    <t>Front_Bezel</t>
  </si>
  <si>
    <t>WLAN_Card</t>
  </si>
  <si>
    <t>Intrusion_Switch</t>
  </si>
  <si>
    <t>Cover</t>
  </si>
  <si>
    <t>Screws</t>
  </si>
  <si>
    <t>Power_Cable</t>
  </si>
  <si>
    <t>Thermal_Sensor_Cable</t>
  </si>
  <si>
    <t>Grommets</t>
  </si>
  <si>
    <t>Processor_Socket</t>
  </si>
  <si>
    <t>Heat_Sink_Assembly</t>
  </si>
  <si>
    <t>4pin_Power_Cable</t>
  </si>
  <si>
    <t>N_A</t>
  </si>
  <si>
    <t>WLAN_Cable</t>
  </si>
  <si>
    <t>USB_Cable</t>
  </si>
  <si>
    <t>Fan_Cable</t>
  </si>
  <si>
    <t>8pin_Power_Cable</t>
  </si>
  <si>
    <t>Data_Cable</t>
  </si>
  <si>
    <t>Pass</t>
  </si>
  <si>
    <t>Fail</t>
  </si>
  <si>
    <t>Poor</t>
  </si>
  <si>
    <t>Good</t>
  </si>
  <si>
    <t>Number of workpieces completed (Net)</t>
  </si>
  <si>
    <t>Waste Percentage</t>
  </si>
  <si>
    <t>Number of reworks</t>
  </si>
  <si>
    <t>Manufacturing Time to complete 5 assemblies</t>
  </si>
  <si>
    <t>True Positive</t>
  </si>
  <si>
    <t>True Negative</t>
  </si>
  <si>
    <t>False Positive</t>
  </si>
  <si>
    <t>False Negative</t>
  </si>
  <si>
    <t>Parameter</t>
  </si>
  <si>
    <t>Test 1</t>
  </si>
  <si>
    <t>Test 2</t>
  </si>
  <si>
    <t>Test 3</t>
  </si>
  <si>
    <t>Column1</t>
  </si>
  <si>
    <t>Number of workpieces completed (Gross)</t>
  </si>
  <si>
    <t>Threshold</t>
  </si>
  <si>
    <t>Secondary_Validation_Correctness</t>
  </si>
  <si>
    <t>Sec Validator Responses</t>
  </si>
  <si>
    <t>['Good', 'Good', 'Good', 'Good', 'Good', 'Good', 'Good', 'Good', 'Good', 'Good', 'Good', 'Good', 'Good', 'Good', 'Good', 'Good']</t>
  </si>
  <si>
    <t>['Good', 'Good', 'Good', 'Good', 'Good', 'Good', 'Poor', 'Good', 'Good', 'Good', 'Good', 'Good', 'Good', 'Good', 'Good', 'Good']</t>
  </si>
  <si>
    <t>Column3</t>
  </si>
  <si>
    <t>Secondary Validator Responses</t>
  </si>
  <si>
    <t>Sec_Validation_Status</t>
  </si>
  <si>
    <t>['Good', 'Poor', 'Good', 'Good', 'Good', 'Good', 'Good', 'Good', 'Good', 'Good', 'Good', 'Good', 'Good', 'Good', 'Good', 'Good']</t>
  </si>
  <si>
    <t>['Good', 'Good', 'Good', 'Good', 'Good', 'Good', 'Good', 'Poor', 'Good', 'Good', 'Good', 'Good', 'Good', 'Good', 'Good', 'Poor']</t>
  </si>
  <si>
    <t>['Good', 'Good', 'Good', 'Good', 'Good', 'Poor', 'Good', 'Good', 'Good', 'Good', 'Good', 'Good', 'Good', 'Good', 'Good', 'Good']</t>
  </si>
  <si>
    <t>['Poor', 'Poor', 'Poor', 'Poor', 'Good', 'Poor', 'Poor', 'Poor', 'Poor', 'Poor', 'Poor', 'Poor', 'Poor', 'Poor', 'Poor', 'Poor']</t>
  </si>
  <si>
    <t>['Poor', 'Poor', 'Poor', 'Poor', 'Poor', 'Poor', 'Poor', 'Poor', 'Poor', 'Poor', 'Poor', 'Poor', 'Poor', 'Poor', 'Good', 'Poor']</t>
  </si>
  <si>
    <t>['Good', 'Good', 'Good', 'Good', 'Good', 'Good', 'Good', 'Poor', 'Good', 'Good', 'Good', 'Good', 'Good', 'Good', 'Good', 'Good']</t>
  </si>
  <si>
    <t>['Poor', 'Poor', 'Poor', 'Poor', 'Poor', 'Poor', 'Poor', 'Poor', 'Poor', 'Poor', 'Poor', 'Poor', 'Poor', 'Poor', 'Poor', 'Poor']</t>
  </si>
  <si>
    <t>['Good', 'Good', 'Poor', 'Good', 'Good', 'Good', 'Good', 'Good', 'Good', 'Good', 'Good', 'Good', 'Good', 'Good', 'Good', 'Good']</t>
  </si>
  <si>
    <t>['Good', 'Good', 'Good', 'Good', 'Good', 'Good', 'Good', 'Good', 'Good', 'Good', 'Good', 'Good', 'Good', 'Good', 'Good', 'Poor']</t>
  </si>
  <si>
    <t>['Good', 'Good', 'Good', 'Poor', 'Good', 'Good', 'Good', 'Good', 'Good', 'Good', 'Good', 'Poor', 'Good', 'Good', 'Good', 'Good']</t>
  </si>
  <si>
    <t>['Poor', 'Poor', 'Poor', 'Poor', 'Poor', 'Poor', 'Good', 'Good', 'Poor', 'Poor', 'Poor', 'Poor', 'Poor', 'Poor', 'Poor', 'Poor']</t>
  </si>
  <si>
    <t>['Good', 'Good', 'Poor', 'Poor', 'Poor', 'Good', 'Good', 'Poor', 'Poor', 'Poor', 'Poor', 'Poor', 'Poor', 'Poor', 'Good', 'Poor']</t>
  </si>
  <si>
    <t>['Poor', 'Poor', 'Good', 'Poor', 'Poor', 'Good', 'Poor', 'Good', 'Good', 'Good', 'Good', 'Good', 'Poor', 'Good', 'Good', 'Good']</t>
  </si>
  <si>
    <t>['Good', 'Good', 'Good', 'Good', 'Good', 'Poor', 'Good', 'Good', 'Good', 'Good', 'Poor', 'Good', 'Good', 'Good', 'Good', 'Good']</t>
  </si>
  <si>
    <t>['Good', 'Good', 'Good', 'Poor', 'Good', 'Good', 'Good', 'Good', 'Good', 'Poor', 'Good', 'Good', 'Good', 'Good', 'Good', 'Good']</t>
  </si>
  <si>
    <t>['Good', 'Poor', 'Good', 'Good', 'Poor', 'Good', 'Good', 'Good', 'Good', 'Good', 'Good', 'Good', 'Poor', 'Poor', 'Good', 'Poor']</t>
  </si>
  <si>
    <t>['Good', 'Good', 'Good', 'Good', 'Good', 'Good', 'Good', 'Poor', 'Good', 'Good', 'Poor', 'Poor', 'Good', 'Good', 'Good', 'Good']</t>
  </si>
  <si>
    <t>AI</t>
  </si>
  <si>
    <t>['Good', 'Good', 'Poor', 'Good', 'Good', 'Good', 'Good', 'Good', 'Good', 'Good', 'Good', 'Good', 'Good', 'Good', 'Good', 'Poor']</t>
  </si>
  <si>
    <t>['Poor', 'Poor', 'Poor', 'Poor', 'Poor', 'Poor', 'Poor', 'Poor', 'Poor', 'Good', 'Poor', 'Poor', 'Good', 'Poor', 'Poor', 'Good']</t>
  </si>
  <si>
    <t>['Good', 'Good', 'Good', 'Good', 'Poor', 'Good', 'Good', 'Good', 'Good', 'Good', 'Good', 'Poor', 'Good', 'Poor', 'Good', 'Good']</t>
  </si>
  <si>
    <t>['Good', 'Good', 'Good', 'Good', 'Good', 'Good', 'Good', 'Good', 'Good', 'Good', 'Good', 'Poor', 'Good', 'Good', 'Good', 'Good']</t>
  </si>
  <si>
    <t>['Good', 'Poor', 'Good', 'Poor', 'Poor', 'Poor', 'Poor', 'Poor', 'Poor', 'Poor', 'Poor', 'Poor', 'Good', 'Poor', 'Poor', 'Poor']</t>
  </si>
  <si>
    <t>['Good', 'Good', 'Poor', 'Poor', 'Poor', 'Poor', 'Poor', 'Poor', 'Poor', 'Poor', 'Poor', 'Poor', 'Poor', 'Poor', 'Poor', 'Poor']</t>
  </si>
  <si>
    <t>['Good', 'Good', 'Good', 'Poor', 'Good', 'Good', 'Good', 'Good', 'Good', 'Good', 'Good', 'Good', 'Good', 'Good', 'Good', 'Good']</t>
  </si>
  <si>
    <t>['Good', 'Good', 'Good', 'Good', 'Good', 'Good', 'Good', 'Good', 'Poor', 'Good', 'Good', 'Good', 'Good', 'Good', 'Good', 'Good']</t>
  </si>
  <si>
    <t>['Poor', 'Poor', 'Poor', 'Good', 'Poor', 'Poor', 'Good', 'Poor', 'Poor', 'Poor', 'Poor', 'Poor', 'Poor', 'Good', 'Poor', 'Poor']</t>
  </si>
  <si>
    <t>['Good', 'Good', 'Good', 'Good', 'Good', 'Good', 'Good', 'Good', 'Good', 'Poor', 'Good', 'Good', 'Good', 'Good', 'Good', 'Poor']</t>
  </si>
  <si>
    <t>['Good', 'Good', 'Good', 'Good', 'Good', 'Good', 'Good', 'Good', 'Good', 'Good', 'Good', 'Good', 'Good', 'Good', 'Poor', 'Good']</t>
  </si>
  <si>
    <t>['Good', 'Good', 'Good', 'Good', 'Good', 'Good', 'Good', 'Good', 'Good', 'Good', 'Good', 'Poor', 'Poor', 'Good', 'Good', 'Good']</t>
  </si>
  <si>
    <t>['Good', 'Good', 'Good', 'Good', 'Good', 'Good', 'Good', 'Good', 'Good', 'Good', 'Good', 'Good', 'Poor', 'Poor', 'Good', 'Good']</t>
  </si>
  <si>
    <t>['Poor', 'Poor', 'Good', 'Poor', 'Good', 'Poor', 'Good', 'Poor', 'Poor', 'Good', 'Poor', 'Good', 'Poor', 'Good', 'Poor', 'Poor', 'Poor']</t>
  </si>
  <si>
    <t>['Poor', 'Poor', 'Good', 'Poor', 'Good', 'Poor', 'Poor', 'Good', 'Poor', 'Good', 'Good', 'Poor', 'Poor', 'Poor', 'Poor', 'Poor']</t>
  </si>
  <si>
    <t>['Poor', 'Poor', 'Poor', 'Poor', 'Poor', 'Good', 'Good', 'Good', 'Poor', 'Poor', 'Poor', 'Poor', 'Good', 'Poor', 'Poor', 'Poor']</t>
  </si>
  <si>
    <t>['Poor', 'Good', 'Poor', 'Good', 'Good', 'Poor', 'Poor', 'Poor', 'Poor', 'Poor', 'Good', 'Poor', 'Poor', 'Poor', 'Poor', 'Poor']</t>
  </si>
  <si>
    <t>['Good', 'Good', 'Good', 'Good', 'Poor', 'Good', 'Good', 'Good', 'Good', 'Good', 'Good', 'Good', 'Good', 'Poor', 'Good', 'Good']</t>
  </si>
  <si>
    <t>['Good', 'Poor', 'Good', 'Good', 'Poor', 'Good', 'Poor', 'Poor', 'Poor', 'Good', 'Good', 'Poor', 'Good', 'Good', 'Good', 'Good']</t>
  </si>
  <si>
    <t>['Good', 'Poor', 'Good', 'Good', 'Good', 'Poor', 'Good', 'Good', 'Poor', 'Good', 'Poor', 'Poor', 'Good', 'Good', 'Poor', 'Poor']</t>
  </si>
  <si>
    <t>['Good', 'Poor', 'Poor', 'Poor', 'Poor', 'Poor', 'Poor', 'Poor', 'Poor', 'Good', 'Poor', 'Good', 'Poor', 'Poor', 'Good', 'Good']</t>
  </si>
  <si>
    <t>['Poor', 'Poor', 'Good', 'Poor', 'Good', 'Good', 'Poor', 'Good', 'Poor', 'Good', 'Poor', 'Poor', 'Good', 'Good', 'Good', 'Good']</t>
  </si>
  <si>
    <t>['Good', 'Poor', 'Good', 'Good', 'Good', 'Good', 'Poor', 'Good', 'Good', 'Good', 'Poor', 'Good', 'Good', 'Good', 'Good', 'Good']</t>
  </si>
  <si>
    <t>['Good', 'Good', 'Good', 'Good', 'Poor', 'Good', 'Good', 'Poor', 'Poor', 'Poor', 'Poor', 'Good', 'Good', 'Poor', 'Good', 'Good']</t>
  </si>
  <si>
    <t>['Good', 'Good', 'Good', 'Poor', 'Poor', 'Poor', 'Poor', 'Good', 'Poor', 'Good', 'Good', 'Good', 'Good', 'Good', 'Good', 'Good']</t>
  </si>
  <si>
    <t>['Poor', 'Poor', 'Poor', 'Poor', 'Good', 'Good', 'Good', 'Poor', 'Poor', 'Poor', 'Poor', 'Good', 'Poor', 'Good', 'Poor', 'Poor']</t>
  </si>
  <si>
    <t>['Good', 'Good', 'Good', 'Good', 'Good', 'Poor', 'Good', 'Good', 'Good', 'Good', 'Good', 'Poor', 'Good', 'Good', 'Good', 'Good']</t>
  </si>
  <si>
    <t>['Good', 'Good', 'Good', 'Good', 'Good', 'Good', 'Poor', 'Good', 'Poor', 'Good', 'Poor', 'Poor', 'Poor', 'Good', 'Good', 'Poor']</t>
  </si>
  <si>
    <t>['Poor', 'Poor', 'Poor', 'Poor', 'Good', 'Good', 'Good', 'Good', 'Poor', 'Poor', 'Good', 'Poor', 'Poor', 'Poor', 'Poor', 'Poor']</t>
  </si>
  <si>
    <t>['Good', 'Poor', 'Good', 'Good', 'Poor', 'Good', 'Good', 'Good', 'Good', 'Good', 'Good', 'Good', 'Poor', 'Good', 'Good', 'Good']</t>
  </si>
  <si>
    <t>['Poor', 'Good', 'Good', 'Poor', 'Poor', 'Poor', 'Poor', 'Good', 'Poor', 'Poor', 'Good', 'Good', 'Poor', 'Good', 'Poor', 'Poor']</t>
  </si>
  <si>
    <t>['Good', 'Good', 'Good', 'Good', 'Good', 'Good', 'Good', 'Poor', 'Good', 'Good', 'Good', 'Good', 'Poor', 'Good', 'Good', 'Poor']</t>
  </si>
  <si>
    <t>['Good', 'Good', 'Poor', 'Good', 'Good', 'Good', 'Good', 'Good', 'Good', 'Poor', 'Poor', 'Poor', 'Good', 'Good', 'Poor', 'Good']</t>
  </si>
  <si>
    <t>['Good', 'Good', 'Poor', 'Good', 'Poor', 'Good', 'Poor', 'Good', 'Good', 'Good', 'Poor', 'Good', 'Good', 'Poor', 'Good', 'Good']</t>
  </si>
  <si>
    <t>['Poor', 'Poor', 'Poor', 'Poor', 'Poor', 'Poor', 'Poor', 'Poor', 'Good', 'Poor', 'Good', 'Poor', 'Good', 'Poor', 'Good', 'Poor']</t>
  </si>
  <si>
    <t>['Good', 'Good', 'Good', 'Good', 'Poor', 'Good', 'Good', 'Good', 'Good', 'Good', 'Poor', 'Poor', 'Poor', 'Good', 'Good', 'Poor']</t>
  </si>
  <si>
    <t>['Good', 'Good', 'Good', 'Poor', 'Poor', 'Poor', 'Good', 'Poor', 'Poor', 'Good', 'Good', 'Good', 'Good', 'Good', 'Poor', 'Poor']</t>
  </si>
  <si>
    <t>['Good', 'Good', 'Good', 'Good', 'Good', 'Good', 'Good', 'Poor', 'Good', 'Good', 'Good', 'Good', 'Good', 'Poor', 'Good', 'Good']</t>
  </si>
  <si>
    <t>['Good', 'Poor', 'Good', 'Poor', 'Good', 'Poor', 'Poor', 'Poor', 'Good', 'Good', 'Good', 'Good', 'Poor', 'Good', 'Good', 'Good']</t>
  </si>
  <si>
    <t>['Poor', 'Good', 'Poor', 'Good', 'Poor', 'Good', 'Poor', 'Good', 'Poor', 'Poor', 'Poor', 'Poor', 'Poor', 'Poor', 'Poor', 'Poor']</t>
  </si>
  <si>
    <t>['Poor', 'Good', 'Good', 'Good', 'Poor', 'Poor', 'Poor', 'Poor', 'Good', 'Good', 'Poor', 'Poor', 'Good', 'Poor', 'Good', 'Good']</t>
  </si>
  <si>
    <t>['Poor', 'Poor', 'Poor', 'Good', 'Good', 'Good', 'Good', 'Good', 'Good', 'Good', 'Good', 'Good', 'Good', 'Poor', 'Good', 'Poor']</t>
  </si>
  <si>
    <t>['Good', 'Good', 'Good', 'Good', 'Good', 'Good', 'Good', 'Poor', 'Good', 'Good', 'Good', 'Good', 'Poor', 'Poor', 'Poor', 'Good']</t>
  </si>
  <si>
    <t>['Poor', 'Good', 'Poor', 'Good', 'Good', 'Good', 'Good', 'Poor', 'Good', 'Good', 'Good', 'Poor', 'Good', 'Good', 'Poor', 'Good']</t>
  </si>
  <si>
    <t>['Poor', 'Poor', 'Good', 'Poor', 'Good', 'Good', 'Good', 'Good', 'Poor', 'Good', 'Poor', 'Good', 'Good', 'Good', 'Good', 'Good']</t>
  </si>
  <si>
    <t>['Poor', 'Good', 'Poor', 'Poor', 'Good', 'Poor', 'Poor', 'Good', 'Poor', 'Poor', 'Poor', 'Good', 'Good', 'Poor', 'Poor', 'Good']</t>
  </si>
  <si>
    <t>['Poor', 'Poor', 'Poor', 'Poor', 'Poor', 'Poor', 'Good', 'Poor', 'Poor', 'Poor', 'Poor', 'Poor', 'Good', 'Poor', 'Poor', 'Good']</t>
  </si>
  <si>
    <t>['Poor', 'Good', 'Poor', 'Poor', 'Poor', 'Poor', 'Poor', 'Good', 'Poor', 'Good', 'Poor', 'Good', 'Poor', 'Good', 'Good', 'Poor']</t>
  </si>
  <si>
    <t>['Good', 'Good', 'Good', 'Poor', 'Good', 'Poor', 'Poor', 'Poor', 'Poor', 'Poor', 'Poor', 'Poor', 'Poor', 'Poor', 'Poor', 'Poor']</t>
  </si>
  <si>
    <t>['Poor', 'Good', 'Good', 'Good', 'Poor', 'Poor', 'Good', 'Good', 'Poor', 'Good', 'Poor', 'Good', 'Good', 'Good', 'Good', 'Good']</t>
  </si>
  <si>
    <t>['Poor', 'Good', 'Poor', 'Good', 'Good', 'Good', 'Good', 'Good', 'Poor', 'Good', 'Good', 'Good', 'Good', 'Good', 'Good', 'Good']</t>
  </si>
  <si>
    <t>['Poor', 'Poor', 'Good', 'Good', 'Good', 'Poor', 'Poor', 'Good', 'Poor', 'Good', 'Poor', 'Poor', 'Good', 'Good', 'Poor', 'Good']</t>
  </si>
  <si>
    <t>['Good', 'Good', 'Good', 'Poor', 'Good', 'Good', 'Good', 'Good', 'Good', 'Good', 'Poor', 'Poor', 'Good', 'Good', 'Poor', 'Good']</t>
  </si>
  <si>
    <t>['Good', 'Good', 'Good', 'Poor', 'Good', 'Poor', 'Poor', 'Poor', 'Good', 'Poor', 'Good', 'Good', 'Good', 'Good', 'Good', 'Good']</t>
  </si>
  <si>
    <t>['Good', 'Poor', 'Poor', 'Good', 'Poor', 'Poor', 'Good', 'Poor', 'Good', 'Poor', 'Poor', 'Poor', 'Good', 'Poor', 'Good', 'Good']</t>
  </si>
  <si>
    <t>['Good', 'Good', 'Good', 'Poor', 'Poor', 'Good', 'Poor', 'Poor', 'Good', 'Good', 'Poor', 'Poor', 'Good', 'Good', 'Good', 'Good']</t>
  </si>
  <si>
    <t>['Good', 'Poor', 'Poor', 'Poor', 'Poor', 'Poor', 'Poor', 'Poor', 'Good', 'Good', 'Good', 'Good', 'Good', 'Poor', 'Good', 'Poor']</t>
  </si>
  <si>
    <t>['Poor', 'Good', 'Good', 'Poor', 'Poor', 'Good', 'Poor', 'Poor', 'Good', 'Poor', 'Poor', 'Good', 'Good', 'Good', 'Good', 'Good']</t>
  </si>
  <si>
    <t>['Good', 'Poor', 'Poor', 'Good', 'Good', 'Poor', 'Good', 'Good', 'Good', 'Poor', 'Good', 'Poor', 'Poor', 'Poor', 'Good', 'Good']</t>
  </si>
  <si>
    <t>['Good', 'Good', 'Poor', 'Poor', 'Poor', 'Poor', 'Poor', 'Poor', 'Good', 'Poor', 'Poor', 'Poor', 'Poor', 'Poor', 'Poor', 'Poor']</t>
  </si>
  <si>
    <t>['Good', 'Poor', 'Poor', 'Good', 'Good', 'Good', 'Poor', 'Good', 'Good', 'Good', 'Good', 'Good', 'Good', 'Poor', 'Poor', 'Good']</t>
  </si>
  <si>
    <t>['Good', 'Poor', 'Poor', 'Good', 'Poor', 'Poor', 'Poor', 'Poor', 'Good', 'Poor', 'Good', 'Poor', 'Poor', 'Poor', 'Good', 'Poor']</t>
  </si>
  <si>
    <t>['Good', 'Good', 'Good', 'Good', 'Good', 'Good', 'Poor', 'Good', 'Good', 'Good', 'Poor', 'Poor', 'Good', 'Poor', 'Good', 'Poor']</t>
  </si>
  <si>
    <t>['Poor', 'Poor', 'Poor', 'Good', 'Poor', 'Good', 'Good', 'Good', 'Poor', 'Poor', 'Poor', 'Poor', 'Poor', 'Poor', 'Poor', 'Good']</t>
  </si>
  <si>
    <t>['Good', 'Poor', 'Poor', 'Poor', 'Poor', 'Poor', 'Poor', 'Poor', 'Good', 'Poor', 'Poor', 'Good', 'Poor', 'Good', 'Good', 'Good']</t>
  </si>
  <si>
    <t>['Poor', 'Good', 'Good', 'Good', 'Good', 'Good', 'Poor', 'Poor', 'Poor', 'Good', 'Good', 'Poor', 'Poor', 'Good', 'Poor', 'Poor']</t>
  </si>
  <si>
    <t>['Poor', 'Poor', 'Poor', 'Poor', 'Poor', 'Poor', 'Good', 'Poor', 'Good', 'Good', 'Good', 'Good', 'Good', 'Poor', 'Poor', 'Good']</t>
  </si>
  <si>
    <t>['Good', 'Poor', 'Poor', 'Good', 'Good', 'Good', 'Good', 'Good', 'Poor', 'Good', 'Good', 'Good', 'Poor', 'Good', 'Good', 'Good']</t>
  </si>
  <si>
    <t>['Poor', 'Good', 'Poor', 'Good', 'Poor', 'Poor', 'Poor', 'Poor', 'Poor', 'Poor', 'Poor', 'Good', 'Poor', 'Poor', 'Poor', 'Poor']</t>
  </si>
  <si>
    <t>['Good', 'Good', 'Poor', 'Poor', 'Poor', 'Good', 'Poor', 'Poor', 'Good', 'Poor', 'Good', 'Poor', 'Poor', 'Poor', 'Good', 'Good']</t>
  </si>
  <si>
    <t>['Good', 'Poor', 'Good', 'Good', 'Poor', 'Poor', 'Poor', 'Poor', 'Good', 'Poor', 'Poor', 'Good', 'Good', 'Good', 'Poor', 'Good']</t>
  </si>
  <si>
    <t>['Good', 'Poor', 'Poor', 'Poor', 'Good', 'Poor', 'Good', 'Good', 'Good', 'Good', 'Poor', 'Poor', 'Good', 'Good', 'Poor', 'Poor']</t>
  </si>
  <si>
    <t>['Poor', 'Poor', 'Good', 'Poor', 'Good', 'Poor', 'Good', 'Poor', 'Poor', 'Good', 'Good', 'Poor', 'Poor', 'Good', 'Good', 'Good']</t>
  </si>
  <si>
    <t>['Good', 'Poor', 'Good', 'Poor', 'Poor', 'Poor', 'Poor', 'Poor', 'Poor', 'Poor', 'Good', 'Good', 'Good', 'Poor', 'Good', 'Good']</t>
  </si>
  <si>
    <t>['Poor', 'Good', 'Poor', 'Good', 'Poor', 'Poor', 'Good', 'Good', 'Good', 'Poor', 'Poor', 'Poor', 'Poor', 'Poor', 'Good', 'Poor']</t>
  </si>
  <si>
    <t>['Poor', 'Poor', 'Poor', 'Poor', 'Good', 'Poor', 'Good', 'Good', 'Poor', 'Good', 'Good', 'Good', 'Good', 'Good', 'Poor', 'Poor']</t>
  </si>
  <si>
    <t>['Good', 'Good', 'Poor', 'Good', 'Good', 'Poor', 'Good', 'Good', 'Good', 'Good', 'Good', 'Poor', 'Good', 'Good', 'Poor', 'Poor']</t>
  </si>
  <si>
    <t>['Poor', 'Good', 'Good', 'Poor', 'Good', 'Good', 'Good', 'Poor', 'Poor', 'Poor', 'Poor', 'Good', 'Poor', 'Good', 'Good', 'Good']</t>
  </si>
  <si>
    <t>['Good', 'Good', 'Poor', 'Good', 'Good', 'Poor', 'Good', 'Good', 'Good', 'Poor', 'Good', 'Poor', 'Good', 'Good', 'Good', 'Good']</t>
  </si>
  <si>
    <t>['Good', 'Poor', 'Good', 'Poor', 'Poor', 'Good', 'Good', 'Poor', 'Good', 'Poor', 'Poor', 'Poor', 'Good', 'Poor', 'Poor', 'Good']</t>
  </si>
  <si>
    <t>['Good', 'Poor', 'Good', 'Poor', 'Good', 'Good', 'Good', 'Good', 'Good', 'Good', 'Good', 'Good', 'Good', 'Good', 'Good', 'Good']</t>
  </si>
  <si>
    <t>['Poor', 'Good', 'Good', 'Poor', 'Good', 'Poor', 'Good', 'Poor', 'Poor', 'Good', 'Good', 'Good', 'Good', 'Good', 'Poor', 'Poor']</t>
  </si>
  <si>
    <t>['Poor', 'Poor', 'Poor', 'Good', 'Poor', 'Good', 'Poor', 'Good', 'Good', 'Poor', 'Poor', 'Good', 'Poor', 'Poor', 'Good', 'Good']</t>
  </si>
  <si>
    <t>['Good', 'Good', 'Poor', 'Good', 'Good', 'Good', 'Good', 'Good', 'Good', 'Good', 'Good', 'Good', 'Good', 'Poor', 'Good', 'Good']</t>
  </si>
  <si>
    <t>['Good', 'Good', 'Good', 'Poor', 'Good', 'Good', 'Good', 'Good', 'Good', 'Poor', 'Poor', 'Good', 'Good', 'Good', 'Good', 'Good']</t>
  </si>
  <si>
    <t>['Poor', 'Good', 'Good', 'Poor', 'Poor', 'Good', 'Poor', 'Good', 'Poor', 'Good', 'Good', 'Good', 'Good', 'Good', 'Good', 'Good']</t>
  </si>
  <si>
    <t>['Poor', 'Poor', 'Good', 'Poor', 'Poor', 'Poor', 'Poor', 'Poor', 'Poor', 'Poor', 'Poor', 'Poor', 'Poor', 'Poor', 'Good', 'Poor']</t>
  </si>
  <si>
    <t>['Poor', 'Good', 'Good', 'Good', 'Good', 'Good', 'Good', 'Good', 'Good', 'Poor', 'Poor', 'Good', 'Poor', 'Poor', 'Poor', 'Good']</t>
  </si>
  <si>
    <t>['Poor', 'Poor', 'Poor', 'Poor', 'Poor', 'Poor', 'Poor', 'Good', 'Good', 'Poor', 'Good', 'Good', 'Poor', 'Poor', 'Poor', 'Poor']</t>
  </si>
  <si>
    <t>['Good', 'Good', 'Good', 'Good', 'Good', 'Good', 'Good', 'Good', 'Good', 'Good', 'Poor', 'Good', 'Poor', 'Poor', 'Good', 'Good']</t>
  </si>
  <si>
    <t>['Good', 'Good', 'Poor', 'Good', 'Poor', 'Good', 'Good', 'Poor', 'Good', 'Good', 'Good', 'Poor', 'Good', 'Good', 'Good', 'Good']</t>
  </si>
  <si>
    <t>['Poor', 'Poor', 'Poor', 'Good', 'Good', 'Good', 'Good', 'Good', 'Poor', 'Good', 'Poor', 'Good', 'Good', 'Good', 'Good', 'Poor']</t>
  </si>
  <si>
    <t>['Poor', 'Good', 'Poor', 'Poor', 'Poor', 'Good', 'Good', 'Good', 'Poor', 'Poor', 'Poor', 'Good', 'Poor', 'Good', 'Good', 'Good']</t>
  </si>
  <si>
    <t>['Good', 'Poor', 'Good', 'Good', 'Good', 'Poor', 'Good', 'Good', 'Poor', 'Good', 'Good', 'Good', 'Good', 'Good', 'Poor', 'Good']</t>
  </si>
  <si>
    <t>['Good', 'Good', 'Poor', 'Good', 'Good', 'Good', 'Poor', 'Poor', 'Good', 'Poor', 'Good', 'Poor', 'Poor', 'Poor', 'Good', 'Poor']</t>
  </si>
  <si>
    <t>['Poor', 'Poor', 'Good', 'Good', 'Poor', 'Good', 'Good', 'Poor', 'Good', 'Good', 'Good', 'Poor', 'Poor', 'Good', 'Poor', 'Good']</t>
  </si>
  <si>
    <t>['Poor', 'Poor', 'Poor', 'Poor', 'Poor', 'Poor', 'Good', 'Poor', 'Poor', 'Good', 'Good', 'Poor', 'Poor', 'Poor', 'Poor', 'Poor']</t>
  </si>
  <si>
    <t>['Poor', 'Poor', 'Good', 'Good', 'Good', 'Good', 'Good', 'Good', 'Good', 'Poor', 'Poor', 'Poor', 'Poor', 'Good', 'Poor', 'Poor']</t>
  </si>
  <si>
    <t>['Poor', 'Good', 'Good', 'Poor', 'Good', 'Good', 'Good', 'Good', 'Good', 'Good', 'Good', 'Poor', 'Good', 'Good', 'Good', 'Good']</t>
  </si>
  <si>
    <t>['Poor', 'Good', 'Good', 'Good', 'Good', 'Good', 'Good', 'Poor', 'Good', 'Good', 'Good', 'Good', 'Poor', 'Good', 'Poor', 'Good']</t>
  </si>
  <si>
    <t>['Good', 'Good', 'Poor', 'Poor', 'Good', 'Good', 'Good', 'Good', 'Poor', 'Good', 'Poor', 'Good', 'Good', 'Good', 'Good', 'Good']</t>
  </si>
  <si>
    <t>['Poor', 'Poor', 'Poor', 'Good', 'Poor', 'Poor', 'Poor', 'Good', 'Poor', 'Poor', 'Poor', 'Good', 'Poor', 'Poor', 'Good', 'Poor']</t>
  </si>
  <si>
    <t>['Poor', 'Poor', 'Poor', 'Poor', 'Poor', 'Good', 'Poor', 'Poor', 'Poor', 'Poor', 'Poor', 'Poor', 'Poor', 'Poor', 'Poor', 'Poor']</t>
  </si>
  <si>
    <t>['Good', 'Poor', 'Poor', 'Poor', 'Poor', 'Good', 'Poor', 'Good', 'Good', 'Poor', 'Poor', 'Good', 'Good', 'Poor', 'Good', 'Poor']</t>
  </si>
  <si>
    <t>['Poor', 'Poor', 'Poor', 'Good', 'Good', 'Poor', 'Poor', 'Good', 'Good', 'Poor', 'Good', 'Poor', 'Poor', 'Good', 'Good', 'Poor']</t>
  </si>
  <si>
    <t>['Good', 'Good', 'Poor', 'Poor', 'Good', 'Good', 'Good', 'Poor', 'Poor', 'Good', 'Poor', 'Poor', 'Poor', 'Good', 'Good', 'Poor']</t>
  </si>
  <si>
    <t>['Poor', 'Poor', 'Good', 'Poor', 'Poor', 'Poor', 'Poor', 'Good', 'Poor', 'Good', 'Good', 'Poor', 'Good', 'Good', 'Poor', 'Good']</t>
  </si>
  <si>
    <t>['Poor', 'Poor', 'Poor', 'Poor', 'Poor', 'Poor', 'Poor', 'Poor', 'Poor', 'Poor', 'Poor', 'Poor', 'Good', 'Good', 'Good', 'Poor']</t>
  </si>
  <si>
    <t>['Poor', 'Good', 'Poor', 'Good', 'Good', 'Poor', 'Good', 'Poor', 'Poor', 'Good', 'Good', 'Good', 'Poor', 'Poor', 'Poor', 'Good']</t>
  </si>
  <si>
    <t>['Good', 'Good', 'Poor', 'Good', 'Poor', 'Good', 'Poor', 'Poor', 'Good', 'Poor', 'Poor', 'Good', 'Good', 'Poor', 'Poor', 'Good']</t>
  </si>
  <si>
    <t>['Good', 'Good', 'Poor', 'Poor', 'Good', 'Poor', 'Good', 'Good', 'Good', 'Good', 'Good', 'Poor', 'Poor', 'Good', 'Good', 'Poor']</t>
  </si>
  <si>
    <t>['Good', 'Good', 'Good', 'Good', 'Poor', 'Good', 'Good', 'Good', 'Good', 'Poor', 'Good', 'Good', 'Good', 'Good', 'Good', 'Poor']</t>
  </si>
  <si>
    <t>['Good', 'Poor', 'Poor', 'Poor', 'Good', 'Good', 'Good', 'Good', 'Good', 'Good', 'Good', 'Poor', 'Good', 'Good', 'Good', 'Good']</t>
  </si>
  <si>
    <t>['Good', 'Poor', 'Good', 'Good', 'Good', 'Poor', 'Poor', 'Good', 'Good', 'Good', 'Poor', 'Good', 'Poor', 'Poor', 'Poor', 'Poor']</t>
  </si>
  <si>
    <t>['Good', 'Good', 'Good', 'Good', 'Good', 'Good', 'Good', 'Poor', 'Good', 'Poor', 'Poor', 'Good', 'Good', 'Good', 'Poor', 'Good']</t>
  </si>
  <si>
    <t>['Poor', 'Poor', 'Good', 'Good', 'Poor', 'Good', 'Poor', 'Poor', 'Poor', 'Poor', 'Poor', 'Poor', 'Poor', 'Poor', 'Poor', 'Poor']</t>
  </si>
  <si>
    <t>['Good', 'Good', 'Poor', 'Poor', 'Poor', 'Good', 'Good', 'Poor', 'Poor', 'Good', 'Good', 'Poor', 'Poor', 'Good', 'Good', 'Poor']</t>
  </si>
  <si>
    <t>['Poor', 'Good', 'Good', 'Good', 'Good', 'Poor', 'Good', 'Good', 'Good', 'Good', 'Good', 'Good', 'Good', 'Good', 'Poor', 'Poor']</t>
  </si>
  <si>
    <t>['Good', 'Good', 'Good', 'Poor', 'Poor', 'Good', 'Poor', 'Poor', 'Poor', 'Good', 'Good', 'Good', 'Poor', 'Good', 'Poor', 'Good']</t>
  </si>
  <si>
    <t>['Good', 'Good', 'Good', 'Good', 'Poor', 'Good', 'Good', 'Good', 'Good', 'Poor', 'Poor', 'Good', 'Good', 'Poor', 'Good', 'Good']</t>
  </si>
  <si>
    <t>['Good', 'Poor', 'Good', 'Good', 'Poor', 'Poor', 'Poor', 'Good', 'Poor', 'Poor', 'Good', 'Poor', 'Poor', 'Good', 'Poor', 'Poor']</t>
  </si>
  <si>
    <t>['Good', 'Good', 'Poor', 'Poor', 'Poor', 'Good', 'Poor', 'Poor', 'Poor', 'Good', 'Good', 'Good', 'Good', 'Poor', 'Poor', 'Poor']</t>
  </si>
  <si>
    <t>['Good', 'Poor', 'Poor', 'Poor', 'Good', 'Poor', 'Good', 'Good', 'Good', 'Poor', 'Good', 'Good', 'Poor', 'Good', 'Poor', 'Poor']</t>
  </si>
  <si>
    <t>['Good', 'Good', 'Good', 'Good', 'Poor', 'Poor', 'Poor', 'Good', 'Good', 'Good', 'Poor', 'Poor', 'Poor', 'Good', 'Poor', 'Poor']</t>
  </si>
  <si>
    <t>['Good', 'Poor', 'Poor', 'Poor', 'Good', 'Good', 'Good', 'Poor', 'Good', 'Poor', 'Good', 'Good', 'Good', 'Poor', 'Poor', 'Good']</t>
  </si>
  <si>
    <t>['Poor', 'Good', 'Good', 'Good', 'Good', 'Good', 'Good', 'Good', 'Poor', 'Good', 'Good', 'Good', 'Good', 'Poor', 'Good', 'Good']</t>
  </si>
  <si>
    <t>['Poor', 'Poor', 'Good', 'Poor', 'Poor', 'Poor', 'Poor', 'Poor', 'Poor', 'Poor', 'Good', 'Poor', 'Poor', 'Poor', 'Poor', 'Poor']</t>
  </si>
  <si>
    <t>['Good', 'Poor', 'Poor', 'Poor', 'Good', 'Good', 'Good', 'Poor', 'Good', 'Poor', 'Good', 'Good', 'Good', 'Poor', 'Poor', 'Poor']</t>
  </si>
  <si>
    <t>['Good', 'Poor', 'Poor', 'Good', 'Good', 'Good', 'Good', 'Good', 'Poor', 'Poor', 'Poor', 'Good', 'Poor', 'Poor', 'Good', 'Poor']</t>
  </si>
  <si>
    <t>['Good', 'Poor', 'Poor', 'Good', 'Poor', 'Poor', 'Poor', 'Good', 'Good', 'Poor', 'Good', 'Good', 'Good', 'Good', 'Poor', 'Good']</t>
  </si>
  <si>
    <t>['Good', 'Good', 'Good', 'Poor', 'Good', 'Poor', 'Poor', 'Good', 'Poor', 'Good', 'Poor', 'Poor', 'Good', 'Poor', 'Good', 'Good']</t>
  </si>
  <si>
    <t>['Poor', 'Good', 'Poor', 'Good', 'Poor', 'Poor', 'Good', 'Good', 'Good', 'Poor', 'Good', 'Poor', 'Good', 'Good', 'Poor', 'Poor']</t>
  </si>
  <si>
    <t>['Poor', 'Poor', 'Poor', 'Poor', 'Poor', 'Good', 'Good', 'Poor', 'Poor', 'Poor', 'Good', 'Good', 'Poor', 'Good', 'Poor', 'Poor']</t>
  </si>
  <si>
    <t>['Good', 'Poor', 'Good', 'Good', 'Good', 'Good', 'Poor', 'Good', 'Good', 'Good', 'Poor', 'Good', 'Good', 'Poor', 'Good', 'Poor']</t>
  </si>
  <si>
    <t>['Poor', 'Poor', 'Poor', 'Poor', 'Poor', 'Good', 'Good', 'Poor', 'Poor', 'Good', 'Good', 'Poor', 'Poor', 'Good', 'Good', 'Good']</t>
  </si>
  <si>
    <t>['Poor', 'Poor', 'Good', 'Good', 'Good', 'Good', 'Good', 'Good', 'Good', 'Good', 'Good', 'Good', 'Good', 'Poor', 'Poor', 'Good']</t>
  </si>
  <si>
    <t>['Good', 'Good', 'Poor', 'Poor', 'Good', 'Good', 'Poor', 'Good', 'Good', 'Poor', 'Poor', 'Poor', 'Good', 'Poor', 'Poor', 'Good']</t>
  </si>
  <si>
    <t>['Poor', 'Poor', 'Poor', 'Good', 'Good', 'Good', 'Good', 'Poor', 'Poor', 'Good', 'Poor', 'Poor', 'Poor', 'Good', 'Poor', 'Poor']</t>
  </si>
  <si>
    <t>['Poor', 'Poor', 'Poor', 'Poor', 'Poor', 'Poor', 'Good', 'Poor', 'Poor', 'Good', 'Good', 'Poor', 'Poor', 'Good', 'Good', 'Poor']</t>
  </si>
  <si>
    <t>['Poor', 'Good', 'Poor', 'Poor', 'Good', 'Good', 'Poor', 'Good', 'Good', 'Good', 'Good', 'Poor', 'Good', 'Good', 'Poor', 'Poor']</t>
  </si>
  <si>
    <t>['Good', 'Good', 'Poor', 'Good', 'Poor', 'Good', 'Good', 'Poor', 'Good', 'Good', 'Poor', 'Poor', 'Poor', 'Poor', 'Good', 'Poor']</t>
  </si>
  <si>
    <t>['Good', 'Good', 'Poor', 'Good', 'Poor', 'Good', 'Poor', 'Good', 'Poor', 'Good', 'Poor', 'Good', 'Good', 'Good', 'Poor', 'Good']</t>
  </si>
  <si>
    <t>['Poor', 'Poor', 'Poor', 'Poor', 'Good', 'Poor', 'Poor', 'Poor', 'Poor', 'Poor', 'Poor', 'Poor', 'Poor', 'Poor', 'Poor', 'Good']</t>
  </si>
  <si>
    <t>['Poor', 'Poor', 'Good', 'Poor', 'Poor', 'Good', 'Poor', 'Poor', 'Poor', 'Poor', 'Good', 'Poor', 'Poor', 'Good', 'Good', 'Good']</t>
  </si>
  <si>
    <t>['Poor', 'Poor', 'Poor', 'Good', 'Poor', 'Poor', 'Poor', 'Poor', 'Poor', 'Good', 'Poor', 'Good', 'Good', 'Poor', 'Good', 'Good']</t>
  </si>
  <si>
    <t>['Poor', 'Good', 'Good', 'Good', 'Good', 'Good', 'Poor', 'Poor', 'Poor', 'Poor', 'Poor', 'Good', 'Poor', 'Good', 'Poor', 'Good']</t>
  </si>
  <si>
    <t>['Good', 'Good', 'Good', 'Poor', 'Good', 'Poor', 'Good', 'Good', 'Poor', 'Good', 'Good', 'Poor', 'Good', 'Good', 'Good', 'Good']</t>
  </si>
  <si>
    <t>['Poor', 'Good', 'Good', 'Good', 'Poor', 'Good', 'Good', 'Poor', 'Good', 'Good', 'Poor', 'Good', 'Poor', 'Good', 'Poor', 'Poor']</t>
  </si>
  <si>
    <t>['Poor', 'Good', 'Good', 'Poor', 'Good', 'Good', 'Good', 'Poor', 'Poor', 'Poor', 'Good', 'Poor', 'Poor', 'Poor', 'Poor', 'Good']</t>
  </si>
  <si>
    <t>['Good', 'Good', 'Poor', 'Good', 'Good', 'Poor', 'Good', 'Good', 'Good', 'Good', 'Poor', 'Good', 'Good', 'Good', 'Good', 'Good']</t>
  </si>
  <si>
    <t>['Good', 'Good', 'Poor', 'Poor', 'Good', 'Good', 'Good', 'Good', 'Good', 'Good', 'Poor', 'Good', 'Good', 'Poor', 'Poor', 'Good']</t>
  </si>
  <si>
    <t>['Good', 'Poor', 'Poor', 'Poor', 'Good', 'Good', 'Good', 'Poor', 'Good', 'Poor', 'Good', 'Poor', 'Poor', 'Poor', 'Good', 'Poor']</t>
  </si>
  <si>
    <t>['Poor', 'Poor', 'Good', 'Poor', 'Poor', 'Poor', 'Good', 'Poor', 'Poor', 'Poor', 'Poor', 'Poor', 'Poor', 'Good', 'Poor', 'Poor']</t>
  </si>
  <si>
    <t>['Good', 'Good', 'Poor', 'Poor', 'Good', 'Good', 'Good', 'Poor', 'Good', 'Poor', 'Good', 'Good', 'Poor', 'Good', 'Good', 'Poor']</t>
  </si>
  <si>
    <t>['Good', 'Poor', 'Poor', 'Poor', 'Poor', 'Poor', 'Good', 'Poor', 'Good', 'Poor', 'Poor', 'Poor', 'Poor', 'Poor', 'Poor', 'Poor']</t>
  </si>
  <si>
    <t>['Good', 'Good', 'Poor', 'Poor', 'Poor', 'Good', 'Poor', 'Poor', 'Poor', 'Good', 'Good', 'Poor', 'Good', 'Good', 'Good', 'Poor']</t>
  </si>
  <si>
    <t>['Good', 'Good', 'Poor', 'Poor', 'Good', 'Good', 'Poor', 'Good', 'Poor', 'Good', 'Good', 'Poor', 'Good', 'Poor', 'Poor', 'Good']</t>
  </si>
  <si>
    <t>['Good', 'Good', 'Poor', 'Good', 'Poor', 'Poor', 'Good', 'Good', 'Good', 'Good', 'Good', 'Poor', 'Good', 'Good', 'Good', 'Good']</t>
  </si>
  <si>
    <t>['Good', 'Poor', 'Poor', 'Good', 'Good', 'Poor', 'Good', 'Good', 'Poor', 'Good', 'Good', 'Good', 'Poor', 'Good', 'Good', 'Good']</t>
  </si>
  <si>
    <t>['Good', 'Good', 'Good', 'Good', 'Good', 'Good', 'Good', 'Good', 'Poor', 'Good', 'Good', 'Poor', 'Good', 'Poor', 'Good', 'Poor', 'Good']</t>
  </si>
  <si>
    <t>['Poor', 'Good', 'Poor', 'Good', 'Poor', 'Good', 'Good', 'Poor', 'Poor', 'Poor', 'Good', 'Poor', 'Poor', 'Good', 'Good', 'Good']</t>
  </si>
  <si>
    <t>['Poor', 'Poor', 'Good', 'Good', 'Good', 'Good', 'Good', 'Poor', 'Poor', 'Good', 'Good', 'Good', 'Good', 'Poor', 'Good', 'Poor']</t>
  </si>
  <si>
    <t>['Good', 'Poor', 'Poor', 'Poor', 'Good', 'Poor', 'Good', 'Good', 'Good', 'Poor', 'Poor', 'Good', 'Poor', 'Poor', 'Poor', 'Good']</t>
  </si>
  <si>
    <t>['Poor', 'Poor', 'Good', 'Good', 'Good', 'Good', 'Poor', 'Poor', 'Poor', 'Good', 'Good', 'Good', 'Good', 'Good', 'Good', 'Good']</t>
  </si>
  <si>
    <t>['Good', 'Good', 'Good', 'Good', 'Good', 'Good', 'Good', 'Poor', 'Poor', 'Good', 'Good', 'Good', 'Good', 'Good', 'Good', 'Good']</t>
  </si>
  <si>
    <t>['Poor', 'Good', 'Good', 'Good', 'Good', 'Good', 'Good', 'Good', 'Good', 'Good', 'Good', 'Good', 'Poor', 'Good', 'Good', 'Poor']</t>
  </si>
  <si>
    <t>['Poor', 'Good', 'Poor', 'Poor', 'Good', 'Poor', 'Poor', 'Poor', 'Good', 'Good', 'Poor', 'Poor', 'Poor', 'Poor', 'Good', 'Good']</t>
  </si>
  <si>
    <t>['Poor', 'Poor', 'Good', 'Good', 'Poor', 'Good', 'Good', 'Good', 'Good', 'Good', 'Good', 'Good', 'Poor', 'Good', 'Good', 'Poor']</t>
  </si>
  <si>
    <t>['Poor', 'Poor', 'Poor', 'Poor', 'Poor', 'Good', 'Poor', 'Poor', 'Poor', 'Poor', 'Poor', 'Good', 'Poor', 'Poor', 'Poor', 'Poor']</t>
  </si>
  <si>
    <t>['Poor', 'Poor', 'Poor', 'Poor', 'Poor', 'Poor', 'Good', 'Poor', 'Poor', 'Good', 'Good', 'Poor', 'Good', 'Poor', 'Good', 'Poor']</t>
  </si>
  <si>
    <t>['Good', 'Poor', 'Good', 'Good', 'Poor', 'Poor', 'Good', 'Good', 'Good', 'Good', 'Good', 'Good', 'Good', 'Good', 'Good', 'Poor']</t>
  </si>
  <si>
    <t>['Good', 'Good', 'Poor', 'Poor', 'Good', 'Poor', 'Poor', 'Good', 'Good', 'Poor', 'Good', 'Good', 'Good', 'Good', 'Poor', 'Good']</t>
  </si>
  <si>
    <t>['Good', 'Poor', 'Poor', 'Poor', 'Good', 'Poor', 'Poor', 'Poor', 'Poor', 'Poor', 'Poor', 'Poor', 'Poor', 'Poor', 'Good', 'Poor']</t>
  </si>
  <si>
    <t>['Good', 'Good', 'Good', 'Good', 'Good', 'Good', 'Poor', 'Poor', 'Good', 'Good', 'Good', 'Good', 'Poor', 'Good', 'Good', 'Good']</t>
  </si>
  <si>
    <t>['Good', 'Good', 'Good', 'Good', 'Good', 'Poor', 'Poor', 'Poor', 'Good', 'Poor', 'Good', 'Good', 'Good', 'Good', 'Good', 'Good']</t>
  </si>
  <si>
    <t>['Good', 'Good', 'Good', 'Good', 'Good', 'Good', 'Good', 'Good', 'Good', 'Good', 'Good', 'Good', 'Poor', 'Good', 'Good', 'Good']</t>
  </si>
  <si>
    <t>['Poor', 'Poor', 'Good', 'Good', 'Good', 'Poor', 'Good', 'Good', 'Good', 'Good', 'Good', 'Good', 'Poor', 'Poor', 'Good', 'Good']</t>
  </si>
  <si>
    <t>['Good', 'Good', 'Poor', 'Poor', 'Good', 'Poor', 'Good', 'Good', 'Poor', 'Poor', 'Poor', 'Poor', 'Poor', 'Poor', 'Poor', 'Good']</t>
  </si>
  <si>
    <t>['Poor', 'Poor', 'Poor', 'Good', 'Poor', 'Poor', 'Good', 'Good', 'Poor', 'Poor', 'Poor', 'Poor', 'Poor', 'Good', 'Good', 'Poor']</t>
  </si>
  <si>
    <t>['Poor', 'Poor', 'Good', 'Poor', 'Poor', 'Poor', 'Good', 'Good', 'Poor', 'Good', 'Poor', 'Poor', 'Good', 'Poor', 'Good', 'Poor']</t>
  </si>
  <si>
    <t>['Poor', 'Good', 'Poor', 'Poor', 'Poor', 'Good', 'Poor', 'Poor', 'Good', 'Poor', 'Poor', 'Poor', 'Good', 'Poor', 'Good', 'Good']</t>
  </si>
  <si>
    <t>['Good', 'Good', 'Good', 'Good', 'Poor', 'Poor', 'Poor', 'Poor', 'Poor', 'Poor', 'Good', 'Poor', 'Good', 'Good', 'Good', 'Poor']</t>
  </si>
  <si>
    <t>['Good', 'Good', 'Good', 'Good', 'Poor', 'Good', 'Good', 'Poor', 'Poor', 'Good', 'Poor', 'Good', 'Poor', 'Good', 'Good', 'Poor']</t>
  </si>
  <si>
    <t>['Poor', 'Good', 'Good', 'Poor', 'Good', 'Good', 'Good', 'Poor', 'Good', 'Good', 'Good', 'Poor', 'Good', 'Good', 'Poor', 'Poor']</t>
  </si>
  <si>
    <t>['Poor', 'Poor', 'Poor', 'Poor', 'Poor', 'Good', 'Poor', 'Poor', 'Good', 'Poor', 'Poor', 'Poor', 'Good', 'Poor', 'Poor', 'Poor']</t>
  </si>
  <si>
    <t>['Good', 'Poor', 'Good', 'Poor', 'Poor', 'Good', 'Poor', 'Poor', 'Poor', 'Poor', 'Poor', 'Poor', 'Poor', 'Poor', 'Poor', 'Poor']</t>
  </si>
  <si>
    <t>['Poor', 'Good', 'Good', 'Good', 'Good', 'Poor', 'Good', 'Poor', 'Good', 'Poor', 'Good', 'Good', 'Good', 'Good', 'Good', 'Good']</t>
  </si>
  <si>
    <t>['Poor', 'Poor', 'Poor', 'Good', 'Good', 'Good', 'Good', 'Good', 'Poor', 'Poor', 'Poor', 'Poor', 'Good', 'Good', 'Poor', 'Poor']</t>
  </si>
  <si>
    <t>['Good', 'Good', 'Poor', 'Good', 'Poor', 'Good', 'Poor', 'Good', 'Good', 'Good', 'Poor', 'Poor', 'Good', 'Good', 'Poor', 'Good']</t>
  </si>
  <si>
    <t>['Poor', 'Poor', 'Poor', 'Good', 'Poor', 'Poor', 'Good', 'Poor', 'Poor', 'Poor', 'Good', 'Poor', 'Poor', 'Good', 'Good', 'Poor']</t>
  </si>
  <si>
    <t>['Good', 'Good', 'Good', 'Good', 'Poor', 'Good', 'Poor', 'Poor', 'Poor', 'Poor', 'Poor', 'Poor', 'Good', 'Good', 'Poor', 'Good']</t>
  </si>
  <si>
    <t>['Poor', 'Poor', 'Poor', 'Poor', 'Good', 'Poor', 'Good', 'Good', 'Poor', 'Poor', 'Poor', 'Good', 'Poor', 'Poor', 'Good', 'Poor']</t>
  </si>
  <si>
    <t>['Poor', 'Good', 'Poor', 'Good', 'Good', 'Poor', 'Poor', 'Good', 'Good', 'Poor', 'Poor', 'Good', 'Good', 'Poor', 'Poor', 'Poor']</t>
  </si>
  <si>
    <t>['Poor', 'Good', 'Poor', 'Poor', 'Good', 'Poor', 'Poor', 'Good', 'Poor', 'Poor', 'Poor', 'Poor', 'Poor', 'Good', 'Good', 'Poor']</t>
  </si>
  <si>
    <t>['Good', 'Good', 'Poor', 'Poor', 'Good', 'Poor', 'Poor', 'Poor', 'Good', 'Good', 'Good', 'Good', 'Good', 'Poor', 'Poor', 'Good']</t>
  </si>
  <si>
    <t>['Poor', 'Good', 'Good', 'Good', 'Good', 'Poor', 'Good', 'Poor', 'Poor', 'Good', 'Poor', 'Good', 'Good', 'Good', 'Poor', 'Good']</t>
  </si>
  <si>
    <t>['Good', 'Good', 'Good', 'Good', 'Good', 'Poor', 'Good', 'Poor', 'Good', 'Good', 'Good', 'Good', 'Good', 'Good', 'Good', 'Good']</t>
  </si>
  <si>
    <t>['Poor', 'Good', 'Good', 'Poor', 'Poor', 'Poor', 'Good', 'Poor', 'Good', 'Good', 'Good', 'Good', 'Poor', 'Poor', 'Poor', 'Good']</t>
  </si>
  <si>
    <t>['Poor', 'Poor', 'Poor', 'Good', 'Poor', 'Poor', 'Poor', 'Good', 'Good', 'Good', 'Poor', 'Poor', 'Good', 'Poor', 'Good', 'Good']</t>
  </si>
  <si>
    <t>['Good', 'Good', 'Good', 'Good', 'Poor', 'Poor', 'Poor', 'Good', 'Poor', 'Poor', 'Good', 'Poor', 'Good', 'Poor', 'Good', 'Good']</t>
  </si>
  <si>
    <t>['Good', 'Poor', 'Poor', 'Good', 'Poor', 'Poor', 'Poor', 'Poor', 'Poor', 'Poor', 'Poor', 'Poor', 'Poor', 'Good', 'Poor', 'Poor']</t>
  </si>
  <si>
    <t>['Good', 'Poor', 'Good', 'Good', 'Poor', 'Good', 'Good', 'Good', 'Good', 'Good', 'Good', 'Poor', 'Poor', 'Good', 'Poor', 'Poor']</t>
  </si>
  <si>
    <t>['Good', 'Poor', 'Poor', 'Poor', 'Good', 'Poor', 'Good', 'Good', 'Good', 'Poor', 'Good', 'Poor', 'Good', 'Good', 'Good', 'Good']</t>
  </si>
  <si>
    <t>['Good', 'Poor', 'Poor', 'Poor', 'Good', 'Poor', 'Poor', 'Good', 'Good', 'Good', 'Poor', 'Poor', 'Poor', 'Good', 'Good', 'Good']</t>
  </si>
  <si>
    <t>['Poor', 'Poor', 'Poor', 'Good', 'Good', 'Good', 'Poor', 'Good', 'Poor', 'Good', 'Good', 'Poor', 'Good', 'Good', 'Poor', 'Poor']</t>
  </si>
  <si>
    <t>['Good', 'Good', 'Good', 'Poor', 'Poor', 'Good', 'Poor', 'Poor', 'Poor', 'Good', 'Poor', 'Good', 'Good', 'Poor', 'Good', 'Good']</t>
  </si>
  <si>
    <t>['Poor', 'Poor', 'Poor', 'Poor', 'Poor', 'Good', 'Good', 'Poor', 'Poor', 'Poor', 'Poor', 'Poor', 'Poor', 'Poor', 'Poor', 'Good']</t>
  </si>
  <si>
    <t>['Poor', 'Poor', 'Good', 'Poor', 'Good', 'Poor', 'Good', 'Good', 'Good', 'Good', 'Poor', 'Good', 'Good', 'Poor', 'Good', 'Poor']</t>
  </si>
  <si>
    <t>['Good', 'Poor', 'Poor', 'Poor', 'Poor', 'Poor', 'Poor', 'Poor', 'Poor', 'Poor', 'Poor', 'Poor', 'Poor', 'Poor', 'Poor', 'Poor']</t>
  </si>
  <si>
    <t>['Good', 'Good', 'Poor', 'Good', 'Good', 'Good', 'Good', 'Poor', 'Good', 'Poor', 'Poor', 'Good', 'Poor', 'Good', 'Good', 'Good']</t>
  </si>
  <si>
    <t>['Good', 'Good', 'Poor', 'Poor', 'Poor', 'Poor', 'Poor', 'Poor', 'Poor', 'Good', 'Poor', 'Good', 'Good', 'Poor', 'Good', 'Poor']</t>
  </si>
  <si>
    <t>['Poor', 'Poor', 'Good', 'Poor', 'Poor', 'Good', 'Poor', 'Good', 'Good', 'Good', 'Good', 'Poor', 'Poor', 'Poor', 'Poor', 'Good']</t>
  </si>
  <si>
    <t>['Poor', 'Poor', 'Good', 'Good', 'Good', 'Poor', 'Good', 'Good', 'Poor', 'Poor', 'Good', 'Poor', 'Good', 'Good', 'Good', 'Poor']</t>
  </si>
  <si>
    <t>['Poor', 'Poor', 'Poor', 'Poor', 'Poor', 'Good', 'Good', 'Good', 'Poor', 'Good', 'Good', 'Poor', 'Poor', 'Poor', 'Good', 'Good']</t>
  </si>
  <si>
    <t>['Good', 'Good', 'Poor', 'Good', 'Good', 'Poor', 'Poor', 'Good', 'Good', 'Good', 'Poor', 'Good', 'Good', 'Good', 'Good', 'Good']</t>
  </si>
  <si>
    <t>['Good', 'Good', 'Good', 'Good', 'Good', 'Good', 'Good', 'Good', 'Poor', 'Good', 'Good', 'Good', 'Poor', 'Good', 'Good', 'Good']</t>
  </si>
  <si>
    <t>['Good', 'Good', 'Poor', 'Poor', 'Poor', 'Poor', 'Good', 'Poor', 'Poor', 'Poor', 'Poor', 'Poor', 'Good', 'Good', 'Poor', 'Poor']</t>
  </si>
  <si>
    <t>['Poor', 'Poor', 'Good', 'Good', 'Good', 'Good', 'Good', 'Good', 'Good', 'Good', 'Good', 'Good', 'Good', 'Good', 'Good', 'Good']</t>
  </si>
  <si>
    <t>['Good', 'Good', 'Good', 'Good', 'Good', 'Poor', 'Good', 'Good', 'Poor', 'Good', 'Poor', 'Good', 'Good', 'Good', 'Good', 'Good']</t>
  </si>
  <si>
    <t>['Poor', 'Good', 'Poor', 'Good', 'Good', 'Poor', 'Good', 'Poor', 'Good', 'Good', 'Poor', 'Good', 'Poor', 'Poor', 'Poor', 'Good']</t>
  </si>
  <si>
    <t>['Poor', 'Good', 'Good', 'Good', 'Good', 'Good', 'Good', 'Good', 'Good', 'Good', 'Good', 'Poor', 'Poor', 'Poor', 'Good', 'Good']</t>
  </si>
  <si>
    <t>['Poor', 'Poor', 'Good', 'Good', 'Good', 'Good', 'Good', 'Poor', 'Poor', 'Good', 'Poor', 'Poor', 'Poor', 'Good', 'Good', 'Good']</t>
  </si>
  <si>
    <t>['Poor', 'Good', 'Good', 'Poor', 'Good', 'Good', 'Good', 'Good', 'Poor', 'Poor', 'Good', 'Good', 'Good', 'Good', 'Poor', 'Good']</t>
  </si>
  <si>
    <t>['Good', 'Poor', 'Good', 'Poor', 'Poor', 'Poor', 'Good', 'Poor', 'Poor', 'Poor', 'Poor', 'Poor', 'Poor', 'Poor', 'Good', 'Poor']</t>
  </si>
  <si>
    <t>['Poor', 'Poor', 'Poor', 'Good', 'Good', 'Good', 'Good', 'Good', 'Poor', 'Poor', 'Good', 'Good', 'Good', 'Good', 'Good', 'Poor']</t>
  </si>
  <si>
    <t>['Poor', 'Poor', 'Poor', 'Poor', 'Good', 'Good', 'Poor', 'Good', 'Poor', 'Poor', 'Poor', 'Good', 'Poor', 'Poor', 'Good', 'Poor']</t>
  </si>
  <si>
    <t>['Poor', 'Poor', 'Good', 'Good', 'Poor', 'Poor', 'Poor', 'Good', 'Poor', 'Poor', 'Poor', 'Good', 'Good', 'Poor', 'Poor', 'Poor']</t>
  </si>
  <si>
    <t>['Poor', 'Poor', 'Poor', 'Good', 'Good', 'Poor', 'Poor', 'Good', 'Good', 'Poor', 'Poor', 'Good', 'Poor', 'Poor', 'Good', 'Poor']</t>
  </si>
  <si>
    <t>['Good', 'Good', 'Poor', 'Good', 'Poor', 'Good', 'Good', 'Good', 'Poor', 'Good', 'Good', 'Good', 'Good', 'Good', 'Good', 'Good']</t>
  </si>
  <si>
    <t>['Good', 'Good', 'Good', 'Good', 'Good', 'Poor', 'Poor', 'Good', 'Good', 'Poor', 'Good', 'Poor', 'Good', 'Poor', 'Poor', 'Poor']</t>
  </si>
  <si>
    <t>['Good', 'Poor', 'Good', 'Good', 'Good', 'Good', 'Good', 'Poor', 'Poor', 'Poor', 'Good', 'Poor', 'Poor', 'Poor', 'Poor', 'Poor']</t>
  </si>
  <si>
    <t>['Good', 'Good', 'Good', 'Good', 'Good', 'Poor', 'Good', 'Good', 'Poor', 'Poor', 'Good', 'Poor', 'Good', 'Poor', 'Poor', 'Good']</t>
  </si>
  <si>
    <t>['Good', 'Poor', 'Poor', 'Good', 'Good', 'Poor', 'Poor', 'Good', 'Good', 'Good', 'Poor', 'Poor', 'Good', 'Good', 'Poor', 'Good']</t>
  </si>
  <si>
    <t>['Good', 'Good', 'Poor', 'Good', 'Good', 'Poor', 'Poor', 'Poor', 'Poor', 'Good', 'Poor', 'Good', 'Poor', 'Good', 'Good', 'Good']</t>
  </si>
  <si>
    <t>['Good', 'Good', 'Good', 'Good', 'Good', 'Good', 'Good', 'Good', 'Good', 'Good', 'Poor', 'Good', 'Good', 'Poor', 'Good', 'Poor']</t>
  </si>
  <si>
    <t>['Poor', 'Poor', 'Good', 'Good', 'Poor', 'Poor', 'Good', 'Poor', 'Good', 'Good', 'Poor', 'Poor', 'Poor', 'Good', 'Poor', 'Poor']</t>
  </si>
  <si>
    <t>['Poor', 'Poor', 'Good', 'Poor', 'Good', 'Poor', 'Good', 'Good', 'Poor', 'Poor', 'Good', 'Good', 'Poor', 'Poor', 'Poor', 'Poor']</t>
  </si>
  <si>
    <t>['Poor', 'Poor', 'Good', 'Good', 'Good', 'Poor', 'Poor', 'Good', 'Good', 'Good', 'Good', 'Poor', 'Poor', 'Good', 'Poor', 'Good']</t>
  </si>
  <si>
    <t>['Poor', 'Poor', 'Good', 'Good', 'Poor', 'Poor', 'Poor', 'Poor', 'Good', 'Poor', 'Poor', 'Poor', 'Poor', 'Good', 'Poor', 'Poor']</t>
  </si>
  <si>
    <t>['Poor', 'Poor', 'Poor', 'Poor', 'Good', 'Good', 'Good', 'Poor', 'Good', 'Good', 'Good', 'Poor', 'Poor', 'Good', 'Good', 'Poor']</t>
  </si>
  <si>
    <t>['Good', 'Good', 'Good', 'Poor', 'Good', 'Good', 'Good', 'Poor', 'Good', 'Good', 'Poor', 'Good', 'Good', 'Good', 'Good', 'Poor']</t>
  </si>
  <si>
    <t>['Poor', 'Poor', 'Poor', 'Poor', 'Poor', 'Good', 'Poor', 'Good', 'Poor', 'Poor', 'Poor', 'Poor', 'Poor', 'Poor', 'Good', 'Good']</t>
  </si>
  <si>
    <t>['Good', 'Good', 'Good', 'Good', 'Poor', 'Poor', 'Good', 'Good', 'Good', 'Good', 'Good', 'Good', 'Good', 'Good', 'Good', 'Good']</t>
  </si>
  <si>
    <t>['Good', 'Good', 'Poor', 'Poor', 'Poor', 'Good', 'Poor', 'Good', 'Poor', 'Good', 'Poor', 'Good', 'Poor', 'Good', 'Poor', 'Good']</t>
  </si>
  <si>
    <t>['Good', 'Poor', 'Good', 'Poor', 'Poor', 'Good', 'Poor', 'Poor', 'Poor', 'Good', 'Good', 'Poor', 'Poor', 'Poor', 'Poor', 'Good']</t>
  </si>
  <si>
    <t>['Poor', 'Good', 'Poor', 'Poor', 'Good', 'Good', 'Poor', 'Good', 'Poor', 'Good', 'Poor', 'Good', 'Good', 'Poor', 'Good', 'Good']</t>
  </si>
  <si>
    <t>['Poor', 'Poor', 'Poor', 'Poor', 'Poor', 'Poor', 'Good', 'Poor', 'Poor', 'Poor', 'Good', 'Poor', 'Poor', 'Poor', 'Good', 'Poor']</t>
  </si>
  <si>
    <t>['Good', 'Good', 'Poor', 'Good', 'Poor', 'Good', 'Poor', 'Poor', 'Poor', 'Poor', 'Good', 'Good', 'Good', 'Poor', 'Good', 'Good']</t>
  </si>
  <si>
    <t>['Poor', 'Poor', 'Poor', 'Poor', 'Good', 'Poor', 'Poor', 'Good', 'Poor', 'Good', 'Good', 'Good', 'Good', 'Poor', 'Poor', 'Good']</t>
  </si>
  <si>
    <t>['Good', 'Poor', 'Poor', 'Good', 'Good', 'Good', 'Good', 'Good', 'Poor', 'Poor', 'Poor', 'Poor', 'Poor', 'Poor', 'Good', 'Good']</t>
  </si>
  <si>
    <t>['Poor', 'Good', 'Good', 'Good', 'Good', 'Poor', 'Good', 'Poor', 'Poor', 'Poor', 'Good', 'Poor', 'Good', 'Good', 'Good', 'Poor']</t>
  </si>
  <si>
    <t>['Good', 'Good', 'Good', 'Poor', 'Good', 'Good', 'Poor', 'Good', 'Good', 'Good', 'Good', 'Good', 'Good', 'Poor', 'Good', 'Poor']</t>
  </si>
  <si>
    <t>['Poor', 'Poor', 'Poor', 'Poor', 'Poor', 'Poor', 'Poor', 'Poor', 'Poor', 'Poor', 'Poor', 'Good', 'Good', 'Poor', 'Good', 'Poor']</t>
  </si>
  <si>
    <t>['Poor', 'Poor', 'Poor', 'Poor', 'Good', 'Good', 'Poor', 'Poor', 'Good', 'Good', 'Poor', 'Good', 'Poor', 'Poor', 'Poor', 'Poor']</t>
  </si>
  <si>
    <t>['Poor', 'Poor', 'Poor', 'Poor', 'Poor', 'Good', 'Poor', 'Poor', 'Good', 'Good', 'Poor', 'Poor', 'Good', 'Poor', 'Poor', 'Poor']</t>
  </si>
  <si>
    <t>['Poor', 'Good', 'Poor', 'Poor', 'Poor', 'Poor', 'Poor', 'Poor', 'Poor', 'Poor', 'Good', 'Poor', 'Poor', 'Poor', 'Good', 'Good']</t>
  </si>
  <si>
    <t>['Good', 'Poor', 'Poor', 'Poor', 'Good', 'Poor', 'Poor', 'Poor', 'Good', 'Poor', 'Poor', 'Poor', 'Good', 'Good', 'Poor', 'Poor']</t>
  </si>
  <si>
    <t>['Poor', 'Poor', 'Good', 'Good', 'Poor', 'Good', 'Poor', 'Poor', 'Good', 'Poor', 'Good', 'Poor', 'Poor', 'Poor', 'Poor', 'Poor']</t>
  </si>
  <si>
    <t>['Good', 'Good', 'Poor', 'Poor', 'Poor', 'Poor', 'Good', 'Good', 'Good', 'Poor', 'Poor', 'Poor', 'Poor', 'Good', 'Good', 'Good']</t>
  </si>
  <si>
    <t>['Poor', 'Poor', 'Good', 'Poor', 'Poor', 'Good', 'Good', 'Poor', 'Poor', 'Good', 'Good', 'Poor', 'Poor', 'Good', 'Good', 'Poor']</t>
  </si>
  <si>
    <t>['Poor', 'Good', 'Poor', 'Good', 'Good', 'Good', 'Good', 'Good', 'Poor', 'Good', 'Good', 'Good', 'Poor', 'Poor', 'Poor', 'Good']</t>
  </si>
  <si>
    <t>['Good', 'Good', 'Good', 'Good', 'Poor', 'Poor', 'Poor', 'Good', 'Poor', 'Good', 'Good', 'Good', 'Good', 'Poor', 'Poor', 'Good']</t>
  </si>
  <si>
    <t>['Good', 'Good', 'Good', 'Good', 'Good', 'Good', 'Good', 'Good', 'Good', 'Good', 'Poor', 'Good', 'Poor', 'Good', 'Good', 'Good']</t>
  </si>
  <si>
    <t>['Good', 'Good', 'Good', 'Good', 'Good', 'Good', 'Good', 'Good', 'Poor', 'Good', 'Poor', 'Good', 'Poor', 'Good', 'Good', 'Good']</t>
  </si>
  <si>
    <t>['Poor', 'Poor', 'Good', 'Poor', 'Poor', 'Poor', 'Good', 'Poor', 'Good', 'Poor', 'Good', 'Poor', 'Good', 'Good', 'Poor', 'Poor']</t>
  </si>
  <si>
    <t>['Good', 'Good', 'Good', 'Good', 'Poor', 'Good', 'Good', 'Good', 'Poor', 'Poor', 'Good', 'Good', 'Good', 'Good', 'Good', 'Good']</t>
  </si>
  <si>
    <t>['Poor', 'Good', 'Poor', 'Good', 'Poor', 'Good', 'Good', 'Poor', 'Poor', 'Good', 'Poor', 'Poor', 'Good', 'Poor', 'Poor', 'Poor']</t>
  </si>
  <si>
    <t>['Good', 'Poor', 'Poor', 'Good', 'Poor', 'Good', 'Good', 'Poor', 'Good', 'Poor', 'Good', 'Good', 'Poor', 'Poor', 'Poor', 'Poor']</t>
  </si>
  <si>
    <t>['Poor', 'Poor', 'Good', 'Poor', 'Good', 'Poor', 'Good', 'Good', 'Poor', 'Poor', 'Good', 'Poor', 'Poor', 'Good', 'Poor', 'Good']</t>
  </si>
  <si>
    <t>['Good', 'Poor', 'Good', 'Good', 'Good', 'Good', 'Poor', 'Good', 'Good', 'Poor', 'Poor', 'Good', 'Poor', 'Poor', 'Good', 'Good']</t>
  </si>
  <si>
    <t>['Good', 'Good', 'Good', 'Poor', 'Good', 'Poor', 'Good', 'Good', 'Poor', 'Good', 'Good', 'Good', 'Poor', 'Good', 'Good', 'Good']</t>
  </si>
  <si>
    <t>['Good', 'Poor', 'Good', 'Poor', 'Good', 'Good', 'Good', 'Poor', 'Good', 'Poor', 'Poor', 'Good', 'Poor', 'Good', 'Good', 'Poor']</t>
  </si>
  <si>
    <t>['Poor', 'Poor', 'Good', 'Good', 'Poor', 'Poor', 'Good', 'Good', 'Good', 'Good', 'Good', 'Good', 'Poor', 'Good', 'Good', 'Poor']</t>
  </si>
  <si>
    <t>['Poor', 'Poor', 'Poor', 'Poor', 'Poor', 'Good', 'Poor', 'Poor', 'Good', 'Poor', 'Poor', 'Good', 'Good', 'Poor', 'Poor', 'Poor']</t>
  </si>
  <si>
    <t>['Good', 'Poor', 'Good', 'Good', 'Poor', 'Good', 'Poor', 'Good', 'Good', 'Good', 'Good', 'Good', 'Good', 'Good', 'Good', 'Good']</t>
  </si>
  <si>
    <t>['Good', 'Poor', 'Poor', 'Good', 'Poor', 'Poor', 'Good', 'Good', 'Poor', 'Poor', 'Poor', 'Poor', 'Good', 'Poor', 'Poor', 'Poor']</t>
  </si>
  <si>
    <t>['Good', 'Good', 'Good', 'Good', 'Good', 'Good', 'Good', 'Good', 'Good', 'Good', 'Poor', 'Poor', 'Good', 'Good', 'Poor', 'Good']</t>
  </si>
  <si>
    <t>['Good', 'Poor', 'Poor', 'Poor', 'Good', 'Poor', 'Good', 'Poor', 'Poor', 'Poor', 'Poor', 'Good', 'Good', 'Poor', 'Poor', 'Poor']</t>
  </si>
  <si>
    <t>['Good', 'Poor', 'Poor', 'Good', 'Poor', 'Good', 'Poor', 'Good', 'Poor', 'Poor', 'Poor', 'Poor', 'Good', 'Good', 'Poor', 'Good']</t>
  </si>
  <si>
    <t>['Poor', 'Poor', 'Good', 'Poor', 'Poor', 'Good', 'Good', 'Poor', 'Poor', 'Poor', 'Poor', 'Poor', 'Poor', 'Poor', 'Good', 'Poor']</t>
  </si>
  <si>
    <t>['Good', 'Poor', 'Poor', 'Good', 'Poor', 'Good', 'Good', 'Poor', 'Good', 'Good', 'Good', 'Good', 'Good', 'Poor', 'Good', 'Good']</t>
  </si>
  <si>
    <t>['Good', 'Good', 'Poor', 'Good', 'Poor', 'Poor', 'Good', 'Good', 'Good', 'Good', 'Good', 'Good', 'Good', 'Poor', 'Poor', 'Good']</t>
  </si>
  <si>
    <t>['Good', 'Good', 'Poor', 'Good', 'Poor', 'Good', 'Poor', 'Good', 'Good', 'Good', 'Good', 'Good', 'Poor', 'Good', 'Poor', 'Good']</t>
  </si>
  <si>
    <t>['Poor', 'Poor', 'Poor', 'Good', 'Good', 'Poor', 'Poor', 'Poor', 'Poor', 'Good', 'Good', 'Good', 'Good', 'Poor', 'Good', 'Good']</t>
  </si>
  <si>
    <t>['Poor', 'Poor', 'Poor', 'Poor', 'Poor', 'Poor', 'Good', 'Good', 'Poor', 'Poor', 'Good', 'Poor', 'Poor', 'Poor', 'Poor', 'Poor']</t>
  </si>
  <si>
    <t>['Poor', 'Good', 'Poor', 'Poor', 'Poor', 'Poor', 'Good', 'Good', 'Good', 'Good', 'Poor', 'Poor', 'Good', 'Good', 'Poor', 'Poor']</t>
  </si>
  <si>
    <t>['Good', 'Poor', 'Good', 'Poor', 'Poor', 'Poor', 'Good', 'Good', 'Poor', 'Poor', 'Poor', 'Poor', 'Good', 'Poor', 'Good', 'Poor']</t>
  </si>
  <si>
    <t>['Good', 'Poor', 'Poor', 'Poor', 'Good', 'Good', 'Poor', 'Poor', 'Poor', 'Good', 'Good', 'Poor', 'Poor', 'Poor', 'Poor', 'Poor']</t>
  </si>
  <si>
    <t>['Good', 'Good', 'Good', 'Poor', 'Poor', 'Good', 'Poor', 'Poor', 'Poor', 'Good', 'Poor', 'Poor', 'Poor', 'Poor', 'Good', 'Poor']</t>
  </si>
  <si>
    <t>['Good', 'Poor', 'Good', 'Poor', 'Good', 'Poor', 'Good', 'Good', 'Good', 'Good', 'Poor', 'Poor', 'Good', 'Good', 'Good', 'Poor']</t>
  </si>
  <si>
    <t>['Poor', 'Good', 'Good', 'Poor', 'Good', 'Poor', 'Good', 'Good', 'Good', 'Good', 'Good', 'Good', 'Poor', 'Poor', 'Poor', 'Poor', 'Good']</t>
  </si>
  <si>
    <t>['Poor', 'Poor', 'Poor', 'Good', 'Good', 'Poor', 'Good', 'Poor', 'Poor', 'Poor', 'Poor', 'Good', 'Good', 'Good', 'Poor', 'Poor']</t>
  </si>
  <si>
    <t>['Good', 'Good', 'Good', 'Good', 'Good', 'Good', 'Good', 'Good', 'Good', 'Good', 'Good', 'Good', 'Good', 'Poor', 'Good', 'Good']</t>
  </si>
  <si>
    <t>['Poor', 'Poor', 'Poor', 'Poor', 'Good', 'Poor', 'Poor', 'Good', 'Poor', 'Good', 'Poor', 'Poor', 'Poor', 'Good', 'Poor', 'Poor']</t>
  </si>
  <si>
    <t>['Poor', 'Poor', 'Poor', 'Poor', 'Poor', 'Poor', 'Poor', 'Poor', 'Good', 'Poor', 'Poor', 'Good', 'Good', 'Poor', 'Poor', 'Poor']</t>
  </si>
  <si>
    <t>['Good', 'Poor', 'Good', 'Poor', 'Good', 'Poor', 'Good', 'Poor', 'Good', 'Poor', 'Good', 'Good', 'Good', 'Poor', 'Poor', 'Poor']</t>
  </si>
  <si>
    <t>['Poor', 'Poor', 'Good', 'Good', 'Good', 'Poor', 'Poor', 'Poor', 'Poor', 'Poor', 'Good', 'Good', 'Poor', 'Poor', 'Poor', 'Good']</t>
  </si>
  <si>
    <t>['Good', 'Poor', 'Good', 'Good', 'Poor', 'Poor', 'Good', 'Good', 'Poor', 'Good', 'Poor', 'Poor', 'Good', 'Good', 'Good', 'Good']</t>
  </si>
  <si>
    <t>['Poor', 'Poor', 'Poor', 'Poor', 'Poor', 'Poor', 'Poor', 'Good', 'Good', 'Good', 'Poor', 'Poor', 'Poor', 'Poor', 'Poor', 'Good']</t>
  </si>
  <si>
    <t>['Good', 'Poor', 'Poor', 'Poor', 'Good', 'Good', 'Poor', 'Good', 'Poor', 'Poor', 'Poor', 'Good', 'Good', 'Poor', 'Good', 'Good']</t>
  </si>
  <si>
    <t>['Good', 'Good', 'Good', 'Poor', 'Good', 'Good', 'Good', 'Good', 'Poor', 'Poor', 'Good', 'Good', 'Poor', 'Good', 'Good', 'Poor']</t>
  </si>
  <si>
    <t>['Poor', 'Good', 'Poor', 'Poor', 'Poor', 'Poor', 'Poor', 'Poor', 'Poor', 'Good', 'Poor', 'Poor', 'Poor', 'Good', 'Good', 'Poor']</t>
  </si>
  <si>
    <t>['Poor', 'Poor', 'Poor', 'Poor', 'Poor', 'Poor', 'Poor', 'Poor', 'Good', 'Poor', 'Poor', 'Good', 'Poor', 'Poor', 'Poor', 'Poor']</t>
  </si>
  <si>
    <t>['Good', 'Poor', 'Good', 'Good', 'Good', 'Poor', 'Good', 'Poor', 'Good', 'Good', 'Good', 'Poor', 'Good', 'Poor', 'Good', 'Poor']</t>
  </si>
  <si>
    <t>['Good', 'Poor', 'Poor', 'Poor', 'Good', 'Poor', 'Poor', 'Good', 'Poor', 'Poor', 'Poor', 'Poor', 'Poor', 'Good', 'Good', 'Good']</t>
  </si>
  <si>
    <t>['Poor', 'Poor', 'Good', 'Poor', 'Poor', 'Poor', 'Poor', 'Poor', 'Poor', 'Poor', 'Poor', 'Good', 'Poor', 'Poor', 'Poor', 'Poor']</t>
  </si>
  <si>
    <t>['Poor', 'Good', 'Poor', 'Poor', 'Poor', 'Poor', 'Poor', 'Good', 'Poor', 'Poor', 'Poor', 'Poor', 'Poor', 'Poor', 'Poor', 'Poor']</t>
  </si>
  <si>
    <t>['Good', 'Good', 'Good', 'Poor', 'Good', 'Poor', 'Poor', 'Good', 'Good', 'Good', 'Good', 'Poor', 'Good', 'Good', 'Good', 'Good']</t>
  </si>
  <si>
    <t>['Good', 'Poor', 'Good', 'Good', 'Poor', 'Poor', 'Poor', 'Good', 'Poor', 'Good', 'Poor', 'Poor', 'Good', 'Poor', 'Poor', 'Good']</t>
  </si>
  <si>
    <t>['Good', 'Good', 'Poor', 'Poor', 'Poor', 'Good', 'Good', 'Good', 'Good', 'Poor', 'Good', 'Good', 'Poor', 'Poor', 'Poor', 'Good']</t>
  </si>
  <si>
    <t>['Poor', 'Poor', 'Good', 'Good', 'Good', 'Good', 'Poor', 'Poor', 'Poor', 'Poor', 'Good', 'Poor', 'Good', 'Poor', 'Good', 'Poor']</t>
  </si>
  <si>
    <t>['Poor', 'Good', 'Poor', 'Good', 'Good', 'Poor', 'Good', 'Poor', 'Poor', 'Poor', 'Good', 'Good', 'Poor', 'Good', 'Good', 'Poor']</t>
  </si>
  <si>
    <t>['Good', 'Poor', 'Poor', 'Good', 'Good', 'Good', 'Poor', 'Good', 'Poor', 'Good', 'Good', 'Good', 'Good', 'Poor', 'Poor', 'Good']</t>
  </si>
  <si>
    <t>['Poor', 'Good', 'Poor', 'Good', 'Good', 'Good', 'Good', 'Poor', 'Good', 'Good', 'Good', 'Good', 'Good', 'Good', 'Good', 'Good']</t>
  </si>
  <si>
    <t>['Good', 'Poor', 'Poor', 'Poor', 'Poor', 'Poor', 'Poor', 'Poor', 'Poor', 'Good', 'Poor', 'Poor', 'Good', 'Poor', 'Poor', 'Poor']</t>
  </si>
  <si>
    <t>['Good', 'Good', 'Poor', 'Poor', 'Good', 'Good', 'Good', 'Poor', 'Good', 'Poor', 'Good', 'Good', 'Good', 'Good', 'Good', 'Poor']</t>
  </si>
  <si>
    <t>['Good', 'Poor', 'Poor', 'Good', 'Poor', 'Poor', 'Poor', 'Good', 'Poor', 'Poor', 'Poor', 'Poor', 'Poor', 'Good', 'Poor', 'Good']</t>
  </si>
  <si>
    <t>['Good', 'Good', 'Good', 'Poor', 'Good', 'Poor', 'Poor', 'Poor', 'Poor', 'Poor', 'Good', 'Poor', 'Poor', 'Good', 'Good', 'Poor']</t>
  </si>
  <si>
    <t>['Good', 'Good', 'Poor', 'Good', 'Poor', 'Good', 'Good', 'Poor', 'Poor', 'Good', 'Good', 'Poor', 'Poor', 'Good', 'Poor', 'Poor']</t>
  </si>
  <si>
    <t>['Good', 'Good', 'Good', 'Poor', 'Poor', 'Poor', 'Poor', 'Good', 'Poor', 'Poor', 'Good', 'Poor', 'Poor', 'Poor', 'Poor', 'Good']</t>
  </si>
  <si>
    <t>['Good', 'Poor', 'Poor', 'Poor', 'Poor', 'Poor', 'Poor', 'Good', 'Poor', 'Good', 'Poor', 'Poor', 'Good', 'Good', 'Poor', 'Poor']</t>
  </si>
  <si>
    <t>['Good', 'Poor', 'Good', 'Poor', 'Poor', 'Poor', 'Poor', 'Good', 'Poor', 'Good', 'Poor', 'Good', 'Poor', 'Good', 'Poor', 'Good']</t>
  </si>
  <si>
    <t>['Good', 'Poor', 'Poor', 'Poor', 'Good', 'Poor', 'Good', 'Good', 'Good', 'Good', 'Poor', 'Good', 'Poor', 'Good', 'Poor', 'Good']</t>
  </si>
  <si>
    <t>['Good', 'Good', 'Good', 'Poor', 'Poor', 'Poor', 'Good', 'Good', 'Poor', 'Good', 'Poor', 'Poor', 'Good', 'Good', 'Good', 'Good']</t>
  </si>
  <si>
    <t>['Good', 'Poor', 'Poor', 'Good', 'Good', 'Poor', 'Good', 'Poor', 'Poor', 'Poor', 'Poor', 'Poor', 'Poor', 'Poor', 'Poor', 'Poor']</t>
  </si>
  <si>
    <t>['Good', 'Poor', 'Poor', 'Good', 'Good', 'Poor', 'Good', 'Good', 'Poor', 'Poor', 'Good', 'Poor', 'Good', 'Good', 'Poor', 'Good']</t>
  </si>
  <si>
    <t>['Good', 'Good', 'Good', 'Poor', 'Good', 'Good', 'Good', 'Poor', 'Good', 'Poor', 'Good', 'Poor', 'Good', 'Good', 'Good', 'Good']</t>
  </si>
  <si>
    <t>['Good', 'Poor', 'Poor', 'Good', 'Good', 'Poor', 'Good', 'Poor', 'Good', 'Poor', 'Good', 'Good', 'Good', 'Good', 'Good', 'Poor']</t>
  </si>
  <si>
    <t>['Good', 'Poor', 'Good', 'Good', 'Good', 'Good', 'Good', 'Good', 'Good', 'Good', 'Poor', 'Good', 'Good', 'Good', 'Good', 'Good']</t>
  </si>
  <si>
    <t>['Poor', 'Poor', 'Good', 'Poor', 'Poor', 'Good', 'Poor', 'Poor', 'Good', 'Good', 'Poor', 'Good', 'Poor', 'Good', 'Poor', 'Poor']</t>
  </si>
  <si>
    <t>['Good', 'Good', 'Poor', 'Good', 'Good', 'Poor', 'Poor', 'Poor', 'Poor', 'Poor', 'Good', 'Poor', 'Poor', 'Good', 'Good', 'Good']</t>
  </si>
  <si>
    <t>['Good', 'Poor', 'Good', 'Good', 'Good', 'Good', 'Good', 'Poor', 'Good', 'Good', 'Good', 'Good', 'Poor', 'Good', 'Good', 'Good']</t>
  </si>
  <si>
    <t>['Poor', 'Good', 'Good', 'Poor', 'Poor', 'Poor', 'Good', 'Good', 'Good', 'Poor', 'Good', 'Good', 'Poor', 'Poor', 'Poor', 'Poor']</t>
  </si>
  <si>
    <t>['Good', 'Poor', 'Poor', 'Good', 'Good', 'Good', 'Poor', 'Good', 'Good', 'Good', 'Good', 'Good', 'Good', 'Good', 'Good', 'Good']</t>
  </si>
  <si>
    <t>['Good', 'Poor', 'Poor', 'Good', 'Good', 'Good', 'Good', 'Poor', 'Good', 'Good', 'Good', 'Good', 'Good', 'Good', 'Good', 'Poor']</t>
  </si>
  <si>
    <t>['Poor', 'Good', 'Good', 'Good', 'Good', 'Poor', 'Good', 'Good', 'Poor', 'Good', 'Good', 'Good', 'Good', 'Good', 'Good', 'Good']</t>
  </si>
  <si>
    <t>['Poor', 'Poor', 'Good', 'Poor', 'Poor', 'Good', 'Good', 'Good', 'Good', 'Poor', 'Good', 'Poor', 'Poor', 'Poor', 'Poor', 'Good']</t>
  </si>
  <si>
    <t>['Poor', 'Good', 'Good', 'Poor', 'Good', 'Good', 'Good', 'Poor', 'Poor', 'Poor', 'Poor', 'Good', 'Good', 'Good', 'Good', 'Poor']</t>
  </si>
  <si>
    <t>['Good', 'Poor', 'Poor', 'Poor', 'Good', 'Good', 'Poor', 'Good', 'Poor', 'Good', 'Poor', 'Poor', 'Poor', 'Poor', 'Good', 'Poor']</t>
  </si>
  <si>
    <t>['Good', 'Good', 'Poor', 'Poor', 'Good', 'Poor', 'Good', 'Good', 'Good', 'Good', 'Good', 'Good', 'Poor', 'Good', 'Good', 'Poor']</t>
  </si>
  <si>
    <t>['Poor', 'Poor', 'Poor', 'Poor', 'Poor', 'Good', 'Good', 'Good', 'Good', 'Good', 'Poor', 'Good', 'Good', 'Poor', 'Poor', 'Good']</t>
  </si>
  <si>
    <t>['Good', 'Good', 'Good', 'Good', 'Good', 'Good', 'Poor', 'Poor', 'Good', 'Good', 'Good', 'Poor', 'Poor', 'Good', 'Good', 'Poor']</t>
  </si>
  <si>
    <t>['Good', 'Good', 'Good', 'Good', 'Poor', 'Poor', 'Poor', 'Poor', 'Poor', 'Poor', 'Good', 'Poor', 'Good', 'Good', 'Good', 'Good']</t>
  </si>
  <si>
    <t>['Poor', 'Good', 'Poor', 'Poor', 'Good', 'Poor', 'Poor', 'Poor', 'Poor', 'Poor', 'Poor', 'Poor', 'Poor', 'Poor', 'Poor', 'Good']</t>
  </si>
  <si>
    <t>['Poor', 'Poor', 'Good', 'Poor', 'Poor', 'Poor', 'Poor', 'Poor', 'Poor', 'Poor', 'Good', 'Good', 'Poor', 'Good', 'Poor', 'Poor']</t>
  </si>
  <si>
    <t>['Good', 'Poor', 'Poor', 'Poor', 'Good', 'Good', 'Poor', 'Good', 'Poor', 'Poor', 'Poor', 'Good', 'Good', 'Poor', 'Poor', 'Good']</t>
  </si>
  <si>
    <t>['Good', 'Good', 'Good', 'Poor', 'Poor', 'Poor', 'Poor', 'Poor', 'Poor', 'Good', 'Good', 'Good', 'Good', 'Good', 'Good', 'Poor']</t>
  </si>
  <si>
    <t>['Poor', 'Poor', 'Poor', 'Good', 'Good', 'Poor', 'Good', 'Poor', 'Poor', 'Poor', 'Poor', 'Poor', 'Poor', 'Poor', 'Poor', 'Good']</t>
  </si>
  <si>
    <t>['Poor', 'Good', 'Good', 'Good', 'Poor', 'Good', 'Good', 'Good', 'Good', 'Good', 'Poor', 'Poor', 'Good', 'Poor', 'Good', 'Good']</t>
  </si>
  <si>
    <t>['Good', 'Good', 'Good', 'Poor', 'Good', 'Good', 'Good', 'Poor', 'Poor', 'Poor', 'Good', 'Poor', 'Poor', 'Poor', 'Good', 'Good']</t>
  </si>
  <si>
    <t>['Poor', 'Good', 'Good', 'Good', 'Good', 'Good', 'Good', 'Poor', 'Good', 'Poor', 'Good', 'Poor', 'Good', 'Poor', 'Poor', 'Good']</t>
  </si>
  <si>
    <t>['Good', 'Poor', 'Poor', 'Poor', 'Good', 'Poor', 'Poor', 'Poor', 'Good', 'Poor', 'Good', 'Poor', 'Poor', 'Poor', 'Poor', 'Poor']</t>
  </si>
  <si>
    <t>['Good', 'Poor', 'Poor', 'Poor', 'Poor', 'Good', 'Good', 'Poor', 'Poor', 'Poor', 'Poor', 'Good', 'Poor', 'Poor', 'Poor', 'Good']</t>
  </si>
  <si>
    <t>['Good', 'Poor', 'Poor', 'Good', 'Good', 'Good', 'Good', 'Good', 'Good', 'Good', 'Poor', 'Good', 'Poor', 'Good', 'Good', 'Good']</t>
  </si>
  <si>
    <t>['Good', 'Poor', 'Good', 'Good', 'Good', 'Poor', 'Good', 'Good', 'Poor', 'Good', 'Poor', 'Poor', 'Poor', 'Good', 'Good', 'Good']</t>
  </si>
  <si>
    <t>['Good', 'Good', 'Good', 'Good', 'Good', 'Good', 'Poor', 'Good', 'Good', 'Good', 'Good', 'Good', 'Poor', 'Good', 'Poor', 'Good']</t>
  </si>
  <si>
    <t>['Good', 'Good', 'Good', 'Good', 'Good', 'Good', 'Good', 'Poor', 'Good', 'Good', 'Good', 'Good', 'Poor', 'Good', 'Good', 'Good']</t>
  </si>
  <si>
    <t>['Good', 'Good', 'Poor', 'Poor', 'Good', 'Good', 'Poor', 'Poor', 'Poor', 'Poor', 'Good', 'Poor', 'Good', 'Poor', 'Good', 'Poor']</t>
  </si>
  <si>
    <t>['Good', 'Good', 'Good', 'Good', 'Good', 'Good', 'Good', 'Poor', 'Good', 'Poor', 'Good', 'Poor', 'Poor', 'Good', 'Good', 'Good']</t>
  </si>
  <si>
    <t>['Good', 'Good', 'Poor', 'Good', 'Good', 'Good', 'Poor', 'Good', 'Poor', 'Poor', 'Good', 'Poor', 'Poor', 'Poor', 'Poor', 'Good']</t>
  </si>
  <si>
    <t>['Poor', 'Poor', 'Poor', 'Poor', 'Good', 'Good', 'Good', 'Good', 'Good', 'Good', 'Poor', 'Poor', 'Poor', 'Good', 'Poor', 'Poor']</t>
  </si>
  <si>
    <t>['Good', 'Good', 'Poor', 'Good', 'Poor', 'Good', 'Poor', 'Good', 'Good', 'Poor', 'Good', 'Good', 'Good', 'Poor', 'Good', 'Good']</t>
  </si>
  <si>
    <t>['Good', 'Good', 'Good', 'Poor', 'Good', 'Poor', 'Good', 'Poor', 'Poor', 'Good', 'Poor', 'Good', 'Good', 'Good', 'Good', 'Good']</t>
  </si>
  <si>
    <t>['Good', 'Good', 'Good', 'Good', 'Poor', 'Poor', 'Good', 'Good', 'Poor', 'Good', 'Good', 'Good', 'Poor', 'Poor', 'Good', 'Poor']</t>
  </si>
  <si>
    <t>['Good', 'Good', 'Poor', 'Good', 'Good', 'Good', 'Good', 'Poor', 'Good', 'Poor', 'Poor', 'Good', 'Good', 'Good', 'Poor', 'Poor']</t>
  </si>
  <si>
    <t>['Good', 'Poor', 'Poor', 'Poor', 'Poor', 'Poor', 'Good', 'Good', 'Good', 'Good', 'Poor', 'Poor', 'Good', 'Good', 'Good', 'Good']</t>
  </si>
  <si>
    <t>['Good', 'Good', 'Good', 'Good', 'Good', 'Good', 'Good', 'Good', 'Good', 'Good', 'Good', 'Good', 'Poor', 'Good', 'Good', 'Poor']</t>
  </si>
  <si>
    <t>['Good', 'Good', 'Good', 'Poor', 'Good', 'Poor', 'Poor', 'Poor', 'Poor', 'Poor', 'Poor', 'Poor', 'Good', 'Good', 'Poor', 'Poor']</t>
  </si>
  <si>
    <t>['Poor', 'Poor', 'Poor', 'Good', 'Poor', 'Good', 'Good', 'Good', 'Poor', 'Good', 'Poor', 'Poor', 'Poor', 'Poor', 'Poor', 'Poor']</t>
  </si>
  <si>
    <t>['Poor', 'Poor', 'Poor', 'Poor', 'Poor', 'Poor', 'Poor', 'Poor', 'Good', 'Good', 'Poor', 'Poor', 'Good', 'Poor', 'Poor', 'Poor']</t>
  </si>
  <si>
    <t>['Good', 'Poor', 'Good', 'Good', 'Good', 'Good', 'Poor', 'Good', 'Good', 'Good', 'Poor', 'Good', 'Good', 'Good', 'Poor', 'Good']</t>
  </si>
  <si>
    <t>['Good', 'Poor', 'Poor', 'Poor', 'Good', 'Poor', 'Poor', 'Poor', 'Good', 'Poor', 'Poor', 'Poor', 'Good', 'Poor', 'Good', 'Poor']</t>
  </si>
  <si>
    <t>['Poor', 'Good', 'Poor', 'Poor', 'Good', 'Poor', 'Poor', 'Good', 'Good', 'Poor', 'Good', 'Poor', 'Good', 'Good', 'Poor', 'Good']</t>
  </si>
  <si>
    <t>['Good', 'Good', 'Good', 'Poor', 'Good', 'Poor', 'Good', 'Good', 'Poor', 'Poor', 'Good', 'Good', 'Good', 'Poor', 'Poor', 'Good']</t>
  </si>
  <si>
    <t>['Poor', 'Good', 'Poor', 'Poor', 'Poor', 'Good', 'Poor', 'Poor', 'Good', 'Good', 'Poor', 'Good', 'Good', 'Poor', 'Poor', 'Poor']</t>
  </si>
  <si>
    <t>['Good', 'Good', 'Poor', 'Poor', 'Poor', 'Poor', 'Poor', 'Good', 'Poor', 'Poor', 'Poor', 'Poor', 'Poor', 'Poor', 'Poor', 'Good']</t>
  </si>
  <si>
    <t>['Poor', 'Good', 'Poor', 'Poor', 'Good', 'Poor', 'Good', 'Good', 'Poor', 'Poor', 'Good', 'Good', 'Good', 'Good', 'Poor', 'Good']</t>
  </si>
  <si>
    <t>['Good', 'Good', 'Good', 'Poor', 'Good', 'Good', 'Good', 'Good', 'Good', 'Poor', 'Good', 'Poor', 'Poor', 'Poor', 'Good', 'Poor']</t>
  </si>
  <si>
    <t>['Good', 'Poor', 'Poor', 'Good', 'Poor', 'Good', 'Poor', 'Poor', 'Poor', 'Good', 'Good', 'Poor', 'Poor', 'Poor', 'Good', 'Poor']</t>
  </si>
  <si>
    <t>['Good', 'Good', 'Good', 'Good', 'Poor', 'Good', 'Poor', 'Poor', 'Good', 'Poor', 'Poor', 'Good', 'Poor', 'Good', 'Poor', 'Good']</t>
  </si>
  <si>
    <t>['Good', 'Poor', 'Good', 'Poor', 'Good', 'Good', 'Good', 'Poor', 'Poor', 'Good', 'Poor', 'Poor', 'Good', 'Poor', 'Poor', 'Poor']</t>
  </si>
  <si>
    <t>['Poor', 'Poor', 'Poor', 'Good', 'Good', 'Good', 'Good', 'Poor', 'Poor', 'Poor', 'Poor', 'Poor', 'Good', 'Good', 'Poor', 'Good']</t>
  </si>
  <si>
    <t>['Good', 'Poor', 'Poor', 'Good', 'Poor', 'Poor', 'Good', 'Good', 'Poor', 'Poor', 'Good', 'Poor', 'Good', 'Good', 'Good', 'Good']</t>
  </si>
  <si>
    <t>['Poor', 'Good', 'Good', 'Poor', 'Good', 'Good', 'Good', 'Good', 'Poor', 'Good', 'Poor', 'Poor', 'Good', 'Poor', 'Poor', 'Good']</t>
  </si>
  <si>
    <t>['Good', 'Good', 'Good', 'Good', 'Good', 'Good', 'Good', 'Good', 'Good', 'Good', 'Poor', 'Poor', 'Poor', 'Good', 'Good', 'Poor']</t>
  </si>
  <si>
    <t>['Good', 'Good', 'Poor', 'Good', 'Good', 'Good', 'Good', 'Good', 'Good', 'Good', 'Poor', 'Good', 'Poor', 'Good', 'Good', 'Good']</t>
  </si>
  <si>
    <t>['Good', 'Poor', 'Poor', 'Good', 'Poor', 'Poor', 'Poor', 'Poor', 'Good', 'Good', 'Poor', 'Poor', 'Poor', 'Poor', 'Good', 'Good']</t>
  </si>
  <si>
    <t>['Poor', 'Poor', 'Poor', 'Poor', 'Poor', 'Poor', 'Poor', 'Good', 'Poor', 'Poor', 'Good', 'Poor', 'Poor', 'Poor', 'Poor', 'Poor']</t>
  </si>
  <si>
    <t>['Good', 'Poor', 'Good', 'Good', 'Good', 'Poor', 'Good', 'Good', 'Poor', 'Good', 'Good', 'Good', 'Poor', 'Good', 'Poor', 'Good']</t>
  </si>
  <si>
    <t>['Good', 'Poor', 'Good', 'Good', 'Poor', 'Poor', 'Poor', 'Good', 'Poor', 'Poor', 'Good', 'Good', 'Good', 'Good', 'Good', 'Poor']</t>
  </si>
  <si>
    <t>['Good', 'Good', 'Good', 'Good', 'Good', 'Good', 'Good', 'Poor', 'Good', 'Poor', 'Good', 'Poor', 'Good', 'Good', 'Good', 'Good']</t>
  </si>
  <si>
    <t>['Good', 'Good', 'Poor', 'Good', 'Poor', 'Poor', 'Poor', 'Poor', 'Poor', 'Poor', 'Poor', 'Poor', 'Good', 'Poor', 'Poor', 'Poor']</t>
  </si>
  <si>
    <t>['Poor', 'Good', 'Good', 'Good', 'Poor', 'Good', 'Good', 'Good', 'Good', 'Good', 'Good', 'Good', 'Good', 'Good', 'Good', 'Good']</t>
  </si>
  <si>
    <t>['Good', 'Poor', 'Poor', 'Good', 'Good', 'Poor', 'Poor', 'Poor', 'Poor', 'Good', 'Poor', 'Poor', 'Good', 'Poor', 'Poor', 'Poor']</t>
  </si>
  <si>
    <t>['Poor', 'Good', 'Poor', 'Poor', 'Good', 'Poor', 'Good', 'Good', 'Good', 'Good', 'Good', 'Good', 'Good', 'Good', 'Poor', 'Good']</t>
  </si>
  <si>
    <t>['Good', 'Good', 'Poor', 'Good', 'Good', 'Poor', 'Good', 'Good', 'Good', 'Poor', 'Poor', 'Good', 'Good', 'Poor', 'Good', 'Good']</t>
  </si>
  <si>
    <t>['Good', 'Good', 'Poor', 'Poor', 'Poor', 'Poor', 'Good', 'Poor', 'Poor', 'Good', 'Poor', 'Poor', 'Poor', 'Poor', 'Poor', 'Poor']</t>
  </si>
  <si>
    <t>['Poor', 'Good', 'Poor', 'Good', 'Poor', 'Good', 'Good', 'Poor', 'Poor', 'Poor', 'Poor', 'Good', 'Poor', 'Good', 'Poor', 'Poor']</t>
  </si>
  <si>
    <t>['Good', 'Good', 'Poor', 'Poor', 'Poor', 'Good', 'Poor', 'Good', 'Good', 'Poor', 'Good', 'Good', 'Good', 'Good', 'Poor', 'Good']</t>
  </si>
  <si>
    <t>['Poor', 'Poor', 'Poor', 'Poor', 'Poor', 'Good', 'Poor', 'Good', 'Poor', 'Good', 'Good', 'Poor', 'Poor', 'Good', 'Good', 'Poor']</t>
  </si>
  <si>
    <t>['Poor', 'Good', 'Good', 'Poor', 'Good', 'Poor', 'Good', 'Good', 'Good', 'Poor', 'Good', 'Poor', 'Good', 'Poor', 'Poor', 'Poor']</t>
  </si>
  <si>
    <t>['Poor', 'Poor', 'Good', 'Poor', 'Poor', 'Poor', 'Poor', 'Poor', 'Good', 'Good', 'Good', 'Good', 'Poor', 'Good', 'Good', 'Good']</t>
  </si>
  <si>
    <t>['Good', 'Poor', 'Good', 'Good', 'Good', 'Good', 'Good', 'Good', 'Poor', 'Good', 'Poor', 'Good', 'Good', 'Good', 'Poor', 'Good']</t>
  </si>
  <si>
    <t>['Poor', 'Poor', 'Good', 'Good', 'Poor', 'Poor', 'Poor', 'Poor', 'Poor', 'Poor', 'Poor', 'Poor', 'Good', 'Poor', 'Poor', 'Poor']</t>
  </si>
  <si>
    <t>['Poor', 'Good', 'Good', 'Poor', 'Poor', 'Poor', 'Good', 'Good', 'Good', 'Poor', 'Poor', 'Poor', 'Poor', 'Poor', 'Good', 'Poor']</t>
  </si>
  <si>
    <t>['Poor', 'Poor', 'Poor', 'Poor', 'Poor', 'Poor', 'Good', 'Poor', 'Poor', 'Good', 'Poor', 'Poor', 'Poor', 'Poor', 'Poor', 'Poor']</t>
  </si>
  <si>
    <t>['Good', 'Poor', 'Poor', 'Good', 'Poor', 'Poor', 'Good', 'Good', 'Good', 'Good', 'Poor', 'Good', 'Poor', 'Poor', 'Good', 'Poor']</t>
  </si>
  <si>
    <t>['Good', 'Poor', 'Poor', 'Good', 'Poor', 'Poor', 'Poor', 'Poor', 'Good', 'Poor', 'Good', 'Good', 'Poor', 'Good', 'Good', 'Good']</t>
  </si>
  <si>
    <t>['Good', 'Good', 'Good', 'Good', 'Poor', 'Good', 'Poor', 'Good', 'Poor', 'Good', 'Poor', 'Good', 'Good', 'Poor', 'Good', 'Good']</t>
  </si>
  <si>
    <t>['Poor', 'Poor', 'Poor', 'Good', 'Poor', 'Poor', 'Good', 'Poor', 'Poor', 'Poor', 'Poor', 'Poor', 'Poor', 'Poor', 'Poor', 'Poor']</t>
  </si>
  <si>
    <t>F1</t>
  </si>
  <si>
    <t>Total 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</si>
</sst>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11" xfId="0" applyBorder="1"/>
    <xf numFmtId="0" fontId="0" fillId="0" borderId="4" xfId="0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U402" totalsRowShown="0" headerRowDxfId="5">
  <autoFilter ref="A1:U402"/>
  <tableColumns count="21">
    <tableColumn id="1" name="Column1" dataDxfId="4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20" name="Threshold"/>
    <tableColumn id="17" name="Primary_Validation_Status"/>
    <tableColumn id="18" name="Sec Validator Responses"/>
    <tableColumn id="19" name="Secondary_Validation_Status"/>
    <tableColumn id="21" name="Secondary_Validation_Correctnes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189" totalsRowShown="0" headerRowDxfId="3">
  <autoFilter ref="A1:U189"/>
  <tableColumns count="21">
    <tableColumn id="1" name="Column1" dataDxfId="2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17" name="Threshold"/>
    <tableColumn id="18" name="Primary_Validation_Status"/>
    <tableColumn id="19" name="Secondary Validator Responses"/>
    <tableColumn id="20" name="Sec_Validation_Status"/>
    <tableColumn id="21" name="Column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U2162" totalsRowShown="0" headerRowDxfId="1">
  <autoFilter ref="A1:U2162"/>
  <tableColumns count="21">
    <tableColumn id="1" name="Column1" dataDxfId="0"/>
    <tableColumn id="2" name="Assembly_Number"/>
    <tableColumn id="3" name="Step_Number"/>
    <tableColumn id="4" name="Production_Time"/>
    <tableColumn id="5" name="Validation_Time"/>
    <tableColumn id="6" name="Validator_Type"/>
    <tableColumn id="7" name="Delay"/>
    <tableColumn id="8" name="Part1"/>
    <tableColumn id="9" name="Part1_ID"/>
    <tableColumn id="10" name="Part2"/>
    <tableColumn id="11" name="Part2_ID"/>
    <tableColumn id="12" name="Part3"/>
    <tableColumn id="13" name="Part3_ID"/>
    <tableColumn id="14" name="Part4"/>
    <tableColumn id="15" name="Part4_ID"/>
    <tableColumn id="16" name="Time_Stamp"/>
    <tableColumn id="17" name="Threshold"/>
    <tableColumn id="18" name="Primary_Validation_Status"/>
    <tableColumn id="19" name="Secondary Validator Responses"/>
    <tableColumn id="20" name="Sec_Validation_Status"/>
    <tableColumn id="21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8"/>
  <sheetViews>
    <sheetView workbookViewId="0">
      <selection activeCell="C15" sqref="C15"/>
    </sheetView>
  </sheetViews>
  <sheetFormatPr defaultRowHeight="15" x14ac:dyDescent="0.25"/>
  <cols>
    <col min="1" max="1" width="10.7109375" bestFit="1" customWidth="1"/>
    <col min="2" max="2" width="21.42578125" bestFit="1" customWidth="1"/>
    <col min="3" max="3" width="17.140625" bestFit="1" customWidth="1"/>
    <col min="4" max="4" width="20" bestFit="1" customWidth="1"/>
    <col min="5" max="5" width="19.28515625" bestFit="1" customWidth="1"/>
    <col min="6" max="6" width="18.28515625" bestFit="1" customWidth="1"/>
    <col min="7" max="7" width="10.140625" bestFit="1" customWidth="1"/>
    <col min="8" max="8" width="14.7109375" bestFit="1" customWidth="1"/>
    <col min="9" max="9" width="12.7109375" bestFit="1" customWidth="1"/>
    <col min="10" max="10" width="19.85546875" bestFit="1" customWidth="1"/>
    <col min="11" max="11" width="12.7109375" bestFit="1" customWidth="1"/>
    <col min="12" max="12" width="16.28515625" bestFit="1" customWidth="1"/>
    <col min="13" max="13" width="12.7109375" bestFit="1" customWidth="1"/>
    <col min="14" max="14" width="10.42578125" bestFit="1" customWidth="1"/>
    <col min="15" max="15" width="12.7109375" bestFit="1" customWidth="1"/>
    <col min="16" max="16" width="16" bestFit="1" customWidth="1"/>
    <col min="17" max="17" width="13.7109375" bestFit="1" customWidth="1"/>
    <col min="18" max="18" width="28.140625" bestFit="1" customWidth="1"/>
    <col min="19" max="19" width="30.5703125" bestFit="1" customWidth="1"/>
    <col min="20" max="20" width="20.42578125" bestFit="1" customWidth="1"/>
  </cols>
  <sheetData>
    <row r="1" spans="1:21" x14ac:dyDescent="0.25">
      <c r="A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65</v>
      </c>
      <c r="R1" s="1" t="s">
        <v>15</v>
      </c>
      <c r="S1" s="1" t="s">
        <v>67</v>
      </c>
      <c r="T1" s="1" t="s">
        <v>16</v>
      </c>
      <c r="U1" s="12" t="s">
        <v>66</v>
      </c>
    </row>
    <row r="2" spans="1:21" x14ac:dyDescent="0.25">
      <c r="A2" s="1">
        <v>0</v>
      </c>
      <c r="B2">
        <v>0</v>
      </c>
      <c r="C2">
        <v>0</v>
      </c>
      <c r="D2">
        <v>79</v>
      </c>
      <c r="E2">
        <v>0</v>
      </c>
      <c r="F2" t="s">
        <v>90</v>
      </c>
      <c r="G2">
        <v>0</v>
      </c>
      <c r="H2" t="s">
        <v>17</v>
      </c>
      <c r="I2">
        <v>180000</v>
      </c>
      <c r="J2" t="s">
        <v>34</v>
      </c>
      <c r="K2">
        <v>190000</v>
      </c>
      <c r="L2" t="s">
        <v>41</v>
      </c>
      <c r="M2">
        <v>0</v>
      </c>
      <c r="N2" t="s">
        <v>41</v>
      </c>
      <c r="O2">
        <v>0</v>
      </c>
      <c r="P2">
        <v>79</v>
      </c>
      <c r="Q2">
        <v>70</v>
      </c>
      <c r="R2" t="s">
        <v>47</v>
      </c>
      <c r="S2" t="s">
        <v>250</v>
      </c>
      <c r="T2" t="s">
        <v>50</v>
      </c>
    </row>
    <row r="3" spans="1:21" x14ac:dyDescent="0.25">
      <c r="A3" s="1">
        <v>1</v>
      </c>
      <c r="B3">
        <v>0</v>
      </c>
      <c r="C3">
        <v>1</v>
      </c>
      <c r="D3">
        <v>74</v>
      </c>
      <c r="E3">
        <v>0</v>
      </c>
      <c r="F3" t="s">
        <v>90</v>
      </c>
      <c r="G3">
        <v>0</v>
      </c>
      <c r="H3" t="s">
        <v>18</v>
      </c>
      <c r="I3">
        <v>170000</v>
      </c>
      <c r="J3" t="s">
        <v>34</v>
      </c>
      <c r="K3">
        <v>190001</v>
      </c>
      <c r="L3" t="s">
        <v>43</v>
      </c>
      <c r="M3">
        <v>290000</v>
      </c>
      <c r="N3" t="s">
        <v>46</v>
      </c>
      <c r="O3">
        <v>220000</v>
      </c>
      <c r="P3">
        <v>153</v>
      </c>
      <c r="Q3">
        <v>60</v>
      </c>
      <c r="R3" t="s">
        <v>47</v>
      </c>
      <c r="S3" t="s">
        <v>251</v>
      </c>
      <c r="T3" t="s">
        <v>49</v>
      </c>
    </row>
    <row r="4" spans="1:21" x14ac:dyDescent="0.25">
      <c r="A4" s="1">
        <v>2</v>
      </c>
      <c r="B4">
        <v>0</v>
      </c>
      <c r="C4">
        <v>1</v>
      </c>
      <c r="D4">
        <v>75</v>
      </c>
      <c r="E4">
        <v>0</v>
      </c>
      <c r="F4" t="s">
        <v>90</v>
      </c>
      <c r="G4">
        <v>0</v>
      </c>
      <c r="H4" t="s">
        <v>18</v>
      </c>
      <c r="I4">
        <v>170001</v>
      </c>
      <c r="J4" t="s">
        <v>34</v>
      </c>
      <c r="K4">
        <v>190002</v>
      </c>
      <c r="L4" t="s">
        <v>43</v>
      </c>
      <c r="M4">
        <v>290001</v>
      </c>
      <c r="N4" t="s">
        <v>46</v>
      </c>
      <c r="O4">
        <v>220001</v>
      </c>
      <c r="P4">
        <v>228</v>
      </c>
      <c r="Q4">
        <v>60</v>
      </c>
      <c r="R4" t="s">
        <v>47</v>
      </c>
      <c r="S4" t="s">
        <v>252</v>
      </c>
      <c r="T4" t="s">
        <v>50</v>
      </c>
    </row>
    <row r="5" spans="1:21" x14ac:dyDescent="0.25">
      <c r="A5" s="1">
        <v>3</v>
      </c>
      <c r="B5">
        <v>0</v>
      </c>
      <c r="C5">
        <v>2</v>
      </c>
      <c r="D5">
        <v>60</v>
      </c>
      <c r="E5">
        <v>0</v>
      </c>
      <c r="F5" t="s">
        <v>90</v>
      </c>
      <c r="G5">
        <v>0</v>
      </c>
      <c r="H5" t="s">
        <v>19</v>
      </c>
      <c r="I5">
        <v>160000</v>
      </c>
      <c r="J5" t="s">
        <v>35</v>
      </c>
      <c r="K5">
        <v>210000</v>
      </c>
      <c r="L5" t="s">
        <v>41</v>
      </c>
      <c r="M5">
        <v>0</v>
      </c>
      <c r="N5" t="s">
        <v>41</v>
      </c>
      <c r="O5">
        <v>0</v>
      </c>
      <c r="P5">
        <v>288</v>
      </c>
      <c r="Q5">
        <v>50</v>
      </c>
      <c r="R5" t="s">
        <v>47</v>
      </c>
      <c r="S5" t="s">
        <v>253</v>
      </c>
      <c r="T5" t="s">
        <v>49</v>
      </c>
    </row>
    <row r="6" spans="1:21" x14ac:dyDescent="0.25">
      <c r="A6" s="1">
        <v>4</v>
      </c>
      <c r="B6">
        <v>0</v>
      </c>
      <c r="C6">
        <v>2</v>
      </c>
      <c r="D6">
        <v>64</v>
      </c>
      <c r="E6">
        <v>0</v>
      </c>
      <c r="F6" t="s">
        <v>90</v>
      </c>
      <c r="G6">
        <v>0</v>
      </c>
      <c r="H6" t="s">
        <v>19</v>
      </c>
      <c r="I6">
        <v>160001</v>
      </c>
      <c r="J6" t="s">
        <v>35</v>
      </c>
      <c r="K6">
        <v>210001</v>
      </c>
      <c r="L6" t="s">
        <v>41</v>
      </c>
      <c r="M6">
        <v>0</v>
      </c>
      <c r="N6" t="s">
        <v>41</v>
      </c>
      <c r="O6">
        <v>0</v>
      </c>
      <c r="P6">
        <v>352</v>
      </c>
      <c r="Q6">
        <v>50</v>
      </c>
      <c r="R6" t="s">
        <v>47</v>
      </c>
      <c r="S6" t="s">
        <v>254</v>
      </c>
      <c r="T6" t="s">
        <v>50</v>
      </c>
    </row>
    <row r="7" spans="1:21" x14ac:dyDescent="0.25">
      <c r="A7" s="1">
        <v>5</v>
      </c>
      <c r="B7">
        <v>0</v>
      </c>
      <c r="C7">
        <v>3</v>
      </c>
      <c r="D7">
        <v>69</v>
      </c>
      <c r="E7">
        <v>0</v>
      </c>
      <c r="F7" t="s">
        <v>90</v>
      </c>
      <c r="G7">
        <v>0</v>
      </c>
      <c r="H7" t="s">
        <v>20</v>
      </c>
      <c r="I7">
        <v>150000</v>
      </c>
      <c r="J7" t="s">
        <v>36</v>
      </c>
      <c r="K7">
        <v>280000</v>
      </c>
      <c r="L7" t="s">
        <v>41</v>
      </c>
      <c r="M7">
        <v>0</v>
      </c>
      <c r="N7" t="s">
        <v>41</v>
      </c>
      <c r="O7">
        <v>0</v>
      </c>
      <c r="P7">
        <v>421</v>
      </c>
      <c r="Q7">
        <v>90</v>
      </c>
      <c r="R7" t="s">
        <v>47</v>
      </c>
      <c r="S7" t="s">
        <v>68</v>
      </c>
      <c r="T7" t="s">
        <v>50</v>
      </c>
    </row>
    <row r="8" spans="1:21" x14ac:dyDescent="0.25">
      <c r="A8" s="1">
        <v>6</v>
      </c>
      <c r="B8">
        <v>0</v>
      </c>
      <c r="C8">
        <v>4</v>
      </c>
      <c r="D8">
        <v>50</v>
      </c>
      <c r="E8">
        <v>0</v>
      </c>
      <c r="F8" t="s">
        <v>90</v>
      </c>
      <c r="G8">
        <v>0</v>
      </c>
      <c r="H8" t="s">
        <v>21</v>
      </c>
      <c r="I8">
        <v>140000</v>
      </c>
      <c r="J8" t="s">
        <v>37</v>
      </c>
      <c r="K8">
        <v>200000</v>
      </c>
      <c r="L8" t="s">
        <v>44</v>
      </c>
      <c r="M8">
        <v>260000</v>
      </c>
      <c r="N8" t="s">
        <v>41</v>
      </c>
      <c r="O8">
        <v>0</v>
      </c>
      <c r="P8">
        <v>471</v>
      </c>
      <c r="Q8">
        <v>90</v>
      </c>
      <c r="R8" t="s">
        <v>47</v>
      </c>
      <c r="S8" t="s">
        <v>255</v>
      </c>
      <c r="T8" t="s">
        <v>50</v>
      </c>
    </row>
    <row r="9" spans="1:21" x14ac:dyDescent="0.25">
      <c r="A9" s="1">
        <v>7</v>
      </c>
      <c r="B9">
        <v>0</v>
      </c>
      <c r="C9">
        <v>5</v>
      </c>
      <c r="D9">
        <v>68</v>
      </c>
      <c r="E9">
        <v>0</v>
      </c>
      <c r="F9" t="s">
        <v>90</v>
      </c>
      <c r="G9">
        <v>0</v>
      </c>
      <c r="H9" t="s">
        <v>22</v>
      </c>
      <c r="I9">
        <v>120000</v>
      </c>
      <c r="J9" t="s">
        <v>38</v>
      </c>
      <c r="K9">
        <v>130000</v>
      </c>
      <c r="L9" t="s">
        <v>41</v>
      </c>
      <c r="M9">
        <v>0</v>
      </c>
      <c r="N9" t="s">
        <v>41</v>
      </c>
      <c r="O9">
        <v>0</v>
      </c>
      <c r="P9">
        <v>539</v>
      </c>
      <c r="Q9">
        <v>90</v>
      </c>
      <c r="R9" t="s">
        <v>47</v>
      </c>
      <c r="S9" t="s">
        <v>68</v>
      </c>
      <c r="T9" t="s">
        <v>50</v>
      </c>
    </row>
    <row r="10" spans="1:21" x14ac:dyDescent="0.25">
      <c r="A10" s="1">
        <v>8</v>
      </c>
      <c r="B10">
        <v>0</v>
      </c>
      <c r="C10">
        <v>6</v>
      </c>
      <c r="D10">
        <v>50</v>
      </c>
      <c r="E10">
        <v>0</v>
      </c>
      <c r="F10" t="s">
        <v>90</v>
      </c>
      <c r="G10">
        <v>0</v>
      </c>
      <c r="H10" t="s">
        <v>23</v>
      </c>
      <c r="I10">
        <v>270000</v>
      </c>
      <c r="J10" t="s">
        <v>39</v>
      </c>
      <c r="K10">
        <v>110000</v>
      </c>
      <c r="L10" t="s">
        <v>44</v>
      </c>
      <c r="M10">
        <v>260001</v>
      </c>
      <c r="N10" t="s">
        <v>41</v>
      </c>
      <c r="O10">
        <v>0</v>
      </c>
      <c r="P10">
        <v>589</v>
      </c>
      <c r="Q10">
        <v>80</v>
      </c>
      <c r="R10" t="s">
        <v>47</v>
      </c>
      <c r="S10" t="s">
        <v>256</v>
      </c>
      <c r="T10" t="s">
        <v>50</v>
      </c>
    </row>
    <row r="11" spans="1:21" x14ac:dyDescent="0.25">
      <c r="A11" s="1">
        <v>9</v>
      </c>
      <c r="B11">
        <v>0</v>
      </c>
      <c r="C11">
        <v>7</v>
      </c>
      <c r="D11">
        <v>64</v>
      </c>
      <c r="E11">
        <v>0</v>
      </c>
      <c r="F11" t="s">
        <v>90</v>
      </c>
      <c r="G11">
        <v>0</v>
      </c>
      <c r="H11" t="s">
        <v>24</v>
      </c>
      <c r="I11">
        <v>100000</v>
      </c>
      <c r="J11" t="s">
        <v>40</v>
      </c>
      <c r="K11">
        <v>240000</v>
      </c>
      <c r="L11" t="s">
        <v>45</v>
      </c>
      <c r="M11">
        <v>250000</v>
      </c>
      <c r="N11" t="s">
        <v>34</v>
      </c>
      <c r="O11">
        <v>190003</v>
      </c>
      <c r="P11">
        <v>653</v>
      </c>
      <c r="Q11">
        <v>60</v>
      </c>
      <c r="R11" t="s">
        <v>47</v>
      </c>
      <c r="S11" t="s">
        <v>85</v>
      </c>
      <c r="T11" t="s">
        <v>50</v>
      </c>
    </row>
    <row r="12" spans="1:21" x14ac:dyDescent="0.25">
      <c r="A12" s="1">
        <v>10</v>
      </c>
      <c r="B12">
        <v>0</v>
      </c>
      <c r="C12">
        <v>8</v>
      </c>
      <c r="D12">
        <v>52</v>
      </c>
      <c r="E12">
        <v>0</v>
      </c>
      <c r="F12" t="s">
        <v>90</v>
      </c>
      <c r="G12">
        <v>0</v>
      </c>
      <c r="H12" t="s">
        <v>25</v>
      </c>
      <c r="I12">
        <v>90000</v>
      </c>
      <c r="J12" t="s">
        <v>35</v>
      </c>
      <c r="K12">
        <v>210002</v>
      </c>
      <c r="L12" t="s">
        <v>46</v>
      </c>
      <c r="M12">
        <v>220002</v>
      </c>
      <c r="N12" t="s">
        <v>41</v>
      </c>
      <c r="O12">
        <v>0</v>
      </c>
      <c r="P12">
        <v>705</v>
      </c>
      <c r="Q12">
        <v>40</v>
      </c>
      <c r="R12" t="s">
        <v>48</v>
      </c>
      <c r="S12" t="s">
        <v>257</v>
      </c>
      <c r="T12" t="s">
        <v>49</v>
      </c>
    </row>
    <row r="13" spans="1:21" x14ac:dyDescent="0.25">
      <c r="A13" s="1">
        <v>11</v>
      </c>
      <c r="B13">
        <v>0</v>
      </c>
      <c r="C13">
        <v>8</v>
      </c>
      <c r="D13">
        <v>55</v>
      </c>
      <c r="E13">
        <v>0</v>
      </c>
      <c r="F13" t="s">
        <v>90</v>
      </c>
      <c r="G13">
        <v>0</v>
      </c>
      <c r="H13" t="s">
        <v>25</v>
      </c>
      <c r="I13">
        <v>90001</v>
      </c>
      <c r="J13" t="s">
        <v>35</v>
      </c>
      <c r="K13">
        <v>210003</v>
      </c>
      <c r="L13" t="s">
        <v>46</v>
      </c>
      <c r="M13">
        <v>220003</v>
      </c>
      <c r="N13" t="s">
        <v>41</v>
      </c>
      <c r="O13">
        <v>0</v>
      </c>
      <c r="P13">
        <v>760</v>
      </c>
      <c r="Q13">
        <v>20</v>
      </c>
      <c r="R13" t="s">
        <v>48</v>
      </c>
      <c r="S13" t="s">
        <v>84</v>
      </c>
      <c r="T13" t="s">
        <v>49</v>
      </c>
    </row>
    <row r="14" spans="1:21" x14ac:dyDescent="0.25">
      <c r="A14" s="1">
        <v>12</v>
      </c>
      <c r="B14">
        <v>0</v>
      </c>
      <c r="C14">
        <v>8</v>
      </c>
      <c r="D14">
        <v>50</v>
      </c>
      <c r="E14">
        <v>0</v>
      </c>
      <c r="F14" t="s">
        <v>90</v>
      </c>
      <c r="G14">
        <v>0</v>
      </c>
      <c r="H14" t="s">
        <v>25</v>
      </c>
      <c r="I14">
        <v>90002</v>
      </c>
      <c r="J14" t="s">
        <v>35</v>
      </c>
      <c r="K14">
        <v>210004</v>
      </c>
      <c r="L14" t="s">
        <v>46</v>
      </c>
      <c r="M14">
        <v>220004</v>
      </c>
      <c r="N14" t="s">
        <v>41</v>
      </c>
      <c r="O14">
        <v>0</v>
      </c>
      <c r="P14">
        <v>810</v>
      </c>
      <c r="Q14">
        <v>50</v>
      </c>
      <c r="R14" t="s">
        <v>47</v>
      </c>
      <c r="S14" t="s">
        <v>258</v>
      </c>
      <c r="T14" t="s">
        <v>50</v>
      </c>
    </row>
    <row r="15" spans="1:21" x14ac:dyDescent="0.25">
      <c r="A15" s="1">
        <v>13</v>
      </c>
      <c r="B15">
        <v>0</v>
      </c>
      <c r="C15">
        <v>9</v>
      </c>
      <c r="D15">
        <v>68</v>
      </c>
      <c r="E15">
        <v>0</v>
      </c>
      <c r="F15" t="s">
        <v>90</v>
      </c>
      <c r="G15">
        <v>0</v>
      </c>
      <c r="H15" t="s">
        <v>26</v>
      </c>
      <c r="I15">
        <v>80000</v>
      </c>
      <c r="J15" t="s">
        <v>35</v>
      </c>
      <c r="K15">
        <v>210005</v>
      </c>
      <c r="L15" t="s">
        <v>46</v>
      </c>
      <c r="M15">
        <v>220005</v>
      </c>
      <c r="N15" t="s">
        <v>41</v>
      </c>
      <c r="O15">
        <v>0</v>
      </c>
      <c r="P15">
        <v>878</v>
      </c>
      <c r="Q15">
        <v>80</v>
      </c>
      <c r="R15" t="s">
        <v>47</v>
      </c>
      <c r="S15" t="s">
        <v>68</v>
      </c>
      <c r="T15" t="s">
        <v>50</v>
      </c>
    </row>
    <row r="16" spans="1:21" x14ac:dyDescent="0.25">
      <c r="A16" s="1">
        <v>14</v>
      </c>
      <c r="B16">
        <v>0</v>
      </c>
      <c r="C16">
        <v>10</v>
      </c>
      <c r="D16">
        <v>65</v>
      </c>
      <c r="E16">
        <v>0</v>
      </c>
      <c r="F16" t="s">
        <v>90</v>
      </c>
      <c r="G16">
        <v>0</v>
      </c>
      <c r="H16" t="s">
        <v>27</v>
      </c>
      <c r="I16">
        <v>70000</v>
      </c>
      <c r="J16" t="s">
        <v>41</v>
      </c>
      <c r="K16">
        <v>0</v>
      </c>
      <c r="L16" t="s">
        <v>41</v>
      </c>
      <c r="M16">
        <v>0</v>
      </c>
      <c r="N16" t="s">
        <v>41</v>
      </c>
      <c r="O16">
        <v>0</v>
      </c>
      <c r="P16">
        <v>943</v>
      </c>
      <c r="Q16">
        <v>30</v>
      </c>
      <c r="R16" t="s">
        <v>48</v>
      </c>
      <c r="S16" t="s">
        <v>259</v>
      </c>
      <c r="T16" t="s">
        <v>49</v>
      </c>
    </row>
    <row r="17" spans="1:20" x14ac:dyDescent="0.25">
      <c r="A17" s="1">
        <v>15</v>
      </c>
      <c r="B17">
        <v>0</v>
      </c>
      <c r="C17">
        <v>10</v>
      </c>
      <c r="D17">
        <v>51</v>
      </c>
      <c r="E17">
        <v>0</v>
      </c>
      <c r="F17" t="s">
        <v>90</v>
      </c>
      <c r="G17">
        <v>0</v>
      </c>
      <c r="H17" t="s">
        <v>27</v>
      </c>
      <c r="I17">
        <v>70001</v>
      </c>
      <c r="J17" t="s">
        <v>41</v>
      </c>
      <c r="K17">
        <v>0</v>
      </c>
      <c r="L17" t="s">
        <v>41</v>
      </c>
      <c r="M17">
        <v>0</v>
      </c>
      <c r="N17" t="s">
        <v>41</v>
      </c>
      <c r="O17">
        <v>0</v>
      </c>
      <c r="P17">
        <v>994</v>
      </c>
      <c r="Q17">
        <v>60</v>
      </c>
      <c r="R17" t="s">
        <v>47</v>
      </c>
      <c r="S17" t="s">
        <v>260</v>
      </c>
      <c r="T17" t="s">
        <v>49</v>
      </c>
    </row>
    <row r="18" spans="1:20" x14ac:dyDescent="0.25">
      <c r="A18" s="1">
        <v>16</v>
      </c>
      <c r="B18">
        <v>0</v>
      </c>
      <c r="C18">
        <v>10</v>
      </c>
      <c r="D18">
        <v>66</v>
      </c>
      <c r="E18">
        <v>0</v>
      </c>
      <c r="F18" t="s">
        <v>90</v>
      </c>
      <c r="G18">
        <v>0</v>
      </c>
      <c r="H18" t="s">
        <v>27</v>
      </c>
      <c r="I18">
        <v>70002</v>
      </c>
      <c r="J18" t="s">
        <v>41</v>
      </c>
      <c r="K18">
        <v>0</v>
      </c>
      <c r="L18" t="s">
        <v>41</v>
      </c>
      <c r="M18">
        <v>0</v>
      </c>
      <c r="N18" t="s">
        <v>41</v>
      </c>
      <c r="O18">
        <v>0</v>
      </c>
      <c r="P18">
        <v>1060</v>
      </c>
      <c r="Q18">
        <v>60</v>
      </c>
      <c r="R18" t="s">
        <v>47</v>
      </c>
      <c r="S18" t="s">
        <v>261</v>
      </c>
      <c r="T18" t="s">
        <v>50</v>
      </c>
    </row>
    <row r="19" spans="1:20" x14ac:dyDescent="0.25">
      <c r="A19" s="1">
        <v>17</v>
      </c>
      <c r="B19">
        <v>0</v>
      </c>
      <c r="C19">
        <v>11</v>
      </c>
      <c r="D19">
        <v>66</v>
      </c>
      <c r="E19">
        <v>0</v>
      </c>
      <c r="F19" t="s">
        <v>90</v>
      </c>
      <c r="G19">
        <v>0</v>
      </c>
      <c r="H19" t="s">
        <v>28</v>
      </c>
      <c r="I19">
        <v>60000</v>
      </c>
      <c r="J19" t="s">
        <v>41</v>
      </c>
      <c r="K19">
        <v>0</v>
      </c>
      <c r="L19" t="s">
        <v>41</v>
      </c>
      <c r="M19">
        <v>0</v>
      </c>
      <c r="N19" t="s">
        <v>41</v>
      </c>
      <c r="O19">
        <v>0</v>
      </c>
      <c r="P19">
        <v>1126</v>
      </c>
      <c r="Q19">
        <v>100</v>
      </c>
      <c r="R19" t="s">
        <v>47</v>
      </c>
      <c r="S19" t="s">
        <v>68</v>
      </c>
      <c r="T19" t="s">
        <v>50</v>
      </c>
    </row>
    <row r="20" spans="1:20" x14ac:dyDescent="0.25">
      <c r="A20" s="1">
        <v>18</v>
      </c>
      <c r="B20">
        <v>0</v>
      </c>
      <c r="C20">
        <v>12</v>
      </c>
      <c r="D20">
        <v>63</v>
      </c>
      <c r="E20">
        <v>0</v>
      </c>
      <c r="F20" t="s">
        <v>90</v>
      </c>
      <c r="G20">
        <v>0</v>
      </c>
      <c r="H20" t="s">
        <v>29</v>
      </c>
      <c r="I20">
        <v>50000</v>
      </c>
      <c r="J20" t="s">
        <v>41</v>
      </c>
      <c r="K20">
        <v>0</v>
      </c>
      <c r="L20" t="s">
        <v>41</v>
      </c>
      <c r="M20">
        <v>0</v>
      </c>
      <c r="N20" t="s">
        <v>41</v>
      </c>
      <c r="O20">
        <v>0</v>
      </c>
      <c r="P20">
        <v>1189</v>
      </c>
      <c r="Q20">
        <v>70</v>
      </c>
      <c r="R20" t="s">
        <v>47</v>
      </c>
      <c r="S20" t="s">
        <v>262</v>
      </c>
      <c r="T20" t="s">
        <v>50</v>
      </c>
    </row>
    <row r="21" spans="1:20" x14ac:dyDescent="0.25">
      <c r="A21" s="1">
        <v>19</v>
      </c>
      <c r="B21">
        <v>0</v>
      </c>
      <c r="C21">
        <v>13</v>
      </c>
      <c r="D21">
        <v>68</v>
      </c>
      <c r="E21">
        <v>0</v>
      </c>
      <c r="F21" t="s">
        <v>90</v>
      </c>
      <c r="G21">
        <v>0</v>
      </c>
      <c r="H21" t="s">
        <v>30</v>
      </c>
      <c r="I21">
        <v>40000</v>
      </c>
      <c r="J21" t="s">
        <v>41</v>
      </c>
      <c r="K21">
        <v>0</v>
      </c>
      <c r="L21" t="s">
        <v>41</v>
      </c>
      <c r="M21">
        <v>0</v>
      </c>
      <c r="N21" t="s">
        <v>41</v>
      </c>
      <c r="O21">
        <v>0</v>
      </c>
      <c r="P21">
        <v>1257</v>
      </c>
      <c r="Q21">
        <v>20</v>
      </c>
      <c r="R21" t="s">
        <v>48</v>
      </c>
      <c r="S21" t="s">
        <v>83</v>
      </c>
      <c r="T21" t="s">
        <v>49</v>
      </c>
    </row>
    <row r="22" spans="1:20" x14ac:dyDescent="0.25">
      <c r="A22" s="1">
        <v>20</v>
      </c>
      <c r="B22">
        <v>0</v>
      </c>
      <c r="C22">
        <v>13</v>
      </c>
      <c r="D22">
        <v>69</v>
      </c>
      <c r="E22">
        <v>0</v>
      </c>
      <c r="F22" t="s">
        <v>90</v>
      </c>
      <c r="G22">
        <v>0</v>
      </c>
      <c r="H22" t="s">
        <v>30</v>
      </c>
      <c r="I22">
        <v>40001</v>
      </c>
      <c r="J22" t="s">
        <v>41</v>
      </c>
      <c r="K22">
        <v>0</v>
      </c>
      <c r="L22" t="s">
        <v>41</v>
      </c>
      <c r="M22">
        <v>0</v>
      </c>
      <c r="N22" t="s">
        <v>41</v>
      </c>
      <c r="O22">
        <v>0</v>
      </c>
      <c r="P22">
        <v>1326</v>
      </c>
      <c r="Q22">
        <v>30</v>
      </c>
      <c r="R22" t="s">
        <v>48</v>
      </c>
      <c r="S22" t="s">
        <v>263</v>
      </c>
      <c r="T22" t="s">
        <v>49</v>
      </c>
    </row>
    <row r="23" spans="1:20" x14ac:dyDescent="0.25">
      <c r="A23" s="1">
        <v>21</v>
      </c>
      <c r="B23">
        <v>0</v>
      </c>
      <c r="C23">
        <v>13</v>
      </c>
      <c r="D23">
        <v>72</v>
      </c>
      <c r="E23">
        <v>0</v>
      </c>
      <c r="F23" t="s">
        <v>90</v>
      </c>
      <c r="G23">
        <v>0</v>
      </c>
      <c r="H23" t="s">
        <v>30</v>
      </c>
      <c r="I23">
        <v>40002</v>
      </c>
      <c r="J23" t="s">
        <v>41</v>
      </c>
      <c r="K23">
        <v>0</v>
      </c>
      <c r="L23" t="s">
        <v>41</v>
      </c>
      <c r="M23">
        <v>0</v>
      </c>
      <c r="N23" t="s">
        <v>41</v>
      </c>
      <c r="O23">
        <v>0</v>
      </c>
      <c r="P23">
        <v>1398</v>
      </c>
      <c r="Q23">
        <v>80</v>
      </c>
      <c r="R23" t="s">
        <v>47</v>
      </c>
      <c r="S23" t="s">
        <v>264</v>
      </c>
      <c r="T23" t="s">
        <v>50</v>
      </c>
    </row>
    <row r="24" spans="1:20" x14ac:dyDescent="0.25">
      <c r="A24" s="1">
        <v>22</v>
      </c>
      <c r="B24">
        <v>0</v>
      </c>
      <c r="C24">
        <v>14</v>
      </c>
      <c r="D24">
        <v>74</v>
      </c>
      <c r="E24">
        <v>0</v>
      </c>
      <c r="F24" t="s">
        <v>90</v>
      </c>
      <c r="G24">
        <v>0</v>
      </c>
      <c r="H24" t="s">
        <v>31</v>
      </c>
      <c r="I24">
        <v>30000</v>
      </c>
      <c r="J24" t="s">
        <v>42</v>
      </c>
      <c r="K24">
        <v>230000</v>
      </c>
      <c r="L24" t="s">
        <v>41</v>
      </c>
      <c r="M24">
        <v>0</v>
      </c>
      <c r="N24" t="s">
        <v>41</v>
      </c>
      <c r="O24">
        <v>0</v>
      </c>
      <c r="P24">
        <v>1472</v>
      </c>
      <c r="Q24">
        <v>60</v>
      </c>
      <c r="R24" t="s">
        <v>47</v>
      </c>
      <c r="S24" t="s">
        <v>265</v>
      </c>
      <c r="T24" t="s">
        <v>50</v>
      </c>
    </row>
    <row r="25" spans="1:20" x14ac:dyDescent="0.25">
      <c r="A25" s="1">
        <v>23</v>
      </c>
      <c r="B25">
        <v>0</v>
      </c>
      <c r="C25">
        <v>15</v>
      </c>
      <c r="D25">
        <v>60</v>
      </c>
      <c r="E25">
        <v>0</v>
      </c>
      <c r="F25" t="s">
        <v>90</v>
      </c>
      <c r="G25">
        <v>0</v>
      </c>
      <c r="H25" t="s">
        <v>32</v>
      </c>
      <c r="I25">
        <v>20000</v>
      </c>
      <c r="J25" t="s">
        <v>41</v>
      </c>
      <c r="K25">
        <v>0</v>
      </c>
      <c r="L25" t="s">
        <v>41</v>
      </c>
      <c r="M25">
        <v>0</v>
      </c>
      <c r="N25" t="s">
        <v>41</v>
      </c>
      <c r="O25">
        <v>0</v>
      </c>
      <c r="P25">
        <v>1532</v>
      </c>
      <c r="Q25">
        <v>90</v>
      </c>
      <c r="R25" t="s">
        <v>47</v>
      </c>
      <c r="S25" t="s">
        <v>266</v>
      </c>
      <c r="T25" t="s">
        <v>50</v>
      </c>
    </row>
    <row r="26" spans="1:20" x14ac:dyDescent="0.25">
      <c r="A26" s="1">
        <v>24</v>
      </c>
      <c r="B26">
        <v>0</v>
      </c>
      <c r="C26">
        <v>16</v>
      </c>
      <c r="D26">
        <v>51</v>
      </c>
      <c r="E26">
        <v>0</v>
      </c>
      <c r="F26" t="s">
        <v>90</v>
      </c>
      <c r="G26">
        <v>0</v>
      </c>
      <c r="H26" t="s">
        <v>33</v>
      </c>
      <c r="I26">
        <v>10000</v>
      </c>
      <c r="J26" t="s">
        <v>41</v>
      </c>
      <c r="K26">
        <v>0</v>
      </c>
      <c r="L26" t="s">
        <v>41</v>
      </c>
      <c r="M26">
        <v>0</v>
      </c>
      <c r="N26" t="s">
        <v>41</v>
      </c>
      <c r="O26">
        <v>0</v>
      </c>
      <c r="P26">
        <v>1583</v>
      </c>
      <c r="Q26">
        <v>70</v>
      </c>
      <c r="R26" t="s">
        <v>47</v>
      </c>
      <c r="S26" t="s">
        <v>267</v>
      </c>
      <c r="T26" t="s">
        <v>50</v>
      </c>
    </row>
    <row r="27" spans="1:20" x14ac:dyDescent="0.25">
      <c r="A27" s="1">
        <v>25</v>
      </c>
      <c r="B27">
        <v>1</v>
      </c>
      <c r="C27">
        <v>0</v>
      </c>
      <c r="D27">
        <v>52</v>
      </c>
      <c r="E27">
        <v>0</v>
      </c>
      <c r="F27" t="s">
        <v>90</v>
      </c>
      <c r="G27">
        <v>0</v>
      </c>
      <c r="H27" t="s">
        <v>17</v>
      </c>
      <c r="I27">
        <v>180001</v>
      </c>
      <c r="J27" t="s">
        <v>34</v>
      </c>
      <c r="K27">
        <v>190004</v>
      </c>
      <c r="L27" t="s">
        <v>41</v>
      </c>
      <c r="M27">
        <v>0</v>
      </c>
      <c r="N27" t="s">
        <v>41</v>
      </c>
      <c r="O27">
        <v>0</v>
      </c>
      <c r="P27">
        <v>104</v>
      </c>
      <c r="Q27">
        <v>50</v>
      </c>
      <c r="R27" t="s">
        <v>47</v>
      </c>
      <c r="S27" t="s">
        <v>268</v>
      </c>
      <c r="T27" t="s">
        <v>49</v>
      </c>
    </row>
    <row r="28" spans="1:20" x14ac:dyDescent="0.25">
      <c r="A28" s="1">
        <v>26</v>
      </c>
      <c r="B28">
        <v>1</v>
      </c>
      <c r="C28">
        <v>0</v>
      </c>
      <c r="D28">
        <v>60</v>
      </c>
      <c r="E28">
        <v>0</v>
      </c>
      <c r="F28" t="s">
        <v>90</v>
      </c>
      <c r="G28">
        <v>0</v>
      </c>
      <c r="H28" t="s">
        <v>17</v>
      </c>
      <c r="I28">
        <v>180002</v>
      </c>
      <c r="J28" t="s">
        <v>34</v>
      </c>
      <c r="K28">
        <v>190005</v>
      </c>
      <c r="L28" t="s">
        <v>41</v>
      </c>
      <c r="M28">
        <v>0</v>
      </c>
      <c r="N28" t="s">
        <v>41</v>
      </c>
      <c r="O28">
        <v>0</v>
      </c>
      <c r="P28">
        <v>224</v>
      </c>
      <c r="Q28">
        <v>50</v>
      </c>
      <c r="R28" t="s">
        <v>47</v>
      </c>
      <c r="S28" t="s">
        <v>269</v>
      </c>
      <c r="T28" t="s">
        <v>49</v>
      </c>
    </row>
    <row r="29" spans="1:20" x14ac:dyDescent="0.25">
      <c r="A29" s="1">
        <v>27</v>
      </c>
      <c r="B29">
        <v>1</v>
      </c>
      <c r="C29">
        <v>0</v>
      </c>
      <c r="D29">
        <v>63</v>
      </c>
      <c r="E29">
        <v>0</v>
      </c>
      <c r="F29" t="s">
        <v>90</v>
      </c>
      <c r="G29">
        <v>0</v>
      </c>
      <c r="H29" t="s">
        <v>17</v>
      </c>
      <c r="I29">
        <v>180003</v>
      </c>
      <c r="J29" t="s">
        <v>34</v>
      </c>
      <c r="K29">
        <v>190006</v>
      </c>
      <c r="L29" t="s">
        <v>41</v>
      </c>
      <c r="M29">
        <v>0</v>
      </c>
      <c r="N29" t="s">
        <v>41</v>
      </c>
      <c r="O29">
        <v>0</v>
      </c>
      <c r="P29">
        <v>350</v>
      </c>
      <c r="Q29">
        <v>50</v>
      </c>
      <c r="R29" t="s">
        <v>47</v>
      </c>
      <c r="S29" t="s">
        <v>270</v>
      </c>
      <c r="T29" t="s">
        <v>49</v>
      </c>
    </row>
    <row r="30" spans="1:20" x14ac:dyDescent="0.25">
      <c r="A30" s="1">
        <v>28</v>
      </c>
      <c r="B30">
        <v>1</v>
      </c>
      <c r="C30">
        <v>0</v>
      </c>
      <c r="D30">
        <v>76</v>
      </c>
      <c r="E30">
        <v>0</v>
      </c>
      <c r="F30" t="s">
        <v>90</v>
      </c>
      <c r="G30">
        <v>0</v>
      </c>
      <c r="H30" t="s">
        <v>17</v>
      </c>
      <c r="I30">
        <v>180004</v>
      </c>
      <c r="J30" t="s">
        <v>34</v>
      </c>
      <c r="K30">
        <v>190007</v>
      </c>
      <c r="L30" t="s">
        <v>41</v>
      </c>
      <c r="M30">
        <v>0</v>
      </c>
      <c r="N30" t="s">
        <v>41</v>
      </c>
      <c r="O30">
        <v>0</v>
      </c>
      <c r="P30">
        <v>502</v>
      </c>
      <c r="Q30">
        <v>50</v>
      </c>
      <c r="R30" t="s">
        <v>47</v>
      </c>
      <c r="S30" t="s">
        <v>271</v>
      </c>
      <c r="T30" t="s">
        <v>49</v>
      </c>
    </row>
    <row r="31" spans="1:20" x14ac:dyDescent="0.25">
      <c r="A31" s="1">
        <v>29</v>
      </c>
      <c r="B31">
        <v>1</v>
      </c>
      <c r="C31">
        <v>0</v>
      </c>
      <c r="D31">
        <v>72</v>
      </c>
      <c r="E31">
        <v>0</v>
      </c>
      <c r="F31" t="s">
        <v>90</v>
      </c>
      <c r="G31">
        <v>0</v>
      </c>
      <c r="H31" t="s">
        <v>17</v>
      </c>
      <c r="I31">
        <v>180005</v>
      </c>
      <c r="J31" t="s">
        <v>34</v>
      </c>
      <c r="K31">
        <v>190008</v>
      </c>
      <c r="L31" t="s">
        <v>41</v>
      </c>
      <c r="M31">
        <v>0</v>
      </c>
      <c r="N31" t="s">
        <v>41</v>
      </c>
      <c r="O31">
        <v>0</v>
      </c>
      <c r="P31">
        <v>646</v>
      </c>
      <c r="Q31">
        <v>50</v>
      </c>
      <c r="R31" t="s">
        <v>47</v>
      </c>
      <c r="S31" t="s">
        <v>272</v>
      </c>
      <c r="T31" t="s">
        <v>49</v>
      </c>
    </row>
    <row r="32" spans="1:20" x14ac:dyDescent="0.25">
      <c r="A32" s="1">
        <v>30</v>
      </c>
      <c r="B32">
        <v>1</v>
      </c>
      <c r="C32">
        <v>0</v>
      </c>
      <c r="D32">
        <v>78</v>
      </c>
      <c r="E32">
        <v>0</v>
      </c>
      <c r="F32" t="s">
        <v>90</v>
      </c>
      <c r="G32">
        <v>0</v>
      </c>
      <c r="H32" t="s">
        <v>17</v>
      </c>
      <c r="I32">
        <v>180006</v>
      </c>
      <c r="J32" t="s">
        <v>34</v>
      </c>
      <c r="K32">
        <v>190009</v>
      </c>
      <c r="L32" t="s">
        <v>41</v>
      </c>
      <c r="M32">
        <v>0</v>
      </c>
      <c r="N32" t="s">
        <v>41</v>
      </c>
      <c r="O32">
        <v>0</v>
      </c>
      <c r="P32">
        <v>802</v>
      </c>
      <c r="Q32">
        <v>50</v>
      </c>
      <c r="R32" t="s">
        <v>47</v>
      </c>
      <c r="S32" t="s">
        <v>273</v>
      </c>
      <c r="T32" t="s">
        <v>50</v>
      </c>
    </row>
    <row r="33" spans="1:20" x14ac:dyDescent="0.25">
      <c r="A33" s="1">
        <v>31</v>
      </c>
      <c r="B33">
        <v>1</v>
      </c>
      <c r="C33">
        <v>1</v>
      </c>
      <c r="D33">
        <v>78</v>
      </c>
      <c r="E33">
        <v>0</v>
      </c>
      <c r="F33" t="s">
        <v>90</v>
      </c>
      <c r="G33">
        <v>0</v>
      </c>
      <c r="H33" t="s">
        <v>18</v>
      </c>
      <c r="I33">
        <v>170002</v>
      </c>
      <c r="J33" t="s">
        <v>34</v>
      </c>
      <c r="K33">
        <v>190010</v>
      </c>
      <c r="L33" t="s">
        <v>43</v>
      </c>
      <c r="M33">
        <v>290002</v>
      </c>
      <c r="N33" t="s">
        <v>46</v>
      </c>
      <c r="O33">
        <v>220006</v>
      </c>
      <c r="P33">
        <v>880</v>
      </c>
      <c r="Q33">
        <v>100</v>
      </c>
      <c r="R33" t="s">
        <v>47</v>
      </c>
      <c r="S33" t="s">
        <v>68</v>
      </c>
      <c r="T33" t="s">
        <v>50</v>
      </c>
    </row>
    <row r="34" spans="1:20" x14ac:dyDescent="0.25">
      <c r="A34" s="1">
        <v>32</v>
      </c>
      <c r="B34">
        <v>1</v>
      </c>
      <c r="C34">
        <v>2</v>
      </c>
      <c r="D34">
        <v>51</v>
      </c>
      <c r="E34">
        <v>0</v>
      </c>
      <c r="F34" t="s">
        <v>90</v>
      </c>
      <c r="G34">
        <v>0</v>
      </c>
      <c r="H34" t="s">
        <v>19</v>
      </c>
      <c r="I34">
        <v>160002</v>
      </c>
      <c r="J34" t="s">
        <v>35</v>
      </c>
      <c r="K34">
        <v>210006</v>
      </c>
      <c r="L34" t="s">
        <v>41</v>
      </c>
      <c r="M34">
        <v>0</v>
      </c>
      <c r="N34" t="s">
        <v>41</v>
      </c>
      <c r="O34">
        <v>0</v>
      </c>
      <c r="P34">
        <v>931</v>
      </c>
      <c r="Q34">
        <v>100</v>
      </c>
      <c r="R34" t="s">
        <v>47</v>
      </c>
      <c r="S34" t="s">
        <v>68</v>
      </c>
      <c r="T34" t="s">
        <v>50</v>
      </c>
    </row>
    <row r="35" spans="1:20" x14ac:dyDescent="0.25">
      <c r="A35" s="1">
        <v>33</v>
      </c>
      <c r="B35">
        <v>1</v>
      </c>
      <c r="C35">
        <v>3</v>
      </c>
      <c r="D35">
        <v>72</v>
      </c>
      <c r="E35">
        <v>0</v>
      </c>
      <c r="F35" t="s">
        <v>90</v>
      </c>
      <c r="G35">
        <v>0</v>
      </c>
      <c r="H35" t="s">
        <v>20</v>
      </c>
      <c r="I35">
        <v>150001</v>
      </c>
      <c r="J35" t="s">
        <v>36</v>
      </c>
      <c r="K35">
        <v>280001</v>
      </c>
      <c r="L35" t="s">
        <v>41</v>
      </c>
      <c r="M35">
        <v>0</v>
      </c>
      <c r="N35" t="s">
        <v>41</v>
      </c>
      <c r="O35">
        <v>0</v>
      </c>
      <c r="P35">
        <v>1003</v>
      </c>
      <c r="Q35">
        <v>70</v>
      </c>
      <c r="R35" t="s">
        <v>47</v>
      </c>
      <c r="S35" t="s">
        <v>274</v>
      </c>
      <c r="T35" t="s">
        <v>50</v>
      </c>
    </row>
    <row r="36" spans="1:20" x14ac:dyDescent="0.25">
      <c r="A36" s="1">
        <v>34</v>
      </c>
      <c r="B36">
        <v>1</v>
      </c>
      <c r="C36">
        <v>4</v>
      </c>
      <c r="D36">
        <v>59</v>
      </c>
      <c r="E36">
        <v>0</v>
      </c>
      <c r="F36" t="s">
        <v>90</v>
      </c>
      <c r="G36">
        <v>0</v>
      </c>
      <c r="H36" t="s">
        <v>21</v>
      </c>
      <c r="I36">
        <v>140001</v>
      </c>
      <c r="J36" t="s">
        <v>37</v>
      </c>
      <c r="K36">
        <v>200001</v>
      </c>
      <c r="L36" t="s">
        <v>44</v>
      </c>
      <c r="M36">
        <v>260002</v>
      </c>
      <c r="N36" t="s">
        <v>41</v>
      </c>
      <c r="O36">
        <v>0</v>
      </c>
      <c r="P36">
        <v>1062</v>
      </c>
      <c r="Q36">
        <v>20</v>
      </c>
      <c r="R36" t="s">
        <v>48</v>
      </c>
      <c r="S36" t="s">
        <v>275</v>
      </c>
      <c r="T36" t="s">
        <v>49</v>
      </c>
    </row>
    <row r="37" spans="1:20" x14ac:dyDescent="0.25">
      <c r="A37" s="1">
        <v>35</v>
      </c>
      <c r="B37">
        <v>1</v>
      </c>
      <c r="C37">
        <v>4</v>
      </c>
      <c r="D37">
        <v>55</v>
      </c>
      <c r="E37">
        <v>0</v>
      </c>
      <c r="F37" t="s">
        <v>90</v>
      </c>
      <c r="G37">
        <v>0</v>
      </c>
      <c r="H37" t="s">
        <v>21</v>
      </c>
      <c r="I37">
        <v>140002</v>
      </c>
      <c r="J37" t="s">
        <v>37</v>
      </c>
      <c r="K37">
        <v>200002</v>
      </c>
      <c r="L37" t="s">
        <v>44</v>
      </c>
      <c r="M37">
        <v>260003</v>
      </c>
      <c r="N37" t="s">
        <v>41</v>
      </c>
      <c r="O37">
        <v>0</v>
      </c>
      <c r="P37">
        <v>1117</v>
      </c>
      <c r="Q37">
        <v>20</v>
      </c>
      <c r="R37" t="s">
        <v>48</v>
      </c>
      <c r="S37" t="s">
        <v>276</v>
      </c>
      <c r="T37" t="s">
        <v>49</v>
      </c>
    </row>
    <row r="38" spans="1:20" x14ac:dyDescent="0.25">
      <c r="A38" s="1">
        <v>36</v>
      </c>
      <c r="B38">
        <v>1</v>
      </c>
      <c r="C38">
        <v>4</v>
      </c>
      <c r="D38">
        <v>72</v>
      </c>
      <c r="E38">
        <v>0</v>
      </c>
      <c r="F38" t="s">
        <v>90</v>
      </c>
      <c r="G38">
        <v>0</v>
      </c>
      <c r="H38" t="s">
        <v>21</v>
      </c>
      <c r="I38">
        <v>140003</v>
      </c>
      <c r="J38" t="s">
        <v>37</v>
      </c>
      <c r="K38">
        <v>200003</v>
      </c>
      <c r="L38" t="s">
        <v>44</v>
      </c>
      <c r="M38">
        <v>260004</v>
      </c>
      <c r="N38" t="s">
        <v>41</v>
      </c>
      <c r="O38">
        <v>0</v>
      </c>
      <c r="P38">
        <v>1189</v>
      </c>
      <c r="Q38">
        <v>70</v>
      </c>
      <c r="R38" t="s">
        <v>47</v>
      </c>
      <c r="S38" t="s">
        <v>277</v>
      </c>
      <c r="T38" t="s">
        <v>50</v>
      </c>
    </row>
    <row r="39" spans="1:20" x14ac:dyDescent="0.25">
      <c r="A39" s="1">
        <v>37</v>
      </c>
      <c r="B39">
        <v>1</v>
      </c>
      <c r="C39">
        <v>5</v>
      </c>
      <c r="D39">
        <v>56</v>
      </c>
      <c r="E39">
        <v>0</v>
      </c>
      <c r="F39" t="s">
        <v>90</v>
      </c>
      <c r="G39">
        <v>0</v>
      </c>
      <c r="H39" t="s">
        <v>22</v>
      </c>
      <c r="I39">
        <v>120001</v>
      </c>
      <c r="J39" t="s">
        <v>38</v>
      </c>
      <c r="K39">
        <v>130001</v>
      </c>
      <c r="L39" t="s">
        <v>41</v>
      </c>
      <c r="M39">
        <v>0</v>
      </c>
      <c r="N39" t="s">
        <v>41</v>
      </c>
      <c r="O39">
        <v>0</v>
      </c>
      <c r="P39">
        <v>1245</v>
      </c>
      <c r="Q39">
        <v>70</v>
      </c>
      <c r="R39" t="s">
        <v>47</v>
      </c>
      <c r="S39" t="s">
        <v>278</v>
      </c>
      <c r="T39" t="s">
        <v>49</v>
      </c>
    </row>
    <row r="40" spans="1:20" x14ac:dyDescent="0.25">
      <c r="A40" s="1">
        <v>38</v>
      </c>
      <c r="B40">
        <v>1</v>
      </c>
      <c r="C40">
        <v>5</v>
      </c>
      <c r="D40">
        <v>63</v>
      </c>
      <c r="E40">
        <v>0</v>
      </c>
      <c r="F40" t="s">
        <v>90</v>
      </c>
      <c r="G40">
        <v>0</v>
      </c>
      <c r="H40" t="s">
        <v>22</v>
      </c>
      <c r="I40">
        <v>120002</v>
      </c>
      <c r="J40" t="s">
        <v>38</v>
      </c>
      <c r="K40">
        <v>130002</v>
      </c>
      <c r="L40" t="s">
        <v>41</v>
      </c>
      <c r="M40">
        <v>0</v>
      </c>
      <c r="N40" t="s">
        <v>41</v>
      </c>
      <c r="O40">
        <v>0</v>
      </c>
      <c r="P40">
        <v>1308</v>
      </c>
      <c r="Q40">
        <v>70</v>
      </c>
      <c r="R40" t="s">
        <v>47</v>
      </c>
      <c r="S40" t="s">
        <v>279</v>
      </c>
      <c r="T40" t="s">
        <v>50</v>
      </c>
    </row>
    <row r="41" spans="1:20" x14ac:dyDescent="0.25">
      <c r="A41" s="1">
        <v>39</v>
      </c>
      <c r="B41">
        <v>1</v>
      </c>
      <c r="C41">
        <v>6</v>
      </c>
      <c r="D41">
        <v>72</v>
      </c>
      <c r="E41">
        <v>0</v>
      </c>
      <c r="F41" t="s">
        <v>90</v>
      </c>
      <c r="G41">
        <v>0</v>
      </c>
      <c r="H41" t="s">
        <v>23</v>
      </c>
      <c r="I41">
        <v>270001</v>
      </c>
      <c r="J41" t="s">
        <v>39</v>
      </c>
      <c r="K41">
        <v>110001</v>
      </c>
      <c r="L41" t="s">
        <v>44</v>
      </c>
      <c r="M41">
        <v>260005</v>
      </c>
      <c r="N41" t="s">
        <v>41</v>
      </c>
      <c r="O41">
        <v>0</v>
      </c>
      <c r="P41">
        <v>1380</v>
      </c>
      <c r="Q41">
        <v>50</v>
      </c>
      <c r="R41" t="s">
        <v>47</v>
      </c>
      <c r="S41" t="s">
        <v>280</v>
      </c>
      <c r="T41" t="s">
        <v>49</v>
      </c>
    </row>
    <row r="42" spans="1:20" x14ac:dyDescent="0.25">
      <c r="A42" s="1">
        <v>40</v>
      </c>
      <c r="B42">
        <v>1</v>
      </c>
      <c r="C42">
        <v>6</v>
      </c>
      <c r="D42">
        <v>72</v>
      </c>
      <c r="E42">
        <v>0</v>
      </c>
      <c r="F42" t="s">
        <v>90</v>
      </c>
      <c r="G42">
        <v>0</v>
      </c>
      <c r="H42" t="s">
        <v>23</v>
      </c>
      <c r="I42">
        <v>270002</v>
      </c>
      <c r="J42" t="s">
        <v>39</v>
      </c>
      <c r="K42">
        <v>110002</v>
      </c>
      <c r="L42" t="s">
        <v>44</v>
      </c>
      <c r="M42">
        <v>260006</v>
      </c>
      <c r="N42" t="s">
        <v>41</v>
      </c>
      <c r="O42">
        <v>0</v>
      </c>
      <c r="P42">
        <v>1452</v>
      </c>
      <c r="Q42">
        <v>50</v>
      </c>
      <c r="R42" t="s">
        <v>47</v>
      </c>
      <c r="S42" t="s">
        <v>281</v>
      </c>
      <c r="T42" t="s">
        <v>49</v>
      </c>
    </row>
    <row r="43" spans="1:20" x14ac:dyDescent="0.25">
      <c r="A43" s="1">
        <v>41</v>
      </c>
      <c r="B43">
        <v>1</v>
      </c>
      <c r="C43">
        <v>6</v>
      </c>
      <c r="D43">
        <v>51</v>
      </c>
      <c r="E43">
        <v>0</v>
      </c>
      <c r="F43" t="s">
        <v>90</v>
      </c>
      <c r="G43">
        <v>0</v>
      </c>
      <c r="H43" t="s">
        <v>23</v>
      </c>
      <c r="I43">
        <v>270003</v>
      </c>
      <c r="J43" t="s">
        <v>39</v>
      </c>
      <c r="K43">
        <v>110003</v>
      </c>
      <c r="L43" t="s">
        <v>44</v>
      </c>
      <c r="M43">
        <v>260007</v>
      </c>
      <c r="N43" t="s">
        <v>41</v>
      </c>
      <c r="O43">
        <v>0</v>
      </c>
      <c r="P43">
        <v>1503</v>
      </c>
      <c r="Q43">
        <v>50</v>
      </c>
      <c r="R43" t="s">
        <v>47</v>
      </c>
      <c r="S43" t="s">
        <v>282</v>
      </c>
      <c r="T43" t="s">
        <v>49</v>
      </c>
    </row>
    <row r="44" spans="1:20" x14ac:dyDescent="0.25">
      <c r="A44" s="1">
        <v>42</v>
      </c>
      <c r="B44">
        <v>1</v>
      </c>
      <c r="C44">
        <v>6</v>
      </c>
      <c r="D44">
        <v>59</v>
      </c>
      <c r="E44">
        <v>0</v>
      </c>
      <c r="F44" t="s">
        <v>90</v>
      </c>
      <c r="G44">
        <v>0</v>
      </c>
      <c r="H44" t="s">
        <v>23</v>
      </c>
      <c r="I44">
        <v>270004</v>
      </c>
      <c r="J44" t="s">
        <v>39</v>
      </c>
      <c r="K44">
        <v>110004</v>
      </c>
      <c r="L44" t="s">
        <v>44</v>
      </c>
      <c r="M44">
        <v>260008</v>
      </c>
      <c r="N44" t="s">
        <v>41</v>
      </c>
      <c r="O44">
        <v>0</v>
      </c>
      <c r="P44">
        <v>1562</v>
      </c>
      <c r="Q44">
        <v>50</v>
      </c>
      <c r="R44" t="s">
        <v>47</v>
      </c>
      <c r="S44" t="s">
        <v>283</v>
      </c>
      <c r="T44" t="s">
        <v>49</v>
      </c>
    </row>
    <row r="45" spans="1:20" x14ac:dyDescent="0.25">
      <c r="A45" s="1">
        <v>43</v>
      </c>
      <c r="B45">
        <v>1</v>
      </c>
      <c r="C45">
        <v>6</v>
      </c>
      <c r="D45">
        <v>70</v>
      </c>
      <c r="E45">
        <v>0</v>
      </c>
      <c r="F45" t="s">
        <v>90</v>
      </c>
      <c r="G45">
        <v>0</v>
      </c>
      <c r="H45" t="s">
        <v>23</v>
      </c>
      <c r="I45">
        <v>270005</v>
      </c>
      <c r="J45" t="s">
        <v>39</v>
      </c>
      <c r="K45">
        <v>110005</v>
      </c>
      <c r="L45" t="s">
        <v>44</v>
      </c>
      <c r="M45">
        <v>260009</v>
      </c>
      <c r="N45" t="s">
        <v>41</v>
      </c>
      <c r="O45">
        <v>0</v>
      </c>
      <c r="P45">
        <v>1632</v>
      </c>
      <c r="Q45">
        <v>50</v>
      </c>
      <c r="R45" t="s">
        <v>47</v>
      </c>
      <c r="S45" t="s">
        <v>284</v>
      </c>
      <c r="T45" t="s">
        <v>49</v>
      </c>
    </row>
    <row r="46" spans="1:20" x14ac:dyDescent="0.25">
      <c r="A46" s="1">
        <v>44</v>
      </c>
      <c r="B46">
        <v>1</v>
      </c>
      <c r="C46">
        <v>6</v>
      </c>
      <c r="D46">
        <v>74</v>
      </c>
      <c r="E46">
        <v>0</v>
      </c>
      <c r="F46" t="s">
        <v>90</v>
      </c>
      <c r="G46">
        <v>0</v>
      </c>
      <c r="H46" t="s">
        <v>23</v>
      </c>
      <c r="I46">
        <v>270006</v>
      </c>
      <c r="J46" t="s">
        <v>39</v>
      </c>
      <c r="K46">
        <v>110006</v>
      </c>
      <c r="L46" t="s">
        <v>44</v>
      </c>
      <c r="M46">
        <v>260010</v>
      </c>
      <c r="N46" t="s">
        <v>41</v>
      </c>
      <c r="O46">
        <v>0</v>
      </c>
      <c r="P46">
        <v>1706</v>
      </c>
      <c r="Q46">
        <v>50</v>
      </c>
      <c r="R46" t="s">
        <v>47</v>
      </c>
      <c r="S46" t="s">
        <v>285</v>
      </c>
      <c r="T46" t="s">
        <v>50</v>
      </c>
    </row>
    <row r="47" spans="1:20" x14ac:dyDescent="0.25">
      <c r="A47" s="1">
        <v>45</v>
      </c>
      <c r="B47">
        <v>1</v>
      </c>
      <c r="C47">
        <v>7</v>
      </c>
      <c r="D47">
        <v>67</v>
      </c>
      <c r="E47">
        <v>0</v>
      </c>
      <c r="F47" t="s">
        <v>90</v>
      </c>
      <c r="G47">
        <v>0</v>
      </c>
      <c r="H47" t="s">
        <v>24</v>
      </c>
      <c r="I47">
        <v>100001</v>
      </c>
      <c r="J47" t="s">
        <v>40</v>
      </c>
      <c r="K47">
        <v>240001</v>
      </c>
      <c r="L47" t="s">
        <v>45</v>
      </c>
      <c r="M47">
        <v>250001</v>
      </c>
      <c r="N47" t="s">
        <v>34</v>
      </c>
      <c r="O47">
        <v>190011</v>
      </c>
      <c r="P47">
        <v>1773</v>
      </c>
      <c r="Q47">
        <v>50</v>
      </c>
      <c r="R47" t="s">
        <v>47</v>
      </c>
      <c r="S47" t="s">
        <v>286</v>
      </c>
      <c r="T47" t="s">
        <v>50</v>
      </c>
    </row>
    <row r="48" spans="1:20" x14ac:dyDescent="0.25">
      <c r="A48" s="1">
        <v>46</v>
      </c>
      <c r="B48">
        <v>1</v>
      </c>
      <c r="C48">
        <v>8</v>
      </c>
      <c r="D48">
        <v>79</v>
      </c>
      <c r="E48">
        <v>0</v>
      </c>
      <c r="F48" t="s">
        <v>90</v>
      </c>
      <c r="G48">
        <v>0</v>
      </c>
      <c r="H48" t="s">
        <v>25</v>
      </c>
      <c r="I48">
        <v>90003</v>
      </c>
      <c r="J48" t="s">
        <v>35</v>
      </c>
      <c r="K48">
        <v>210007</v>
      </c>
      <c r="L48" t="s">
        <v>46</v>
      </c>
      <c r="M48">
        <v>220007</v>
      </c>
      <c r="N48" t="s">
        <v>41</v>
      </c>
      <c r="O48">
        <v>0</v>
      </c>
      <c r="P48">
        <v>1852</v>
      </c>
      <c r="Q48">
        <v>90</v>
      </c>
      <c r="R48" t="s">
        <v>47</v>
      </c>
      <c r="S48" t="s">
        <v>287</v>
      </c>
      <c r="T48" t="s">
        <v>50</v>
      </c>
    </row>
    <row r="49" spans="1:20" x14ac:dyDescent="0.25">
      <c r="A49" s="1">
        <v>47</v>
      </c>
      <c r="B49">
        <v>1</v>
      </c>
      <c r="C49">
        <v>9</v>
      </c>
      <c r="D49">
        <v>80</v>
      </c>
      <c r="E49">
        <v>0</v>
      </c>
      <c r="F49" t="s">
        <v>90</v>
      </c>
      <c r="G49">
        <v>0</v>
      </c>
      <c r="H49" t="s">
        <v>26</v>
      </c>
      <c r="I49">
        <v>80001</v>
      </c>
      <c r="J49" t="s">
        <v>35</v>
      </c>
      <c r="K49">
        <v>210008</v>
      </c>
      <c r="L49" t="s">
        <v>46</v>
      </c>
      <c r="M49">
        <v>220008</v>
      </c>
      <c r="N49" t="s">
        <v>41</v>
      </c>
      <c r="O49">
        <v>0</v>
      </c>
      <c r="P49">
        <v>1932</v>
      </c>
      <c r="Q49">
        <v>90</v>
      </c>
      <c r="R49" t="s">
        <v>47</v>
      </c>
      <c r="S49" t="s">
        <v>80</v>
      </c>
      <c r="T49" t="s">
        <v>50</v>
      </c>
    </row>
    <row r="50" spans="1:20" x14ac:dyDescent="0.25">
      <c r="A50" s="1">
        <v>48</v>
      </c>
      <c r="B50">
        <v>1</v>
      </c>
      <c r="C50">
        <v>10</v>
      </c>
      <c r="D50">
        <v>65</v>
      </c>
      <c r="E50">
        <v>0</v>
      </c>
      <c r="F50" t="s">
        <v>90</v>
      </c>
      <c r="G50">
        <v>0</v>
      </c>
      <c r="H50" t="s">
        <v>27</v>
      </c>
      <c r="I50">
        <v>70003</v>
      </c>
      <c r="J50" t="s">
        <v>41</v>
      </c>
      <c r="K50">
        <v>0</v>
      </c>
      <c r="L50" t="s">
        <v>41</v>
      </c>
      <c r="M50">
        <v>0</v>
      </c>
      <c r="N50" t="s">
        <v>41</v>
      </c>
      <c r="O50">
        <v>0</v>
      </c>
      <c r="P50">
        <v>1997</v>
      </c>
      <c r="Q50">
        <v>100</v>
      </c>
      <c r="R50" t="s">
        <v>47</v>
      </c>
      <c r="S50" t="s">
        <v>68</v>
      </c>
      <c r="T50" t="s">
        <v>50</v>
      </c>
    </row>
    <row r="51" spans="1:20" x14ac:dyDescent="0.25">
      <c r="A51" s="1">
        <v>49</v>
      </c>
      <c r="B51">
        <v>1</v>
      </c>
      <c r="C51">
        <v>11</v>
      </c>
      <c r="D51">
        <v>77</v>
      </c>
      <c r="E51">
        <v>0</v>
      </c>
      <c r="F51" t="s">
        <v>90</v>
      </c>
      <c r="G51">
        <v>0</v>
      </c>
      <c r="H51" t="s">
        <v>28</v>
      </c>
      <c r="I51">
        <v>60001</v>
      </c>
      <c r="J51" t="s">
        <v>41</v>
      </c>
      <c r="K51">
        <v>0</v>
      </c>
      <c r="L51" t="s">
        <v>41</v>
      </c>
      <c r="M51">
        <v>0</v>
      </c>
      <c r="N51" t="s">
        <v>41</v>
      </c>
      <c r="O51">
        <v>0</v>
      </c>
      <c r="P51">
        <v>2074</v>
      </c>
      <c r="Q51">
        <v>100</v>
      </c>
      <c r="R51" t="s">
        <v>47</v>
      </c>
      <c r="S51" t="s">
        <v>68</v>
      </c>
      <c r="T51" t="s">
        <v>50</v>
      </c>
    </row>
    <row r="52" spans="1:20" x14ac:dyDescent="0.25">
      <c r="A52" s="1">
        <v>50</v>
      </c>
      <c r="B52">
        <v>1</v>
      </c>
      <c r="C52">
        <v>12</v>
      </c>
      <c r="D52">
        <v>80</v>
      </c>
      <c r="E52">
        <v>0</v>
      </c>
      <c r="F52" t="s">
        <v>90</v>
      </c>
      <c r="G52">
        <v>0</v>
      </c>
      <c r="H52" t="s">
        <v>29</v>
      </c>
      <c r="I52">
        <v>50001</v>
      </c>
      <c r="J52" t="s">
        <v>41</v>
      </c>
      <c r="K52">
        <v>0</v>
      </c>
      <c r="L52" t="s">
        <v>41</v>
      </c>
      <c r="M52">
        <v>0</v>
      </c>
      <c r="N52" t="s">
        <v>41</v>
      </c>
      <c r="O52">
        <v>0</v>
      </c>
      <c r="P52">
        <v>2154</v>
      </c>
      <c r="Q52">
        <v>100</v>
      </c>
      <c r="R52" t="s">
        <v>47</v>
      </c>
      <c r="S52" t="s">
        <v>68</v>
      </c>
      <c r="T52" t="s">
        <v>50</v>
      </c>
    </row>
    <row r="53" spans="1:20" x14ac:dyDescent="0.25">
      <c r="A53" s="1">
        <v>51</v>
      </c>
      <c r="B53">
        <v>1</v>
      </c>
      <c r="C53">
        <v>13</v>
      </c>
      <c r="D53">
        <v>67</v>
      </c>
      <c r="E53">
        <v>0</v>
      </c>
      <c r="F53" t="s">
        <v>90</v>
      </c>
      <c r="G53">
        <v>0</v>
      </c>
      <c r="H53" t="s">
        <v>30</v>
      </c>
      <c r="I53">
        <v>40003</v>
      </c>
      <c r="J53" t="s">
        <v>41</v>
      </c>
      <c r="K53">
        <v>0</v>
      </c>
      <c r="L53" t="s">
        <v>41</v>
      </c>
      <c r="M53">
        <v>0</v>
      </c>
      <c r="N53" t="s">
        <v>41</v>
      </c>
      <c r="O53">
        <v>0</v>
      </c>
      <c r="P53">
        <v>2221</v>
      </c>
      <c r="Q53">
        <v>50</v>
      </c>
      <c r="R53" t="s">
        <v>47</v>
      </c>
      <c r="S53" t="s">
        <v>288</v>
      </c>
      <c r="T53" t="s">
        <v>49</v>
      </c>
    </row>
    <row r="54" spans="1:20" x14ac:dyDescent="0.25">
      <c r="A54" s="1">
        <v>52</v>
      </c>
      <c r="B54">
        <v>1</v>
      </c>
      <c r="C54">
        <v>13</v>
      </c>
      <c r="D54">
        <v>67</v>
      </c>
      <c r="E54">
        <v>0</v>
      </c>
      <c r="F54" t="s">
        <v>90</v>
      </c>
      <c r="G54">
        <v>0</v>
      </c>
      <c r="H54" t="s">
        <v>30</v>
      </c>
      <c r="I54">
        <v>40004</v>
      </c>
      <c r="J54" t="s">
        <v>41</v>
      </c>
      <c r="K54">
        <v>0</v>
      </c>
      <c r="L54" t="s">
        <v>41</v>
      </c>
      <c r="M54">
        <v>0</v>
      </c>
      <c r="N54" t="s">
        <v>41</v>
      </c>
      <c r="O54">
        <v>0</v>
      </c>
      <c r="P54">
        <v>2288</v>
      </c>
      <c r="Q54">
        <v>50</v>
      </c>
      <c r="R54" t="s">
        <v>47</v>
      </c>
      <c r="S54" t="s">
        <v>289</v>
      </c>
      <c r="T54" t="s">
        <v>49</v>
      </c>
    </row>
    <row r="55" spans="1:20" x14ac:dyDescent="0.25">
      <c r="A55" s="1">
        <v>53</v>
      </c>
      <c r="B55">
        <v>1</v>
      </c>
      <c r="C55">
        <v>13</v>
      </c>
      <c r="D55">
        <v>63</v>
      </c>
      <c r="E55">
        <v>0</v>
      </c>
      <c r="F55" t="s">
        <v>90</v>
      </c>
      <c r="G55">
        <v>0</v>
      </c>
      <c r="H55" t="s">
        <v>30</v>
      </c>
      <c r="I55">
        <v>40005</v>
      </c>
      <c r="J55" t="s">
        <v>41</v>
      </c>
      <c r="K55">
        <v>0</v>
      </c>
      <c r="L55" t="s">
        <v>41</v>
      </c>
      <c r="M55">
        <v>0</v>
      </c>
      <c r="N55" t="s">
        <v>41</v>
      </c>
      <c r="O55">
        <v>0</v>
      </c>
      <c r="P55">
        <v>2351</v>
      </c>
      <c r="Q55">
        <v>50</v>
      </c>
      <c r="R55" t="s">
        <v>47</v>
      </c>
      <c r="S55" t="s">
        <v>290</v>
      </c>
      <c r="T55" t="s">
        <v>50</v>
      </c>
    </row>
    <row r="56" spans="1:20" x14ac:dyDescent="0.25">
      <c r="A56" s="1">
        <v>54</v>
      </c>
      <c r="B56">
        <v>1</v>
      </c>
      <c r="C56">
        <v>14</v>
      </c>
      <c r="D56">
        <v>59</v>
      </c>
      <c r="E56">
        <v>0</v>
      </c>
      <c r="F56" t="s">
        <v>90</v>
      </c>
      <c r="G56">
        <v>0</v>
      </c>
      <c r="H56" t="s">
        <v>31</v>
      </c>
      <c r="I56">
        <v>30001</v>
      </c>
      <c r="J56" t="s">
        <v>42</v>
      </c>
      <c r="K56">
        <v>230001</v>
      </c>
      <c r="L56" t="s">
        <v>41</v>
      </c>
      <c r="M56">
        <v>0</v>
      </c>
      <c r="N56" t="s">
        <v>41</v>
      </c>
      <c r="O56">
        <v>0</v>
      </c>
      <c r="P56">
        <v>2410</v>
      </c>
      <c r="Q56">
        <v>30</v>
      </c>
      <c r="R56" t="s">
        <v>48</v>
      </c>
      <c r="S56" t="s">
        <v>291</v>
      </c>
      <c r="T56" t="s">
        <v>49</v>
      </c>
    </row>
    <row r="57" spans="1:20" x14ac:dyDescent="0.25">
      <c r="A57" s="1">
        <v>55</v>
      </c>
      <c r="B57">
        <v>1</v>
      </c>
      <c r="C57">
        <v>14</v>
      </c>
      <c r="D57">
        <v>73</v>
      </c>
      <c r="E57">
        <v>0</v>
      </c>
      <c r="F57" t="s">
        <v>90</v>
      </c>
      <c r="G57">
        <v>0</v>
      </c>
      <c r="H57" t="s">
        <v>31</v>
      </c>
      <c r="I57">
        <v>30002</v>
      </c>
      <c r="J57" t="s">
        <v>42</v>
      </c>
      <c r="K57">
        <v>230002</v>
      </c>
      <c r="L57" t="s">
        <v>41</v>
      </c>
      <c r="M57">
        <v>0</v>
      </c>
      <c r="N57" t="s">
        <v>41</v>
      </c>
      <c r="O57">
        <v>0</v>
      </c>
      <c r="P57">
        <v>2483</v>
      </c>
      <c r="Q57">
        <v>50</v>
      </c>
      <c r="R57" t="s">
        <v>47</v>
      </c>
      <c r="S57" t="s">
        <v>292</v>
      </c>
      <c r="T57" t="s">
        <v>50</v>
      </c>
    </row>
    <row r="58" spans="1:20" x14ac:dyDescent="0.25">
      <c r="A58" s="1">
        <v>56</v>
      </c>
      <c r="B58">
        <v>1</v>
      </c>
      <c r="C58">
        <v>15</v>
      </c>
      <c r="D58">
        <v>52</v>
      </c>
      <c r="E58">
        <v>0</v>
      </c>
      <c r="F58" t="s">
        <v>90</v>
      </c>
      <c r="G58">
        <v>0</v>
      </c>
      <c r="H58" t="s">
        <v>32</v>
      </c>
      <c r="I58">
        <v>20001</v>
      </c>
      <c r="J58" t="s">
        <v>41</v>
      </c>
      <c r="K58">
        <v>0</v>
      </c>
      <c r="L58" t="s">
        <v>41</v>
      </c>
      <c r="M58">
        <v>0</v>
      </c>
      <c r="N58" t="s">
        <v>41</v>
      </c>
      <c r="O58">
        <v>0</v>
      </c>
      <c r="P58">
        <v>2535</v>
      </c>
      <c r="Q58">
        <v>60</v>
      </c>
      <c r="R58" t="s">
        <v>47</v>
      </c>
      <c r="S58" t="s">
        <v>293</v>
      </c>
      <c r="T58" t="s">
        <v>50</v>
      </c>
    </row>
    <row r="59" spans="1:20" x14ac:dyDescent="0.25">
      <c r="A59" s="1">
        <v>57</v>
      </c>
      <c r="B59">
        <v>1</v>
      </c>
      <c r="C59">
        <v>16</v>
      </c>
      <c r="D59">
        <v>52</v>
      </c>
      <c r="E59">
        <v>0</v>
      </c>
      <c r="F59" t="s">
        <v>90</v>
      </c>
      <c r="G59">
        <v>0</v>
      </c>
      <c r="H59" t="s">
        <v>33</v>
      </c>
      <c r="I59">
        <v>10001</v>
      </c>
      <c r="J59" t="s">
        <v>41</v>
      </c>
      <c r="K59">
        <v>0</v>
      </c>
      <c r="L59" t="s">
        <v>41</v>
      </c>
      <c r="M59">
        <v>0</v>
      </c>
      <c r="N59" t="s">
        <v>41</v>
      </c>
      <c r="O59">
        <v>0</v>
      </c>
      <c r="P59">
        <v>2587</v>
      </c>
      <c r="Q59">
        <v>50</v>
      </c>
      <c r="R59" t="s">
        <v>47</v>
      </c>
      <c r="S59" t="s">
        <v>294</v>
      </c>
      <c r="T59" t="s">
        <v>49</v>
      </c>
    </row>
    <row r="60" spans="1:20" x14ac:dyDescent="0.25">
      <c r="A60" s="1">
        <v>58</v>
      </c>
      <c r="B60">
        <v>1</v>
      </c>
      <c r="C60">
        <v>16</v>
      </c>
      <c r="D60">
        <v>64</v>
      </c>
      <c r="E60">
        <v>0</v>
      </c>
      <c r="F60" t="s">
        <v>90</v>
      </c>
      <c r="G60">
        <v>0</v>
      </c>
      <c r="H60" t="s">
        <v>33</v>
      </c>
      <c r="I60">
        <v>10002</v>
      </c>
      <c r="J60" t="s">
        <v>41</v>
      </c>
      <c r="K60">
        <v>0</v>
      </c>
      <c r="L60" t="s">
        <v>41</v>
      </c>
      <c r="M60">
        <v>0</v>
      </c>
      <c r="N60" t="s">
        <v>41</v>
      </c>
      <c r="O60">
        <v>0</v>
      </c>
      <c r="P60">
        <v>2651</v>
      </c>
      <c r="Q60">
        <v>50</v>
      </c>
      <c r="R60" t="s">
        <v>47</v>
      </c>
      <c r="S60" t="s">
        <v>295</v>
      </c>
      <c r="T60" t="s">
        <v>49</v>
      </c>
    </row>
    <row r="61" spans="1:20" x14ac:dyDescent="0.25">
      <c r="A61" s="1">
        <v>59</v>
      </c>
      <c r="B61">
        <v>1</v>
      </c>
      <c r="C61">
        <v>16</v>
      </c>
      <c r="D61">
        <v>50</v>
      </c>
      <c r="E61">
        <v>0</v>
      </c>
      <c r="F61" t="s">
        <v>90</v>
      </c>
      <c r="G61">
        <v>0</v>
      </c>
      <c r="H61" t="s">
        <v>33</v>
      </c>
      <c r="I61">
        <v>10003</v>
      </c>
      <c r="J61" t="s">
        <v>41</v>
      </c>
      <c r="K61">
        <v>0</v>
      </c>
      <c r="L61" t="s">
        <v>41</v>
      </c>
      <c r="M61">
        <v>0</v>
      </c>
      <c r="N61" t="s">
        <v>41</v>
      </c>
      <c r="O61">
        <v>0</v>
      </c>
      <c r="P61">
        <v>2701</v>
      </c>
      <c r="Q61">
        <v>50</v>
      </c>
      <c r="R61" t="s">
        <v>47</v>
      </c>
      <c r="S61" t="s">
        <v>296</v>
      </c>
      <c r="T61" t="s">
        <v>50</v>
      </c>
    </row>
    <row r="62" spans="1:20" x14ac:dyDescent="0.25">
      <c r="A62" s="1">
        <v>60</v>
      </c>
      <c r="B62">
        <v>2</v>
      </c>
      <c r="C62">
        <v>0</v>
      </c>
      <c r="D62">
        <v>53</v>
      </c>
      <c r="E62">
        <v>0</v>
      </c>
      <c r="F62" t="s">
        <v>90</v>
      </c>
      <c r="G62">
        <v>0</v>
      </c>
      <c r="H62" t="s">
        <v>17</v>
      </c>
      <c r="I62">
        <v>180007</v>
      </c>
      <c r="J62" t="s">
        <v>34</v>
      </c>
      <c r="K62">
        <v>190012</v>
      </c>
      <c r="L62" t="s">
        <v>41</v>
      </c>
      <c r="M62">
        <v>0</v>
      </c>
      <c r="N62" t="s">
        <v>41</v>
      </c>
      <c r="O62">
        <v>0</v>
      </c>
      <c r="P62">
        <v>159</v>
      </c>
      <c r="Q62">
        <v>50</v>
      </c>
      <c r="R62" t="s">
        <v>47</v>
      </c>
      <c r="S62" t="s">
        <v>297</v>
      </c>
      <c r="T62" t="s">
        <v>49</v>
      </c>
    </row>
    <row r="63" spans="1:20" x14ac:dyDescent="0.25">
      <c r="A63" s="1">
        <v>61</v>
      </c>
      <c r="B63">
        <v>2</v>
      </c>
      <c r="C63">
        <v>0</v>
      </c>
      <c r="D63">
        <v>60</v>
      </c>
      <c r="E63">
        <v>0</v>
      </c>
      <c r="F63" t="s">
        <v>90</v>
      </c>
      <c r="G63">
        <v>0</v>
      </c>
      <c r="H63" t="s">
        <v>17</v>
      </c>
      <c r="I63">
        <v>180008</v>
      </c>
      <c r="J63" t="s">
        <v>34</v>
      </c>
      <c r="K63">
        <v>190013</v>
      </c>
      <c r="L63" t="s">
        <v>41</v>
      </c>
      <c r="M63">
        <v>0</v>
      </c>
      <c r="N63" t="s">
        <v>41</v>
      </c>
      <c r="O63">
        <v>0</v>
      </c>
      <c r="P63">
        <v>339</v>
      </c>
      <c r="Q63">
        <v>50</v>
      </c>
      <c r="R63" t="s">
        <v>47</v>
      </c>
      <c r="S63" t="s">
        <v>298</v>
      </c>
      <c r="T63" t="s">
        <v>50</v>
      </c>
    </row>
    <row r="64" spans="1:20" x14ac:dyDescent="0.25">
      <c r="A64" s="1">
        <v>62</v>
      </c>
      <c r="B64">
        <v>2</v>
      </c>
      <c r="C64">
        <v>1</v>
      </c>
      <c r="D64">
        <v>54</v>
      </c>
      <c r="E64">
        <v>0</v>
      </c>
      <c r="F64" t="s">
        <v>90</v>
      </c>
      <c r="G64">
        <v>541</v>
      </c>
      <c r="H64" t="s">
        <v>18</v>
      </c>
      <c r="I64">
        <v>170003</v>
      </c>
      <c r="J64" t="s">
        <v>34</v>
      </c>
      <c r="K64">
        <v>190014</v>
      </c>
      <c r="L64" t="s">
        <v>43</v>
      </c>
      <c r="M64">
        <v>290003</v>
      </c>
      <c r="N64" t="s">
        <v>46</v>
      </c>
      <c r="O64">
        <v>220009</v>
      </c>
      <c r="P64">
        <v>934</v>
      </c>
      <c r="Q64">
        <v>20</v>
      </c>
      <c r="R64" t="s">
        <v>48</v>
      </c>
      <c r="S64" t="s">
        <v>299</v>
      </c>
      <c r="T64" t="s">
        <v>49</v>
      </c>
    </row>
    <row r="65" spans="1:20" x14ac:dyDescent="0.25">
      <c r="A65" s="1">
        <v>63</v>
      </c>
      <c r="B65">
        <v>2</v>
      </c>
      <c r="C65">
        <v>1</v>
      </c>
      <c r="D65">
        <v>53</v>
      </c>
      <c r="E65">
        <v>0</v>
      </c>
      <c r="F65" t="s">
        <v>90</v>
      </c>
      <c r="G65">
        <v>541</v>
      </c>
      <c r="H65" t="s">
        <v>18</v>
      </c>
      <c r="I65">
        <v>170004</v>
      </c>
      <c r="J65" t="s">
        <v>34</v>
      </c>
      <c r="K65">
        <v>190015</v>
      </c>
      <c r="L65" t="s">
        <v>43</v>
      </c>
      <c r="M65">
        <v>290004</v>
      </c>
      <c r="N65" t="s">
        <v>46</v>
      </c>
      <c r="O65">
        <v>220010</v>
      </c>
      <c r="P65">
        <v>987</v>
      </c>
      <c r="Q65">
        <v>60</v>
      </c>
      <c r="R65" t="s">
        <v>47</v>
      </c>
      <c r="S65" t="s">
        <v>300</v>
      </c>
      <c r="T65" t="s">
        <v>50</v>
      </c>
    </row>
    <row r="66" spans="1:20" x14ac:dyDescent="0.25">
      <c r="A66" s="1">
        <v>64</v>
      </c>
      <c r="B66">
        <v>2</v>
      </c>
      <c r="C66">
        <v>2</v>
      </c>
      <c r="D66">
        <v>65</v>
      </c>
      <c r="E66">
        <v>0</v>
      </c>
      <c r="F66" t="s">
        <v>90</v>
      </c>
      <c r="G66">
        <v>541</v>
      </c>
      <c r="H66" t="s">
        <v>19</v>
      </c>
      <c r="I66">
        <v>160003</v>
      </c>
      <c r="J66" t="s">
        <v>35</v>
      </c>
      <c r="K66">
        <v>210009</v>
      </c>
      <c r="L66" t="s">
        <v>41</v>
      </c>
      <c r="M66">
        <v>0</v>
      </c>
      <c r="N66" t="s">
        <v>41</v>
      </c>
      <c r="O66">
        <v>0</v>
      </c>
      <c r="P66">
        <v>1052</v>
      </c>
      <c r="Q66">
        <v>50</v>
      </c>
      <c r="R66" t="s">
        <v>47</v>
      </c>
      <c r="S66" t="s">
        <v>301</v>
      </c>
      <c r="T66" t="s">
        <v>49</v>
      </c>
    </row>
    <row r="67" spans="1:20" x14ac:dyDescent="0.25">
      <c r="A67" s="1">
        <v>65</v>
      </c>
      <c r="B67">
        <v>2</v>
      </c>
      <c r="C67">
        <v>2</v>
      </c>
      <c r="D67">
        <v>56</v>
      </c>
      <c r="E67">
        <v>0</v>
      </c>
      <c r="F67" t="s">
        <v>90</v>
      </c>
      <c r="G67">
        <v>541</v>
      </c>
      <c r="H67" t="s">
        <v>19</v>
      </c>
      <c r="I67">
        <v>160004</v>
      </c>
      <c r="J67" t="s">
        <v>35</v>
      </c>
      <c r="K67">
        <v>210010</v>
      </c>
      <c r="L67" t="s">
        <v>41</v>
      </c>
      <c r="M67">
        <v>0</v>
      </c>
      <c r="N67" t="s">
        <v>41</v>
      </c>
      <c r="O67">
        <v>0</v>
      </c>
      <c r="P67">
        <v>1108</v>
      </c>
      <c r="Q67">
        <v>50</v>
      </c>
      <c r="R67" t="s">
        <v>47</v>
      </c>
      <c r="S67" t="s">
        <v>302</v>
      </c>
      <c r="T67" t="s">
        <v>49</v>
      </c>
    </row>
    <row r="68" spans="1:20" x14ac:dyDescent="0.25">
      <c r="A68" s="1">
        <v>66</v>
      </c>
      <c r="B68">
        <v>2</v>
      </c>
      <c r="C68">
        <v>2</v>
      </c>
      <c r="D68">
        <v>68</v>
      </c>
      <c r="E68">
        <v>0</v>
      </c>
      <c r="F68" t="s">
        <v>90</v>
      </c>
      <c r="G68">
        <v>541</v>
      </c>
      <c r="H68" t="s">
        <v>19</v>
      </c>
      <c r="I68">
        <v>160005</v>
      </c>
      <c r="J68" t="s">
        <v>35</v>
      </c>
      <c r="K68">
        <v>210011</v>
      </c>
      <c r="L68" t="s">
        <v>41</v>
      </c>
      <c r="M68">
        <v>0</v>
      </c>
      <c r="N68" t="s">
        <v>41</v>
      </c>
      <c r="O68">
        <v>0</v>
      </c>
      <c r="P68">
        <v>1176</v>
      </c>
      <c r="Q68">
        <v>50</v>
      </c>
      <c r="R68" t="s">
        <v>47</v>
      </c>
      <c r="S68" t="s">
        <v>303</v>
      </c>
      <c r="T68" t="s">
        <v>50</v>
      </c>
    </row>
    <row r="69" spans="1:20" x14ac:dyDescent="0.25">
      <c r="A69" s="1">
        <v>67</v>
      </c>
      <c r="B69">
        <v>2</v>
      </c>
      <c r="C69">
        <v>3</v>
      </c>
      <c r="D69">
        <v>80</v>
      </c>
      <c r="E69">
        <v>0</v>
      </c>
      <c r="F69" t="s">
        <v>90</v>
      </c>
      <c r="G69">
        <v>541</v>
      </c>
      <c r="H69" t="s">
        <v>20</v>
      </c>
      <c r="I69">
        <v>150002</v>
      </c>
      <c r="J69" t="s">
        <v>36</v>
      </c>
      <c r="K69">
        <v>280002</v>
      </c>
      <c r="L69" t="s">
        <v>41</v>
      </c>
      <c r="M69">
        <v>0</v>
      </c>
      <c r="N69" t="s">
        <v>41</v>
      </c>
      <c r="O69">
        <v>0</v>
      </c>
      <c r="P69">
        <v>1256</v>
      </c>
      <c r="Q69">
        <v>40</v>
      </c>
      <c r="R69" t="s">
        <v>48</v>
      </c>
      <c r="S69" t="s">
        <v>304</v>
      </c>
      <c r="T69" t="s">
        <v>49</v>
      </c>
    </row>
    <row r="70" spans="1:20" x14ac:dyDescent="0.25">
      <c r="A70" s="1">
        <v>68</v>
      </c>
      <c r="B70">
        <v>2</v>
      </c>
      <c r="C70">
        <v>3</v>
      </c>
      <c r="D70">
        <v>72</v>
      </c>
      <c r="E70">
        <v>0</v>
      </c>
      <c r="F70" t="s">
        <v>90</v>
      </c>
      <c r="G70">
        <v>541</v>
      </c>
      <c r="H70" t="s">
        <v>20</v>
      </c>
      <c r="I70">
        <v>150003</v>
      </c>
      <c r="J70" t="s">
        <v>36</v>
      </c>
      <c r="K70">
        <v>280003</v>
      </c>
      <c r="L70" t="s">
        <v>41</v>
      </c>
      <c r="M70">
        <v>0</v>
      </c>
      <c r="N70" t="s">
        <v>41</v>
      </c>
      <c r="O70">
        <v>0</v>
      </c>
      <c r="P70">
        <v>1328</v>
      </c>
      <c r="Q70">
        <v>80</v>
      </c>
      <c r="R70" t="s">
        <v>47</v>
      </c>
      <c r="S70" t="s">
        <v>101</v>
      </c>
      <c r="T70" t="s">
        <v>50</v>
      </c>
    </row>
    <row r="71" spans="1:20" x14ac:dyDescent="0.25">
      <c r="A71" s="1">
        <v>69</v>
      </c>
      <c r="B71">
        <v>2</v>
      </c>
      <c r="C71">
        <v>4</v>
      </c>
      <c r="D71">
        <v>65</v>
      </c>
      <c r="E71">
        <v>0</v>
      </c>
      <c r="F71" t="s">
        <v>90</v>
      </c>
      <c r="G71">
        <v>541</v>
      </c>
      <c r="H71" t="s">
        <v>21</v>
      </c>
      <c r="I71">
        <v>140004</v>
      </c>
      <c r="J71" t="s">
        <v>37</v>
      </c>
      <c r="K71">
        <v>200004</v>
      </c>
      <c r="L71" t="s">
        <v>44</v>
      </c>
      <c r="M71">
        <v>260011</v>
      </c>
      <c r="N71" t="s">
        <v>41</v>
      </c>
      <c r="O71">
        <v>0</v>
      </c>
      <c r="P71">
        <v>1393</v>
      </c>
      <c r="Q71">
        <v>90</v>
      </c>
      <c r="R71" t="s">
        <v>47</v>
      </c>
      <c r="S71" t="s">
        <v>305</v>
      </c>
      <c r="T71" t="s">
        <v>50</v>
      </c>
    </row>
    <row r="72" spans="1:20" x14ac:dyDescent="0.25">
      <c r="A72" s="1">
        <v>70</v>
      </c>
      <c r="B72">
        <v>2</v>
      </c>
      <c r="C72">
        <v>5</v>
      </c>
      <c r="D72">
        <v>61</v>
      </c>
      <c r="E72">
        <v>0</v>
      </c>
      <c r="F72" t="s">
        <v>90</v>
      </c>
      <c r="G72">
        <v>541</v>
      </c>
      <c r="H72" t="s">
        <v>22</v>
      </c>
      <c r="I72">
        <v>120003</v>
      </c>
      <c r="J72" t="s">
        <v>38</v>
      </c>
      <c r="K72">
        <v>130003</v>
      </c>
      <c r="L72" t="s">
        <v>41</v>
      </c>
      <c r="M72">
        <v>0</v>
      </c>
      <c r="N72" t="s">
        <v>41</v>
      </c>
      <c r="O72">
        <v>0</v>
      </c>
      <c r="P72">
        <v>1454</v>
      </c>
      <c r="Q72">
        <v>90</v>
      </c>
      <c r="R72" t="s">
        <v>47</v>
      </c>
      <c r="S72" t="s">
        <v>306</v>
      </c>
      <c r="T72" t="s">
        <v>50</v>
      </c>
    </row>
    <row r="73" spans="1:20" x14ac:dyDescent="0.25">
      <c r="A73" s="1">
        <v>71</v>
      </c>
      <c r="B73">
        <v>2</v>
      </c>
      <c r="C73">
        <v>6</v>
      </c>
      <c r="D73">
        <v>75</v>
      </c>
      <c r="E73">
        <v>0</v>
      </c>
      <c r="F73" t="s">
        <v>90</v>
      </c>
      <c r="G73">
        <v>252</v>
      </c>
      <c r="H73" t="s">
        <v>23</v>
      </c>
      <c r="I73">
        <v>270007</v>
      </c>
      <c r="J73" t="s">
        <v>39</v>
      </c>
      <c r="K73">
        <v>110007</v>
      </c>
      <c r="L73" t="s">
        <v>44</v>
      </c>
      <c r="M73">
        <v>260012</v>
      </c>
      <c r="N73" t="s">
        <v>41</v>
      </c>
      <c r="O73">
        <v>0</v>
      </c>
      <c r="P73">
        <v>1781</v>
      </c>
      <c r="Q73">
        <v>20</v>
      </c>
      <c r="R73" t="s">
        <v>48</v>
      </c>
      <c r="S73" t="s">
        <v>307</v>
      </c>
      <c r="T73" t="s">
        <v>49</v>
      </c>
    </row>
    <row r="74" spans="1:20" x14ac:dyDescent="0.25">
      <c r="A74" s="1">
        <v>72</v>
      </c>
      <c r="B74">
        <v>2</v>
      </c>
      <c r="C74">
        <v>6</v>
      </c>
      <c r="D74">
        <v>75</v>
      </c>
      <c r="E74">
        <v>0</v>
      </c>
      <c r="F74" t="s">
        <v>90</v>
      </c>
      <c r="G74">
        <v>252</v>
      </c>
      <c r="H74" t="s">
        <v>23</v>
      </c>
      <c r="I74">
        <v>270008</v>
      </c>
      <c r="J74" t="s">
        <v>39</v>
      </c>
      <c r="K74">
        <v>110008</v>
      </c>
      <c r="L74" t="s">
        <v>44</v>
      </c>
      <c r="M74">
        <v>260013</v>
      </c>
      <c r="N74" t="s">
        <v>41</v>
      </c>
      <c r="O74">
        <v>0</v>
      </c>
      <c r="P74">
        <v>1856</v>
      </c>
      <c r="Q74">
        <v>80</v>
      </c>
      <c r="R74" t="s">
        <v>47</v>
      </c>
      <c r="S74" t="s">
        <v>308</v>
      </c>
      <c r="T74" t="s">
        <v>50</v>
      </c>
    </row>
    <row r="75" spans="1:20" x14ac:dyDescent="0.25">
      <c r="A75" s="1">
        <v>73</v>
      </c>
      <c r="B75">
        <v>2</v>
      </c>
      <c r="C75">
        <v>7</v>
      </c>
      <c r="D75">
        <v>61</v>
      </c>
      <c r="E75">
        <v>0</v>
      </c>
      <c r="F75" t="s">
        <v>90</v>
      </c>
      <c r="G75">
        <v>252</v>
      </c>
      <c r="H75" t="s">
        <v>24</v>
      </c>
      <c r="I75">
        <v>100002</v>
      </c>
      <c r="J75" t="s">
        <v>40</v>
      </c>
      <c r="K75">
        <v>240002</v>
      </c>
      <c r="L75" t="s">
        <v>45</v>
      </c>
      <c r="M75">
        <v>250002</v>
      </c>
      <c r="N75" t="s">
        <v>34</v>
      </c>
      <c r="O75">
        <v>190016</v>
      </c>
      <c r="P75">
        <v>1917</v>
      </c>
      <c r="Q75">
        <v>80</v>
      </c>
      <c r="R75" t="s">
        <v>47</v>
      </c>
      <c r="S75" t="s">
        <v>93</v>
      </c>
      <c r="T75" t="s">
        <v>50</v>
      </c>
    </row>
    <row r="76" spans="1:20" x14ac:dyDescent="0.25">
      <c r="A76" s="1">
        <v>74</v>
      </c>
      <c r="B76">
        <v>2</v>
      </c>
      <c r="C76">
        <v>8</v>
      </c>
      <c r="D76">
        <v>70</v>
      </c>
      <c r="E76">
        <v>0</v>
      </c>
      <c r="F76" t="s">
        <v>90</v>
      </c>
      <c r="G76">
        <v>252</v>
      </c>
      <c r="H76" t="s">
        <v>25</v>
      </c>
      <c r="I76">
        <v>90004</v>
      </c>
      <c r="J76" t="s">
        <v>35</v>
      </c>
      <c r="K76">
        <v>210012</v>
      </c>
      <c r="L76" t="s">
        <v>46</v>
      </c>
      <c r="M76">
        <v>220011</v>
      </c>
      <c r="N76" t="s">
        <v>41</v>
      </c>
      <c r="O76">
        <v>0</v>
      </c>
      <c r="P76">
        <v>1987</v>
      </c>
      <c r="Q76">
        <v>70</v>
      </c>
      <c r="R76" t="s">
        <v>47</v>
      </c>
      <c r="S76" t="s">
        <v>309</v>
      </c>
      <c r="T76" t="s">
        <v>50</v>
      </c>
    </row>
    <row r="77" spans="1:20" x14ac:dyDescent="0.25">
      <c r="A77" s="1">
        <v>75</v>
      </c>
      <c r="B77">
        <v>2</v>
      </c>
      <c r="C77">
        <v>9</v>
      </c>
      <c r="D77">
        <v>64</v>
      </c>
      <c r="E77">
        <v>0</v>
      </c>
      <c r="F77" t="s">
        <v>90</v>
      </c>
      <c r="G77">
        <v>252</v>
      </c>
      <c r="H77" t="s">
        <v>26</v>
      </c>
      <c r="I77">
        <v>80002</v>
      </c>
      <c r="J77" t="s">
        <v>35</v>
      </c>
      <c r="K77">
        <v>210013</v>
      </c>
      <c r="L77" t="s">
        <v>46</v>
      </c>
      <c r="M77">
        <v>220012</v>
      </c>
      <c r="N77" t="s">
        <v>41</v>
      </c>
      <c r="O77">
        <v>0</v>
      </c>
      <c r="P77">
        <v>2051</v>
      </c>
      <c r="Q77">
        <v>40</v>
      </c>
      <c r="R77" t="s">
        <v>48</v>
      </c>
      <c r="S77" t="s">
        <v>310</v>
      </c>
      <c r="T77" t="s">
        <v>49</v>
      </c>
    </row>
    <row r="78" spans="1:20" x14ac:dyDescent="0.25">
      <c r="A78" s="1">
        <v>76</v>
      </c>
      <c r="B78">
        <v>2</v>
      </c>
      <c r="C78">
        <v>9</v>
      </c>
      <c r="D78">
        <v>58</v>
      </c>
      <c r="E78">
        <v>0</v>
      </c>
      <c r="F78" t="s">
        <v>90</v>
      </c>
      <c r="G78">
        <v>252</v>
      </c>
      <c r="H78" t="s">
        <v>26</v>
      </c>
      <c r="I78">
        <v>80003</v>
      </c>
      <c r="J78" t="s">
        <v>35</v>
      </c>
      <c r="K78">
        <v>210014</v>
      </c>
      <c r="L78" t="s">
        <v>46</v>
      </c>
      <c r="M78">
        <v>220013</v>
      </c>
      <c r="N78" t="s">
        <v>41</v>
      </c>
      <c r="O78">
        <v>0</v>
      </c>
      <c r="P78">
        <v>2109</v>
      </c>
      <c r="Q78">
        <v>60</v>
      </c>
      <c r="R78" t="s">
        <v>47</v>
      </c>
      <c r="S78" t="s">
        <v>311</v>
      </c>
      <c r="T78" t="s">
        <v>50</v>
      </c>
    </row>
    <row r="79" spans="1:20" x14ac:dyDescent="0.25">
      <c r="A79" s="1">
        <v>77</v>
      </c>
      <c r="B79">
        <v>2</v>
      </c>
      <c r="C79">
        <v>10</v>
      </c>
      <c r="D79">
        <v>58</v>
      </c>
      <c r="E79">
        <v>0</v>
      </c>
      <c r="F79" t="s">
        <v>90</v>
      </c>
      <c r="G79">
        <v>252</v>
      </c>
      <c r="H79" t="s">
        <v>27</v>
      </c>
      <c r="I79">
        <v>70004</v>
      </c>
      <c r="J79" t="s">
        <v>41</v>
      </c>
      <c r="K79">
        <v>0</v>
      </c>
      <c r="L79" t="s">
        <v>41</v>
      </c>
      <c r="M79">
        <v>0</v>
      </c>
      <c r="N79" t="s">
        <v>41</v>
      </c>
      <c r="O79">
        <v>0</v>
      </c>
      <c r="P79">
        <v>2167</v>
      </c>
      <c r="Q79">
        <v>50</v>
      </c>
      <c r="R79" t="s">
        <v>47</v>
      </c>
      <c r="S79" t="s">
        <v>312</v>
      </c>
      <c r="T79" t="s">
        <v>50</v>
      </c>
    </row>
    <row r="80" spans="1:20" x14ac:dyDescent="0.25">
      <c r="A80" s="1">
        <v>78</v>
      </c>
      <c r="B80">
        <v>2</v>
      </c>
      <c r="C80">
        <v>11</v>
      </c>
      <c r="D80">
        <v>75</v>
      </c>
      <c r="E80">
        <v>0</v>
      </c>
      <c r="F80" t="s">
        <v>90</v>
      </c>
      <c r="G80">
        <v>252</v>
      </c>
      <c r="H80" t="s">
        <v>28</v>
      </c>
      <c r="I80">
        <v>60002</v>
      </c>
      <c r="J80" t="s">
        <v>41</v>
      </c>
      <c r="K80">
        <v>0</v>
      </c>
      <c r="L80" t="s">
        <v>41</v>
      </c>
      <c r="M80">
        <v>0</v>
      </c>
      <c r="N80" t="s">
        <v>41</v>
      </c>
      <c r="O80">
        <v>0</v>
      </c>
      <c r="P80">
        <v>2242</v>
      </c>
      <c r="Q80">
        <v>90</v>
      </c>
      <c r="R80" t="s">
        <v>47</v>
      </c>
      <c r="S80" t="s">
        <v>74</v>
      </c>
      <c r="T80" t="s">
        <v>50</v>
      </c>
    </row>
    <row r="81" spans="1:20" x14ac:dyDescent="0.25">
      <c r="A81" s="1">
        <v>79</v>
      </c>
      <c r="B81">
        <v>2</v>
      </c>
      <c r="C81">
        <v>12</v>
      </c>
      <c r="D81">
        <v>64</v>
      </c>
      <c r="E81">
        <v>0</v>
      </c>
      <c r="F81" t="s">
        <v>90</v>
      </c>
      <c r="G81">
        <v>252</v>
      </c>
      <c r="H81" t="s">
        <v>29</v>
      </c>
      <c r="I81">
        <v>50002</v>
      </c>
      <c r="J81" t="s">
        <v>41</v>
      </c>
      <c r="K81">
        <v>0</v>
      </c>
      <c r="L81" t="s">
        <v>41</v>
      </c>
      <c r="M81">
        <v>0</v>
      </c>
      <c r="N81" t="s">
        <v>41</v>
      </c>
      <c r="O81">
        <v>0</v>
      </c>
      <c r="P81">
        <v>2306</v>
      </c>
      <c r="Q81">
        <v>70</v>
      </c>
      <c r="R81" t="s">
        <v>47</v>
      </c>
      <c r="S81" t="s">
        <v>313</v>
      </c>
      <c r="T81" t="s">
        <v>50</v>
      </c>
    </row>
    <row r="82" spans="1:20" x14ac:dyDescent="0.25">
      <c r="A82" s="1">
        <v>80</v>
      </c>
      <c r="B82">
        <v>2</v>
      </c>
      <c r="C82">
        <v>13</v>
      </c>
      <c r="D82">
        <v>62</v>
      </c>
      <c r="E82">
        <v>0</v>
      </c>
      <c r="F82" t="s">
        <v>90</v>
      </c>
      <c r="G82">
        <v>45</v>
      </c>
      <c r="H82" t="s">
        <v>30</v>
      </c>
      <c r="I82">
        <v>40006</v>
      </c>
      <c r="J82" t="s">
        <v>41</v>
      </c>
      <c r="K82">
        <v>0</v>
      </c>
      <c r="L82" t="s">
        <v>41</v>
      </c>
      <c r="M82">
        <v>0</v>
      </c>
      <c r="N82" t="s">
        <v>41</v>
      </c>
      <c r="O82">
        <v>0</v>
      </c>
      <c r="P82">
        <v>2413</v>
      </c>
      <c r="Q82">
        <v>80</v>
      </c>
      <c r="R82" t="s">
        <v>47</v>
      </c>
      <c r="S82" t="s">
        <v>75</v>
      </c>
      <c r="T82" t="s">
        <v>50</v>
      </c>
    </row>
    <row r="83" spans="1:20" x14ac:dyDescent="0.25">
      <c r="A83" s="1">
        <v>81</v>
      </c>
      <c r="B83">
        <v>2</v>
      </c>
      <c r="C83">
        <v>14</v>
      </c>
      <c r="D83">
        <v>68</v>
      </c>
      <c r="E83">
        <v>0</v>
      </c>
      <c r="F83" t="s">
        <v>90</v>
      </c>
      <c r="G83">
        <v>70</v>
      </c>
      <c r="H83" t="s">
        <v>31</v>
      </c>
      <c r="I83">
        <v>30003</v>
      </c>
      <c r="J83" t="s">
        <v>42</v>
      </c>
      <c r="K83">
        <v>230003</v>
      </c>
      <c r="L83" t="s">
        <v>41</v>
      </c>
      <c r="M83">
        <v>0</v>
      </c>
      <c r="N83" t="s">
        <v>41</v>
      </c>
      <c r="O83">
        <v>0</v>
      </c>
      <c r="P83">
        <v>2551</v>
      </c>
      <c r="Q83">
        <v>50</v>
      </c>
      <c r="R83" t="s">
        <v>47</v>
      </c>
      <c r="S83" t="s">
        <v>314</v>
      </c>
      <c r="T83" t="s">
        <v>49</v>
      </c>
    </row>
    <row r="84" spans="1:20" x14ac:dyDescent="0.25">
      <c r="A84" s="1">
        <v>82</v>
      </c>
      <c r="B84">
        <v>2</v>
      </c>
      <c r="C84">
        <v>14</v>
      </c>
      <c r="D84">
        <v>73</v>
      </c>
      <c r="E84">
        <v>0</v>
      </c>
      <c r="F84" t="s">
        <v>90</v>
      </c>
      <c r="G84">
        <v>70</v>
      </c>
      <c r="H84" t="s">
        <v>31</v>
      </c>
      <c r="I84">
        <v>30004</v>
      </c>
      <c r="J84" t="s">
        <v>42</v>
      </c>
      <c r="K84">
        <v>230004</v>
      </c>
      <c r="L84" t="s">
        <v>41</v>
      </c>
      <c r="M84">
        <v>0</v>
      </c>
      <c r="N84" t="s">
        <v>41</v>
      </c>
      <c r="O84">
        <v>0</v>
      </c>
      <c r="P84">
        <v>2624</v>
      </c>
      <c r="Q84">
        <v>50</v>
      </c>
      <c r="R84" t="s">
        <v>47</v>
      </c>
      <c r="S84" t="s">
        <v>315</v>
      </c>
      <c r="T84" t="s">
        <v>50</v>
      </c>
    </row>
    <row r="85" spans="1:20" x14ac:dyDescent="0.25">
      <c r="A85" s="1">
        <v>83</v>
      </c>
      <c r="B85">
        <v>2</v>
      </c>
      <c r="C85">
        <v>15</v>
      </c>
      <c r="D85">
        <v>70</v>
      </c>
      <c r="E85">
        <v>0</v>
      </c>
      <c r="F85" t="s">
        <v>90</v>
      </c>
      <c r="G85">
        <v>70</v>
      </c>
      <c r="H85" t="s">
        <v>32</v>
      </c>
      <c r="I85">
        <v>20002</v>
      </c>
      <c r="J85" t="s">
        <v>41</v>
      </c>
      <c r="K85">
        <v>0</v>
      </c>
      <c r="L85" t="s">
        <v>41</v>
      </c>
      <c r="M85">
        <v>0</v>
      </c>
      <c r="N85" t="s">
        <v>41</v>
      </c>
      <c r="O85">
        <v>0</v>
      </c>
      <c r="P85">
        <v>2694</v>
      </c>
      <c r="Q85">
        <v>40</v>
      </c>
      <c r="R85" t="s">
        <v>48</v>
      </c>
      <c r="S85" t="s">
        <v>316</v>
      </c>
      <c r="T85" t="s">
        <v>49</v>
      </c>
    </row>
    <row r="86" spans="1:20" x14ac:dyDescent="0.25">
      <c r="A86" s="1">
        <v>84</v>
      </c>
      <c r="B86">
        <v>2</v>
      </c>
      <c r="C86">
        <v>15</v>
      </c>
      <c r="D86">
        <v>65</v>
      </c>
      <c r="E86">
        <v>0</v>
      </c>
      <c r="F86" t="s">
        <v>90</v>
      </c>
      <c r="G86">
        <v>70</v>
      </c>
      <c r="H86" t="s">
        <v>32</v>
      </c>
      <c r="I86">
        <v>20003</v>
      </c>
      <c r="J86" t="s">
        <v>41</v>
      </c>
      <c r="K86">
        <v>0</v>
      </c>
      <c r="L86" t="s">
        <v>41</v>
      </c>
      <c r="M86">
        <v>0</v>
      </c>
      <c r="N86" t="s">
        <v>41</v>
      </c>
      <c r="O86">
        <v>0</v>
      </c>
      <c r="P86">
        <v>2759</v>
      </c>
      <c r="Q86">
        <v>80</v>
      </c>
      <c r="R86" t="s">
        <v>47</v>
      </c>
      <c r="S86" t="s">
        <v>100</v>
      </c>
      <c r="T86" t="s">
        <v>50</v>
      </c>
    </row>
    <row r="87" spans="1:20" x14ac:dyDescent="0.25">
      <c r="A87" s="1">
        <v>85</v>
      </c>
      <c r="B87">
        <v>2</v>
      </c>
      <c r="C87">
        <v>16</v>
      </c>
      <c r="D87">
        <v>78</v>
      </c>
      <c r="E87">
        <v>0</v>
      </c>
      <c r="F87" t="s">
        <v>90</v>
      </c>
      <c r="G87">
        <v>70</v>
      </c>
      <c r="H87" t="s">
        <v>33</v>
      </c>
      <c r="I87">
        <v>10004</v>
      </c>
      <c r="J87" t="s">
        <v>41</v>
      </c>
      <c r="K87">
        <v>0</v>
      </c>
      <c r="L87" t="s">
        <v>41</v>
      </c>
      <c r="M87">
        <v>0</v>
      </c>
      <c r="N87" t="s">
        <v>41</v>
      </c>
      <c r="O87">
        <v>0</v>
      </c>
      <c r="P87">
        <v>2837</v>
      </c>
      <c r="Q87">
        <v>30</v>
      </c>
      <c r="R87" t="s">
        <v>48</v>
      </c>
      <c r="S87" t="s">
        <v>317</v>
      </c>
      <c r="T87" t="s">
        <v>49</v>
      </c>
    </row>
    <row r="88" spans="1:20" x14ac:dyDescent="0.25">
      <c r="A88" s="1">
        <v>86</v>
      </c>
      <c r="B88">
        <v>2</v>
      </c>
      <c r="C88">
        <v>16</v>
      </c>
      <c r="D88">
        <v>67</v>
      </c>
      <c r="E88">
        <v>0</v>
      </c>
      <c r="F88" t="s">
        <v>90</v>
      </c>
      <c r="G88">
        <v>70</v>
      </c>
      <c r="H88" t="s">
        <v>33</v>
      </c>
      <c r="I88">
        <v>10005</v>
      </c>
      <c r="J88" t="s">
        <v>41</v>
      </c>
      <c r="K88">
        <v>0</v>
      </c>
      <c r="L88" t="s">
        <v>41</v>
      </c>
      <c r="M88">
        <v>0</v>
      </c>
      <c r="N88" t="s">
        <v>41</v>
      </c>
      <c r="O88">
        <v>0</v>
      </c>
      <c r="P88">
        <v>2904</v>
      </c>
      <c r="Q88">
        <v>30</v>
      </c>
      <c r="R88" t="s">
        <v>48</v>
      </c>
      <c r="S88" t="s">
        <v>318</v>
      </c>
      <c r="T88" t="s">
        <v>49</v>
      </c>
    </row>
    <row r="89" spans="1:20" x14ac:dyDescent="0.25">
      <c r="A89" s="1">
        <v>87</v>
      </c>
      <c r="B89">
        <v>2</v>
      </c>
      <c r="C89">
        <v>16</v>
      </c>
      <c r="D89">
        <v>50</v>
      </c>
      <c r="E89">
        <v>0</v>
      </c>
      <c r="F89" t="s">
        <v>90</v>
      </c>
      <c r="G89">
        <v>70</v>
      </c>
      <c r="H89" t="s">
        <v>33</v>
      </c>
      <c r="I89">
        <v>10006</v>
      </c>
      <c r="J89" t="s">
        <v>41</v>
      </c>
      <c r="K89">
        <v>0</v>
      </c>
      <c r="L89" t="s">
        <v>41</v>
      </c>
      <c r="M89">
        <v>0</v>
      </c>
      <c r="N89" t="s">
        <v>41</v>
      </c>
      <c r="O89">
        <v>0</v>
      </c>
      <c r="P89">
        <v>2954</v>
      </c>
      <c r="Q89">
        <v>90</v>
      </c>
      <c r="R89" t="s">
        <v>47</v>
      </c>
      <c r="S89" t="s">
        <v>68</v>
      </c>
      <c r="T89" t="s">
        <v>50</v>
      </c>
    </row>
    <row r="90" spans="1:20" x14ac:dyDescent="0.25">
      <c r="A90" s="1">
        <v>88</v>
      </c>
      <c r="B90">
        <v>3</v>
      </c>
      <c r="C90">
        <v>0</v>
      </c>
      <c r="D90">
        <v>56</v>
      </c>
      <c r="E90">
        <v>0</v>
      </c>
      <c r="F90" t="s">
        <v>90</v>
      </c>
      <c r="G90">
        <v>70</v>
      </c>
      <c r="H90" t="s">
        <v>17</v>
      </c>
      <c r="I90">
        <v>180009</v>
      </c>
      <c r="J90" t="s">
        <v>34</v>
      </c>
      <c r="K90">
        <v>190017</v>
      </c>
      <c r="L90" t="s">
        <v>41</v>
      </c>
      <c r="M90">
        <v>0</v>
      </c>
      <c r="N90" t="s">
        <v>41</v>
      </c>
      <c r="O90">
        <v>0</v>
      </c>
      <c r="P90">
        <v>224</v>
      </c>
      <c r="Q90">
        <v>90</v>
      </c>
      <c r="R90" t="s">
        <v>47</v>
      </c>
      <c r="S90" t="s">
        <v>319</v>
      </c>
      <c r="T90" t="s">
        <v>50</v>
      </c>
    </row>
    <row r="91" spans="1:20" x14ac:dyDescent="0.25">
      <c r="A91" s="1">
        <v>89</v>
      </c>
      <c r="B91">
        <v>3</v>
      </c>
      <c r="C91">
        <v>1</v>
      </c>
      <c r="D91">
        <v>63</v>
      </c>
      <c r="E91">
        <v>0</v>
      </c>
      <c r="F91" t="s">
        <v>90</v>
      </c>
      <c r="G91">
        <v>763</v>
      </c>
      <c r="H91" t="s">
        <v>18</v>
      </c>
      <c r="I91">
        <v>170005</v>
      </c>
      <c r="J91" t="s">
        <v>34</v>
      </c>
      <c r="K91">
        <v>190018</v>
      </c>
      <c r="L91" t="s">
        <v>43</v>
      </c>
      <c r="M91">
        <v>290005</v>
      </c>
      <c r="N91" t="s">
        <v>46</v>
      </c>
      <c r="O91">
        <v>220014</v>
      </c>
      <c r="P91">
        <v>1050</v>
      </c>
      <c r="Q91">
        <v>80</v>
      </c>
      <c r="R91" t="s">
        <v>47</v>
      </c>
      <c r="S91" t="s">
        <v>320</v>
      </c>
      <c r="T91" t="s">
        <v>50</v>
      </c>
    </row>
    <row r="92" spans="1:20" x14ac:dyDescent="0.25">
      <c r="A92" s="1">
        <v>90</v>
      </c>
      <c r="B92">
        <v>3</v>
      </c>
      <c r="C92">
        <v>2</v>
      </c>
      <c r="D92">
        <v>70</v>
      </c>
      <c r="E92">
        <v>0</v>
      </c>
      <c r="F92" t="s">
        <v>90</v>
      </c>
      <c r="G92">
        <v>126</v>
      </c>
      <c r="H92" t="s">
        <v>19</v>
      </c>
      <c r="I92">
        <v>160006</v>
      </c>
      <c r="J92" t="s">
        <v>35</v>
      </c>
      <c r="K92">
        <v>210015</v>
      </c>
      <c r="L92" t="s">
        <v>41</v>
      </c>
      <c r="M92">
        <v>0</v>
      </c>
      <c r="N92" t="s">
        <v>41</v>
      </c>
      <c r="O92">
        <v>0</v>
      </c>
      <c r="P92">
        <v>1246</v>
      </c>
      <c r="Q92">
        <v>30</v>
      </c>
      <c r="R92" t="s">
        <v>48</v>
      </c>
      <c r="S92" t="s">
        <v>321</v>
      </c>
      <c r="T92" t="s">
        <v>49</v>
      </c>
    </row>
    <row r="93" spans="1:20" x14ac:dyDescent="0.25">
      <c r="A93" s="1">
        <v>91</v>
      </c>
      <c r="B93">
        <v>3</v>
      </c>
      <c r="C93">
        <v>2</v>
      </c>
      <c r="D93">
        <v>60</v>
      </c>
      <c r="E93">
        <v>0</v>
      </c>
      <c r="F93" t="s">
        <v>90</v>
      </c>
      <c r="G93">
        <v>126</v>
      </c>
      <c r="H93" t="s">
        <v>19</v>
      </c>
      <c r="I93">
        <v>160007</v>
      </c>
      <c r="J93" t="s">
        <v>35</v>
      </c>
      <c r="K93">
        <v>210016</v>
      </c>
      <c r="L93" t="s">
        <v>41</v>
      </c>
      <c r="M93">
        <v>0</v>
      </c>
      <c r="N93" t="s">
        <v>41</v>
      </c>
      <c r="O93">
        <v>0</v>
      </c>
      <c r="P93">
        <v>1306</v>
      </c>
      <c r="Q93">
        <v>40</v>
      </c>
      <c r="R93" t="s">
        <v>48</v>
      </c>
      <c r="S93" t="s">
        <v>322</v>
      </c>
      <c r="T93" t="s">
        <v>50</v>
      </c>
    </row>
    <row r="94" spans="1:20" x14ac:dyDescent="0.25">
      <c r="A94" s="1">
        <v>92</v>
      </c>
      <c r="B94">
        <v>3</v>
      </c>
      <c r="C94">
        <v>2</v>
      </c>
      <c r="D94">
        <v>67</v>
      </c>
      <c r="E94">
        <v>0</v>
      </c>
      <c r="F94" t="s">
        <v>90</v>
      </c>
      <c r="G94">
        <v>126</v>
      </c>
      <c r="H94" t="s">
        <v>19</v>
      </c>
      <c r="I94">
        <v>160008</v>
      </c>
      <c r="J94" t="s">
        <v>35</v>
      </c>
      <c r="K94">
        <v>210017</v>
      </c>
      <c r="L94" t="s">
        <v>41</v>
      </c>
      <c r="M94">
        <v>0</v>
      </c>
      <c r="N94" t="s">
        <v>41</v>
      </c>
      <c r="O94">
        <v>0</v>
      </c>
      <c r="P94">
        <v>1373</v>
      </c>
      <c r="Q94">
        <v>80</v>
      </c>
      <c r="R94" t="s">
        <v>47</v>
      </c>
      <c r="S94" t="s">
        <v>323</v>
      </c>
      <c r="T94" t="s">
        <v>50</v>
      </c>
    </row>
    <row r="95" spans="1:20" x14ac:dyDescent="0.25">
      <c r="A95" s="1">
        <v>93</v>
      </c>
      <c r="B95">
        <v>3</v>
      </c>
      <c r="C95">
        <v>3</v>
      </c>
      <c r="D95">
        <v>72</v>
      </c>
      <c r="E95">
        <v>0</v>
      </c>
      <c r="F95" t="s">
        <v>90</v>
      </c>
      <c r="G95">
        <v>126</v>
      </c>
      <c r="H95" t="s">
        <v>20</v>
      </c>
      <c r="I95">
        <v>150004</v>
      </c>
      <c r="J95" t="s">
        <v>36</v>
      </c>
      <c r="K95">
        <v>280004</v>
      </c>
      <c r="L95" t="s">
        <v>41</v>
      </c>
      <c r="M95">
        <v>0</v>
      </c>
      <c r="N95" t="s">
        <v>41</v>
      </c>
      <c r="O95">
        <v>0</v>
      </c>
      <c r="P95">
        <v>1445</v>
      </c>
      <c r="Q95">
        <v>70</v>
      </c>
      <c r="R95" t="s">
        <v>47</v>
      </c>
      <c r="S95" t="s">
        <v>324</v>
      </c>
      <c r="T95" t="s">
        <v>50</v>
      </c>
    </row>
    <row r="96" spans="1:20" x14ac:dyDescent="0.25">
      <c r="A96" s="1">
        <v>94</v>
      </c>
      <c r="B96">
        <v>3</v>
      </c>
      <c r="C96">
        <v>4</v>
      </c>
      <c r="D96">
        <v>80</v>
      </c>
      <c r="E96">
        <v>0</v>
      </c>
      <c r="F96" t="s">
        <v>90</v>
      </c>
      <c r="G96">
        <v>126</v>
      </c>
      <c r="H96" t="s">
        <v>21</v>
      </c>
      <c r="I96">
        <v>140005</v>
      </c>
      <c r="J96" t="s">
        <v>37</v>
      </c>
      <c r="K96">
        <v>200005</v>
      </c>
      <c r="L96" t="s">
        <v>44</v>
      </c>
      <c r="M96">
        <v>260014</v>
      </c>
      <c r="N96" t="s">
        <v>41</v>
      </c>
      <c r="O96">
        <v>0</v>
      </c>
      <c r="P96">
        <v>1525</v>
      </c>
      <c r="Q96">
        <v>80</v>
      </c>
      <c r="R96" t="s">
        <v>47</v>
      </c>
      <c r="S96" t="s">
        <v>325</v>
      </c>
      <c r="T96" t="s">
        <v>50</v>
      </c>
    </row>
    <row r="97" spans="1:20" x14ac:dyDescent="0.25">
      <c r="A97" s="1">
        <v>95</v>
      </c>
      <c r="B97">
        <v>3</v>
      </c>
      <c r="C97">
        <v>5</v>
      </c>
      <c r="D97">
        <v>68</v>
      </c>
      <c r="E97">
        <v>0</v>
      </c>
      <c r="F97" t="s">
        <v>90</v>
      </c>
      <c r="G97">
        <v>126</v>
      </c>
      <c r="H97" t="s">
        <v>22</v>
      </c>
      <c r="I97">
        <v>120004</v>
      </c>
      <c r="J97" t="s">
        <v>38</v>
      </c>
      <c r="K97">
        <v>130004</v>
      </c>
      <c r="L97" t="s">
        <v>41</v>
      </c>
      <c r="M97">
        <v>0</v>
      </c>
      <c r="N97" t="s">
        <v>41</v>
      </c>
      <c r="O97">
        <v>0</v>
      </c>
      <c r="P97">
        <v>1593</v>
      </c>
      <c r="Q97">
        <v>40</v>
      </c>
      <c r="R97" t="s">
        <v>48</v>
      </c>
      <c r="S97" t="s">
        <v>326</v>
      </c>
      <c r="T97" t="s">
        <v>49</v>
      </c>
    </row>
    <row r="98" spans="1:20" x14ac:dyDescent="0.25">
      <c r="A98" s="1">
        <v>96</v>
      </c>
      <c r="B98">
        <v>3</v>
      </c>
      <c r="C98">
        <v>5</v>
      </c>
      <c r="D98">
        <v>78</v>
      </c>
      <c r="E98">
        <v>0</v>
      </c>
      <c r="F98" t="s">
        <v>90</v>
      </c>
      <c r="G98">
        <v>126</v>
      </c>
      <c r="H98" t="s">
        <v>22</v>
      </c>
      <c r="I98">
        <v>120005</v>
      </c>
      <c r="J98" t="s">
        <v>38</v>
      </c>
      <c r="K98">
        <v>130005</v>
      </c>
      <c r="L98" t="s">
        <v>41</v>
      </c>
      <c r="M98">
        <v>0</v>
      </c>
      <c r="N98" t="s">
        <v>41</v>
      </c>
      <c r="O98">
        <v>0</v>
      </c>
      <c r="P98">
        <v>1671</v>
      </c>
      <c r="Q98">
        <v>60</v>
      </c>
      <c r="R98" t="s">
        <v>47</v>
      </c>
      <c r="S98" t="s">
        <v>327</v>
      </c>
      <c r="T98" t="s">
        <v>49</v>
      </c>
    </row>
    <row r="99" spans="1:20" x14ac:dyDescent="0.25">
      <c r="A99" s="1">
        <v>97</v>
      </c>
      <c r="B99">
        <v>3</v>
      </c>
      <c r="C99">
        <v>5</v>
      </c>
      <c r="D99">
        <v>65</v>
      </c>
      <c r="E99">
        <v>0</v>
      </c>
      <c r="F99" t="s">
        <v>90</v>
      </c>
      <c r="G99">
        <v>126</v>
      </c>
      <c r="H99" t="s">
        <v>22</v>
      </c>
      <c r="I99">
        <v>120006</v>
      </c>
      <c r="J99" t="s">
        <v>38</v>
      </c>
      <c r="K99">
        <v>130006</v>
      </c>
      <c r="L99" t="s">
        <v>41</v>
      </c>
      <c r="M99">
        <v>0</v>
      </c>
      <c r="N99" t="s">
        <v>41</v>
      </c>
      <c r="O99">
        <v>0</v>
      </c>
      <c r="P99">
        <v>1736</v>
      </c>
      <c r="Q99">
        <v>60</v>
      </c>
      <c r="R99" t="s">
        <v>47</v>
      </c>
      <c r="S99" t="s">
        <v>328</v>
      </c>
      <c r="T99" t="s">
        <v>50</v>
      </c>
    </row>
    <row r="100" spans="1:20" x14ac:dyDescent="0.25">
      <c r="A100" s="1">
        <v>98</v>
      </c>
      <c r="B100">
        <v>3</v>
      </c>
      <c r="C100">
        <v>6</v>
      </c>
      <c r="D100">
        <v>72</v>
      </c>
      <c r="E100">
        <v>0</v>
      </c>
      <c r="F100" t="s">
        <v>90</v>
      </c>
      <c r="G100">
        <v>120</v>
      </c>
      <c r="H100" t="s">
        <v>23</v>
      </c>
      <c r="I100">
        <v>270009</v>
      </c>
      <c r="J100" t="s">
        <v>39</v>
      </c>
      <c r="K100">
        <v>110009</v>
      </c>
      <c r="L100" t="s">
        <v>44</v>
      </c>
      <c r="M100">
        <v>260015</v>
      </c>
      <c r="N100" t="s">
        <v>41</v>
      </c>
      <c r="O100">
        <v>0</v>
      </c>
      <c r="P100">
        <v>1928</v>
      </c>
      <c r="Q100">
        <v>30</v>
      </c>
      <c r="R100" t="s">
        <v>48</v>
      </c>
      <c r="S100" t="s">
        <v>329</v>
      </c>
      <c r="T100" t="s">
        <v>49</v>
      </c>
    </row>
    <row r="101" spans="1:20" x14ac:dyDescent="0.25">
      <c r="A101" s="1">
        <v>99</v>
      </c>
      <c r="B101">
        <v>3</v>
      </c>
      <c r="C101">
        <v>6</v>
      </c>
      <c r="D101">
        <v>58</v>
      </c>
      <c r="E101">
        <v>0</v>
      </c>
      <c r="F101" t="s">
        <v>90</v>
      </c>
      <c r="G101">
        <v>120</v>
      </c>
      <c r="H101" t="s">
        <v>23</v>
      </c>
      <c r="I101">
        <v>270010</v>
      </c>
      <c r="J101" t="s">
        <v>39</v>
      </c>
      <c r="K101">
        <v>110010</v>
      </c>
      <c r="L101" t="s">
        <v>44</v>
      </c>
      <c r="M101">
        <v>260016</v>
      </c>
      <c r="N101" t="s">
        <v>41</v>
      </c>
      <c r="O101">
        <v>0</v>
      </c>
      <c r="P101">
        <v>1986</v>
      </c>
      <c r="Q101">
        <v>90</v>
      </c>
      <c r="R101" t="s">
        <v>47</v>
      </c>
      <c r="S101" t="s">
        <v>78</v>
      </c>
      <c r="T101" t="s">
        <v>50</v>
      </c>
    </row>
    <row r="102" spans="1:20" x14ac:dyDescent="0.25">
      <c r="A102" s="1">
        <v>100</v>
      </c>
      <c r="B102">
        <v>3</v>
      </c>
      <c r="C102">
        <v>7</v>
      </c>
      <c r="D102">
        <v>50</v>
      </c>
      <c r="E102">
        <v>0</v>
      </c>
      <c r="F102" t="s">
        <v>90</v>
      </c>
      <c r="G102">
        <v>120</v>
      </c>
      <c r="H102" t="s">
        <v>24</v>
      </c>
      <c r="I102">
        <v>100003</v>
      </c>
      <c r="J102" t="s">
        <v>40</v>
      </c>
      <c r="K102">
        <v>240003</v>
      </c>
      <c r="L102" t="s">
        <v>45</v>
      </c>
      <c r="M102">
        <v>250003</v>
      </c>
      <c r="N102" t="s">
        <v>34</v>
      </c>
      <c r="O102">
        <v>190019</v>
      </c>
      <c r="P102">
        <v>2036</v>
      </c>
      <c r="Q102">
        <v>70</v>
      </c>
      <c r="R102" t="s">
        <v>47</v>
      </c>
      <c r="S102" t="s">
        <v>330</v>
      </c>
      <c r="T102" t="s">
        <v>49</v>
      </c>
    </row>
    <row r="103" spans="1:20" x14ac:dyDescent="0.25">
      <c r="A103" s="1">
        <v>101</v>
      </c>
      <c r="B103">
        <v>3</v>
      </c>
      <c r="C103">
        <v>7</v>
      </c>
      <c r="D103">
        <v>53</v>
      </c>
      <c r="E103">
        <v>0</v>
      </c>
      <c r="F103" t="s">
        <v>90</v>
      </c>
      <c r="G103">
        <v>120</v>
      </c>
      <c r="H103" t="s">
        <v>24</v>
      </c>
      <c r="I103">
        <v>100004</v>
      </c>
      <c r="J103" t="s">
        <v>40</v>
      </c>
      <c r="K103">
        <v>240004</v>
      </c>
      <c r="L103" t="s">
        <v>45</v>
      </c>
      <c r="M103">
        <v>250004</v>
      </c>
      <c r="N103" t="s">
        <v>34</v>
      </c>
      <c r="O103">
        <v>190020</v>
      </c>
      <c r="P103">
        <v>2089</v>
      </c>
      <c r="Q103">
        <v>70</v>
      </c>
      <c r="R103" t="s">
        <v>47</v>
      </c>
      <c r="S103" t="s">
        <v>331</v>
      </c>
      <c r="T103" t="s">
        <v>50</v>
      </c>
    </row>
    <row r="104" spans="1:20" x14ac:dyDescent="0.25">
      <c r="A104" s="1">
        <v>102</v>
      </c>
      <c r="B104">
        <v>3</v>
      </c>
      <c r="C104">
        <v>8</v>
      </c>
      <c r="D104">
        <v>67</v>
      </c>
      <c r="E104">
        <v>0</v>
      </c>
      <c r="F104" t="s">
        <v>90</v>
      </c>
      <c r="G104">
        <v>120</v>
      </c>
      <c r="H104" t="s">
        <v>25</v>
      </c>
      <c r="I104">
        <v>90005</v>
      </c>
      <c r="J104" t="s">
        <v>35</v>
      </c>
      <c r="K104">
        <v>210018</v>
      </c>
      <c r="L104" t="s">
        <v>46</v>
      </c>
      <c r="M104">
        <v>220015</v>
      </c>
      <c r="N104" t="s">
        <v>41</v>
      </c>
      <c r="O104">
        <v>0</v>
      </c>
      <c r="P104">
        <v>2156</v>
      </c>
      <c r="Q104">
        <v>20</v>
      </c>
      <c r="R104" t="s">
        <v>48</v>
      </c>
      <c r="S104" t="s">
        <v>332</v>
      </c>
      <c r="T104" t="s">
        <v>49</v>
      </c>
    </row>
    <row r="105" spans="1:20" x14ac:dyDescent="0.25">
      <c r="A105" s="1">
        <v>103</v>
      </c>
      <c r="B105">
        <v>3</v>
      </c>
      <c r="C105">
        <v>8</v>
      </c>
      <c r="D105">
        <v>76</v>
      </c>
      <c r="E105">
        <v>0</v>
      </c>
      <c r="F105" t="s">
        <v>90</v>
      </c>
      <c r="G105">
        <v>120</v>
      </c>
      <c r="H105" t="s">
        <v>25</v>
      </c>
      <c r="I105">
        <v>90006</v>
      </c>
      <c r="J105" t="s">
        <v>35</v>
      </c>
      <c r="K105">
        <v>210019</v>
      </c>
      <c r="L105" t="s">
        <v>46</v>
      </c>
      <c r="M105">
        <v>220016</v>
      </c>
      <c r="N105" t="s">
        <v>41</v>
      </c>
      <c r="O105">
        <v>0</v>
      </c>
      <c r="P105">
        <v>2232</v>
      </c>
      <c r="Q105">
        <v>90</v>
      </c>
      <c r="R105" t="s">
        <v>47</v>
      </c>
      <c r="S105" t="s">
        <v>333</v>
      </c>
      <c r="T105" t="s">
        <v>50</v>
      </c>
    </row>
    <row r="106" spans="1:20" x14ac:dyDescent="0.25">
      <c r="A106" s="1">
        <v>104</v>
      </c>
      <c r="B106">
        <v>3</v>
      </c>
      <c r="C106">
        <v>9</v>
      </c>
      <c r="D106">
        <v>79</v>
      </c>
      <c r="E106">
        <v>0</v>
      </c>
      <c r="F106" t="s">
        <v>90</v>
      </c>
      <c r="G106">
        <v>120</v>
      </c>
      <c r="H106" t="s">
        <v>26</v>
      </c>
      <c r="I106">
        <v>80004</v>
      </c>
      <c r="J106" t="s">
        <v>35</v>
      </c>
      <c r="K106">
        <v>210020</v>
      </c>
      <c r="L106" t="s">
        <v>46</v>
      </c>
      <c r="M106">
        <v>220017</v>
      </c>
      <c r="N106" t="s">
        <v>41</v>
      </c>
      <c r="O106">
        <v>0</v>
      </c>
      <c r="P106">
        <v>2311</v>
      </c>
      <c r="Q106">
        <v>50</v>
      </c>
      <c r="R106" t="s">
        <v>47</v>
      </c>
      <c r="S106" t="s">
        <v>334</v>
      </c>
      <c r="T106" t="s">
        <v>49</v>
      </c>
    </row>
    <row r="107" spans="1:20" x14ac:dyDescent="0.25">
      <c r="A107" s="1">
        <v>105</v>
      </c>
      <c r="B107">
        <v>3</v>
      </c>
      <c r="C107">
        <v>9</v>
      </c>
      <c r="D107">
        <v>64</v>
      </c>
      <c r="E107">
        <v>0</v>
      </c>
      <c r="F107" t="s">
        <v>90</v>
      </c>
      <c r="G107">
        <v>120</v>
      </c>
      <c r="H107" t="s">
        <v>26</v>
      </c>
      <c r="I107">
        <v>80005</v>
      </c>
      <c r="J107" t="s">
        <v>35</v>
      </c>
      <c r="K107">
        <v>210021</v>
      </c>
      <c r="L107" t="s">
        <v>46</v>
      </c>
      <c r="M107">
        <v>220018</v>
      </c>
      <c r="N107" t="s">
        <v>41</v>
      </c>
      <c r="O107">
        <v>0</v>
      </c>
      <c r="P107">
        <v>2375</v>
      </c>
      <c r="Q107">
        <v>50</v>
      </c>
      <c r="R107" t="s">
        <v>47</v>
      </c>
      <c r="S107" t="s">
        <v>335</v>
      </c>
      <c r="T107" t="s">
        <v>49</v>
      </c>
    </row>
    <row r="108" spans="1:20" x14ac:dyDescent="0.25">
      <c r="A108" s="1">
        <v>106</v>
      </c>
      <c r="B108">
        <v>3</v>
      </c>
      <c r="C108">
        <v>9</v>
      </c>
      <c r="D108">
        <v>78</v>
      </c>
      <c r="E108">
        <v>0</v>
      </c>
      <c r="F108" t="s">
        <v>90</v>
      </c>
      <c r="G108">
        <v>120</v>
      </c>
      <c r="H108" t="s">
        <v>26</v>
      </c>
      <c r="I108">
        <v>80006</v>
      </c>
      <c r="J108" t="s">
        <v>35</v>
      </c>
      <c r="K108">
        <v>210022</v>
      </c>
      <c r="L108" t="s">
        <v>46</v>
      </c>
      <c r="M108">
        <v>220019</v>
      </c>
      <c r="N108" t="s">
        <v>41</v>
      </c>
      <c r="O108">
        <v>0</v>
      </c>
      <c r="P108">
        <v>2453</v>
      </c>
      <c r="Q108">
        <v>50</v>
      </c>
      <c r="R108" t="s">
        <v>47</v>
      </c>
      <c r="S108" t="s">
        <v>336</v>
      </c>
      <c r="T108" t="s">
        <v>50</v>
      </c>
    </row>
    <row r="109" spans="1:20" x14ac:dyDescent="0.25">
      <c r="A109" s="1">
        <v>107</v>
      </c>
      <c r="B109">
        <v>3</v>
      </c>
      <c r="C109">
        <v>10</v>
      </c>
      <c r="D109">
        <v>71</v>
      </c>
      <c r="E109">
        <v>0</v>
      </c>
      <c r="F109" t="s">
        <v>90</v>
      </c>
      <c r="G109">
        <v>120</v>
      </c>
      <c r="H109" t="s">
        <v>27</v>
      </c>
      <c r="I109">
        <v>70005</v>
      </c>
      <c r="J109" t="s">
        <v>41</v>
      </c>
      <c r="K109">
        <v>0</v>
      </c>
      <c r="L109" t="s">
        <v>41</v>
      </c>
      <c r="M109">
        <v>0</v>
      </c>
      <c r="N109" t="s">
        <v>41</v>
      </c>
      <c r="O109">
        <v>0</v>
      </c>
      <c r="P109">
        <v>2524</v>
      </c>
      <c r="Q109">
        <v>30</v>
      </c>
      <c r="R109" t="s">
        <v>48</v>
      </c>
      <c r="S109" t="s">
        <v>337</v>
      </c>
      <c r="T109" t="s">
        <v>49</v>
      </c>
    </row>
    <row r="110" spans="1:20" x14ac:dyDescent="0.25">
      <c r="A110" s="1">
        <v>108</v>
      </c>
      <c r="B110">
        <v>3</v>
      </c>
      <c r="C110">
        <v>10</v>
      </c>
      <c r="D110">
        <v>80</v>
      </c>
      <c r="E110">
        <v>0</v>
      </c>
      <c r="F110" t="s">
        <v>90</v>
      </c>
      <c r="G110">
        <v>120</v>
      </c>
      <c r="H110" t="s">
        <v>27</v>
      </c>
      <c r="I110">
        <v>70006</v>
      </c>
      <c r="J110" t="s">
        <v>41</v>
      </c>
      <c r="K110">
        <v>0</v>
      </c>
      <c r="L110" t="s">
        <v>41</v>
      </c>
      <c r="M110">
        <v>0</v>
      </c>
      <c r="N110" t="s">
        <v>41</v>
      </c>
      <c r="O110">
        <v>0</v>
      </c>
      <c r="P110">
        <v>2604</v>
      </c>
      <c r="Q110">
        <v>50</v>
      </c>
      <c r="R110" t="s">
        <v>47</v>
      </c>
      <c r="S110" t="s">
        <v>338</v>
      </c>
      <c r="T110" t="s">
        <v>50</v>
      </c>
    </row>
    <row r="111" spans="1:20" x14ac:dyDescent="0.25">
      <c r="A111" s="1">
        <v>109</v>
      </c>
      <c r="B111">
        <v>3</v>
      </c>
      <c r="C111">
        <v>11</v>
      </c>
      <c r="D111">
        <v>75</v>
      </c>
      <c r="E111">
        <v>0</v>
      </c>
      <c r="F111" t="s">
        <v>90</v>
      </c>
      <c r="G111">
        <v>120</v>
      </c>
      <c r="H111" t="s">
        <v>28</v>
      </c>
      <c r="I111">
        <v>60003</v>
      </c>
      <c r="J111" t="s">
        <v>41</v>
      </c>
      <c r="K111">
        <v>0</v>
      </c>
      <c r="L111" t="s">
        <v>41</v>
      </c>
      <c r="M111">
        <v>0</v>
      </c>
      <c r="N111" t="s">
        <v>41</v>
      </c>
      <c r="O111">
        <v>0</v>
      </c>
      <c r="P111">
        <v>2679</v>
      </c>
      <c r="Q111">
        <v>50</v>
      </c>
      <c r="R111" t="s">
        <v>47</v>
      </c>
      <c r="S111" t="s">
        <v>339</v>
      </c>
      <c r="T111" t="s">
        <v>49</v>
      </c>
    </row>
    <row r="112" spans="1:20" x14ac:dyDescent="0.25">
      <c r="A112" s="1">
        <v>110</v>
      </c>
      <c r="B112">
        <v>3</v>
      </c>
      <c r="C112">
        <v>11</v>
      </c>
      <c r="D112">
        <v>50</v>
      </c>
      <c r="E112">
        <v>0</v>
      </c>
      <c r="F112" t="s">
        <v>90</v>
      </c>
      <c r="G112">
        <v>120</v>
      </c>
      <c r="H112" t="s">
        <v>28</v>
      </c>
      <c r="I112">
        <v>60004</v>
      </c>
      <c r="J112" t="s">
        <v>41</v>
      </c>
      <c r="K112">
        <v>0</v>
      </c>
      <c r="L112" t="s">
        <v>41</v>
      </c>
      <c r="M112">
        <v>0</v>
      </c>
      <c r="N112" t="s">
        <v>41</v>
      </c>
      <c r="O112">
        <v>0</v>
      </c>
      <c r="P112">
        <v>2729</v>
      </c>
      <c r="Q112">
        <v>50</v>
      </c>
      <c r="R112" t="s">
        <v>47</v>
      </c>
      <c r="S112" t="s">
        <v>340</v>
      </c>
      <c r="T112" t="s">
        <v>49</v>
      </c>
    </row>
    <row r="113" spans="1:20" x14ac:dyDescent="0.25">
      <c r="A113" s="1">
        <v>111</v>
      </c>
      <c r="B113">
        <v>3</v>
      </c>
      <c r="C113">
        <v>11</v>
      </c>
      <c r="D113">
        <v>66</v>
      </c>
      <c r="E113">
        <v>0</v>
      </c>
      <c r="F113" t="s">
        <v>90</v>
      </c>
      <c r="G113">
        <v>120</v>
      </c>
      <c r="H113" t="s">
        <v>28</v>
      </c>
      <c r="I113">
        <v>60005</v>
      </c>
      <c r="J113" t="s">
        <v>41</v>
      </c>
      <c r="K113">
        <v>0</v>
      </c>
      <c r="L113" t="s">
        <v>41</v>
      </c>
      <c r="M113">
        <v>0</v>
      </c>
      <c r="N113" t="s">
        <v>41</v>
      </c>
      <c r="O113">
        <v>0</v>
      </c>
      <c r="P113">
        <v>2795</v>
      </c>
      <c r="Q113">
        <v>50</v>
      </c>
      <c r="R113" t="s">
        <v>47</v>
      </c>
      <c r="S113" t="s">
        <v>341</v>
      </c>
      <c r="T113" t="s">
        <v>50</v>
      </c>
    </row>
    <row r="114" spans="1:20" x14ac:dyDescent="0.25">
      <c r="A114" s="1">
        <v>112</v>
      </c>
      <c r="B114">
        <v>3</v>
      </c>
      <c r="C114">
        <v>12</v>
      </c>
      <c r="D114">
        <v>51</v>
      </c>
      <c r="E114">
        <v>0</v>
      </c>
      <c r="F114" t="s">
        <v>90</v>
      </c>
      <c r="G114">
        <v>120</v>
      </c>
      <c r="H114" t="s">
        <v>29</v>
      </c>
      <c r="I114">
        <v>50003</v>
      </c>
      <c r="J114" t="s">
        <v>41</v>
      </c>
      <c r="K114">
        <v>0</v>
      </c>
      <c r="L114" t="s">
        <v>41</v>
      </c>
      <c r="M114">
        <v>0</v>
      </c>
      <c r="N114" t="s">
        <v>41</v>
      </c>
      <c r="O114">
        <v>0</v>
      </c>
      <c r="P114">
        <v>2846</v>
      </c>
      <c r="Q114">
        <v>70</v>
      </c>
      <c r="R114" t="s">
        <v>47</v>
      </c>
      <c r="S114" t="s">
        <v>342</v>
      </c>
      <c r="T114" t="s">
        <v>50</v>
      </c>
    </row>
    <row r="115" spans="1:20" x14ac:dyDescent="0.25">
      <c r="A115" s="1">
        <v>113</v>
      </c>
      <c r="B115">
        <v>3</v>
      </c>
      <c r="C115">
        <v>13</v>
      </c>
      <c r="D115">
        <v>68</v>
      </c>
      <c r="E115">
        <v>0</v>
      </c>
      <c r="F115" t="s">
        <v>90</v>
      </c>
      <c r="G115">
        <v>120</v>
      </c>
      <c r="H115" t="s">
        <v>30</v>
      </c>
      <c r="I115">
        <v>40007</v>
      </c>
      <c r="J115" t="s">
        <v>41</v>
      </c>
      <c r="K115">
        <v>0</v>
      </c>
      <c r="L115" t="s">
        <v>41</v>
      </c>
      <c r="M115">
        <v>0</v>
      </c>
      <c r="N115" t="s">
        <v>41</v>
      </c>
      <c r="O115">
        <v>0</v>
      </c>
      <c r="P115">
        <v>2914</v>
      </c>
      <c r="Q115">
        <v>20</v>
      </c>
      <c r="R115" t="s">
        <v>48</v>
      </c>
      <c r="S115" t="s">
        <v>343</v>
      </c>
      <c r="T115" t="s">
        <v>49</v>
      </c>
    </row>
    <row r="116" spans="1:20" x14ac:dyDescent="0.25">
      <c r="A116" s="1">
        <v>114</v>
      </c>
      <c r="B116">
        <v>3</v>
      </c>
      <c r="C116">
        <v>13</v>
      </c>
      <c r="D116">
        <v>70</v>
      </c>
      <c r="E116">
        <v>0</v>
      </c>
      <c r="F116" t="s">
        <v>90</v>
      </c>
      <c r="G116">
        <v>120</v>
      </c>
      <c r="H116" t="s">
        <v>30</v>
      </c>
      <c r="I116">
        <v>40008</v>
      </c>
      <c r="J116" t="s">
        <v>41</v>
      </c>
      <c r="K116">
        <v>0</v>
      </c>
      <c r="L116" t="s">
        <v>41</v>
      </c>
      <c r="M116">
        <v>0</v>
      </c>
      <c r="N116" t="s">
        <v>41</v>
      </c>
      <c r="O116">
        <v>0</v>
      </c>
      <c r="P116">
        <v>2984</v>
      </c>
      <c r="Q116">
        <v>30</v>
      </c>
      <c r="R116" t="s">
        <v>48</v>
      </c>
      <c r="S116" t="s">
        <v>344</v>
      </c>
      <c r="T116" t="s">
        <v>49</v>
      </c>
    </row>
    <row r="117" spans="1:20" x14ac:dyDescent="0.25">
      <c r="A117" s="1">
        <v>115</v>
      </c>
      <c r="B117">
        <v>3</v>
      </c>
      <c r="C117">
        <v>13</v>
      </c>
      <c r="D117">
        <v>68</v>
      </c>
      <c r="E117">
        <v>0</v>
      </c>
      <c r="F117" t="s">
        <v>90</v>
      </c>
      <c r="G117">
        <v>120</v>
      </c>
      <c r="H117" t="s">
        <v>30</v>
      </c>
      <c r="I117">
        <v>40009</v>
      </c>
      <c r="J117" t="s">
        <v>41</v>
      </c>
      <c r="K117">
        <v>0</v>
      </c>
      <c r="L117" t="s">
        <v>41</v>
      </c>
      <c r="M117">
        <v>0</v>
      </c>
      <c r="N117" t="s">
        <v>41</v>
      </c>
      <c r="O117">
        <v>0</v>
      </c>
      <c r="P117">
        <v>3052</v>
      </c>
      <c r="Q117">
        <v>30</v>
      </c>
      <c r="R117" t="s">
        <v>48</v>
      </c>
      <c r="S117" t="s">
        <v>345</v>
      </c>
      <c r="T117" t="s">
        <v>49</v>
      </c>
    </row>
    <row r="118" spans="1:20" x14ac:dyDescent="0.25">
      <c r="A118" s="1">
        <v>116</v>
      </c>
      <c r="B118">
        <v>3</v>
      </c>
      <c r="C118">
        <v>13</v>
      </c>
      <c r="D118">
        <v>78</v>
      </c>
      <c r="E118">
        <v>0</v>
      </c>
      <c r="F118" t="s">
        <v>90</v>
      </c>
      <c r="G118">
        <v>120</v>
      </c>
      <c r="H118" t="s">
        <v>30</v>
      </c>
      <c r="I118">
        <v>40010</v>
      </c>
      <c r="J118" t="s">
        <v>41</v>
      </c>
      <c r="K118">
        <v>0</v>
      </c>
      <c r="L118" t="s">
        <v>41</v>
      </c>
      <c r="M118">
        <v>0</v>
      </c>
      <c r="N118" t="s">
        <v>41</v>
      </c>
      <c r="O118">
        <v>0</v>
      </c>
      <c r="P118">
        <v>3130</v>
      </c>
      <c r="Q118">
        <v>80</v>
      </c>
      <c r="R118" t="s">
        <v>47</v>
      </c>
      <c r="S118" t="s">
        <v>80</v>
      </c>
      <c r="T118" t="s">
        <v>50</v>
      </c>
    </row>
    <row r="119" spans="1:20" x14ac:dyDescent="0.25">
      <c r="A119" s="1">
        <v>117</v>
      </c>
      <c r="B119">
        <v>3</v>
      </c>
      <c r="C119">
        <v>14</v>
      </c>
      <c r="D119">
        <v>80</v>
      </c>
      <c r="E119">
        <v>0</v>
      </c>
      <c r="F119" t="s">
        <v>90</v>
      </c>
      <c r="G119">
        <v>120</v>
      </c>
      <c r="H119" t="s">
        <v>31</v>
      </c>
      <c r="I119">
        <v>30005</v>
      </c>
      <c r="J119" t="s">
        <v>42</v>
      </c>
      <c r="K119">
        <v>230005</v>
      </c>
      <c r="L119" t="s">
        <v>41</v>
      </c>
      <c r="M119">
        <v>0</v>
      </c>
      <c r="N119" t="s">
        <v>41</v>
      </c>
      <c r="O119">
        <v>0</v>
      </c>
      <c r="P119">
        <v>3210</v>
      </c>
      <c r="Q119">
        <v>20</v>
      </c>
      <c r="R119" t="s">
        <v>48</v>
      </c>
      <c r="S119" t="s">
        <v>346</v>
      </c>
      <c r="T119" t="s">
        <v>49</v>
      </c>
    </row>
    <row r="120" spans="1:20" x14ac:dyDescent="0.25">
      <c r="A120" s="1">
        <v>118</v>
      </c>
      <c r="B120">
        <v>3</v>
      </c>
      <c r="C120">
        <v>14</v>
      </c>
      <c r="D120">
        <v>51</v>
      </c>
      <c r="E120">
        <v>0</v>
      </c>
      <c r="F120" t="s">
        <v>90</v>
      </c>
      <c r="G120">
        <v>120</v>
      </c>
      <c r="H120" t="s">
        <v>31</v>
      </c>
      <c r="I120">
        <v>30006</v>
      </c>
      <c r="J120" t="s">
        <v>42</v>
      </c>
      <c r="K120">
        <v>230006</v>
      </c>
      <c r="L120" t="s">
        <v>41</v>
      </c>
      <c r="M120">
        <v>0</v>
      </c>
      <c r="N120" t="s">
        <v>41</v>
      </c>
      <c r="O120">
        <v>0</v>
      </c>
      <c r="P120">
        <v>3261</v>
      </c>
      <c r="Q120">
        <v>20</v>
      </c>
      <c r="R120" t="s">
        <v>48</v>
      </c>
      <c r="S120" t="s">
        <v>347</v>
      </c>
      <c r="T120" t="s">
        <v>49</v>
      </c>
    </row>
    <row r="121" spans="1:20" x14ac:dyDescent="0.25">
      <c r="A121" s="1">
        <v>119</v>
      </c>
      <c r="B121">
        <v>3</v>
      </c>
      <c r="C121">
        <v>14</v>
      </c>
      <c r="D121">
        <v>66</v>
      </c>
      <c r="E121">
        <v>0</v>
      </c>
      <c r="F121" t="s">
        <v>90</v>
      </c>
      <c r="G121">
        <v>120</v>
      </c>
      <c r="H121" t="s">
        <v>31</v>
      </c>
      <c r="I121">
        <v>30007</v>
      </c>
      <c r="J121" t="s">
        <v>42</v>
      </c>
      <c r="K121">
        <v>230007</v>
      </c>
      <c r="L121" t="s">
        <v>41</v>
      </c>
      <c r="M121">
        <v>0</v>
      </c>
      <c r="N121" t="s">
        <v>41</v>
      </c>
      <c r="O121">
        <v>0</v>
      </c>
      <c r="P121">
        <v>3327</v>
      </c>
      <c r="Q121">
        <v>30</v>
      </c>
      <c r="R121" t="s">
        <v>48</v>
      </c>
      <c r="S121" t="s">
        <v>348</v>
      </c>
      <c r="T121" t="s">
        <v>49</v>
      </c>
    </row>
    <row r="122" spans="1:20" x14ac:dyDescent="0.25">
      <c r="A122" s="1">
        <v>120</v>
      </c>
      <c r="B122">
        <v>3</v>
      </c>
      <c r="C122">
        <v>14</v>
      </c>
      <c r="D122">
        <v>65</v>
      </c>
      <c r="E122">
        <v>0</v>
      </c>
      <c r="F122" t="s">
        <v>90</v>
      </c>
      <c r="G122">
        <v>120</v>
      </c>
      <c r="H122" t="s">
        <v>31</v>
      </c>
      <c r="I122">
        <v>30008</v>
      </c>
      <c r="J122" t="s">
        <v>42</v>
      </c>
      <c r="K122">
        <v>230008</v>
      </c>
      <c r="L122" t="s">
        <v>41</v>
      </c>
      <c r="M122">
        <v>0</v>
      </c>
      <c r="N122" t="s">
        <v>41</v>
      </c>
      <c r="O122">
        <v>0</v>
      </c>
      <c r="P122">
        <v>3392</v>
      </c>
      <c r="Q122">
        <v>60</v>
      </c>
      <c r="R122" t="s">
        <v>47</v>
      </c>
      <c r="S122" t="s">
        <v>349</v>
      </c>
      <c r="T122" t="s">
        <v>49</v>
      </c>
    </row>
    <row r="123" spans="1:20" x14ac:dyDescent="0.25">
      <c r="A123" s="1">
        <v>121</v>
      </c>
      <c r="B123">
        <v>3</v>
      </c>
      <c r="C123">
        <v>14</v>
      </c>
      <c r="D123">
        <v>63</v>
      </c>
      <c r="E123">
        <v>0</v>
      </c>
      <c r="F123" t="s">
        <v>90</v>
      </c>
      <c r="G123">
        <v>120</v>
      </c>
      <c r="H123" t="s">
        <v>31</v>
      </c>
      <c r="I123">
        <v>30009</v>
      </c>
      <c r="J123" t="s">
        <v>42</v>
      </c>
      <c r="K123">
        <v>230009</v>
      </c>
      <c r="L123" t="s">
        <v>41</v>
      </c>
      <c r="M123">
        <v>0</v>
      </c>
      <c r="N123" t="s">
        <v>41</v>
      </c>
      <c r="O123">
        <v>0</v>
      </c>
      <c r="P123">
        <v>3455</v>
      </c>
      <c r="Q123">
        <v>60</v>
      </c>
      <c r="R123" t="s">
        <v>47</v>
      </c>
      <c r="S123" t="s">
        <v>350</v>
      </c>
      <c r="T123" t="s">
        <v>49</v>
      </c>
    </row>
    <row r="124" spans="1:20" x14ac:dyDescent="0.25">
      <c r="A124" s="1">
        <v>122</v>
      </c>
      <c r="B124">
        <v>3</v>
      </c>
      <c r="C124">
        <v>14</v>
      </c>
      <c r="D124">
        <v>69</v>
      </c>
      <c r="E124">
        <v>0</v>
      </c>
      <c r="F124" t="s">
        <v>90</v>
      </c>
      <c r="G124">
        <v>120</v>
      </c>
      <c r="H124" t="s">
        <v>31</v>
      </c>
      <c r="I124">
        <v>30010</v>
      </c>
      <c r="J124" t="s">
        <v>42</v>
      </c>
      <c r="K124">
        <v>230010</v>
      </c>
      <c r="L124" t="s">
        <v>41</v>
      </c>
      <c r="M124">
        <v>0</v>
      </c>
      <c r="N124" t="s">
        <v>41</v>
      </c>
      <c r="O124">
        <v>0</v>
      </c>
      <c r="P124">
        <v>3524</v>
      </c>
      <c r="Q124">
        <v>60</v>
      </c>
      <c r="R124" t="s">
        <v>47</v>
      </c>
      <c r="S124" t="s">
        <v>351</v>
      </c>
      <c r="T124" t="s">
        <v>50</v>
      </c>
    </row>
    <row r="125" spans="1:20" x14ac:dyDescent="0.25">
      <c r="A125" s="1">
        <v>123</v>
      </c>
      <c r="B125">
        <v>3</v>
      </c>
      <c r="C125">
        <v>15</v>
      </c>
      <c r="D125">
        <v>80</v>
      </c>
      <c r="E125">
        <v>0</v>
      </c>
      <c r="F125" t="s">
        <v>90</v>
      </c>
      <c r="G125">
        <v>120</v>
      </c>
      <c r="H125" t="s">
        <v>32</v>
      </c>
      <c r="I125">
        <v>20004</v>
      </c>
      <c r="J125" t="s">
        <v>41</v>
      </c>
      <c r="K125">
        <v>0</v>
      </c>
      <c r="L125" t="s">
        <v>41</v>
      </c>
      <c r="M125">
        <v>0</v>
      </c>
      <c r="N125" t="s">
        <v>41</v>
      </c>
      <c r="O125">
        <v>0</v>
      </c>
      <c r="P125">
        <v>3604</v>
      </c>
      <c r="Q125">
        <v>60</v>
      </c>
      <c r="R125" t="s">
        <v>47</v>
      </c>
      <c r="S125" t="s">
        <v>352</v>
      </c>
      <c r="T125" t="s">
        <v>50</v>
      </c>
    </row>
    <row r="126" spans="1:20" x14ac:dyDescent="0.25">
      <c r="A126" s="1">
        <v>124</v>
      </c>
      <c r="B126">
        <v>3</v>
      </c>
      <c r="C126">
        <v>16</v>
      </c>
      <c r="D126">
        <v>53</v>
      </c>
      <c r="E126">
        <v>0</v>
      </c>
      <c r="F126" t="s">
        <v>90</v>
      </c>
      <c r="G126">
        <v>120</v>
      </c>
      <c r="H126" t="s">
        <v>33</v>
      </c>
      <c r="I126">
        <v>10007</v>
      </c>
      <c r="J126" t="s">
        <v>41</v>
      </c>
      <c r="K126">
        <v>0</v>
      </c>
      <c r="L126" t="s">
        <v>41</v>
      </c>
      <c r="M126">
        <v>0</v>
      </c>
      <c r="N126" t="s">
        <v>41</v>
      </c>
      <c r="O126">
        <v>0</v>
      </c>
      <c r="P126">
        <v>3657</v>
      </c>
      <c r="Q126">
        <v>100</v>
      </c>
      <c r="R126" t="s">
        <v>47</v>
      </c>
      <c r="S126" t="s">
        <v>68</v>
      </c>
      <c r="T126" t="s">
        <v>50</v>
      </c>
    </row>
    <row r="127" spans="1:20" x14ac:dyDescent="0.25">
      <c r="A127" s="1">
        <v>125</v>
      </c>
      <c r="B127">
        <v>4</v>
      </c>
      <c r="C127">
        <v>0</v>
      </c>
      <c r="D127">
        <v>79</v>
      </c>
      <c r="E127">
        <v>0</v>
      </c>
      <c r="F127" t="s">
        <v>90</v>
      </c>
      <c r="G127">
        <v>120</v>
      </c>
      <c r="H127" t="s">
        <v>17</v>
      </c>
      <c r="I127">
        <v>180010</v>
      </c>
      <c r="J127" t="s">
        <v>34</v>
      </c>
      <c r="K127">
        <v>190021</v>
      </c>
      <c r="L127" t="s">
        <v>41</v>
      </c>
      <c r="M127">
        <v>0</v>
      </c>
      <c r="N127" t="s">
        <v>41</v>
      </c>
      <c r="O127">
        <v>0</v>
      </c>
      <c r="P127">
        <v>395</v>
      </c>
      <c r="Q127">
        <v>80</v>
      </c>
      <c r="R127" t="s">
        <v>47</v>
      </c>
      <c r="S127" t="s">
        <v>353</v>
      </c>
      <c r="T127" t="s">
        <v>50</v>
      </c>
    </row>
    <row r="128" spans="1:20" x14ac:dyDescent="0.25">
      <c r="A128" s="1">
        <v>126</v>
      </c>
      <c r="B128">
        <v>4</v>
      </c>
      <c r="C128">
        <v>1</v>
      </c>
      <c r="D128">
        <v>75</v>
      </c>
      <c r="E128">
        <v>0</v>
      </c>
      <c r="F128" t="s">
        <v>90</v>
      </c>
      <c r="G128">
        <v>655</v>
      </c>
      <c r="H128" t="s">
        <v>18</v>
      </c>
      <c r="I128">
        <v>170006</v>
      </c>
      <c r="J128" t="s">
        <v>34</v>
      </c>
      <c r="K128">
        <v>190022</v>
      </c>
      <c r="L128" t="s">
        <v>43</v>
      </c>
      <c r="M128">
        <v>290006</v>
      </c>
      <c r="N128" t="s">
        <v>46</v>
      </c>
      <c r="O128">
        <v>220020</v>
      </c>
      <c r="P128">
        <v>1125</v>
      </c>
      <c r="Q128">
        <v>90</v>
      </c>
      <c r="R128" t="s">
        <v>47</v>
      </c>
      <c r="S128" t="s">
        <v>354</v>
      </c>
      <c r="T128" t="s">
        <v>50</v>
      </c>
    </row>
    <row r="129" spans="1:20" x14ac:dyDescent="0.25">
      <c r="A129" s="1">
        <v>127</v>
      </c>
      <c r="B129">
        <v>4</v>
      </c>
      <c r="C129">
        <v>2</v>
      </c>
      <c r="D129">
        <v>70</v>
      </c>
      <c r="E129">
        <v>0</v>
      </c>
      <c r="F129" t="s">
        <v>90</v>
      </c>
      <c r="G129">
        <v>248</v>
      </c>
      <c r="H129" t="s">
        <v>19</v>
      </c>
      <c r="I129">
        <v>160009</v>
      </c>
      <c r="J129" t="s">
        <v>35</v>
      </c>
      <c r="K129">
        <v>210023</v>
      </c>
      <c r="L129" t="s">
        <v>41</v>
      </c>
      <c r="M129">
        <v>0</v>
      </c>
      <c r="N129" t="s">
        <v>41</v>
      </c>
      <c r="O129">
        <v>0</v>
      </c>
      <c r="P129">
        <v>1443</v>
      </c>
      <c r="Q129">
        <v>40</v>
      </c>
      <c r="R129" t="s">
        <v>48</v>
      </c>
      <c r="S129" t="s">
        <v>355</v>
      </c>
      <c r="T129" t="s">
        <v>49</v>
      </c>
    </row>
    <row r="130" spans="1:20" x14ac:dyDescent="0.25">
      <c r="A130" s="1">
        <v>128</v>
      </c>
      <c r="B130">
        <v>4</v>
      </c>
      <c r="C130">
        <v>2</v>
      </c>
      <c r="D130">
        <v>70</v>
      </c>
      <c r="E130">
        <v>0</v>
      </c>
      <c r="F130" t="s">
        <v>90</v>
      </c>
      <c r="G130">
        <v>248</v>
      </c>
      <c r="H130" t="s">
        <v>19</v>
      </c>
      <c r="I130">
        <v>160010</v>
      </c>
      <c r="J130" t="s">
        <v>35</v>
      </c>
      <c r="K130">
        <v>210024</v>
      </c>
      <c r="L130" t="s">
        <v>41</v>
      </c>
      <c r="M130">
        <v>0</v>
      </c>
      <c r="N130" t="s">
        <v>41</v>
      </c>
      <c r="O130">
        <v>0</v>
      </c>
      <c r="P130">
        <v>1513</v>
      </c>
      <c r="Q130">
        <v>100</v>
      </c>
      <c r="R130" t="s">
        <v>47</v>
      </c>
      <c r="S130" t="s">
        <v>68</v>
      </c>
      <c r="T130" t="s">
        <v>50</v>
      </c>
    </row>
    <row r="131" spans="1:20" x14ac:dyDescent="0.25">
      <c r="A131" s="1">
        <v>129</v>
      </c>
      <c r="B131">
        <v>4</v>
      </c>
      <c r="C131">
        <v>3</v>
      </c>
      <c r="D131">
        <v>59</v>
      </c>
      <c r="E131">
        <v>0</v>
      </c>
      <c r="F131" t="s">
        <v>90</v>
      </c>
      <c r="G131">
        <v>248</v>
      </c>
      <c r="H131" t="s">
        <v>20</v>
      </c>
      <c r="I131">
        <v>150005</v>
      </c>
      <c r="J131" t="s">
        <v>36</v>
      </c>
      <c r="K131">
        <v>280005</v>
      </c>
      <c r="L131" t="s">
        <v>41</v>
      </c>
      <c r="M131">
        <v>0</v>
      </c>
      <c r="N131" t="s">
        <v>41</v>
      </c>
      <c r="O131">
        <v>0</v>
      </c>
      <c r="P131">
        <v>1572</v>
      </c>
      <c r="Q131">
        <v>70</v>
      </c>
      <c r="R131" t="s">
        <v>47</v>
      </c>
      <c r="S131" t="s">
        <v>356</v>
      </c>
      <c r="T131" t="s">
        <v>50</v>
      </c>
    </row>
    <row r="132" spans="1:20" x14ac:dyDescent="0.25">
      <c r="A132" s="1">
        <v>130</v>
      </c>
      <c r="B132">
        <v>4</v>
      </c>
      <c r="C132">
        <v>4</v>
      </c>
      <c r="D132">
        <v>77</v>
      </c>
      <c r="E132">
        <v>0</v>
      </c>
      <c r="F132" t="s">
        <v>90</v>
      </c>
      <c r="G132">
        <v>248</v>
      </c>
      <c r="H132" t="s">
        <v>21</v>
      </c>
      <c r="I132">
        <v>140006</v>
      </c>
      <c r="J132" t="s">
        <v>37</v>
      </c>
      <c r="K132">
        <v>200006</v>
      </c>
      <c r="L132" t="s">
        <v>44</v>
      </c>
      <c r="M132">
        <v>260017</v>
      </c>
      <c r="N132" t="s">
        <v>41</v>
      </c>
      <c r="O132">
        <v>0</v>
      </c>
      <c r="P132">
        <v>1649</v>
      </c>
      <c r="Q132">
        <v>50</v>
      </c>
      <c r="R132" t="s">
        <v>47</v>
      </c>
      <c r="S132" t="s">
        <v>357</v>
      </c>
      <c r="T132" t="s">
        <v>49</v>
      </c>
    </row>
    <row r="133" spans="1:20" x14ac:dyDescent="0.25">
      <c r="A133" s="1">
        <v>131</v>
      </c>
      <c r="B133">
        <v>4</v>
      </c>
      <c r="C133">
        <v>4</v>
      </c>
      <c r="D133">
        <v>58</v>
      </c>
      <c r="E133">
        <v>0</v>
      </c>
      <c r="F133" t="s">
        <v>90</v>
      </c>
      <c r="G133">
        <v>248</v>
      </c>
      <c r="H133" t="s">
        <v>21</v>
      </c>
      <c r="I133">
        <v>140007</v>
      </c>
      <c r="J133" t="s">
        <v>37</v>
      </c>
      <c r="K133">
        <v>200007</v>
      </c>
      <c r="L133" t="s">
        <v>44</v>
      </c>
      <c r="M133">
        <v>260018</v>
      </c>
      <c r="N133" t="s">
        <v>41</v>
      </c>
      <c r="O133">
        <v>0</v>
      </c>
      <c r="P133">
        <v>1707</v>
      </c>
      <c r="Q133">
        <v>50</v>
      </c>
      <c r="R133" t="s">
        <v>47</v>
      </c>
      <c r="S133" t="s">
        <v>358</v>
      </c>
      <c r="T133" t="s">
        <v>49</v>
      </c>
    </row>
    <row r="134" spans="1:20" x14ac:dyDescent="0.25">
      <c r="A134" s="1">
        <v>132</v>
      </c>
      <c r="B134">
        <v>4</v>
      </c>
      <c r="C134">
        <v>4</v>
      </c>
      <c r="D134">
        <v>73</v>
      </c>
      <c r="E134">
        <v>0</v>
      </c>
      <c r="F134" t="s">
        <v>90</v>
      </c>
      <c r="G134">
        <v>248</v>
      </c>
      <c r="H134" t="s">
        <v>21</v>
      </c>
      <c r="I134">
        <v>140008</v>
      </c>
      <c r="J134" t="s">
        <v>37</v>
      </c>
      <c r="K134">
        <v>200008</v>
      </c>
      <c r="L134" t="s">
        <v>44</v>
      </c>
      <c r="M134">
        <v>260019</v>
      </c>
      <c r="N134" t="s">
        <v>41</v>
      </c>
      <c r="O134">
        <v>0</v>
      </c>
      <c r="P134">
        <v>1780</v>
      </c>
      <c r="Q134">
        <v>50</v>
      </c>
      <c r="R134" t="s">
        <v>47</v>
      </c>
      <c r="S134" t="s">
        <v>359</v>
      </c>
      <c r="T134" t="s">
        <v>49</v>
      </c>
    </row>
    <row r="135" spans="1:20" x14ac:dyDescent="0.25">
      <c r="A135" s="1">
        <v>133</v>
      </c>
      <c r="B135">
        <v>4</v>
      </c>
      <c r="C135">
        <v>4</v>
      </c>
      <c r="D135">
        <v>76</v>
      </c>
      <c r="E135">
        <v>0</v>
      </c>
      <c r="F135" t="s">
        <v>90</v>
      </c>
      <c r="G135">
        <v>248</v>
      </c>
      <c r="H135" t="s">
        <v>21</v>
      </c>
      <c r="I135">
        <v>140009</v>
      </c>
      <c r="J135" t="s">
        <v>37</v>
      </c>
      <c r="K135">
        <v>200009</v>
      </c>
      <c r="L135" t="s">
        <v>44</v>
      </c>
      <c r="M135">
        <v>260020</v>
      </c>
      <c r="N135" t="s">
        <v>41</v>
      </c>
      <c r="O135">
        <v>0</v>
      </c>
      <c r="P135">
        <v>1856</v>
      </c>
      <c r="Q135">
        <v>50</v>
      </c>
      <c r="R135" t="s">
        <v>47</v>
      </c>
      <c r="S135" t="s">
        <v>360</v>
      </c>
      <c r="T135" t="s">
        <v>50</v>
      </c>
    </row>
    <row r="136" spans="1:20" x14ac:dyDescent="0.25">
      <c r="A136" s="1">
        <v>134</v>
      </c>
      <c r="B136">
        <v>4</v>
      </c>
      <c r="C136">
        <v>5</v>
      </c>
      <c r="D136">
        <v>75</v>
      </c>
      <c r="E136">
        <v>0</v>
      </c>
      <c r="F136" t="s">
        <v>90</v>
      </c>
      <c r="G136">
        <v>248</v>
      </c>
      <c r="H136" t="s">
        <v>22</v>
      </c>
      <c r="I136">
        <v>120007</v>
      </c>
      <c r="J136" t="s">
        <v>38</v>
      </c>
      <c r="K136">
        <v>130007</v>
      </c>
      <c r="L136" t="s">
        <v>41</v>
      </c>
      <c r="M136">
        <v>0</v>
      </c>
      <c r="N136" t="s">
        <v>41</v>
      </c>
      <c r="O136">
        <v>0</v>
      </c>
      <c r="P136">
        <v>1931</v>
      </c>
      <c r="Q136">
        <v>70</v>
      </c>
      <c r="R136" t="s">
        <v>47</v>
      </c>
      <c r="S136" t="s">
        <v>361</v>
      </c>
      <c r="T136" t="s">
        <v>50</v>
      </c>
    </row>
    <row r="137" spans="1:20" x14ac:dyDescent="0.25">
      <c r="A137" s="1">
        <v>135</v>
      </c>
      <c r="B137">
        <v>4</v>
      </c>
      <c r="C137">
        <v>6</v>
      </c>
      <c r="D137">
        <v>58</v>
      </c>
      <c r="E137">
        <v>0</v>
      </c>
      <c r="F137" t="s">
        <v>90</v>
      </c>
      <c r="G137">
        <v>55</v>
      </c>
      <c r="H137" t="s">
        <v>23</v>
      </c>
      <c r="I137">
        <v>270011</v>
      </c>
      <c r="J137" t="s">
        <v>39</v>
      </c>
      <c r="K137">
        <v>110011</v>
      </c>
      <c r="L137" t="s">
        <v>44</v>
      </c>
      <c r="M137">
        <v>260021</v>
      </c>
      <c r="N137" t="s">
        <v>41</v>
      </c>
      <c r="O137">
        <v>0</v>
      </c>
      <c r="P137">
        <v>2044</v>
      </c>
      <c r="Q137">
        <v>30</v>
      </c>
      <c r="R137" t="s">
        <v>48</v>
      </c>
      <c r="S137" t="s">
        <v>362</v>
      </c>
      <c r="T137" t="s">
        <v>50</v>
      </c>
    </row>
    <row r="138" spans="1:20" x14ac:dyDescent="0.25">
      <c r="A138" s="1">
        <v>136</v>
      </c>
      <c r="B138">
        <v>4</v>
      </c>
      <c r="C138">
        <v>6</v>
      </c>
      <c r="D138">
        <v>76</v>
      </c>
      <c r="E138">
        <v>0</v>
      </c>
      <c r="F138" t="s">
        <v>90</v>
      </c>
      <c r="G138">
        <v>55</v>
      </c>
      <c r="H138" t="s">
        <v>23</v>
      </c>
      <c r="I138">
        <v>270012</v>
      </c>
      <c r="J138" t="s">
        <v>39</v>
      </c>
      <c r="K138">
        <v>110012</v>
      </c>
      <c r="L138" t="s">
        <v>44</v>
      </c>
      <c r="M138">
        <v>260022</v>
      </c>
      <c r="N138" t="s">
        <v>41</v>
      </c>
      <c r="O138">
        <v>0</v>
      </c>
      <c r="P138">
        <v>2120</v>
      </c>
      <c r="Q138">
        <v>60</v>
      </c>
      <c r="R138" t="s">
        <v>47</v>
      </c>
      <c r="S138" t="s">
        <v>363</v>
      </c>
      <c r="T138" t="s">
        <v>50</v>
      </c>
    </row>
    <row r="139" spans="1:20" x14ac:dyDescent="0.25">
      <c r="A139" s="1">
        <v>137</v>
      </c>
      <c r="B139">
        <v>4</v>
      </c>
      <c r="C139">
        <v>7</v>
      </c>
      <c r="D139">
        <v>50</v>
      </c>
      <c r="E139">
        <v>0</v>
      </c>
      <c r="F139" t="s">
        <v>90</v>
      </c>
      <c r="G139">
        <v>55</v>
      </c>
      <c r="H139" t="s">
        <v>24</v>
      </c>
      <c r="I139">
        <v>100005</v>
      </c>
      <c r="J139" t="s">
        <v>40</v>
      </c>
      <c r="K139">
        <v>240005</v>
      </c>
      <c r="L139" t="s">
        <v>45</v>
      </c>
      <c r="M139">
        <v>250005</v>
      </c>
      <c r="N139" t="s">
        <v>34</v>
      </c>
      <c r="O139">
        <v>190023</v>
      </c>
      <c r="P139">
        <v>2170</v>
      </c>
      <c r="Q139">
        <v>30</v>
      </c>
      <c r="R139" t="s">
        <v>48</v>
      </c>
      <c r="S139" t="s">
        <v>364</v>
      </c>
      <c r="T139" t="s">
        <v>49</v>
      </c>
    </row>
    <row r="140" spans="1:20" x14ac:dyDescent="0.25">
      <c r="A140" s="1">
        <v>138</v>
      </c>
      <c r="B140">
        <v>4</v>
      </c>
      <c r="C140">
        <v>7</v>
      </c>
      <c r="D140">
        <v>62</v>
      </c>
      <c r="E140">
        <v>0</v>
      </c>
      <c r="F140" t="s">
        <v>90</v>
      </c>
      <c r="G140">
        <v>55</v>
      </c>
      <c r="H140" t="s">
        <v>24</v>
      </c>
      <c r="I140">
        <v>100006</v>
      </c>
      <c r="J140" t="s">
        <v>40</v>
      </c>
      <c r="K140">
        <v>240006</v>
      </c>
      <c r="L140" t="s">
        <v>45</v>
      </c>
      <c r="M140">
        <v>250006</v>
      </c>
      <c r="N140" t="s">
        <v>34</v>
      </c>
      <c r="O140">
        <v>190024</v>
      </c>
      <c r="P140">
        <v>2232</v>
      </c>
      <c r="Q140">
        <v>80</v>
      </c>
      <c r="R140" t="s">
        <v>47</v>
      </c>
      <c r="S140" t="s">
        <v>365</v>
      </c>
      <c r="T140" t="s">
        <v>50</v>
      </c>
    </row>
    <row r="141" spans="1:20" x14ac:dyDescent="0.25">
      <c r="A141" s="1">
        <v>139</v>
      </c>
      <c r="B141">
        <v>4</v>
      </c>
      <c r="C141">
        <v>8</v>
      </c>
      <c r="D141">
        <v>57</v>
      </c>
      <c r="E141">
        <v>0</v>
      </c>
      <c r="F141" t="s">
        <v>90</v>
      </c>
      <c r="G141">
        <v>55</v>
      </c>
      <c r="H141" t="s">
        <v>25</v>
      </c>
      <c r="I141">
        <v>90007</v>
      </c>
      <c r="J141" t="s">
        <v>35</v>
      </c>
      <c r="K141">
        <v>210025</v>
      </c>
      <c r="L141" t="s">
        <v>46</v>
      </c>
      <c r="M141">
        <v>220021</v>
      </c>
      <c r="N141" t="s">
        <v>41</v>
      </c>
      <c r="O141">
        <v>0</v>
      </c>
      <c r="P141">
        <v>2289</v>
      </c>
      <c r="Q141">
        <v>90</v>
      </c>
      <c r="R141" t="s">
        <v>47</v>
      </c>
      <c r="S141" t="s">
        <v>68</v>
      </c>
      <c r="T141" t="s">
        <v>50</v>
      </c>
    </row>
    <row r="142" spans="1:20" x14ac:dyDescent="0.25">
      <c r="A142" s="1">
        <v>140</v>
      </c>
      <c r="B142">
        <v>4</v>
      </c>
      <c r="C142">
        <v>9</v>
      </c>
      <c r="D142">
        <v>80</v>
      </c>
      <c r="E142">
        <v>0</v>
      </c>
      <c r="F142" t="s">
        <v>90</v>
      </c>
      <c r="G142">
        <v>164</v>
      </c>
      <c r="H142" t="s">
        <v>26</v>
      </c>
      <c r="I142">
        <v>80007</v>
      </c>
      <c r="J142" t="s">
        <v>35</v>
      </c>
      <c r="K142">
        <v>210026</v>
      </c>
      <c r="L142" t="s">
        <v>46</v>
      </c>
      <c r="M142">
        <v>220022</v>
      </c>
      <c r="N142" t="s">
        <v>41</v>
      </c>
      <c r="O142">
        <v>0</v>
      </c>
      <c r="P142">
        <v>2533</v>
      </c>
      <c r="Q142">
        <v>40</v>
      </c>
      <c r="R142" t="s">
        <v>48</v>
      </c>
      <c r="S142" t="s">
        <v>366</v>
      </c>
      <c r="T142" t="s">
        <v>49</v>
      </c>
    </row>
    <row r="143" spans="1:20" x14ac:dyDescent="0.25">
      <c r="A143" s="1">
        <v>141</v>
      </c>
      <c r="B143">
        <v>4</v>
      </c>
      <c r="C143">
        <v>9</v>
      </c>
      <c r="D143">
        <v>78</v>
      </c>
      <c r="E143">
        <v>0</v>
      </c>
      <c r="F143" t="s">
        <v>90</v>
      </c>
      <c r="G143">
        <v>164</v>
      </c>
      <c r="H143" t="s">
        <v>26</v>
      </c>
      <c r="I143">
        <v>80008</v>
      </c>
      <c r="J143" t="s">
        <v>35</v>
      </c>
      <c r="K143">
        <v>210027</v>
      </c>
      <c r="L143" t="s">
        <v>46</v>
      </c>
      <c r="M143">
        <v>220023</v>
      </c>
      <c r="N143" t="s">
        <v>41</v>
      </c>
      <c r="O143">
        <v>0</v>
      </c>
      <c r="P143">
        <v>2611</v>
      </c>
      <c r="Q143">
        <v>70</v>
      </c>
      <c r="R143" t="s">
        <v>47</v>
      </c>
      <c r="S143" t="s">
        <v>367</v>
      </c>
      <c r="T143" t="s">
        <v>50</v>
      </c>
    </row>
    <row r="144" spans="1:20" x14ac:dyDescent="0.25">
      <c r="A144" s="1">
        <v>142</v>
      </c>
      <c r="B144">
        <v>4</v>
      </c>
      <c r="C144">
        <v>10</v>
      </c>
      <c r="D144">
        <v>55</v>
      </c>
      <c r="E144">
        <v>0</v>
      </c>
      <c r="F144" t="s">
        <v>90</v>
      </c>
      <c r="G144">
        <v>164</v>
      </c>
      <c r="H144" t="s">
        <v>27</v>
      </c>
      <c r="I144">
        <v>70007</v>
      </c>
      <c r="J144" t="s">
        <v>41</v>
      </c>
      <c r="K144">
        <v>0</v>
      </c>
      <c r="L144" t="s">
        <v>41</v>
      </c>
      <c r="M144">
        <v>0</v>
      </c>
      <c r="N144" t="s">
        <v>41</v>
      </c>
      <c r="O144">
        <v>0</v>
      </c>
      <c r="P144">
        <v>2666</v>
      </c>
      <c r="Q144">
        <v>40</v>
      </c>
      <c r="R144" t="s">
        <v>48</v>
      </c>
      <c r="S144" t="s">
        <v>368</v>
      </c>
      <c r="T144" t="s">
        <v>49</v>
      </c>
    </row>
    <row r="145" spans="1:20" x14ac:dyDescent="0.25">
      <c r="A145" s="1">
        <v>143</v>
      </c>
      <c r="B145">
        <v>4</v>
      </c>
      <c r="C145">
        <v>10</v>
      </c>
      <c r="D145">
        <v>56</v>
      </c>
      <c r="E145">
        <v>0</v>
      </c>
      <c r="F145" t="s">
        <v>90</v>
      </c>
      <c r="G145">
        <v>164</v>
      </c>
      <c r="H145" t="s">
        <v>27</v>
      </c>
      <c r="I145">
        <v>70008</v>
      </c>
      <c r="J145" t="s">
        <v>41</v>
      </c>
      <c r="K145">
        <v>0</v>
      </c>
      <c r="L145" t="s">
        <v>41</v>
      </c>
      <c r="M145">
        <v>0</v>
      </c>
      <c r="N145" t="s">
        <v>41</v>
      </c>
      <c r="O145">
        <v>0</v>
      </c>
      <c r="P145">
        <v>2722</v>
      </c>
      <c r="Q145">
        <v>40</v>
      </c>
      <c r="R145" t="s">
        <v>48</v>
      </c>
      <c r="S145" t="s">
        <v>369</v>
      </c>
      <c r="T145" t="s">
        <v>49</v>
      </c>
    </row>
    <row r="146" spans="1:20" x14ac:dyDescent="0.25">
      <c r="A146" s="1">
        <v>144</v>
      </c>
      <c r="B146">
        <v>4</v>
      </c>
      <c r="C146">
        <v>10</v>
      </c>
      <c r="D146">
        <v>68</v>
      </c>
      <c r="E146">
        <v>0</v>
      </c>
      <c r="F146" t="s">
        <v>90</v>
      </c>
      <c r="G146">
        <v>164</v>
      </c>
      <c r="H146" t="s">
        <v>27</v>
      </c>
      <c r="I146">
        <v>70009</v>
      </c>
      <c r="J146" t="s">
        <v>41</v>
      </c>
      <c r="K146">
        <v>0</v>
      </c>
      <c r="L146" t="s">
        <v>41</v>
      </c>
      <c r="M146">
        <v>0</v>
      </c>
      <c r="N146" t="s">
        <v>41</v>
      </c>
      <c r="O146">
        <v>0</v>
      </c>
      <c r="P146">
        <v>2790</v>
      </c>
      <c r="Q146">
        <v>30</v>
      </c>
      <c r="R146" t="s">
        <v>48</v>
      </c>
      <c r="S146" t="s">
        <v>79</v>
      </c>
      <c r="T146" t="s">
        <v>49</v>
      </c>
    </row>
    <row r="147" spans="1:20" x14ac:dyDescent="0.25">
      <c r="A147" s="1">
        <v>145</v>
      </c>
      <c r="B147">
        <v>4</v>
      </c>
      <c r="C147">
        <v>10</v>
      </c>
      <c r="D147">
        <v>71</v>
      </c>
      <c r="E147">
        <v>0</v>
      </c>
      <c r="F147" t="s">
        <v>90</v>
      </c>
      <c r="G147">
        <v>164</v>
      </c>
      <c r="H147" t="s">
        <v>27</v>
      </c>
      <c r="I147">
        <v>70010</v>
      </c>
      <c r="J147" t="s">
        <v>41</v>
      </c>
      <c r="K147">
        <v>0</v>
      </c>
      <c r="L147" t="s">
        <v>41</v>
      </c>
      <c r="M147">
        <v>0</v>
      </c>
      <c r="N147" t="s">
        <v>41</v>
      </c>
      <c r="O147">
        <v>0</v>
      </c>
      <c r="P147">
        <v>2861</v>
      </c>
      <c r="Q147">
        <v>30</v>
      </c>
      <c r="R147" t="s">
        <v>48</v>
      </c>
      <c r="S147" t="s">
        <v>370</v>
      </c>
      <c r="T147" t="s">
        <v>49</v>
      </c>
    </row>
    <row r="148" spans="1:20" x14ac:dyDescent="0.25">
      <c r="A148" s="1">
        <v>146</v>
      </c>
      <c r="B148">
        <v>4</v>
      </c>
      <c r="C148">
        <v>10</v>
      </c>
      <c r="D148">
        <v>54</v>
      </c>
      <c r="E148">
        <v>0</v>
      </c>
      <c r="F148" t="s">
        <v>90</v>
      </c>
      <c r="G148">
        <v>164</v>
      </c>
      <c r="H148" t="s">
        <v>27</v>
      </c>
      <c r="I148">
        <v>70011</v>
      </c>
      <c r="J148" t="s">
        <v>41</v>
      </c>
      <c r="K148">
        <v>0</v>
      </c>
      <c r="L148" t="s">
        <v>41</v>
      </c>
      <c r="M148">
        <v>0</v>
      </c>
      <c r="N148" t="s">
        <v>41</v>
      </c>
      <c r="O148">
        <v>0</v>
      </c>
      <c r="P148">
        <v>2915</v>
      </c>
      <c r="Q148">
        <v>50</v>
      </c>
      <c r="R148" t="s">
        <v>47</v>
      </c>
      <c r="S148" t="s">
        <v>371</v>
      </c>
      <c r="T148" t="s">
        <v>50</v>
      </c>
    </row>
    <row r="149" spans="1:20" x14ac:dyDescent="0.25">
      <c r="A149" s="1">
        <v>147</v>
      </c>
      <c r="B149">
        <v>4</v>
      </c>
      <c r="C149">
        <v>11</v>
      </c>
      <c r="D149">
        <v>66</v>
      </c>
      <c r="E149">
        <v>0</v>
      </c>
      <c r="F149" t="s">
        <v>90</v>
      </c>
      <c r="G149">
        <v>164</v>
      </c>
      <c r="H149" t="s">
        <v>28</v>
      </c>
      <c r="I149">
        <v>60006</v>
      </c>
      <c r="J149" t="s">
        <v>41</v>
      </c>
      <c r="K149">
        <v>0</v>
      </c>
      <c r="L149" t="s">
        <v>41</v>
      </c>
      <c r="M149">
        <v>0</v>
      </c>
      <c r="N149" t="s">
        <v>41</v>
      </c>
      <c r="O149">
        <v>0</v>
      </c>
      <c r="P149">
        <v>2981</v>
      </c>
      <c r="Q149">
        <v>70</v>
      </c>
      <c r="R149" t="s">
        <v>47</v>
      </c>
      <c r="S149" t="s">
        <v>372</v>
      </c>
      <c r="T149" t="s">
        <v>50</v>
      </c>
    </row>
    <row r="150" spans="1:20" x14ac:dyDescent="0.25">
      <c r="A150" s="1">
        <v>148</v>
      </c>
      <c r="B150">
        <v>4</v>
      </c>
      <c r="C150">
        <v>12</v>
      </c>
      <c r="D150">
        <v>60</v>
      </c>
      <c r="E150">
        <v>0</v>
      </c>
      <c r="F150" t="s">
        <v>90</v>
      </c>
      <c r="G150">
        <v>164</v>
      </c>
      <c r="H150" t="s">
        <v>29</v>
      </c>
      <c r="I150">
        <v>50004</v>
      </c>
      <c r="J150" t="s">
        <v>41</v>
      </c>
      <c r="K150">
        <v>0</v>
      </c>
      <c r="L150" t="s">
        <v>41</v>
      </c>
      <c r="M150">
        <v>0</v>
      </c>
      <c r="N150" t="s">
        <v>41</v>
      </c>
      <c r="O150">
        <v>0</v>
      </c>
      <c r="P150">
        <v>3041</v>
      </c>
      <c r="Q150">
        <v>90</v>
      </c>
      <c r="R150" t="s">
        <v>47</v>
      </c>
      <c r="S150" t="s">
        <v>80</v>
      </c>
      <c r="T150" t="s">
        <v>50</v>
      </c>
    </row>
    <row r="151" spans="1:20" x14ac:dyDescent="0.25">
      <c r="A151" s="1">
        <v>149</v>
      </c>
      <c r="B151">
        <v>4</v>
      </c>
      <c r="C151">
        <v>13</v>
      </c>
      <c r="D151">
        <v>51</v>
      </c>
      <c r="E151">
        <v>0</v>
      </c>
      <c r="F151" t="s">
        <v>90</v>
      </c>
      <c r="G151">
        <v>89</v>
      </c>
      <c r="H151" t="s">
        <v>30</v>
      </c>
      <c r="I151">
        <v>40011</v>
      </c>
      <c r="J151" t="s">
        <v>41</v>
      </c>
      <c r="K151">
        <v>0</v>
      </c>
      <c r="L151" t="s">
        <v>41</v>
      </c>
      <c r="M151">
        <v>0</v>
      </c>
      <c r="N151" t="s">
        <v>41</v>
      </c>
      <c r="O151">
        <v>0</v>
      </c>
      <c r="P151">
        <v>3181</v>
      </c>
      <c r="Q151">
        <v>80</v>
      </c>
      <c r="R151" t="s">
        <v>47</v>
      </c>
      <c r="S151" t="s">
        <v>373</v>
      </c>
      <c r="T151" t="s">
        <v>50</v>
      </c>
    </row>
    <row r="152" spans="1:20" x14ac:dyDescent="0.25">
      <c r="A152" s="1">
        <v>150</v>
      </c>
      <c r="B152">
        <v>4</v>
      </c>
      <c r="C152">
        <v>14</v>
      </c>
      <c r="D152">
        <v>64</v>
      </c>
      <c r="E152">
        <v>0</v>
      </c>
      <c r="F152" t="s">
        <v>90</v>
      </c>
      <c r="G152">
        <v>343</v>
      </c>
      <c r="H152" t="s">
        <v>31</v>
      </c>
      <c r="I152">
        <v>30011</v>
      </c>
      <c r="J152" t="s">
        <v>42</v>
      </c>
      <c r="K152">
        <v>230011</v>
      </c>
      <c r="L152" t="s">
        <v>41</v>
      </c>
      <c r="M152">
        <v>0</v>
      </c>
      <c r="N152" t="s">
        <v>41</v>
      </c>
      <c r="O152">
        <v>0</v>
      </c>
      <c r="P152">
        <v>3588</v>
      </c>
      <c r="Q152">
        <v>100</v>
      </c>
      <c r="R152" t="s">
        <v>47</v>
      </c>
      <c r="S152" t="s">
        <v>68</v>
      </c>
      <c r="T152" t="s">
        <v>50</v>
      </c>
    </row>
    <row r="153" spans="1:20" x14ac:dyDescent="0.25">
      <c r="A153" s="1">
        <v>151</v>
      </c>
      <c r="B153">
        <v>4</v>
      </c>
      <c r="C153">
        <v>15</v>
      </c>
      <c r="D153">
        <v>57</v>
      </c>
      <c r="E153">
        <v>0</v>
      </c>
      <c r="F153" t="s">
        <v>90</v>
      </c>
      <c r="G153">
        <v>16</v>
      </c>
      <c r="H153" t="s">
        <v>32</v>
      </c>
      <c r="I153">
        <v>20005</v>
      </c>
      <c r="J153" t="s">
        <v>41</v>
      </c>
      <c r="K153">
        <v>0</v>
      </c>
      <c r="L153" t="s">
        <v>41</v>
      </c>
      <c r="M153">
        <v>0</v>
      </c>
      <c r="N153" t="s">
        <v>41</v>
      </c>
      <c r="O153">
        <v>0</v>
      </c>
      <c r="P153">
        <v>3661</v>
      </c>
      <c r="Q153">
        <v>50</v>
      </c>
      <c r="R153" t="s">
        <v>47</v>
      </c>
      <c r="S153" t="s">
        <v>374</v>
      </c>
      <c r="T153" t="s">
        <v>49</v>
      </c>
    </row>
    <row r="154" spans="1:20" x14ac:dyDescent="0.25">
      <c r="A154" s="1">
        <v>152</v>
      </c>
      <c r="B154">
        <v>4</v>
      </c>
      <c r="C154">
        <v>15</v>
      </c>
      <c r="D154">
        <v>62</v>
      </c>
      <c r="E154">
        <v>0</v>
      </c>
      <c r="F154" t="s">
        <v>90</v>
      </c>
      <c r="G154">
        <v>16</v>
      </c>
      <c r="H154" t="s">
        <v>32</v>
      </c>
      <c r="I154">
        <v>20006</v>
      </c>
      <c r="J154" t="s">
        <v>41</v>
      </c>
      <c r="K154">
        <v>0</v>
      </c>
      <c r="L154" t="s">
        <v>41</v>
      </c>
      <c r="M154">
        <v>0</v>
      </c>
      <c r="N154" t="s">
        <v>41</v>
      </c>
      <c r="O154">
        <v>0</v>
      </c>
      <c r="P154">
        <v>3723</v>
      </c>
      <c r="Q154">
        <v>50</v>
      </c>
      <c r="R154" t="s">
        <v>47</v>
      </c>
      <c r="S154" t="s">
        <v>375</v>
      </c>
      <c r="T154" t="s">
        <v>49</v>
      </c>
    </row>
    <row r="155" spans="1:20" x14ac:dyDescent="0.25">
      <c r="A155" s="1">
        <v>153</v>
      </c>
      <c r="B155">
        <v>4</v>
      </c>
      <c r="C155">
        <v>15</v>
      </c>
      <c r="D155">
        <v>64</v>
      </c>
      <c r="E155">
        <v>0</v>
      </c>
      <c r="F155" t="s">
        <v>90</v>
      </c>
      <c r="G155">
        <v>16</v>
      </c>
      <c r="H155" t="s">
        <v>32</v>
      </c>
      <c r="I155">
        <v>20007</v>
      </c>
      <c r="J155" t="s">
        <v>41</v>
      </c>
      <c r="K155">
        <v>0</v>
      </c>
      <c r="L155" t="s">
        <v>41</v>
      </c>
      <c r="M155">
        <v>0</v>
      </c>
      <c r="N155" t="s">
        <v>41</v>
      </c>
      <c r="O155">
        <v>0</v>
      </c>
      <c r="P155">
        <v>3787</v>
      </c>
      <c r="Q155">
        <v>50</v>
      </c>
      <c r="R155" t="s">
        <v>47</v>
      </c>
      <c r="S155" t="s">
        <v>376</v>
      </c>
      <c r="T155" t="s">
        <v>49</v>
      </c>
    </row>
    <row r="156" spans="1:20" x14ac:dyDescent="0.25">
      <c r="A156" s="1">
        <v>154</v>
      </c>
      <c r="B156">
        <v>4</v>
      </c>
      <c r="C156">
        <v>15</v>
      </c>
      <c r="D156">
        <v>63</v>
      </c>
      <c r="E156">
        <v>0</v>
      </c>
      <c r="F156" t="s">
        <v>90</v>
      </c>
      <c r="G156">
        <v>16</v>
      </c>
      <c r="H156" t="s">
        <v>32</v>
      </c>
      <c r="I156">
        <v>20008</v>
      </c>
      <c r="J156" t="s">
        <v>41</v>
      </c>
      <c r="K156">
        <v>0</v>
      </c>
      <c r="L156" t="s">
        <v>41</v>
      </c>
      <c r="M156">
        <v>0</v>
      </c>
      <c r="N156" t="s">
        <v>41</v>
      </c>
      <c r="O156">
        <v>0</v>
      </c>
      <c r="P156">
        <v>3850</v>
      </c>
      <c r="Q156">
        <v>50</v>
      </c>
      <c r="R156" t="s">
        <v>47</v>
      </c>
      <c r="S156" t="s">
        <v>377</v>
      </c>
      <c r="T156" t="s">
        <v>49</v>
      </c>
    </row>
    <row r="157" spans="1:20" x14ac:dyDescent="0.25">
      <c r="A157" s="1">
        <v>155</v>
      </c>
      <c r="B157">
        <v>4</v>
      </c>
      <c r="C157">
        <v>15</v>
      </c>
      <c r="D157">
        <v>73</v>
      </c>
      <c r="E157">
        <v>0</v>
      </c>
      <c r="F157" t="s">
        <v>90</v>
      </c>
      <c r="G157">
        <v>16</v>
      </c>
      <c r="H157" t="s">
        <v>32</v>
      </c>
      <c r="I157">
        <v>20009</v>
      </c>
      <c r="J157" t="s">
        <v>41</v>
      </c>
      <c r="K157">
        <v>0</v>
      </c>
      <c r="L157" t="s">
        <v>41</v>
      </c>
      <c r="M157">
        <v>0</v>
      </c>
      <c r="N157" t="s">
        <v>41</v>
      </c>
      <c r="O157">
        <v>0</v>
      </c>
      <c r="P157">
        <v>3923</v>
      </c>
      <c r="Q157">
        <v>50</v>
      </c>
      <c r="R157" t="s">
        <v>47</v>
      </c>
      <c r="S157" t="s">
        <v>378</v>
      </c>
      <c r="T157" t="s">
        <v>49</v>
      </c>
    </row>
    <row r="158" spans="1:20" x14ac:dyDescent="0.25">
      <c r="A158" s="1">
        <v>156</v>
      </c>
      <c r="B158">
        <v>4</v>
      </c>
      <c r="C158">
        <v>15</v>
      </c>
      <c r="D158">
        <v>50</v>
      </c>
      <c r="E158">
        <v>0</v>
      </c>
      <c r="F158" t="s">
        <v>90</v>
      </c>
      <c r="G158">
        <v>16</v>
      </c>
      <c r="H158" t="s">
        <v>32</v>
      </c>
      <c r="I158">
        <v>20010</v>
      </c>
      <c r="J158" t="s">
        <v>41</v>
      </c>
      <c r="K158">
        <v>0</v>
      </c>
      <c r="L158" t="s">
        <v>41</v>
      </c>
      <c r="M158">
        <v>0</v>
      </c>
      <c r="N158" t="s">
        <v>41</v>
      </c>
      <c r="O158">
        <v>0</v>
      </c>
      <c r="P158">
        <v>3973</v>
      </c>
      <c r="Q158">
        <v>50</v>
      </c>
      <c r="R158" t="s">
        <v>47</v>
      </c>
      <c r="S158" t="s">
        <v>379</v>
      </c>
      <c r="T158" t="s">
        <v>49</v>
      </c>
    </row>
    <row r="159" spans="1:20" x14ac:dyDescent="0.25">
      <c r="A159" s="1">
        <v>157</v>
      </c>
      <c r="B159">
        <v>4</v>
      </c>
      <c r="C159">
        <v>15</v>
      </c>
      <c r="D159">
        <v>55</v>
      </c>
      <c r="E159">
        <v>0</v>
      </c>
      <c r="F159" t="s">
        <v>90</v>
      </c>
      <c r="G159">
        <v>16</v>
      </c>
      <c r="H159" t="s">
        <v>32</v>
      </c>
      <c r="I159">
        <v>20011</v>
      </c>
      <c r="J159" t="s">
        <v>41</v>
      </c>
      <c r="K159">
        <v>0</v>
      </c>
      <c r="L159" t="s">
        <v>41</v>
      </c>
      <c r="M159">
        <v>0</v>
      </c>
      <c r="N159" t="s">
        <v>41</v>
      </c>
      <c r="O159">
        <v>0</v>
      </c>
      <c r="P159">
        <v>4028</v>
      </c>
      <c r="Q159">
        <v>50</v>
      </c>
      <c r="R159" t="s">
        <v>47</v>
      </c>
      <c r="S159" t="s">
        <v>380</v>
      </c>
      <c r="T159" t="s">
        <v>50</v>
      </c>
    </row>
    <row r="160" spans="1:20" x14ac:dyDescent="0.25">
      <c r="A160" s="1">
        <v>158</v>
      </c>
      <c r="B160">
        <v>4</v>
      </c>
      <c r="C160">
        <v>16</v>
      </c>
      <c r="D160">
        <v>80</v>
      </c>
      <c r="E160">
        <v>0</v>
      </c>
      <c r="F160" t="s">
        <v>90</v>
      </c>
      <c r="G160">
        <v>16</v>
      </c>
      <c r="H160" t="s">
        <v>33</v>
      </c>
      <c r="I160">
        <v>10008</v>
      </c>
      <c r="J160" t="s">
        <v>41</v>
      </c>
      <c r="K160">
        <v>0</v>
      </c>
      <c r="L160" t="s">
        <v>41</v>
      </c>
      <c r="M160">
        <v>0</v>
      </c>
      <c r="N160" t="s">
        <v>41</v>
      </c>
      <c r="O160">
        <v>0</v>
      </c>
      <c r="P160">
        <v>4108</v>
      </c>
      <c r="Q160">
        <v>90</v>
      </c>
      <c r="R160" t="s">
        <v>47</v>
      </c>
      <c r="S160" t="s">
        <v>68</v>
      </c>
      <c r="T160" t="s">
        <v>50</v>
      </c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</sheetData>
  <pageMargins left="0.7" right="0.7" top="0.75" bottom="0.75" header="0.3" footer="0.3"/>
  <pageSetup orientation="portrait" horizontalDpi="4294967292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46"/>
  <sheetViews>
    <sheetView workbookViewId="0">
      <selection activeCell="A2" sqref="A2:T170"/>
    </sheetView>
  </sheetViews>
  <sheetFormatPr defaultRowHeight="15" x14ac:dyDescent="0.25"/>
  <cols>
    <col min="1" max="1" width="10.140625" customWidth="1"/>
    <col min="2" max="2" width="18.7109375" customWidth="1"/>
    <col min="3" max="3" width="14.5703125" customWidth="1"/>
    <col min="4" max="4" width="17.28515625" customWidth="1"/>
    <col min="5" max="5" width="16.5703125" customWidth="1"/>
    <col min="6" max="6" width="15.7109375" customWidth="1"/>
    <col min="9" max="9" width="10.140625" customWidth="1"/>
    <col min="11" max="11" width="10.140625" customWidth="1"/>
    <col min="13" max="13" width="10.140625" customWidth="1"/>
    <col min="15" max="15" width="10.140625" customWidth="1"/>
    <col min="16" max="16" width="13.42578125" customWidth="1"/>
    <col min="17" max="17" width="25.28515625" customWidth="1"/>
    <col min="18" max="18" width="27.5703125" customWidth="1"/>
    <col min="19" max="19" width="103.5703125" bestFit="1" customWidth="1"/>
  </cols>
  <sheetData>
    <row r="1" spans="1:21" x14ac:dyDescent="0.25">
      <c r="A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65</v>
      </c>
      <c r="R1" s="1" t="s">
        <v>15</v>
      </c>
      <c r="S1" s="1" t="s">
        <v>71</v>
      </c>
      <c r="T1" s="13" t="s">
        <v>72</v>
      </c>
      <c r="U1" s="14" t="s">
        <v>70</v>
      </c>
    </row>
    <row r="2" spans="1:21" x14ac:dyDescent="0.25">
      <c r="A2" s="1">
        <v>0</v>
      </c>
      <c r="B2">
        <v>0</v>
      </c>
      <c r="C2">
        <v>0</v>
      </c>
      <c r="D2">
        <v>77</v>
      </c>
      <c r="E2">
        <v>0</v>
      </c>
      <c r="F2" t="s">
        <v>90</v>
      </c>
      <c r="G2">
        <v>0</v>
      </c>
      <c r="H2" t="s">
        <v>17</v>
      </c>
      <c r="I2">
        <v>180000</v>
      </c>
      <c r="J2" t="s">
        <v>34</v>
      </c>
      <c r="K2">
        <v>190000</v>
      </c>
      <c r="L2" t="s">
        <v>41</v>
      </c>
      <c r="M2">
        <v>0</v>
      </c>
      <c r="N2" t="s">
        <v>41</v>
      </c>
      <c r="O2">
        <v>0</v>
      </c>
      <c r="P2">
        <v>77</v>
      </c>
      <c r="Q2">
        <v>30</v>
      </c>
      <c r="R2" t="s">
        <v>48</v>
      </c>
      <c r="S2" t="s">
        <v>104</v>
      </c>
      <c r="T2" t="s">
        <v>49</v>
      </c>
    </row>
    <row r="3" spans="1:21" x14ac:dyDescent="0.25">
      <c r="A3" s="1">
        <v>1</v>
      </c>
      <c r="B3">
        <v>0</v>
      </c>
      <c r="C3">
        <v>0</v>
      </c>
      <c r="D3">
        <v>61</v>
      </c>
      <c r="E3">
        <v>0</v>
      </c>
      <c r="F3" t="s">
        <v>90</v>
      </c>
      <c r="G3">
        <v>0</v>
      </c>
      <c r="H3" t="s">
        <v>17</v>
      </c>
      <c r="I3">
        <v>180001</v>
      </c>
      <c r="J3" t="s">
        <v>34</v>
      </c>
      <c r="K3">
        <v>190001</v>
      </c>
      <c r="L3" t="s">
        <v>41</v>
      </c>
      <c r="M3">
        <v>0</v>
      </c>
      <c r="N3" t="s">
        <v>41</v>
      </c>
      <c r="O3">
        <v>0</v>
      </c>
      <c r="P3">
        <v>138</v>
      </c>
      <c r="Q3">
        <v>20</v>
      </c>
      <c r="R3" t="s">
        <v>48</v>
      </c>
      <c r="S3" t="s">
        <v>105</v>
      </c>
      <c r="T3" t="s">
        <v>49</v>
      </c>
    </row>
    <row r="4" spans="1:21" x14ac:dyDescent="0.25">
      <c r="A4" s="1">
        <v>2</v>
      </c>
      <c r="B4">
        <v>0</v>
      </c>
      <c r="C4">
        <v>0</v>
      </c>
      <c r="D4">
        <v>52</v>
      </c>
      <c r="E4">
        <v>0</v>
      </c>
      <c r="F4" t="s">
        <v>90</v>
      </c>
      <c r="G4">
        <v>0</v>
      </c>
      <c r="H4" t="s">
        <v>17</v>
      </c>
      <c r="I4">
        <v>180002</v>
      </c>
      <c r="J4" t="s">
        <v>34</v>
      </c>
      <c r="K4">
        <v>190002</v>
      </c>
      <c r="L4" t="s">
        <v>41</v>
      </c>
      <c r="M4">
        <v>0</v>
      </c>
      <c r="N4" t="s">
        <v>41</v>
      </c>
      <c r="O4">
        <v>0</v>
      </c>
      <c r="P4">
        <v>190</v>
      </c>
      <c r="Q4">
        <v>30</v>
      </c>
      <c r="R4" t="s">
        <v>48</v>
      </c>
      <c r="S4" t="s">
        <v>106</v>
      </c>
      <c r="T4" t="s">
        <v>49</v>
      </c>
    </row>
    <row r="5" spans="1:21" x14ac:dyDescent="0.25">
      <c r="A5" s="1">
        <v>3</v>
      </c>
      <c r="B5">
        <v>0</v>
      </c>
      <c r="C5">
        <v>0</v>
      </c>
      <c r="D5">
        <v>55</v>
      </c>
      <c r="E5">
        <v>0</v>
      </c>
      <c r="F5" t="s">
        <v>90</v>
      </c>
      <c r="G5">
        <v>0</v>
      </c>
      <c r="H5" t="s">
        <v>17</v>
      </c>
      <c r="I5">
        <v>180003</v>
      </c>
      <c r="J5" t="s">
        <v>34</v>
      </c>
      <c r="K5">
        <v>190003</v>
      </c>
      <c r="L5" t="s">
        <v>41</v>
      </c>
      <c r="M5">
        <v>0</v>
      </c>
      <c r="N5" t="s">
        <v>41</v>
      </c>
      <c r="O5">
        <v>0</v>
      </c>
      <c r="P5">
        <v>245</v>
      </c>
      <c r="Q5">
        <v>30</v>
      </c>
      <c r="R5" t="s">
        <v>48</v>
      </c>
      <c r="S5" t="s">
        <v>107</v>
      </c>
      <c r="T5" t="s">
        <v>49</v>
      </c>
    </row>
    <row r="6" spans="1:21" x14ac:dyDescent="0.25">
      <c r="A6" s="1">
        <v>4</v>
      </c>
      <c r="B6">
        <v>0</v>
      </c>
      <c r="C6">
        <v>0</v>
      </c>
      <c r="D6">
        <v>77</v>
      </c>
      <c r="E6">
        <v>0</v>
      </c>
      <c r="F6" t="s">
        <v>90</v>
      </c>
      <c r="G6">
        <v>0</v>
      </c>
      <c r="H6" t="s">
        <v>17</v>
      </c>
      <c r="I6">
        <v>180004</v>
      </c>
      <c r="J6" t="s">
        <v>34</v>
      </c>
      <c r="K6">
        <v>190004</v>
      </c>
      <c r="L6" t="s">
        <v>41</v>
      </c>
      <c r="M6">
        <v>0</v>
      </c>
      <c r="N6" t="s">
        <v>41</v>
      </c>
      <c r="O6">
        <v>0</v>
      </c>
      <c r="P6">
        <v>322</v>
      </c>
      <c r="Q6">
        <v>80</v>
      </c>
      <c r="R6" t="s">
        <v>47</v>
      </c>
      <c r="S6" t="s">
        <v>108</v>
      </c>
      <c r="T6" t="s">
        <v>50</v>
      </c>
    </row>
    <row r="7" spans="1:21" x14ac:dyDescent="0.25">
      <c r="A7" s="1">
        <v>5</v>
      </c>
      <c r="B7">
        <v>0</v>
      </c>
      <c r="C7">
        <v>1</v>
      </c>
      <c r="D7">
        <v>60</v>
      </c>
      <c r="E7">
        <v>0</v>
      </c>
      <c r="F7" t="s">
        <v>90</v>
      </c>
      <c r="G7">
        <v>0</v>
      </c>
      <c r="H7" t="s">
        <v>18</v>
      </c>
      <c r="I7">
        <v>170000</v>
      </c>
      <c r="J7" t="s">
        <v>34</v>
      </c>
      <c r="K7">
        <v>190005</v>
      </c>
      <c r="L7" t="s">
        <v>43</v>
      </c>
      <c r="M7">
        <v>290000</v>
      </c>
      <c r="N7" t="s">
        <v>46</v>
      </c>
      <c r="O7">
        <v>220000</v>
      </c>
      <c r="P7">
        <v>382</v>
      </c>
      <c r="Q7">
        <v>70</v>
      </c>
      <c r="R7" t="s">
        <v>47</v>
      </c>
      <c r="S7" t="s">
        <v>109</v>
      </c>
      <c r="T7" t="s">
        <v>50</v>
      </c>
    </row>
    <row r="8" spans="1:21" x14ac:dyDescent="0.25">
      <c r="A8" s="1">
        <v>6</v>
      </c>
      <c r="B8">
        <v>0</v>
      </c>
      <c r="C8">
        <v>2</v>
      </c>
      <c r="D8">
        <v>58</v>
      </c>
      <c r="E8">
        <v>0</v>
      </c>
      <c r="F8" t="s">
        <v>90</v>
      </c>
      <c r="G8">
        <v>0</v>
      </c>
      <c r="H8" t="s">
        <v>19</v>
      </c>
      <c r="I8">
        <v>160000</v>
      </c>
      <c r="J8" t="s">
        <v>35</v>
      </c>
      <c r="K8">
        <v>210000</v>
      </c>
      <c r="L8" t="s">
        <v>41</v>
      </c>
      <c r="M8">
        <v>0</v>
      </c>
      <c r="N8" t="s">
        <v>41</v>
      </c>
      <c r="O8">
        <v>0</v>
      </c>
      <c r="P8">
        <v>440</v>
      </c>
      <c r="Q8">
        <v>100</v>
      </c>
      <c r="R8" t="s">
        <v>47</v>
      </c>
      <c r="S8" t="s">
        <v>68</v>
      </c>
      <c r="T8" t="s">
        <v>50</v>
      </c>
    </row>
    <row r="9" spans="1:21" x14ac:dyDescent="0.25">
      <c r="A9" s="1">
        <v>7</v>
      </c>
      <c r="B9">
        <v>0</v>
      </c>
      <c r="C9">
        <v>3</v>
      </c>
      <c r="D9">
        <v>74</v>
      </c>
      <c r="E9">
        <v>0</v>
      </c>
      <c r="F9" t="s">
        <v>90</v>
      </c>
      <c r="G9">
        <v>0</v>
      </c>
      <c r="H9" t="s">
        <v>20</v>
      </c>
      <c r="I9">
        <v>150000</v>
      </c>
      <c r="J9" t="s">
        <v>36</v>
      </c>
      <c r="K9">
        <v>280000</v>
      </c>
      <c r="L9" t="s">
        <v>41</v>
      </c>
      <c r="M9">
        <v>0</v>
      </c>
      <c r="N9" t="s">
        <v>41</v>
      </c>
      <c r="O9">
        <v>0</v>
      </c>
      <c r="P9">
        <v>514</v>
      </c>
      <c r="Q9">
        <v>60</v>
      </c>
      <c r="R9" t="s">
        <v>47</v>
      </c>
      <c r="S9" t="s">
        <v>110</v>
      </c>
      <c r="T9" t="s">
        <v>50</v>
      </c>
    </row>
    <row r="10" spans="1:21" x14ac:dyDescent="0.25">
      <c r="A10" s="1">
        <v>8</v>
      </c>
      <c r="B10">
        <v>0</v>
      </c>
      <c r="C10">
        <v>4</v>
      </c>
      <c r="D10">
        <v>61</v>
      </c>
      <c r="E10">
        <v>0</v>
      </c>
      <c r="F10" t="s">
        <v>90</v>
      </c>
      <c r="G10">
        <v>0</v>
      </c>
      <c r="H10" t="s">
        <v>21</v>
      </c>
      <c r="I10">
        <v>140000</v>
      </c>
      <c r="J10" t="s">
        <v>37</v>
      </c>
      <c r="K10">
        <v>200000</v>
      </c>
      <c r="L10" t="s">
        <v>44</v>
      </c>
      <c r="M10">
        <v>260000</v>
      </c>
      <c r="N10" t="s">
        <v>41</v>
      </c>
      <c r="O10">
        <v>0</v>
      </c>
      <c r="P10">
        <v>575</v>
      </c>
      <c r="Q10">
        <v>20</v>
      </c>
      <c r="R10" t="s">
        <v>48</v>
      </c>
      <c r="S10" t="s">
        <v>111</v>
      </c>
      <c r="T10" t="s">
        <v>49</v>
      </c>
    </row>
    <row r="11" spans="1:21" x14ac:dyDescent="0.25">
      <c r="A11" s="1">
        <v>9</v>
      </c>
      <c r="B11">
        <v>0</v>
      </c>
      <c r="C11">
        <v>4</v>
      </c>
      <c r="D11">
        <v>75</v>
      </c>
      <c r="E11">
        <v>0</v>
      </c>
      <c r="F11" t="s">
        <v>90</v>
      </c>
      <c r="G11">
        <v>0</v>
      </c>
      <c r="H11" t="s">
        <v>21</v>
      </c>
      <c r="I11">
        <v>140001</v>
      </c>
      <c r="J11" t="s">
        <v>37</v>
      </c>
      <c r="K11">
        <v>200001</v>
      </c>
      <c r="L11" t="s">
        <v>44</v>
      </c>
      <c r="M11">
        <v>260001</v>
      </c>
      <c r="N11" t="s">
        <v>41</v>
      </c>
      <c r="O11">
        <v>0</v>
      </c>
      <c r="P11">
        <v>650</v>
      </c>
      <c r="Q11">
        <v>90</v>
      </c>
      <c r="R11" t="s">
        <v>47</v>
      </c>
      <c r="S11" t="s">
        <v>86</v>
      </c>
      <c r="T11" t="s">
        <v>50</v>
      </c>
    </row>
    <row r="12" spans="1:21" x14ac:dyDescent="0.25">
      <c r="A12" s="1">
        <v>10</v>
      </c>
      <c r="B12">
        <v>0</v>
      </c>
      <c r="C12">
        <v>5</v>
      </c>
      <c r="D12">
        <v>78</v>
      </c>
      <c r="E12">
        <v>0</v>
      </c>
      <c r="F12" t="s">
        <v>90</v>
      </c>
      <c r="G12">
        <v>0</v>
      </c>
      <c r="H12" t="s">
        <v>22</v>
      </c>
      <c r="I12">
        <v>120000</v>
      </c>
      <c r="J12" t="s">
        <v>38</v>
      </c>
      <c r="K12">
        <v>130000</v>
      </c>
      <c r="L12" t="s">
        <v>41</v>
      </c>
      <c r="M12">
        <v>0</v>
      </c>
      <c r="N12" t="s">
        <v>41</v>
      </c>
      <c r="O12">
        <v>0</v>
      </c>
      <c r="P12">
        <v>728</v>
      </c>
      <c r="Q12">
        <v>40</v>
      </c>
      <c r="R12" t="s">
        <v>48</v>
      </c>
      <c r="S12" t="s">
        <v>112</v>
      </c>
      <c r="T12" t="s">
        <v>50</v>
      </c>
    </row>
    <row r="13" spans="1:21" x14ac:dyDescent="0.25">
      <c r="A13" s="1">
        <v>11</v>
      </c>
      <c r="B13">
        <v>0</v>
      </c>
      <c r="C13">
        <v>5</v>
      </c>
      <c r="D13">
        <v>73</v>
      </c>
      <c r="E13">
        <v>0</v>
      </c>
      <c r="F13" t="s">
        <v>90</v>
      </c>
      <c r="G13">
        <v>0</v>
      </c>
      <c r="H13" t="s">
        <v>22</v>
      </c>
      <c r="I13">
        <v>120001</v>
      </c>
      <c r="J13" t="s">
        <v>38</v>
      </c>
      <c r="K13">
        <v>130001</v>
      </c>
      <c r="L13" t="s">
        <v>41</v>
      </c>
      <c r="M13">
        <v>0</v>
      </c>
      <c r="N13" t="s">
        <v>41</v>
      </c>
      <c r="O13">
        <v>0</v>
      </c>
      <c r="P13">
        <v>801</v>
      </c>
      <c r="Q13">
        <v>80</v>
      </c>
      <c r="R13" t="s">
        <v>47</v>
      </c>
      <c r="S13" t="s">
        <v>113</v>
      </c>
      <c r="T13" t="s">
        <v>50</v>
      </c>
    </row>
    <row r="14" spans="1:21" x14ac:dyDescent="0.25">
      <c r="A14" s="1">
        <v>12</v>
      </c>
      <c r="B14">
        <v>0</v>
      </c>
      <c r="C14">
        <v>6</v>
      </c>
      <c r="D14">
        <v>76</v>
      </c>
      <c r="E14">
        <v>0</v>
      </c>
      <c r="F14" t="s">
        <v>90</v>
      </c>
      <c r="G14">
        <v>0</v>
      </c>
      <c r="H14" t="s">
        <v>23</v>
      </c>
      <c r="I14">
        <v>270000</v>
      </c>
      <c r="J14" t="s">
        <v>39</v>
      </c>
      <c r="K14">
        <v>110000</v>
      </c>
      <c r="L14" t="s">
        <v>44</v>
      </c>
      <c r="M14">
        <v>260002</v>
      </c>
      <c r="N14" t="s">
        <v>41</v>
      </c>
      <c r="O14">
        <v>0</v>
      </c>
      <c r="P14">
        <v>877</v>
      </c>
      <c r="Q14">
        <v>80</v>
      </c>
      <c r="R14" t="s">
        <v>47</v>
      </c>
      <c r="S14" t="s">
        <v>98</v>
      </c>
      <c r="T14" t="s">
        <v>50</v>
      </c>
    </row>
    <row r="15" spans="1:21" x14ac:dyDescent="0.25">
      <c r="A15" s="1">
        <v>13</v>
      </c>
      <c r="B15">
        <v>0</v>
      </c>
      <c r="C15">
        <v>7</v>
      </c>
      <c r="D15">
        <v>62</v>
      </c>
      <c r="E15">
        <v>0</v>
      </c>
      <c r="F15" t="s">
        <v>90</v>
      </c>
      <c r="G15">
        <v>0</v>
      </c>
      <c r="H15" t="s">
        <v>24</v>
      </c>
      <c r="I15">
        <v>100000</v>
      </c>
      <c r="J15" t="s">
        <v>40</v>
      </c>
      <c r="K15">
        <v>240000</v>
      </c>
      <c r="L15" t="s">
        <v>45</v>
      </c>
      <c r="M15">
        <v>250000</v>
      </c>
      <c r="N15" t="s">
        <v>34</v>
      </c>
      <c r="O15">
        <v>190006</v>
      </c>
      <c r="P15">
        <v>939</v>
      </c>
      <c r="Q15">
        <v>50</v>
      </c>
      <c r="R15" t="s">
        <v>47</v>
      </c>
      <c r="S15" t="s">
        <v>114</v>
      </c>
      <c r="T15" t="s">
        <v>50</v>
      </c>
    </row>
    <row r="16" spans="1:21" x14ac:dyDescent="0.25">
      <c r="A16" s="1">
        <v>14</v>
      </c>
      <c r="B16">
        <v>0</v>
      </c>
      <c r="C16">
        <v>8</v>
      </c>
      <c r="D16">
        <v>76</v>
      </c>
      <c r="E16">
        <v>0</v>
      </c>
      <c r="F16" t="s">
        <v>90</v>
      </c>
      <c r="G16">
        <v>0</v>
      </c>
      <c r="H16" t="s">
        <v>25</v>
      </c>
      <c r="I16">
        <v>90000</v>
      </c>
      <c r="J16" t="s">
        <v>35</v>
      </c>
      <c r="K16">
        <v>210001</v>
      </c>
      <c r="L16" t="s">
        <v>46</v>
      </c>
      <c r="M16">
        <v>220001</v>
      </c>
      <c r="N16" t="s">
        <v>41</v>
      </c>
      <c r="O16">
        <v>0</v>
      </c>
      <c r="P16">
        <v>1015</v>
      </c>
      <c r="Q16">
        <v>90</v>
      </c>
      <c r="R16" t="s">
        <v>47</v>
      </c>
      <c r="S16" t="s">
        <v>68</v>
      </c>
      <c r="T16" t="s">
        <v>50</v>
      </c>
    </row>
    <row r="17" spans="1:20" x14ac:dyDescent="0.25">
      <c r="A17" s="1">
        <v>15</v>
      </c>
      <c r="B17">
        <v>0</v>
      </c>
      <c r="C17">
        <v>9</v>
      </c>
      <c r="D17">
        <v>76</v>
      </c>
      <c r="E17">
        <v>0</v>
      </c>
      <c r="F17" t="s">
        <v>90</v>
      </c>
      <c r="G17">
        <v>0</v>
      </c>
      <c r="H17" t="s">
        <v>26</v>
      </c>
      <c r="I17">
        <v>80000</v>
      </c>
      <c r="J17" t="s">
        <v>35</v>
      </c>
      <c r="K17">
        <v>210002</v>
      </c>
      <c r="L17" t="s">
        <v>46</v>
      </c>
      <c r="M17">
        <v>220002</v>
      </c>
      <c r="N17" t="s">
        <v>41</v>
      </c>
      <c r="O17">
        <v>0</v>
      </c>
      <c r="P17">
        <v>1091</v>
      </c>
      <c r="Q17">
        <v>80</v>
      </c>
      <c r="R17" t="s">
        <v>47</v>
      </c>
      <c r="S17" t="s">
        <v>115</v>
      </c>
      <c r="T17" t="s">
        <v>50</v>
      </c>
    </row>
    <row r="18" spans="1:20" x14ac:dyDescent="0.25">
      <c r="A18" s="1">
        <v>16</v>
      </c>
      <c r="B18">
        <v>0</v>
      </c>
      <c r="C18">
        <v>10</v>
      </c>
      <c r="D18">
        <v>61</v>
      </c>
      <c r="E18">
        <v>0</v>
      </c>
      <c r="F18" t="s">
        <v>90</v>
      </c>
      <c r="G18">
        <v>0</v>
      </c>
      <c r="H18" t="s">
        <v>27</v>
      </c>
      <c r="I18">
        <v>70000</v>
      </c>
      <c r="J18" t="s">
        <v>41</v>
      </c>
      <c r="K18">
        <v>0</v>
      </c>
      <c r="L18" t="s">
        <v>41</v>
      </c>
      <c r="M18">
        <v>0</v>
      </c>
      <c r="N18" t="s">
        <v>41</v>
      </c>
      <c r="O18">
        <v>0</v>
      </c>
      <c r="P18">
        <v>1152</v>
      </c>
      <c r="Q18">
        <v>30</v>
      </c>
      <c r="R18" t="s">
        <v>48</v>
      </c>
      <c r="S18" t="s">
        <v>116</v>
      </c>
      <c r="T18" t="s">
        <v>49</v>
      </c>
    </row>
    <row r="19" spans="1:20" x14ac:dyDescent="0.25">
      <c r="A19" s="1">
        <v>17</v>
      </c>
      <c r="B19">
        <v>0</v>
      </c>
      <c r="C19">
        <v>10</v>
      </c>
      <c r="D19">
        <v>53</v>
      </c>
      <c r="E19">
        <v>0</v>
      </c>
      <c r="F19" t="s">
        <v>90</v>
      </c>
      <c r="G19">
        <v>0</v>
      </c>
      <c r="H19" t="s">
        <v>27</v>
      </c>
      <c r="I19">
        <v>70001</v>
      </c>
      <c r="J19" t="s">
        <v>41</v>
      </c>
      <c r="K19">
        <v>0</v>
      </c>
      <c r="L19" t="s">
        <v>41</v>
      </c>
      <c r="M19">
        <v>0</v>
      </c>
      <c r="N19" t="s">
        <v>41</v>
      </c>
      <c r="O19">
        <v>0</v>
      </c>
      <c r="P19">
        <v>1205</v>
      </c>
      <c r="Q19">
        <v>80</v>
      </c>
      <c r="R19" t="s">
        <v>47</v>
      </c>
      <c r="S19" t="s">
        <v>117</v>
      </c>
      <c r="T19" t="s">
        <v>50</v>
      </c>
    </row>
    <row r="20" spans="1:20" x14ac:dyDescent="0.25">
      <c r="A20" s="1">
        <v>18</v>
      </c>
      <c r="B20">
        <v>0</v>
      </c>
      <c r="C20">
        <v>11</v>
      </c>
      <c r="D20">
        <v>55</v>
      </c>
      <c r="E20">
        <v>0</v>
      </c>
      <c r="F20" t="s">
        <v>90</v>
      </c>
      <c r="G20">
        <v>0</v>
      </c>
      <c r="H20" t="s">
        <v>28</v>
      </c>
      <c r="I20">
        <v>60000</v>
      </c>
      <c r="J20" t="s">
        <v>41</v>
      </c>
      <c r="K20">
        <v>0</v>
      </c>
      <c r="L20" t="s">
        <v>41</v>
      </c>
      <c r="M20">
        <v>0</v>
      </c>
      <c r="N20" t="s">
        <v>41</v>
      </c>
      <c r="O20">
        <v>0</v>
      </c>
      <c r="P20">
        <v>1260</v>
      </c>
      <c r="Q20">
        <v>80</v>
      </c>
      <c r="R20" t="s">
        <v>47</v>
      </c>
      <c r="S20" t="s">
        <v>103</v>
      </c>
      <c r="T20" t="s">
        <v>50</v>
      </c>
    </row>
    <row r="21" spans="1:20" x14ac:dyDescent="0.25">
      <c r="A21" s="1">
        <v>19</v>
      </c>
      <c r="B21">
        <v>0</v>
      </c>
      <c r="C21">
        <v>12</v>
      </c>
      <c r="D21">
        <v>70</v>
      </c>
      <c r="E21">
        <v>0</v>
      </c>
      <c r="F21" t="s">
        <v>90</v>
      </c>
      <c r="G21">
        <v>0</v>
      </c>
      <c r="H21" t="s">
        <v>29</v>
      </c>
      <c r="I21">
        <v>50000</v>
      </c>
      <c r="J21" t="s">
        <v>41</v>
      </c>
      <c r="K21">
        <v>0</v>
      </c>
      <c r="L21" t="s">
        <v>41</v>
      </c>
      <c r="M21">
        <v>0</v>
      </c>
      <c r="N21" t="s">
        <v>41</v>
      </c>
      <c r="O21">
        <v>0</v>
      </c>
      <c r="P21">
        <v>1330</v>
      </c>
      <c r="Q21">
        <v>70</v>
      </c>
      <c r="R21" t="s">
        <v>47</v>
      </c>
      <c r="S21" t="s">
        <v>118</v>
      </c>
      <c r="T21" t="s">
        <v>50</v>
      </c>
    </row>
    <row r="22" spans="1:20" x14ac:dyDescent="0.25">
      <c r="A22" s="1">
        <v>20</v>
      </c>
      <c r="B22">
        <v>0</v>
      </c>
      <c r="C22">
        <v>13</v>
      </c>
      <c r="D22">
        <v>69</v>
      </c>
      <c r="E22">
        <v>0</v>
      </c>
      <c r="F22" t="s">
        <v>90</v>
      </c>
      <c r="G22">
        <v>0</v>
      </c>
      <c r="H22" t="s">
        <v>30</v>
      </c>
      <c r="I22">
        <v>40000</v>
      </c>
      <c r="J22" t="s">
        <v>41</v>
      </c>
      <c r="K22">
        <v>0</v>
      </c>
      <c r="L22" t="s">
        <v>41</v>
      </c>
      <c r="M22">
        <v>0</v>
      </c>
      <c r="N22" t="s">
        <v>41</v>
      </c>
      <c r="O22">
        <v>0</v>
      </c>
      <c r="P22">
        <v>1399</v>
      </c>
      <c r="Q22">
        <v>40</v>
      </c>
      <c r="R22" t="s">
        <v>48</v>
      </c>
      <c r="S22" t="s">
        <v>119</v>
      </c>
      <c r="T22" t="s">
        <v>49</v>
      </c>
    </row>
    <row r="23" spans="1:20" x14ac:dyDescent="0.25">
      <c r="A23" s="1">
        <v>21</v>
      </c>
      <c r="B23">
        <v>0</v>
      </c>
      <c r="C23">
        <v>13</v>
      </c>
      <c r="D23">
        <v>63</v>
      </c>
      <c r="E23">
        <v>0</v>
      </c>
      <c r="F23" t="s">
        <v>90</v>
      </c>
      <c r="G23">
        <v>0</v>
      </c>
      <c r="H23" t="s">
        <v>30</v>
      </c>
      <c r="I23">
        <v>40001</v>
      </c>
      <c r="J23" t="s">
        <v>41</v>
      </c>
      <c r="K23">
        <v>0</v>
      </c>
      <c r="L23" t="s">
        <v>41</v>
      </c>
      <c r="M23">
        <v>0</v>
      </c>
      <c r="N23" t="s">
        <v>41</v>
      </c>
      <c r="O23">
        <v>0</v>
      </c>
      <c r="P23">
        <v>1462</v>
      </c>
      <c r="Q23">
        <v>70</v>
      </c>
      <c r="R23" t="s">
        <v>47</v>
      </c>
      <c r="S23" t="s">
        <v>120</v>
      </c>
      <c r="T23" t="s">
        <v>50</v>
      </c>
    </row>
    <row r="24" spans="1:20" x14ac:dyDescent="0.25">
      <c r="A24" s="1">
        <v>22</v>
      </c>
      <c r="B24">
        <v>0</v>
      </c>
      <c r="C24">
        <v>14</v>
      </c>
      <c r="D24">
        <v>72</v>
      </c>
      <c r="E24">
        <v>0</v>
      </c>
      <c r="F24" t="s">
        <v>90</v>
      </c>
      <c r="G24">
        <v>0</v>
      </c>
      <c r="H24" t="s">
        <v>31</v>
      </c>
      <c r="I24">
        <v>30000</v>
      </c>
      <c r="J24" t="s">
        <v>42</v>
      </c>
      <c r="K24">
        <v>230000</v>
      </c>
      <c r="L24" t="s">
        <v>41</v>
      </c>
      <c r="M24">
        <v>0</v>
      </c>
      <c r="N24" t="s">
        <v>41</v>
      </c>
      <c r="O24">
        <v>0</v>
      </c>
      <c r="P24">
        <v>1534</v>
      </c>
      <c r="Q24">
        <v>60</v>
      </c>
      <c r="R24" t="s">
        <v>47</v>
      </c>
      <c r="S24" t="s">
        <v>121</v>
      </c>
      <c r="T24" t="s">
        <v>49</v>
      </c>
    </row>
    <row r="25" spans="1:20" x14ac:dyDescent="0.25">
      <c r="A25" s="1">
        <v>23</v>
      </c>
      <c r="B25">
        <v>0</v>
      </c>
      <c r="C25">
        <v>14</v>
      </c>
      <c r="D25">
        <v>72</v>
      </c>
      <c r="E25">
        <v>0</v>
      </c>
      <c r="F25" t="s">
        <v>90</v>
      </c>
      <c r="G25">
        <v>0</v>
      </c>
      <c r="H25" t="s">
        <v>31</v>
      </c>
      <c r="I25">
        <v>30001</v>
      </c>
      <c r="J25" t="s">
        <v>42</v>
      </c>
      <c r="K25">
        <v>230001</v>
      </c>
      <c r="L25" t="s">
        <v>41</v>
      </c>
      <c r="M25">
        <v>0</v>
      </c>
      <c r="N25" t="s">
        <v>41</v>
      </c>
      <c r="O25">
        <v>0</v>
      </c>
      <c r="P25">
        <v>1606</v>
      </c>
      <c r="Q25">
        <v>60</v>
      </c>
      <c r="R25" t="s">
        <v>47</v>
      </c>
      <c r="S25" t="s">
        <v>122</v>
      </c>
      <c r="T25" t="s">
        <v>50</v>
      </c>
    </row>
    <row r="26" spans="1:20" x14ac:dyDescent="0.25">
      <c r="A26" s="1">
        <v>24</v>
      </c>
      <c r="B26">
        <v>0</v>
      </c>
      <c r="C26">
        <v>15</v>
      </c>
      <c r="D26">
        <v>71</v>
      </c>
      <c r="E26">
        <v>0</v>
      </c>
      <c r="F26" t="s">
        <v>90</v>
      </c>
      <c r="G26">
        <v>0</v>
      </c>
      <c r="H26" t="s">
        <v>32</v>
      </c>
      <c r="I26">
        <v>20000</v>
      </c>
      <c r="J26" t="s">
        <v>41</v>
      </c>
      <c r="K26">
        <v>0</v>
      </c>
      <c r="L26" t="s">
        <v>41</v>
      </c>
      <c r="M26">
        <v>0</v>
      </c>
      <c r="N26" t="s">
        <v>41</v>
      </c>
      <c r="O26">
        <v>0</v>
      </c>
      <c r="P26">
        <v>1677</v>
      </c>
      <c r="Q26">
        <v>60</v>
      </c>
      <c r="R26" t="s">
        <v>47</v>
      </c>
      <c r="S26" t="s">
        <v>123</v>
      </c>
      <c r="T26" t="s">
        <v>50</v>
      </c>
    </row>
    <row r="27" spans="1:20" x14ac:dyDescent="0.25">
      <c r="A27" s="1">
        <v>25</v>
      </c>
      <c r="B27">
        <v>0</v>
      </c>
      <c r="C27">
        <v>16</v>
      </c>
      <c r="D27">
        <v>66</v>
      </c>
      <c r="E27">
        <v>0</v>
      </c>
      <c r="F27" t="s">
        <v>90</v>
      </c>
      <c r="G27">
        <v>0</v>
      </c>
      <c r="H27" t="s">
        <v>33</v>
      </c>
      <c r="I27">
        <v>10000</v>
      </c>
      <c r="J27" t="s">
        <v>41</v>
      </c>
      <c r="K27">
        <v>0</v>
      </c>
      <c r="L27" t="s">
        <v>41</v>
      </c>
      <c r="M27">
        <v>0</v>
      </c>
      <c r="N27" t="s">
        <v>41</v>
      </c>
      <c r="O27">
        <v>0</v>
      </c>
      <c r="P27">
        <v>1743</v>
      </c>
      <c r="Q27">
        <v>20</v>
      </c>
      <c r="R27" t="s">
        <v>48</v>
      </c>
      <c r="S27" t="s">
        <v>99</v>
      </c>
      <c r="T27" t="s">
        <v>49</v>
      </c>
    </row>
    <row r="28" spans="1:20" x14ac:dyDescent="0.25">
      <c r="A28" s="1">
        <v>26</v>
      </c>
      <c r="B28">
        <v>0</v>
      </c>
      <c r="C28">
        <v>16</v>
      </c>
      <c r="D28">
        <v>54</v>
      </c>
      <c r="E28">
        <v>0</v>
      </c>
      <c r="F28" t="s">
        <v>90</v>
      </c>
      <c r="G28">
        <v>0</v>
      </c>
      <c r="H28" t="s">
        <v>33</v>
      </c>
      <c r="I28">
        <v>10001</v>
      </c>
      <c r="J28" t="s">
        <v>41</v>
      </c>
      <c r="K28">
        <v>0</v>
      </c>
      <c r="L28" t="s">
        <v>41</v>
      </c>
      <c r="M28">
        <v>0</v>
      </c>
      <c r="N28" t="s">
        <v>41</v>
      </c>
      <c r="O28">
        <v>0</v>
      </c>
      <c r="P28">
        <v>1797</v>
      </c>
      <c r="Q28">
        <v>50</v>
      </c>
      <c r="R28" t="s">
        <v>47</v>
      </c>
      <c r="S28" t="s">
        <v>124</v>
      </c>
      <c r="T28" t="s">
        <v>50</v>
      </c>
    </row>
    <row r="29" spans="1:20" x14ac:dyDescent="0.25">
      <c r="A29" s="1">
        <v>27</v>
      </c>
      <c r="B29">
        <v>1</v>
      </c>
      <c r="C29">
        <v>0</v>
      </c>
      <c r="D29">
        <v>52</v>
      </c>
      <c r="E29">
        <v>0</v>
      </c>
      <c r="F29" t="s">
        <v>90</v>
      </c>
      <c r="G29">
        <v>0</v>
      </c>
      <c r="H29" t="s">
        <v>17</v>
      </c>
      <c r="I29">
        <v>180005</v>
      </c>
      <c r="J29" t="s">
        <v>34</v>
      </c>
      <c r="K29">
        <v>190007</v>
      </c>
      <c r="L29" t="s">
        <v>41</v>
      </c>
      <c r="M29">
        <v>0</v>
      </c>
      <c r="N29" t="s">
        <v>41</v>
      </c>
      <c r="O29">
        <v>0</v>
      </c>
      <c r="P29">
        <v>52</v>
      </c>
      <c r="Q29">
        <v>30</v>
      </c>
      <c r="R29" t="s">
        <v>48</v>
      </c>
      <c r="S29" t="s">
        <v>125</v>
      </c>
      <c r="T29" t="s">
        <v>49</v>
      </c>
    </row>
    <row r="30" spans="1:20" x14ac:dyDescent="0.25">
      <c r="A30" s="1">
        <v>28</v>
      </c>
      <c r="B30">
        <v>1</v>
      </c>
      <c r="C30">
        <v>0</v>
      </c>
      <c r="D30">
        <v>64</v>
      </c>
      <c r="E30">
        <v>0</v>
      </c>
      <c r="F30" t="s">
        <v>90</v>
      </c>
      <c r="G30">
        <v>0</v>
      </c>
      <c r="H30" t="s">
        <v>17</v>
      </c>
      <c r="I30">
        <v>180006</v>
      </c>
      <c r="J30" t="s">
        <v>34</v>
      </c>
      <c r="K30">
        <v>190008</v>
      </c>
      <c r="L30" t="s">
        <v>41</v>
      </c>
      <c r="M30">
        <v>0</v>
      </c>
      <c r="N30" t="s">
        <v>41</v>
      </c>
      <c r="O30">
        <v>0</v>
      </c>
      <c r="P30">
        <v>180</v>
      </c>
      <c r="Q30">
        <v>60</v>
      </c>
      <c r="R30" t="s">
        <v>47</v>
      </c>
      <c r="S30" t="s">
        <v>126</v>
      </c>
      <c r="T30" t="s">
        <v>50</v>
      </c>
    </row>
    <row r="31" spans="1:20" x14ac:dyDescent="0.25">
      <c r="A31" s="1">
        <v>29</v>
      </c>
      <c r="B31">
        <v>1</v>
      </c>
      <c r="C31">
        <v>1</v>
      </c>
      <c r="D31">
        <v>76</v>
      </c>
      <c r="E31">
        <v>0</v>
      </c>
      <c r="F31" t="s">
        <v>90</v>
      </c>
      <c r="G31">
        <v>202</v>
      </c>
      <c r="H31" t="s">
        <v>18</v>
      </c>
      <c r="I31">
        <v>170001</v>
      </c>
      <c r="J31" t="s">
        <v>34</v>
      </c>
      <c r="K31">
        <v>190009</v>
      </c>
      <c r="L31" t="s">
        <v>43</v>
      </c>
      <c r="M31">
        <v>290001</v>
      </c>
      <c r="N31" t="s">
        <v>46</v>
      </c>
      <c r="O31">
        <v>220003</v>
      </c>
      <c r="P31">
        <v>458</v>
      </c>
      <c r="Q31">
        <v>90</v>
      </c>
      <c r="R31" t="s">
        <v>47</v>
      </c>
      <c r="S31" t="s">
        <v>73</v>
      </c>
      <c r="T31" t="s">
        <v>50</v>
      </c>
    </row>
    <row r="32" spans="1:20" x14ac:dyDescent="0.25">
      <c r="A32" s="1">
        <v>30</v>
      </c>
      <c r="B32">
        <v>1</v>
      </c>
      <c r="C32">
        <v>2</v>
      </c>
      <c r="D32">
        <v>62</v>
      </c>
      <c r="E32">
        <v>0</v>
      </c>
      <c r="F32" t="s">
        <v>90</v>
      </c>
      <c r="G32">
        <v>202</v>
      </c>
      <c r="H32" t="s">
        <v>19</v>
      </c>
      <c r="I32">
        <v>160001</v>
      </c>
      <c r="J32" t="s">
        <v>35</v>
      </c>
      <c r="K32">
        <v>210003</v>
      </c>
      <c r="L32" t="s">
        <v>41</v>
      </c>
      <c r="M32">
        <v>0</v>
      </c>
      <c r="N32" t="s">
        <v>41</v>
      </c>
      <c r="O32">
        <v>0</v>
      </c>
      <c r="P32">
        <v>520</v>
      </c>
      <c r="Q32">
        <v>50</v>
      </c>
      <c r="R32" t="s">
        <v>47</v>
      </c>
      <c r="S32" t="s">
        <v>127</v>
      </c>
      <c r="T32" t="s">
        <v>50</v>
      </c>
    </row>
    <row r="33" spans="1:20" x14ac:dyDescent="0.25">
      <c r="A33" s="1">
        <v>31</v>
      </c>
      <c r="B33">
        <v>1</v>
      </c>
      <c r="C33">
        <v>3</v>
      </c>
      <c r="D33">
        <v>57</v>
      </c>
      <c r="E33">
        <v>0</v>
      </c>
      <c r="F33" t="s">
        <v>90</v>
      </c>
      <c r="G33">
        <v>202</v>
      </c>
      <c r="H33" t="s">
        <v>20</v>
      </c>
      <c r="I33">
        <v>150001</v>
      </c>
      <c r="J33" t="s">
        <v>36</v>
      </c>
      <c r="K33">
        <v>280001</v>
      </c>
      <c r="L33" t="s">
        <v>41</v>
      </c>
      <c r="M33">
        <v>0</v>
      </c>
      <c r="N33" t="s">
        <v>41</v>
      </c>
      <c r="O33">
        <v>0</v>
      </c>
      <c r="P33">
        <v>577</v>
      </c>
      <c r="Q33">
        <v>90</v>
      </c>
      <c r="R33" t="s">
        <v>47</v>
      </c>
      <c r="S33" t="s">
        <v>128</v>
      </c>
      <c r="T33" t="s">
        <v>50</v>
      </c>
    </row>
    <row r="34" spans="1:20" x14ac:dyDescent="0.25">
      <c r="A34" s="1">
        <v>32</v>
      </c>
      <c r="B34">
        <v>1</v>
      </c>
      <c r="C34">
        <v>4</v>
      </c>
      <c r="D34">
        <v>62</v>
      </c>
      <c r="E34">
        <v>0</v>
      </c>
      <c r="F34" t="s">
        <v>90</v>
      </c>
      <c r="G34">
        <v>73</v>
      </c>
      <c r="H34" t="s">
        <v>21</v>
      </c>
      <c r="I34">
        <v>140002</v>
      </c>
      <c r="J34" t="s">
        <v>37</v>
      </c>
      <c r="K34">
        <v>200002</v>
      </c>
      <c r="L34" t="s">
        <v>44</v>
      </c>
      <c r="M34">
        <v>260003</v>
      </c>
      <c r="N34" t="s">
        <v>41</v>
      </c>
      <c r="O34">
        <v>0</v>
      </c>
      <c r="P34">
        <v>712</v>
      </c>
      <c r="Q34">
        <v>60</v>
      </c>
      <c r="R34" t="s">
        <v>47</v>
      </c>
      <c r="S34" t="s">
        <v>129</v>
      </c>
      <c r="T34" t="s">
        <v>50</v>
      </c>
    </row>
    <row r="35" spans="1:20" x14ac:dyDescent="0.25">
      <c r="A35" s="1">
        <v>33</v>
      </c>
      <c r="B35">
        <v>1</v>
      </c>
      <c r="C35">
        <v>5</v>
      </c>
      <c r="D35">
        <v>72</v>
      </c>
      <c r="E35">
        <v>0</v>
      </c>
      <c r="F35" t="s">
        <v>90</v>
      </c>
      <c r="G35">
        <v>89</v>
      </c>
      <c r="H35" t="s">
        <v>22</v>
      </c>
      <c r="I35">
        <v>120002</v>
      </c>
      <c r="J35" t="s">
        <v>38</v>
      </c>
      <c r="K35">
        <v>130002</v>
      </c>
      <c r="L35" t="s">
        <v>41</v>
      </c>
      <c r="M35">
        <v>0</v>
      </c>
      <c r="N35" t="s">
        <v>41</v>
      </c>
      <c r="O35">
        <v>0</v>
      </c>
      <c r="P35">
        <v>873</v>
      </c>
      <c r="Q35">
        <v>20</v>
      </c>
      <c r="R35" t="s">
        <v>48</v>
      </c>
      <c r="S35" t="s">
        <v>130</v>
      </c>
      <c r="T35" t="s">
        <v>49</v>
      </c>
    </row>
    <row r="36" spans="1:20" x14ac:dyDescent="0.25">
      <c r="A36" s="1">
        <v>34</v>
      </c>
      <c r="B36">
        <v>1</v>
      </c>
      <c r="C36">
        <v>5</v>
      </c>
      <c r="D36">
        <v>51</v>
      </c>
      <c r="E36">
        <v>0</v>
      </c>
      <c r="F36" t="s">
        <v>90</v>
      </c>
      <c r="G36">
        <v>89</v>
      </c>
      <c r="H36" t="s">
        <v>22</v>
      </c>
      <c r="I36">
        <v>120003</v>
      </c>
      <c r="J36" t="s">
        <v>38</v>
      </c>
      <c r="K36">
        <v>130003</v>
      </c>
      <c r="L36" t="s">
        <v>41</v>
      </c>
      <c r="M36">
        <v>0</v>
      </c>
      <c r="N36" t="s">
        <v>41</v>
      </c>
      <c r="O36">
        <v>0</v>
      </c>
      <c r="P36">
        <v>924</v>
      </c>
      <c r="Q36">
        <v>100</v>
      </c>
      <c r="R36" t="s">
        <v>47</v>
      </c>
      <c r="S36" t="s">
        <v>68</v>
      </c>
      <c r="T36" t="s">
        <v>50</v>
      </c>
    </row>
    <row r="37" spans="1:20" x14ac:dyDescent="0.25">
      <c r="A37" s="1">
        <v>35</v>
      </c>
      <c r="B37">
        <v>1</v>
      </c>
      <c r="C37">
        <v>6</v>
      </c>
      <c r="D37">
        <v>74</v>
      </c>
      <c r="E37">
        <v>0</v>
      </c>
      <c r="F37" t="s">
        <v>90</v>
      </c>
      <c r="G37">
        <v>89</v>
      </c>
      <c r="H37" t="s">
        <v>23</v>
      </c>
      <c r="I37">
        <v>270001</v>
      </c>
      <c r="J37" t="s">
        <v>39</v>
      </c>
      <c r="K37">
        <v>110001</v>
      </c>
      <c r="L37" t="s">
        <v>44</v>
      </c>
      <c r="M37">
        <v>260004</v>
      </c>
      <c r="N37" t="s">
        <v>41</v>
      </c>
      <c r="O37">
        <v>0</v>
      </c>
      <c r="P37">
        <v>998</v>
      </c>
      <c r="Q37">
        <v>60</v>
      </c>
      <c r="R37" t="s">
        <v>47</v>
      </c>
      <c r="S37" t="s">
        <v>131</v>
      </c>
      <c r="T37" t="s">
        <v>49</v>
      </c>
    </row>
    <row r="38" spans="1:20" x14ac:dyDescent="0.25">
      <c r="A38" s="1">
        <v>36</v>
      </c>
      <c r="B38">
        <v>1</v>
      </c>
      <c r="C38">
        <v>6</v>
      </c>
      <c r="D38">
        <v>79</v>
      </c>
      <c r="E38">
        <v>0</v>
      </c>
      <c r="F38" t="s">
        <v>90</v>
      </c>
      <c r="G38">
        <v>89</v>
      </c>
      <c r="H38" t="s">
        <v>23</v>
      </c>
      <c r="I38">
        <v>270002</v>
      </c>
      <c r="J38" t="s">
        <v>39</v>
      </c>
      <c r="K38">
        <v>110002</v>
      </c>
      <c r="L38" t="s">
        <v>44</v>
      </c>
      <c r="M38">
        <v>260005</v>
      </c>
      <c r="N38" t="s">
        <v>41</v>
      </c>
      <c r="O38">
        <v>0</v>
      </c>
      <c r="P38">
        <v>1077</v>
      </c>
      <c r="Q38">
        <v>60</v>
      </c>
      <c r="R38" t="s">
        <v>47</v>
      </c>
      <c r="S38" t="s">
        <v>132</v>
      </c>
      <c r="T38" t="s">
        <v>50</v>
      </c>
    </row>
    <row r="39" spans="1:20" x14ac:dyDescent="0.25">
      <c r="A39" s="1">
        <v>37</v>
      </c>
      <c r="B39">
        <v>1</v>
      </c>
      <c r="C39">
        <v>7</v>
      </c>
      <c r="D39">
        <v>62</v>
      </c>
      <c r="E39">
        <v>0</v>
      </c>
      <c r="F39" t="s">
        <v>90</v>
      </c>
      <c r="G39">
        <v>89</v>
      </c>
      <c r="H39" t="s">
        <v>24</v>
      </c>
      <c r="I39">
        <v>100001</v>
      </c>
      <c r="J39" t="s">
        <v>40</v>
      </c>
      <c r="K39">
        <v>240001</v>
      </c>
      <c r="L39" t="s">
        <v>45</v>
      </c>
      <c r="M39">
        <v>250001</v>
      </c>
      <c r="N39" t="s">
        <v>34</v>
      </c>
      <c r="O39">
        <v>190010</v>
      </c>
      <c r="P39">
        <v>1139</v>
      </c>
      <c r="Q39">
        <v>60</v>
      </c>
      <c r="R39" t="s">
        <v>47</v>
      </c>
      <c r="S39" t="s">
        <v>133</v>
      </c>
      <c r="T39" t="s">
        <v>50</v>
      </c>
    </row>
    <row r="40" spans="1:20" x14ac:dyDescent="0.25">
      <c r="A40" s="1">
        <v>38</v>
      </c>
      <c r="B40">
        <v>1</v>
      </c>
      <c r="C40">
        <v>8</v>
      </c>
      <c r="D40">
        <v>54</v>
      </c>
      <c r="E40">
        <v>0</v>
      </c>
      <c r="F40" t="s">
        <v>90</v>
      </c>
      <c r="G40">
        <v>89</v>
      </c>
      <c r="H40" t="s">
        <v>25</v>
      </c>
      <c r="I40">
        <v>90001</v>
      </c>
      <c r="J40" t="s">
        <v>35</v>
      </c>
      <c r="K40">
        <v>210004</v>
      </c>
      <c r="L40" t="s">
        <v>46</v>
      </c>
      <c r="M40">
        <v>220004</v>
      </c>
      <c r="N40" t="s">
        <v>41</v>
      </c>
      <c r="O40">
        <v>0</v>
      </c>
      <c r="P40">
        <v>1193</v>
      </c>
      <c r="Q40">
        <v>70</v>
      </c>
      <c r="R40" t="s">
        <v>47</v>
      </c>
      <c r="S40" t="s">
        <v>134</v>
      </c>
      <c r="T40" t="s">
        <v>50</v>
      </c>
    </row>
    <row r="41" spans="1:20" x14ac:dyDescent="0.25">
      <c r="A41" s="1">
        <v>39</v>
      </c>
      <c r="B41">
        <v>1</v>
      </c>
      <c r="C41">
        <v>9</v>
      </c>
      <c r="D41">
        <v>77</v>
      </c>
      <c r="E41">
        <v>0</v>
      </c>
      <c r="F41" t="s">
        <v>90</v>
      </c>
      <c r="G41">
        <v>89</v>
      </c>
      <c r="H41" t="s">
        <v>26</v>
      </c>
      <c r="I41">
        <v>80001</v>
      </c>
      <c r="J41" t="s">
        <v>35</v>
      </c>
      <c r="K41">
        <v>210005</v>
      </c>
      <c r="L41" t="s">
        <v>46</v>
      </c>
      <c r="M41">
        <v>220005</v>
      </c>
      <c r="N41" t="s">
        <v>41</v>
      </c>
      <c r="O41">
        <v>0</v>
      </c>
      <c r="P41">
        <v>1270</v>
      </c>
      <c r="Q41">
        <v>70</v>
      </c>
      <c r="R41" t="s">
        <v>47</v>
      </c>
      <c r="S41" t="s">
        <v>135</v>
      </c>
      <c r="T41" t="s">
        <v>50</v>
      </c>
    </row>
    <row r="42" spans="1:20" x14ac:dyDescent="0.25">
      <c r="A42" s="1">
        <v>40</v>
      </c>
      <c r="B42">
        <v>1</v>
      </c>
      <c r="C42">
        <v>10</v>
      </c>
      <c r="D42">
        <v>68</v>
      </c>
      <c r="E42">
        <v>0</v>
      </c>
      <c r="F42" t="s">
        <v>90</v>
      </c>
      <c r="G42">
        <v>89</v>
      </c>
      <c r="H42" t="s">
        <v>27</v>
      </c>
      <c r="I42">
        <v>70002</v>
      </c>
      <c r="J42" t="s">
        <v>41</v>
      </c>
      <c r="K42">
        <v>0</v>
      </c>
      <c r="L42" t="s">
        <v>41</v>
      </c>
      <c r="M42">
        <v>0</v>
      </c>
      <c r="N42" t="s">
        <v>41</v>
      </c>
      <c r="O42">
        <v>0</v>
      </c>
      <c r="P42">
        <v>1338</v>
      </c>
      <c r="Q42">
        <v>100</v>
      </c>
      <c r="R42" t="s">
        <v>47</v>
      </c>
      <c r="S42" t="s">
        <v>68</v>
      </c>
      <c r="T42" t="s">
        <v>50</v>
      </c>
    </row>
    <row r="43" spans="1:20" x14ac:dyDescent="0.25">
      <c r="A43" s="1">
        <v>41</v>
      </c>
      <c r="B43">
        <v>1</v>
      </c>
      <c r="C43">
        <v>11</v>
      </c>
      <c r="D43">
        <v>51</v>
      </c>
      <c r="E43">
        <v>0</v>
      </c>
      <c r="F43" t="s">
        <v>90</v>
      </c>
      <c r="G43">
        <v>89</v>
      </c>
      <c r="H43" t="s">
        <v>28</v>
      </c>
      <c r="I43">
        <v>60001</v>
      </c>
      <c r="J43" t="s">
        <v>41</v>
      </c>
      <c r="K43">
        <v>0</v>
      </c>
      <c r="L43" t="s">
        <v>41</v>
      </c>
      <c r="M43">
        <v>0</v>
      </c>
      <c r="N43" t="s">
        <v>41</v>
      </c>
      <c r="O43">
        <v>0</v>
      </c>
      <c r="P43">
        <v>1389</v>
      </c>
      <c r="Q43">
        <v>30</v>
      </c>
      <c r="R43" t="s">
        <v>48</v>
      </c>
      <c r="S43" t="s">
        <v>136</v>
      </c>
      <c r="T43" t="s">
        <v>49</v>
      </c>
    </row>
    <row r="44" spans="1:20" x14ac:dyDescent="0.25">
      <c r="A44" s="1">
        <v>42</v>
      </c>
      <c r="B44">
        <v>1</v>
      </c>
      <c r="C44">
        <v>11</v>
      </c>
      <c r="D44">
        <v>58</v>
      </c>
      <c r="E44">
        <v>0</v>
      </c>
      <c r="F44" t="s">
        <v>90</v>
      </c>
      <c r="G44">
        <v>89</v>
      </c>
      <c r="H44" t="s">
        <v>28</v>
      </c>
      <c r="I44">
        <v>60002</v>
      </c>
      <c r="J44" t="s">
        <v>41</v>
      </c>
      <c r="K44">
        <v>0</v>
      </c>
      <c r="L44" t="s">
        <v>41</v>
      </c>
      <c r="M44">
        <v>0</v>
      </c>
      <c r="N44" t="s">
        <v>41</v>
      </c>
      <c r="O44">
        <v>0</v>
      </c>
      <c r="P44">
        <v>1447</v>
      </c>
      <c r="Q44">
        <v>20</v>
      </c>
      <c r="R44" t="s">
        <v>48</v>
      </c>
      <c r="S44" t="s">
        <v>137</v>
      </c>
      <c r="T44" t="s">
        <v>49</v>
      </c>
    </row>
    <row r="45" spans="1:20" x14ac:dyDescent="0.25">
      <c r="A45" s="1">
        <v>43</v>
      </c>
      <c r="B45">
        <v>1</v>
      </c>
      <c r="C45">
        <v>11</v>
      </c>
      <c r="D45">
        <v>56</v>
      </c>
      <c r="E45">
        <v>0</v>
      </c>
      <c r="F45" t="s">
        <v>90</v>
      </c>
      <c r="G45">
        <v>89</v>
      </c>
      <c r="H45" t="s">
        <v>28</v>
      </c>
      <c r="I45">
        <v>60003</v>
      </c>
      <c r="J45" t="s">
        <v>41</v>
      </c>
      <c r="K45">
        <v>0</v>
      </c>
      <c r="L45" t="s">
        <v>41</v>
      </c>
      <c r="M45">
        <v>0</v>
      </c>
      <c r="N45" t="s">
        <v>41</v>
      </c>
      <c r="O45">
        <v>0</v>
      </c>
      <c r="P45">
        <v>1503</v>
      </c>
      <c r="Q45">
        <v>40</v>
      </c>
      <c r="R45" t="s">
        <v>48</v>
      </c>
      <c r="S45" t="s">
        <v>95</v>
      </c>
      <c r="T45" t="s">
        <v>49</v>
      </c>
    </row>
    <row r="46" spans="1:20" x14ac:dyDescent="0.25">
      <c r="A46" s="1">
        <v>44</v>
      </c>
      <c r="B46">
        <v>1</v>
      </c>
      <c r="C46">
        <v>11</v>
      </c>
      <c r="D46">
        <v>78</v>
      </c>
      <c r="E46">
        <v>0</v>
      </c>
      <c r="F46" t="s">
        <v>90</v>
      </c>
      <c r="G46">
        <v>89</v>
      </c>
      <c r="H46" t="s">
        <v>28</v>
      </c>
      <c r="I46">
        <v>60004</v>
      </c>
      <c r="J46" t="s">
        <v>41</v>
      </c>
      <c r="K46">
        <v>0</v>
      </c>
      <c r="L46" t="s">
        <v>41</v>
      </c>
      <c r="M46">
        <v>0</v>
      </c>
      <c r="N46" t="s">
        <v>41</v>
      </c>
      <c r="O46">
        <v>0</v>
      </c>
      <c r="P46">
        <v>1581</v>
      </c>
      <c r="Q46">
        <v>30</v>
      </c>
      <c r="R46" t="s">
        <v>48</v>
      </c>
      <c r="S46" t="s">
        <v>138</v>
      </c>
      <c r="T46" t="s">
        <v>49</v>
      </c>
    </row>
    <row r="47" spans="1:20" x14ac:dyDescent="0.25">
      <c r="A47" s="1">
        <v>45</v>
      </c>
      <c r="B47">
        <v>1</v>
      </c>
      <c r="C47">
        <v>11</v>
      </c>
      <c r="D47">
        <v>73</v>
      </c>
      <c r="E47">
        <v>0</v>
      </c>
      <c r="F47" t="s">
        <v>90</v>
      </c>
      <c r="G47">
        <v>89</v>
      </c>
      <c r="H47" t="s">
        <v>28</v>
      </c>
      <c r="I47">
        <v>60005</v>
      </c>
      <c r="J47" t="s">
        <v>41</v>
      </c>
      <c r="K47">
        <v>0</v>
      </c>
      <c r="L47" t="s">
        <v>41</v>
      </c>
      <c r="M47">
        <v>0</v>
      </c>
      <c r="N47" t="s">
        <v>41</v>
      </c>
      <c r="O47">
        <v>0</v>
      </c>
      <c r="P47">
        <v>1654</v>
      </c>
      <c r="Q47">
        <v>20</v>
      </c>
      <c r="R47" t="s">
        <v>48</v>
      </c>
      <c r="S47" t="s">
        <v>139</v>
      </c>
      <c r="T47" t="s">
        <v>49</v>
      </c>
    </row>
    <row r="48" spans="1:20" x14ac:dyDescent="0.25">
      <c r="A48" s="1">
        <v>46</v>
      </c>
      <c r="B48">
        <v>1</v>
      </c>
      <c r="C48">
        <v>11</v>
      </c>
      <c r="D48">
        <v>69</v>
      </c>
      <c r="E48">
        <v>0</v>
      </c>
      <c r="F48" t="s">
        <v>90</v>
      </c>
      <c r="G48">
        <v>89</v>
      </c>
      <c r="H48" t="s">
        <v>28</v>
      </c>
      <c r="I48">
        <v>60006</v>
      </c>
      <c r="J48" t="s">
        <v>41</v>
      </c>
      <c r="K48">
        <v>0</v>
      </c>
      <c r="L48" t="s">
        <v>41</v>
      </c>
      <c r="M48">
        <v>0</v>
      </c>
      <c r="N48" t="s">
        <v>41</v>
      </c>
      <c r="O48">
        <v>0</v>
      </c>
      <c r="P48">
        <v>1723</v>
      </c>
      <c r="Q48">
        <v>70</v>
      </c>
      <c r="R48" t="s">
        <v>47</v>
      </c>
      <c r="S48" t="s">
        <v>140</v>
      </c>
      <c r="T48" t="s">
        <v>50</v>
      </c>
    </row>
    <row r="49" spans="1:20" x14ac:dyDescent="0.25">
      <c r="A49" s="1">
        <v>47</v>
      </c>
      <c r="B49">
        <v>1</v>
      </c>
      <c r="C49">
        <v>12</v>
      </c>
      <c r="D49">
        <v>63</v>
      </c>
      <c r="E49">
        <v>0</v>
      </c>
      <c r="F49" t="s">
        <v>90</v>
      </c>
      <c r="G49">
        <v>89</v>
      </c>
      <c r="H49" t="s">
        <v>29</v>
      </c>
      <c r="I49">
        <v>50001</v>
      </c>
      <c r="J49" t="s">
        <v>41</v>
      </c>
      <c r="K49">
        <v>0</v>
      </c>
      <c r="L49" t="s">
        <v>41</v>
      </c>
      <c r="M49">
        <v>0</v>
      </c>
      <c r="N49" t="s">
        <v>41</v>
      </c>
      <c r="O49">
        <v>0</v>
      </c>
      <c r="P49">
        <v>1786</v>
      </c>
      <c r="Q49">
        <v>80</v>
      </c>
      <c r="R49" t="s">
        <v>47</v>
      </c>
      <c r="S49" t="s">
        <v>141</v>
      </c>
      <c r="T49" t="s">
        <v>50</v>
      </c>
    </row>
    <row r="50" spans="1:20" x14ac:dyDescent="0.25">
      <c r="A50" s="1">
        <v>48</v>
      </c>
      <c r="B50">
        <v>1</v>
      </c>
      <c r="C50">
        <v>13</v>
      </c>
      <c r="D50">
        <v>56</v>
      </c>
      <c r="E50">
        <v>0</v>
      </c>
      <c r="F50" t="s">
        <v>90</v>
      </c>
      <c r="G50">
        <v>89</v>
      </c>
      <c r="H50" t="s">
        <v>30</v>
      </c>
      <c r="I50">
        <v>40002</v>
      </c>
      <c r="J50" t="s">
        <v>41</v>
      </c>
      <c r="K50">
        <v>0</v>
      </c>
      <c r="L50" t="s">
        <v>41</v>
      </c>
      <c r="M50">
        <v>0</v>
      </c>
      <c r="N50" t="s">
        <v>41</v>
      </c>
      <c r="O50">
        <v>0</v>
      </c>
      <c r="P50">
        <v>1842</v>
      </c>
      <c r="Q50">
        <v>40</v>
      </c>
      <c r="R50" t="s">
        <v>48</v>
      </c>
      <c r="S50" t="s">
        <v>142</v>
      </c>
      <c r="T50" t="s">
        <v>49</v>
      </c>
    </row>
    <row r="51" spans="1:20" x14ac:dyDescent="0.25">
      <c r="A51" s="1">
        <v>49</v>
      </c>
      <c r="B51">
        <v>1</v>
      </c>
      <c r="C51">
        <v>13</v>
      </c>
      <c r="D51">
        <v>67</v>
      </c>
      <c r="E51">
        <v>0</v>
      </c>
      <c r="F51" t="s">
        <v>90</v>
      </c>
      <c r="G51">
        <v>89</v>
      </c>
      <c r="H51" t="s">
        <v>30</v>
      </c>
      <c r="I51">
        <v>40003</v>
      </c>
      <c r="J51" t="s">
        <v>41</v>
      </c>
      <c r="K51">
        <v>0</v>
      </c>
      <c r="L51" t="s">
        <v>41</v>
      </c>
      <c r="M51">
        <v>0</v>
      </c>
      <c r="N51" t="s">
        <v>41</v>
      </c>
      <c r="O51">
        <v>0</v>
      </c>
      <c r="P51">
        <v>1909</v>
      </c>
      <c r="Q51">
        <v>80</v>
      </c>
      <c r="R51" t="s">
        <v>47</v>
      </c>
      <c r="S51" t="s">
        <v>143</v>
      </c>
      <c r="T51" t="s">
        <v>50</v>
      </c>
    </row>
    <row r="52" spans="1:20" x14ac:dyDescent="0.25">
      <c r="A52" s="1">
        <v>50</v>
      </c>
      <c r="B52">
        <v>1</v>
      </c>
      <c r="C52">
        <v>14</v>
      </c>
      <c r="D52">
        <v>76</v>
      </c>
      <c r="E52">
        <v>0</v>
      </c>
      <c r="F52" t="s">
        <v>90</v>
      </c>
      <c r="G52">
        <v>89</v>
      </c>
      <c r="H52" t="s">
        <v>31</v>
      </c>
      <c r="I52">
        <v>30002</v>
      </c>
      <c r="J52" t="s">
        <v>42</v>
      </c>
      <c r="K52">
        <v>230002</v>
      </c>
      <c r="L52" t="s">
        <v>41</v>
      </c>
      <c r="M52">
        <v>0</v>
      </c>
      <c r="N52" t="s">
        <v>41</v>
      </c>
      <c r="O52">
        <v>0</v>
      </c>
      <c r="P52">
        <v>1985</v>
      </c>
      <c r="Q52">
        <v>70</v>
      </c>
      <c r="R52" t="s">
        <v>47</v>
      </c>
      <c r="S52" t="s">
        <v>144</v>
      </c>
      <c r="T52" t="s">
        <v>50</v>
      </c>
    </row>
    <row r="53" spans="1:20" x14ac:dyDescent="0.25">
      <c r="A53" s="1">
        <v>51</v>
      </c>
      <c r="B53">
        <v>1</v>
      </c>
      <c r="C53">
        <v>15</v>
      </c>
      <c r="D53">
        <v>57</v>
      </c>
      <c r="E53">
        <v>0</v>
      </c>
      <c r="F53" t="s">
        <v>90</v>
      </c>
      <c r="G53">
        <v>89</v>
      </c>
      <c r="H53" t="s">
        <v>32</v>
      </c>
      <c r="I53">
        <v>20001</v>
      </c>
      <c r="J53" t="s">
        <v>41</v>
      </c>
      <c r="K53">
        <v>0</v>
      </c>
      <c r="L53" t="s">
        <v>41</v>
      </c>
      <c r="M53">
        <v>0</v>
      </c>
      <c r="N53" t="s">
        <v>41</v>
      </c>
      <c r="O53">
        <v>0</v>
      </c>
      <c r="P53">
        <v>2042</v>
      </c>
      <c r="Q53">
        <v>60</v>
      </c>
      <c r="R53" t="s">
        <v>47</v>
      </c>
      <c r="S53" t="s">
        <v>145</v>
      </c>
      <c r="T53" t="s">
        <v>49</v>
      </c>
    </row>
    <row r="54" spans="1:20" x14ac:dyDescent="0.25">
      <c r="A54" s="1">
        <v>52</v>
      </c>
      <c r="B54">
        <v>1</v>
      </c>
      <c r="C54">
        <v>15</v>
      </c>
      <c r="D54">
        <v>61</v>
      </c>
      <c r="E54">
        <v>0</v>
      </c>
      <c r="F54" t="s">
        <v>90</v>
      </c>
      <c r="G54">
        <v>89</v>
      </c>
      <c r="H54" t="s">
        <v>32</v>
      </c>
      <c r="I54">
        <v>20002</v>
      </c>
      <c r="J54" t="s">
        <v>41</v>
      </c>
      <c r="K54">
        <v>0</v>
      </c>
      <c r="L54" t="s">
        <v>41</v>
      </c>
      <c r="M54">
        <v>0</v>
      </c>
      <c r="N54" t="s">
        <v>41</v>
      </c>
      <c r="O54">
        <v>0</v>
      </c>
      <c r="P54">
        <v>2103</v>
      </c>
      <c r="Q54">
        <v>60</v>
      </c>
      <c r="R54" t="s">
        <v>47</v>
      </c>
      <c r="S54" t="s">
        <v>146</v>
      </c>
      <c r="T54" t="s">
        <v>50</v>
      </c>
    </row>
    <row r="55" spans="1:20" x14ac:dyDescent="0.25">
      <c r="A55" s="1">
        <v>53</v>
      </c>
      <c r="B55">
        <v>1</v>
      </c>
      <c r="C55">
        <v>16</v>
      </c>
      <c r="D55">
        <v>80</v>
      </c>
      <c r="E55">
        <v>0</v>
      </c>
      <c r="F55" t="s">
        <v>90</v>
      </c>
      <c r="G55">
        <v>89</v>
      </c>
      <c r="H55" t="s">
        <v>33</v>
      </c>
      <c r="I55">
        <v>10002</v>
      </c>
      <c r="J55" t="s">
        <v>41</v>
      </c>
      <c r="K55">
        <v>0</v>
      </c>
      <c r="L55" t="s">
        <v>41</v>
      </c>
      <c r="M55">
        <v>0</v>
      </c>
      <c r="N55" t="s">
        <v>41</v>
      </c>
      <c r="O55">
        <v>0</v>
      </c>
      <c r="P55">
        <v>2183</v>
      </c>
      <c r="Q55">
        <v>60</v>
      </c>
      <c r="R55" t="s">
        <v>47</v>
      </c>
      <c r="S55" t="s">
        <v>147</v>
      </c>
      <c r="T55" t="s">
        <v>49</v>
      </c>
    </row>
    <row r="56" spans="1:20" x14ac:dyDescent="0.25">
      <c r="A56" s="1">
        <v>54</v>
      </c>
      <c r="B56">
        <v>1</v>
      </c>
      <c r="C56">
        <v>16</v>
      </c>
      <c r="D56">
        <v>65</v>
      </c>
      <c r="E56">
        <v>0</v>
      </c>
      <c r="F56" t="s">
        <v>90</v>
      </c>
      <c r="G56">
        <v>89</v>
      </c>
      <c r="H56" t="s">
        <v>33</v>
      </c>
      <c r="I56">
        <v>10003</v>
      </c>
      <c r="J56" t="s">
        <v>41</v>
      </c>
      <c r="K56">
        <v>0</v>
      </c>
      <c r="L56" t="s">
        <v>41</v>
      </c>
      <c r="M56">
        <v>0</v>
      </c>
      <c r="N56" t="s">
        <v>41</v>
      </c>
      <c r="O56">
        <v>0</v>
      </c>
      <c r="P56">
        <v>2248</v>
      </c>
      <c r="Q56">
        <v>60</v>
      </c>
      <c r="R56" t="s">
        <v>47</v>
      </c>
      <c r="S56" t="s">
        <v>148</v>
      </c>
      <c r="T56" t="s">
        <v>50</v>
      </c>
    </row>
    <row r="57" spans="1:20" x14ac:dyDescent="0.25">
      <c r="A57" s="1">
        <v>55</v>
      </c>
      <c r="B57">
        <v>2</v>
      </c>
      <c r="C57">
        <v>0</v>
      </c>
      <c r="D57">
        <v>70</v>
      </c>
      <c r="E57">
        <v>0</v>
      </c>
      <c r="F57" t="s">
        <v>90</v>
      </c>
      <c r="G57">
        <v>89</v>
      </c>
      <c r="H57" t="s">
        <v>17</v>
      </c>
      <c r="I57">
        <v>180007</v>
      </c>
      <c r="J57" t="s">
        <v>34</v>
      </c>
      <c r="K57">
        <v>190011</v>
      </c>
      <c r="L57" t="s">
        <v>41</v>
      </c>
      <c r="M57">
        <v>0</v>
      </c>
      <c r="N57" t="s">
        <v>41</v>
      </c>
      <c r="O57">
        <v>0</v>
      </c>
      <c r="P57">
        <v>210</v>
      </c>
      <c r="Q57">
        <v>90</v>
      </c>
      <c r="R57" t="s">
        <v>47</v>
      </c>
      <c r="S57" t="s">
        <v>81</v>
      </c>
      <c r="T57" t="s">
        <v>50</v>
      </c>
    </row>
    <row r="58" spans="1:20" x14ac:dyDescent="0.25">
      <c r="A58" s="1">
        <v>56</v>
      </c>
      <c r="B58">
        <v>2</v>
      </c>
      <c r="C58">
        <v>1</v>
      </c>
      <c r="D58">
        <v>69</v>
      </c>
      <c r="E58">
        <v>0</v>
      </c>
      <c r="F58" t="s">
        <v>90</v>
      </c>
      <c r="G58">
        <v>248</v>
      </c>
      <c r="H58" t="s">
        <v>18</v>
      </c>
      <c r="I58">
        <v>170002</v>
      </c>
      <c r="J58" t="s">
        <v>34</v>
      </c>
      <c r="K58">
        <v>190012</v>
      </c>
      <c r="L58" t="s">
        <v>43</v>
      </c>
      <c r="M58">
        <v>290002</v>
      </c>
      <c r="N58" t="s">
        <v>46</v>
      </c>
      <c r="O58">
        <v>220006</v>
      </c>
      <c r="P58">
        <v>527</v>
      </c>
      <c r="Q58">
        <v>60</v>
      </c>
      <c r="R58" t="s">
        <v>47</v>
      </c>
      <c r="S58" t="s">
        <v>149</v>
      </c>
      <c r="T58" t="s">
        <v>50</v>
      </c>
    </row>
    <row r="59" spans="1:20" x14ac:dyDescent="0.25">
      <c r="A59" s="1">
        <v>57</v>
      </c>
      <c r="B59">
        <v>2</v>
      </c>
      <c r="C59">
        <v>2</v>
      </c>
      <c r="D59">
        <v>52</v>
      </c>
      <c r="E59">
        <v>0</v>
      </c>
      <c r="F59" t="s">
        <v>90</v>
      </c>
      <c r="G59">
        <v>248</v>
      </c>
      <c r="H59" t="s">
        <v>19</v>
      </c>
      <c r="I59">
        <v>160002</v>
      </c>
      <c r="J59" t="s">
        <v>35</v>
      </c>
      <c r="K59">
        <v>210006</v>
      </c>
      <c r="L59" t="s">
        <v>41</v>
      </c>
      <c r="M59">
        <v>0</v>
      </c>
      <c r="N59" t="s">
        <v>41</v>
      </c>
      <c r="O59">
        <v>0</v>
      </c>
      <c r="P59">
        <v>579</v>
      </c>
      <c r="Q59">
        <v>30</v>
      </c>
      <c r="R59" t="s">
        <v>48</v>
      </c>
      <c r="S59" t="s">
        <v>92</v>
      </c>
      <c r="T59" t="s">
        <v>49</v>
      </c>
    </row>
    <row r="60" spans="1:20" x14ac:dyDescent="0.25">
      <c r="A60" s="1">
        <v>58</v>
      </c>
      <c r="B60">
        <v>2</v>
      </c>
      <c r="C60">
        <v>2</v>
      </c>
      <c r="D60">
        <v>55</v>
      </c>
      <c r="E60">
        <v>0</v>
      </c>
      <c r="F60" t="s">
        <v>90</v>
      </c>
      <c r="G60">
        <v>248</v>
      </c>
      <c r="H60" t="s">
        <v>19</v>
      </c>
      <c r="I60">
        <v>160003</v>
      </c>
      <c r="J60" t="s">
        <v>35</v>
      </c>
      <c r="K60">
        <v>210007</v>
      </c>
      <c r="L60" t="s">
        <v>41</v>
      </c>
      <c r="M60">
        <v>0</v>
      </c>
      <c r="N60" t="s">
        <v>41</v>
      </c>
      <c r="O60">
        <v>0</v>
      </c>
      <c r="P60">
        <v>634</v>
      </c>
      <c r="Q60">
        <v>20</v>
      </c>
      <c r="R60" t="s">
        <v>48</v>
      </c>
      <c r="S60" t="s">
        <v>150</v>
      </c>
      <c r="T60" t="s">
        <v>49</v>
      </c>
    </row>
    <row r="61" spans="1:20" x14ac:dyDescent="0.25">
      <c r="A61" s="1">
        <v>59</v>
      </c>
      <c r="B61">
        <v>2</v>
      </c>
      <c r="C61">
        <v>2</v>
      </c>
      <c r="D61">
        <v>80</v>
      </c>
      <c r="E61">
        <v>0</v>
      </c>
      <c r="F61" t="s">
        <v>90</v>
      </c>
      <c r="G61">
        <v>248</v>
      </c>
      <c r="H61" t="s">
        <v>19</v>
      </c>
      <c r="I61">
        <v>160004</v>
      </c>
      <c r="J61" t="s">
        <v>35</v>
      </c>
      <c r="K61">
        <v>210008</v>
      </c>
      <c r="L61" t="s">
        <v>41</v>
      </c>
      <c r="M61">
        <v>0</v>
      </c>
      <c r="N61" t="s">
        <v>41</v>
      </c>
      <c r="O61">
        <v>0</v>
      </c>
      <c r="P61">
        <v>714</v>
      </c>
      <c r="Q61">
        <v>70</v>
      </c>
      <c r="R61" t="s">
        <v>47</v>
      </c>
      <c r="S61" t="s">
        <v>151</v>
      </c>
      <c r="T61" t="s">
        <v>50</v>
      </c>
    </row>
    <row r="62" spans="1:20" x14ac:dyDescent="0.25">
      <c r="A62" s="1">
        <v>60</v>
      </c>
      <c r="B62">
        <v>2</v>
      </c>
      <c r="C62">
        <v>3</v>
      </c>
      <c r="D62">
        <v>58</v>
      </c>
      <c r="E62">
        <v>0</v>
      </c>
      <c r="F62" t="s">
        <v>90</v>
      </c>
      <c r="G62">
        <v>248</v>
      </c>
      <c r="H62" t="s">
        <v>20</v>
      </c>
      <c r="I62">
        <v>150002</v>
      </c>
      <c r="J62" t="s">
        <v>36</v>
      </c>
      <c r="K62">
        <v>280002</v>
      </c>
      <c r="L62" t="s">
        <v>41</v>
      </c>
      <c r="M62">
        <v>0</v>
      </c>
      <c r="N62" t="s">
        <v>41</v>
      </c>
      <c r="O62">
        <v>0</v>
      </c>
      <c r="P62">
        <v>772</v>
      </c>
      <c r="Q62">
        <v>20</v>
      </c>
      <c r="R62" t="s">
        <v>48</v>
      </c>
      <c r="S62" t="s">
        <v>152</v>
      </c>
      <c r="T62" t="s">
        <v>49</v>
      </c>
    </row>
    <row r="63" spans="1:20" x14ac:dyDescent="0.25">
      <c r="A63" s="1">
        <v>61</v>
      </c>
      <c r="B63">
        <v>2</v>
      </c>
      <c r="C63">
        <v>3</v>
      </c>
      <c r="D63">
        <v>62</v>
      </c>
      <c r="E63">
        <v>0</v>
      </c>
      <c r="F63" t="s">
        <v>90</v>
      </c>
      <c r="G63">
        <v>248</v>
      </c>
      <c r="H63" t="s">
        <v>20</v>
      </c>
      <c r="I63">
        <v>150003</v>
      </c>
      <c r="J63" t="s">
        <v>36</v>
      </c>
      <c r="K63">
        <v>280003</v>
      </c>
      <c r="L63" t="s">
        <v>41</v>
      </c>
      <c r="M63">
        <v>0</v>
      </c>
      <c r="N63" t="s">
        <v>41</v>
      </c>
      <c r="O63">
        <v>0</v>
      </c>
      <c r="P63">
        <v>834</v>
      </c>
      <c r="Q63">
        <v>100</v>
      </c>
      <c r="R63" t="s">
        <v>47</v>
      </c>
      <c r="S63" t="s">
        <v>68</v>
      </c>
      <c r="T63" t="s">
        <v>50</v>
      </c>
    </row>
    <row r="64" spans="1:20" x14ac:dyDescent="0.25">
      <c r="A64" s="1">
        <v>62</v>
      </c>
      <c r="B64">
        <v>2</v>
      </c>
      <c r="C64">
        <v>4</v>
      </c>
      <c r="D64">
        <v>58</v>
      </c>
      <c r="E64">
        <v>0</v>
      </c>
      <c r="F64" t="s">
        <v>90</v>
      </c>
      <c r="G64">
        <v>248</v>
      </c>
      <c r="H64" t="s">
        <v>21</v>
      </c>
      <c r="I64">
        <v>140003</v>
      </c>
      <c r="J64" t="s">
        <v>37</v>
      </c>
      <c r="K64">
        <v>200003</v>
      </c>
      <c r="L64" t="s">
        <v>44</v>
      </c>
      <c r="M64">
        <v>260006</v>
      </c>
      <c r="N64" t="s">
        <v>41</v>
      </c>
      <c r="O64">
        <v>0</v>
      </c>
      <c r="P64">
        <v>892</v>
      </c>
      <c r="Q64">
        <v>70</v>
      </c>
      <c r="R64" t="s">
        <v>47</v>
      </c>
      <c r="S64" t="s">
        <v>153</v>
      </c>
      <c r="T64" t="s">
        <v>50</v>
      </c>
    </row>
    <row r="65" spans="1:20" x14ac:dyDescent="0.25">
      <c r="A65" s="1">
        <v>63</v>
      </c>
      <c r="B65">
        <v>2</v>
      </c>
      <c r="C65">
        <v>5</v>
      </c>
      <c r="D65">
        <v>59</v>
      </c>
      <c r="E65">
        <v>0</v>
      </c>
      <c r="F65" t="s">
        <v>90</v>
      </c>
      <c r="G65">
        <v>32</v>
      </c>
      <c r="H65" t="s">
        <v>22</v>
      </c>
      <c r="I65">
        <v>120004</v>
      </c>
      <c r="J65" t="s">
        <v>38</v>
      </c>
      <c r="K65">
        <v>130004</v>
      </c>
      <c r="L65" t="s">
        <v>41</v>
      </c>
      <c r="M65">
        <v>0</v>
      </c>
      <c r="N65" t="s">
        <v>41</v>
      </c>
      <c r="O65">
        <v>0</v>
      </c>
      <c r="P65">
        <v>983</v>
      </c>
      <c r="Q65">
        <v>20</v>
      </c>
      <c r="R65" t="s">
        <v>48</v>
      </c>
      <c r="S65" t="s">
        <v>154</v>
      </c>
      <c r="T65" t="s">
        <v>49</v>
      </c>
    </row>
    <row r="66" spans="1:20" x14ac:dyDescent="0.25">
      <c r="A66" s="1">
        <v>64</v>
      </c>
      <c r="B66">
        <v>2</v>
      </c>
      <c r="C66">
        <v>5</v>
      </c>
      <c r="D66">
        <v>51</v>
      </c>
      <c r="E66">
        <v>0</v>
      </c>
      <c r="F66" t="s">
        <v>90</v>
      </c>
      <c r="G66">
        <v>32</v>
      </c>
      <c r="H66" t="s">
        <v>22</v>
      </c>
      <c r="I66">
        <v>120005</v>
      </c>
      <c r="J66" t="s">
        <v>38</v>
      </c>
      <c r="K66">
        <v>130005</v>
      </c>
      <c r="L66" t="s">
        <v>41</v>
      </c>
      <c r="M66">
        <v>0</v>
      </c>
      <c r="N66" t="s">
        <v>41</v>
      </c>
      <c r="O66">
        <v>0</v>
      </c>
      <c r="P66">
        <v>1034</v>
      </c>
      <c r="Q66">
        <v>30</v>
      </c>
      <c r="R66" t="s">
        <v>48</v>
      </c>
      <c r="S66" t="s">
        <v>155</v>
      </c>
      <c r="T66" t="s">
        <v>49</v>
      </c>
    </row>
    <row r="67" spans="1:20" x14ac:dyDescent="0.25">
      <c r="A67" s="1">
        <v>65</v>
      </c>
      <c r="B67">
        <v>2</v>
      </c>
      <c r="C67">
        <v>5</v>
      </c>
      <c r="D67">
        <v>69</v>
      </c>
      <c r="E67">
        <v>0</v>
      </c>
      <c r="F67" t="s">
        <v>90</v>
      </c>
      <c r="G67">
        <v>32</v>
      </c>
      <c r="H67" t="s">
        <v>22</v>
      </c>
      <c r="I67">
        <v>120006</v>
      </c>
      <c r="J67" t="s">
        <v>38</v>
      </c>
      <c r="K67">
        <v>130006</v>
      </c>
      <c r="L67" t="s">
        <v>41</v>
      </c>
      <c r="M67">
        <v>0</v>
      </c>
      <c r="N67" t="s">
        <v>41</v>
      </c>
      <c r="O67">
        <v>0</v>
      </c>
      <c r="P67">
        <v>1103</v>
      </c>
      <c r="Q67">
        <v>60</v>
      </c>
      <c r="R67" t="s">
        <v>47</v>
      </c>
      <c r="S67" t="s">
        <v>156</v>
      </c>
      <c r="T67" t="s">
        <v>49</v>
      </c>
    </row>
    <row r="68" spans="1:20" x14ac:dyDescent="0.25">
      <c r="A68" s="1">
        <v>66</v>
      </c>
      <c r="B68">
        <v>2</v>
      </c>
      <c r="C68">
        <v>5</v>
      </c>
      <c r="D68">
        <v>65</v>
      </c>
      <c r="E68">
        <v>0</v>
      </c>
      <c r="F68" t="s">
        <v>90</v>
      </c>
      <c r="G68">
        <v>32</v>
      </c>
      <c r="H68" t="s">
        <v>22</v>
      </c>
      <c r="I68">
        <v>120007</v>
      </c>
      <c r="J68" t="s">
        <v>38</v>
      </c>
      <c r="K68">
        <v>130007</v>
      </c>
      <c r="L68" t="s">
        <v>41</v>
      </c>
      <c r="M68">
        <v>0</v>
      </c>
      <c r="N68" t="s">
        <v>41</v>
      </c>
      <c r="O68">
        <v>0</v>
      </c>
      <c r="P68">
        <v>1168</v>
      </c>
      <c r="Q68">
        <v>60</v>
      </c>
      <c r="R68" t="s">
        <v>47</v>
      </c>
      <c r="S68" t="s">
        <v>157</v>
      </c>
      <c r="T68" t="s">
        <v>49</v>
      </c>
    </row>
    <row r="69" spans="1:20" x14ac:dyDescent="0.25">
      <c r="A69" s="1">
        <v>67</v>
      </c>
      <c r="B69">
        <v>2</v>
      </c>
      <c r="C69">
        <v>5</v>
      </c>
      <c r="D69">
        <v>52</v>
      </c>
      <c r="E69">
        <v>0</v>
      </c>
      <c r="F69" t="s">
        <v>90</v>
      </c>
      <c r="G69">
        <v>32</v>
      </c>
      <c r="H69" t="s">
        <v>22</v>
      </c>
      <c r="I69">
        <v>120008</v>
      </c>
      <c r="J69" t="s">
        <v>38</v>
      </c>
      <c r="K69">
        <v>130008</v>
      </c>
      <c r="L69" t="s">
        <v>41</v>
      </c>
      <c r="M69">
        <v>0</v>
      </c>
      <c r="N69" t="s">
        <v>41</v>
      </c>
      <c r="O69">
        <v>0</v>
      </c>
      <c r="P69">
        <v>1220</v>
      </c>
      <c r="Q69">
        <v>60</v>
      </c>
      <c r="R69" t="s">
        <v>47</v>
      </c>
      <c r="S69" t="s">
        <v>158</v>
      </c>
      <c r="T69" t="s">
        <v>50</v>
      </c>
    </row>
    <row r="70" spans="1:20" x14ac:dyDescent="0.25">
      <c r="A70" s="1">
        <v>68</v>
      </c>
      <c r="B70">
        <v>2</v>
      </c>
      <c r="C70">
        <v>6</v>
      </c>
      <c r="D70">
        <v>58</v>
      </c>
      <c r="E70">
        <v>0</v>
      </c>
      <c r="F70" t="s">
        <v>90</v>
      </c>
      <c r="G70">
        <v>32</v>
      </c>
      <c r="H70" t="s">
        <v>23</v>
      </c>
      <c r="I70">
        <v>270003</v>
      </c>
      <c r="J70" t="s">
        <v>39</v>
      </c>
      <c r="K70">
        <v>110003</v>
      </c>
      <c r="L70" t="s">
        <v>44</v>
      </c>
      <c r="M70">
        <v>260007</v>
      </c>
      <c r="N70" t="s">
        <v>41</v>
      </c>
      <c r="O70">
        <v>0</v>
      </c>
      <c r="P70">
        <v>1278</v>
      </c>
      <c r="Q70">
        <v>90</v>
      </c>
      <c r="R70" t="s">
        <v>47</v>
      </c>
      <c r="S70" t="s">
        <v>68</v>
      </c>
      <c r="T70" t="s">
        <v>50</v>
      </c>
    </row>
    <row r="71" spans="1:20" x14ac:dyDescent="0.25">
      <c r="A71" s="1">
        <v>69</v>
      </c>
      <c r="B71">
        <v>2</v>
      </c>
      <c r="C71">
        <v>7</v>
      </c>
      <c r="D71">
        <v>64</v>
      </c>
      <c r="E71">
        <v>0</v>
      </c>
      <c r="F71" t="s">
        <v>90</v>
      </c>
      <c r="G71">
        <v>32</v>
      </c>
      <c r="H71" t="s">
        <v>24</v>
      </c>
      <c r="I71">
        <v>100002</v>
      </c>
      <c r="J71" t="s">
        <v>40</v>
      </c>
      <c r="K71">
        <v>240002</v>
      </c>
      <c r="L71" t="s">
        <v>45</v>
      </c>
      <c r="M71">
        <v>250002</v>
      </c>
      <c r="N71" t="s">
        <v>34</v>
      </c>
      <c r="O71">
        <v>190013</v>
      </c>
      <c r="P71">
        <v>1342</v>
      </c>
      <c r="Q71">
        <v>20</v>
      </c>
      <c r="R71" t="s">
        <v>48</v>
      </c>
      <c r="S71" t="s">
        <v>159</v>
      </c>
      <c r="T71" t="s">
        <v>49</v>
      </c>
    </row>
    <row r="72" spans="1:20" x14ac:dyDescent="0.25">
      <c r="A72" s="1">
        <v>70</v>
      </c>
      <c r="B72">
        <v>2</v>
      </c>
      <c r="C72">
        <v>7</v>
      </c>
      <c r="D72">
        <v>72</v>
      </c>
      <c r="E72">
        <v>0</v>
      </c>
      <c r="F72" t="s">
        <v>90</v>
      </c>
      <c r="G72">
        <v>32</v>
      </c>
      <c r="H72" t="s">
        <v>24</v>
      </c>
      <c r="I72">
        <v>100003</v>
      </c>
      <c r="J72" t="s">
        <v>40</v>
      </c>
      <c r="K72">
        <v>240003</v>
      </c>
      <c r="L72" t="s">
        <v>45</v>
      </c>
      <c r="M72">
        <v>250003</v>
      </c>
      <c r="N72" t="s">
        <v>34</v>
      </c>
      <c r="O72">
        <v>190014</v>
      </c>
      <c r="P72">
        <v>1414</v>
      </c>
      <c r="Q72">
        <v>100</v>
      </c>
      <c r="R72" t="s">
        <v>47</v>
      </c>
      <c r="S72" t="s">
        <v>68</v>
      </c>
      <c r="T72" t="s">
        <v>50</v>
      </c>
    </row>
    <row r="73" spans="1:20" x14ac:dyDescent="0.25">
      <c r="A73" s="1">
        <v>71</v>
      </c>
      <c r="B73">
        <v>2</v>
      </c>
      <c r="C73">
        <v>8</v>
      </c>
      <c r="D73">
        <v>75</v>
      </c>
      <c r="E73">
        <v>0</v>
      </c>
      <c r="F73" t="s">
        <v>90</v>
      </c>
      <c r="G73">
        <v>32</v>
      </c>
      <c r="H73" t="s">
        <v>25</v>
      </c>
      <c r="I73">
        <v>90002</v>
      </c>
      <c r="J73" t="s">
        <v>35</v>
      </c>
      <c r="K73">
        <v>210009</v>
      </c>
      <c r="L73" t="s">
        <v>46</v>
      </c>
      <c r="M73">
        <v>220007</v>
      </c>
      <c r="N73" t="s">
        <v>41</v>
      </c>
      <c r="O73">
        <v>0</v>
      </c>
      <c r="P73">
        <v>1489</v>
      </c>
      <c r="Q73">
        <v>50</v>
      </c>
      <c r="R73" t="s">
        <v>47</v>
      </c>
      <c r="S73" t="s">
        <v>160</v>
      </c>
      <c r="T73" t="s">
        <v>49</v>
      </c>
    </row>
    <row r="74" spans="1:20" x14ac:dyDescent="0.25">
      <c r="A74" s="1">
        <v>72</v>
      </c>
      <c r="B74">
        <v>2</v>
      </c>
      <c r="C74">
        <v>8</v>
      </c>
      <c r="D74">
        <v>79</v>
      </c>
      <c r="E74">
        <v>0</v>
      </c>
      <c r="F74" t="s">
        <v>90</v>
      </c>
      <c r="G74">
        <v>32</v>
      </c>
      <c r="H74" t="s">
        <v>25</v>
      </c>
      <c r="I74">
        <v>90003</v>
      </c>
      <c r="J74" t="s">
        <v>35</v>
      </c>
      <c r="K74">
        <v>210010</v>
      </c>
      <c r="L74" t="s">
        <v>46</v>
      </c>
      <c r="M74">
        <v>220008</v>
      </c>
      <c r="N74" t="s">
        <v>41</v>
      </c>
      <c r="O74">
        <v>0</v>
      </c>
      <c r="P74">
        <v>1568</v>
      </c>
      <c r="Q74">
        <v>50</v>
      </c>
      <c r="R74" t="s">
        <v>47</v>
      </c>
      <c r="S74" t="s">
        <v>161</v>
      </c>
      <c r="T74" t="s">
        <v>49</v>
      </c>
    </row>
    <row r="75" spans="1:20" x14ac:dyDescent="0.25">
      <c r="A75" s="1">
        <v>73</v>
      </c>
      <c r="B75">
        <v>2</v>
      </c>
      <c r="C75">
        <v>8</v>
      </c>
      <c r="D75">
        <v>60</v>
      </c>
      <c r="E75">
        <v>0</v>
      </c>
      <c r="F75" t="s">
        <v>90</v>
      </c>
      <c r="G75">
        <v>32</v>
      </c>
      <c r="H75" t="s">
        <v>25</v>
      </c>
      <c r="I75">
        <v>90004</v>
      </c>
      <c r="J75" t="s">
        <v>35</v>
      </c>
      <c r="K75">
        <v>210011</v>
      </c>
      <c r="L75" t="s">
        <v>46</v>
      </c>
      <c r="M75">
        <v>220009</v>
      </c>
      <c r="N75" t="s">
        <v>41</v>
      </c>
      <c r="O75">
        <v>0</v>
      </c>
      <c r="P75">
        <v>1628</v>
      </c>
      <c r="Q75">
        <v>50</v>
      </c>
      <c r="R75" t="s">
        <v>47</v>
      </c>
      <c r="S75" t="s">
        <v>162</v>
      </c>
      <c r="T75" t="s">
        <v>49</v>
      </c>
    </row>
    <row r="76" spans="1:20" x14ac:dyDescent="0.25">
      <c r="A76" s="1">
        <v>74</v>
      </c>
      <c r="B76">
        <v>2</v>
      </c>
      <c r="C76">
        <v>8</v>
      </c>
      <c r="D76">
        <v>51</v>
      </c>
      <c r="E76">
        <v>0</v>
      </c>
      <c r="F76" t="s">
        <v>90</v>
      </c>
      <c r="G76">
        <v>32</v>
      </c>
      <c r="H76" t="s">
        <v>25</v>
      </c>
      <c r="I76">
        <v>90005</v>
      </c>
      <c r="J76" t="s">
        <v>35</v>
      </c>
      <c r="K76">
        <v>210012</v>
      </c>
      <c r="L76" t="s">
        <v>46</v>
      </c>
      <c r="M76">
        <v>220010</v>
      </c>
      <c r="N76" t="s">
        <v>41</v>
      </c>
      <c r="O76">
        <v>0</v>
      </c>
      <c r="P76">
        <v>1679</v>
      </c>
      <c r="Q76">
        <v>50</v>
      </c>
      <c r="R76" t="s">
        <v>47</v>
      </c>
      <c r="S76" t="s">
        <v>163</v>
      </c>
      <c r="T76" t="s">
        <v>49</v>
      </c>
    </row>
    <row r="77" spans="1:20" x14ac:dyDescent="0.25">
      <c r="A77" s="1">
        <v>75</v>
      </c>
      <c r="B77">
        <v>2</v>
      </c>
      <c r="C77">
        <v>8</v>
      </c>
      <c r="D77">
        <v>67</v>
      </c>
      <c r="E77">
        <v>0</v>
      </c>
      <c r="F77" t="s">
        <v>90</v>
      </c>
      <c r="G77">
        <v>32</v>
      </c>
      <c r="H77" t="s">
        <v>25</v>
      </c>
      <c r="I77">
        <v>90006</v>
      </c>
      <c r="J77" t="s">
        <v>35</v>
      </c>
      <c r="K77">
        <v>210013</v>
      </c>
      <c r="L77" t="s">
        <v>46</v>
      </c>
      <c r="M77">
        <v>220011</v>
      </c>
      <c r="N77" t="s">
        <v>41</v>
      </c>
      <c r="O77">
        <v>0</v>
      </c>
      <c r="P77">
        <v>1746</v>
      </c>
      <c r="Q77">
        <v>50</v>
      </c>
      <c r="R77" t="s">
        <v>47</v>
      </c>
      <c r="S77" t="s">
        <v>164</v>
      </c>
      <c r="T77" t="s">
        <v>49</v>
      </c>
    </row>
    <row r="78" spans="1:20" x14ac:dyDescent="0.25">
      <c r="A78" s="1">
        <v>76</v>
      </c>
      <c r="B78">
        <v>2</v>
      </c>
      <c r="C78">
        <v>8</v>
      </c>
      <c r="D78">
        <v>74</v>
      </c>
      <c r="E78">
        <v>0</v>
      </c>
      <c r="F78" t="s">
        <v>90</v>
      </c>
      <c r="G78">
        <v>32</v>
      </c>
      <c r="H78" t="s">
        <v>25</v>
      </c>
      <c r="I78">
        <v>90007</v>
      </c>
      <c r="J78" t="s">
        <v>35</v>
      </c>
      <c r="K78">
        <v>210014</v>
      </c>
      <c r="L78" t="s">
        <v>46</v>
      </c>
      <c r="M78">
        <v>220012</v>
      </c>
      <c r="N78" t="s">
        <v>41</v>
      </c>
      <c r="O78">
        <v>0</v>
      </c>
      <c r="P78">
        <v>1820</v>
      </c>
      <c r="Q78">
        <v>50</v>
      </c>
      <c r="R78" t="s">
        <v>47</v>
      </c>
      <c r="S78" t="s">
        <v>165</v>
      </c>
      <c r="T78" t="s">
        <v>49</v>
      </c>
    </row>
    <row r="79" spans="1:20" x14ac:dyDescent="0.25">
      <c r="A79" s="1">
        <v>77</v>
      </c>
      <c r="B79">
        <v>2</v>
      </c>
      <c r="C79">
        <v>8</v>
      </c>
      <c r="D79">
        <v>52</v>
      </c>
      <c r="E79">
        <v>0</v>
      </c>
      <c r="F79" t="s">
        <v>90</v>
      </c>
      <c r="G79">
        <v>32</v>
      </c>
      <c r="H79" t="s">
        <v>25</v>
      </c>
      <c r="I79">
        <v>90008</v>
      </c>
      <c r="J79" t="s">
        <v>35</v>
      </c>
      <c r="K79">
        <v>210015</v>
      </c>
      <c r="L79" t="s">
        <v>46</v>
      </c>
      <c r="M79">
        <v>220013</v>
      </c>
      <c r="N79" t="s">
        <v>41</v>
      </c>
      <c r="O79">
        <v>0</v>
      </c>
      <c r="P79">
        <v>1872</v>
      </c>
      <c r="Q79">
        <v>50</v>
      </c>
      <c r="R79" t="s">
        <v>47</v>
      </c>
      <c r="S79" t="s">
        <v>166</v>
      </c>
      <c r="T79" t="s">
        <v>49</v>
      </c>
    </row>
    <row r="80" spans="1:20" x14ac:dyDescent="0.25">
      <c r="A80" s="1">
        <v>78</v>
      </c>
      <c r="B80">
        <v>2</v>
      </c>
      <c r="C80">
        <v>8</v>
      </c>
      <c r="D80">
        <v>65</v>
      </c>
      <c r="E80">
        <v>0</v>
      </c>
      <c r="F80" t="s">
        <v>90</v>
      </c>
      <c r="G80">
        <v>32</v>
      </c>
      <c r="H80" t="s">
        <v>25</v>
      </c>
      <c r="I80">
        <v>90009</v>
      </c>
      <c r="J80" t="s">
        <v>35</v>
      </c>
      <c r="K80">
        <v>210016</v>
      </c>
      <c r="L80" t="s">
        <v>46</v>
      </c>
      <c r="M80">
        <v>220014</v>
      </c>
      <c r="N80" t="s">
        <v>41</v>
      </c>
      <c r="O80">
        <v>0</v>
      </c>
      <c r="P80">
        <v>1937</v>
      </c>
      <c r="Q80">
        <v>50</v>
      </c>
      <c r="R80" t="s">
        <v>47</v>
      </c>
      <c r="S80" t="s">
        <v>167</v>
      </c>
      <c r="T80" t="s">
        <v>50</v>
      </c>
    </row>
    <row r="81" spans="1:20" x14ac:dyDescent="0.25">
      <c r="A81" s="1">
        <v>79</v>
      </c>
      <c r="B81">
        <v>2</v>
      </c>
      <c r="C81">
        <v>9</v>
      </c>
      <c r="D81">
        <v>75</v>
      </c>
      <c r="E81">
        <v>0</v>
      </c>
      <c r="F81" t="s">
        <v>90</v>
      </c>
      <c r="G81">
        <v>32</v>
      </c>
      <c r="H81" t="s">
        <v>26</v>
      </c>
      <c r="I81">
        <v>80002</v>
      </c>
      <c r="J81" t="s">
        <v>35</v>
      </c>
      <c r="K81">
        <v>210017</v>
      </c>
      <c r="L81" t="s">
        <v>46</v>
      </c>
      <c r="M81">
        <v>220015</v>
      </c>
      <c r="N81" t="s">
        <v>41</v>
      </c>
      <c r="O81">
        <v>0</v>
      </c>
      <c r="P81">
        <v>2012</v>
      </c>
      <c r="Q81">
        <v>50</v>
      </c>
      <c r="R81" t="s">
        <v>47</v>
      </c>
      <c r="S81" t="s">
        <v>168</v>
      </c>
      <c r="T81" t="s">
        <v>50</v>
      </c>
    </row>
    <row r="82" spans="1:20" x14ac:dyDescent="0.25">
      <c r="A82" s="1">
        <v>80</v>
      </c>
      <c r="B82">
        <v>2</v>
      </c>
      <c r="C82">
        <v>10</v>
      </c>
      <c r="D82">
        <v>51</v>
      </c>
      <c r="E82">
        <v>0</v>
      </c>
      <c r="F82" t="s">
        <v>90</v>
      </c>
      <c r="G82">
        <v>32</v>
      </c>
      <c r="H82" t="s">
        <v>27</v>
      </c>
      <c r="I82">
        <v>70003</v>
      </c>
      <c r="J82" t="s">
        <v>41</v>
      </c>
      <c r="K82">
        <v>0</v>
      </c>
      <c r="L82" t="s">
        <v>41</v>
      </c>
      <c r="M82">
        <v>0</v>
      </c>
      <c r="N82" t="s">
        <v>41</v>
      </c>
      <c r="O82">
        <v>0</v>
      </c>
      <c r="P82">
        <v>2063</v>
      </c>
      <c r="Q82">
        <v>20</v>
      </c>
      <c r="R82" t="s">
        <v>48</v>
      </c>
      <c r="S82" t="s">
        <v>77</v>
      </c>
      <c r="T82" t="s">
        <v>49</v>
      </c>
    </row>
    <row r="83" spans="1:20" x14ac:dyDescent="0.25">
      <c r="A83" s="1">
        <v>81</v>
      </c>
      <c r="B83">
        <v>2</v>
      </c>
      <c r="C83">
        <v>10</v>
      </c>
      <c r="D83">
        <v>58</v>
      </c>
      <c r="E83">
        <v>0</v>
      </c>
      <c r="F83" t="s">
        <v>90</v>
      </c>
      <c r="G83">
        <v>32</v>
      </c>
      <c r="H83" t="s">
        <v>27</v>
      </c>
      <c r="I83">
        <v>70004</v>
      </c>
      <c r="J83" t="s">
        <v>41</v>
      </c>
      <c r="K83">
        <v>0</v>
      </c>
      <c r="L83" t="s">
        <v>41</v>
      </c>
      <c r="M83">
        <v>0</v>
      </c>
      <c r="N83" t="s">
        <v>41</v>
      </c>
      <c r="O83">
        <v>0</v>
      </c>
      <c r="P83">
        <v>2121</v>
      </c>
      <c r="Q83">
        <v>70</v>
      </c>
      <c r="R83" t="s">
        <v>47</v>
      </c>
      <c r="S83" t="s">
        <v>169</v>
      </c>
      <c r="T83" t="s">
        <v>50</v>
      </c>
    </row>
    <row r="84" spans="1:20" x14ac:dyDescent="0.25">
      <c r="A84" s="1">
        <v>82</v>
      </c>
      <c r="B84">
        <v>2</v>
      </c>
      <c r="C84">
        <v>11</v>
      </c>
      <c r="D84">
        <v>52</v>
      </c>
      <c r="E84">
        <v>0</v>
      </c>
      <c r="F84" t="s">
        <v>90</v>
      </c>
      <c r="G84">
        <v>32</v>
      </c>
      <c r="H84" t="s">
        <v>28</v>
      </c>
      <c r="I84">
        <v>60007</v>
      </c>
      <c r="J84" t="s">
        <v>41</v>
      </c>
      <c r="K84">
        <v>0</v>
      </c>
      <c r="L84" t="s">
        <v>41</v>
      </c>
      <c r="M84">
        <v>0</v>
      </c>
      <c r="N84" t="s">
        <v>41</v>
      </c>
      <c r="O84">
        <v>0</v>
      </c>
      <c r="P84">
        <v>2173</v>
      </c>
      <c r="Q84">
        <v>30</v>
      </c>
      <c r="R84" t="s">
        <v>48</v>
      </c>
      <c r="S84" t="s">
        <v>170</v>
      </c>
      <c r="T84" t="s">
        <v>49</v>
      </c>
    </row>
    <row r="85" spans="1:20" x14ac:dyDescent="0.25">
      <c r="A85" s="1">
        <v>83</v>
      </c>
      <c r="B85">
        <v>2</v>
      </c>
      <c r="C85">
        <v>11</v>
      </c>
      <c r="D85">
        <v>55</v>
      </c>
      <c r="E85">
        <v>0</v>
      </c>
      <c r="F85" t="s">
        <v>90</v>
      </c>
      <c r="G85">
        <v>32</v>
      </c>
      <c r="H85" t="s">
        <v>28</v>
      </c>
      <c r="I85">
        <v>60008</v>
      </c>
      <c r="J85" t="s">
        <v>41</v>
      </c>
      <c r="K85">
        <v>0</v>
      </c>
      <c r="L85" t="s">
        <v>41</v>
      </c>
      <c r="M85">
        <v>0</v>
      </c>
      <c r="N85" t="s">
        <v>41</v>
      </c>
      <c r="O85">
        <v>0</v>
      </c>
      <c r="P85">
        <v>2228</v>
      </c>
      <c r="Q85">
        <v>70</v>
      </c>
      <c r="R85" t="s">
        <v>47</v>
      </c>
      <c r="S85" t="s">
        <v>81</v>
      </c>
      <c r="T85" t="s">
        <v>50</v>
      </c>
    </row>
    <row r="86" spans="1:20" x14ac:dyDescent="0.25">
      <c r="A86" s="1">
        <v>84</v>
      </c>
      <c r="B86">
        <v>2</v>
      </c>
      <c r="C86">
        <v>12</v>
      </c>
      <c r="D86">
        <v>58</v>
      </c>
      <c r="E86">
        <v>0</v>
      </c>
      <c r="F86" t="s">
        <v>90</v>
      </c>
      <c r="G86">
        <v>32</v>
      </c>
      <c r="H86" t="s">
        <v>29</v>
      </c>
      <c r="I86">
        <v>50002</v>
      </c>
      <c r="J86" t="s">
        <v>41</v>
      </c>
      <c r="K86">
        <v>0</v>
      </c>
      <c r="L86" t="s">
        <v>41</v>
      </c>
      <c r="M86">
        <v>0</v>
      </c>
      <c r="N86" t="s">
        <v>41</v>
      </c>
      <c r="O86">
        <v>0</v>
      </c>
      <c r="P86">
        <v>2286</v>
      </c>
      <c r="Q86">
        <v>70</v>
      </c>
      <c r="R86" t="s">
        <v>47</v>
      </c>
      <c r="S86" t="s">
        <v>171</v>
      </c>
      <c r="T86" t="s">
        <v>50</v>
      </c>
    </row>
    <row r="87" spans="1:20" x14ac:dyDescent="0.25">
      <c r="A87" s="1">
        <v>85</v>
      </c>
      <c r="B87">
        <v>2</v>
      </c>
      <c r="C87">
        <v>13</v>
      </c>
      <c r="D87">
        <v>72</v>
      </c>
      <c r="E87">
        <v>0</v>
      </c>
      <c r="F87" t="s">
        <v>90</v>
      </c>
      <c r="G87">
        <v>32</v>
      </c>
      <c r="H87" t="s">
        <v>30</v>
      </c>
      <c r="I87">
        <v>40004</v>
      </c>
      <c r="J87" t="s">
        <v>41</v>
      </c>
      <c r="K87">
        <v>0</v>
      </c>
      <c r="L87" t="s">
        <v>41</v>
      </c>
      <c r="M87">
        <v>0</v>
      </c>
      <c r="N87" t="s">
        <v>41</v>
      </c>
      <c r="O87">
        <v>0</v>
      </c>
      <c r="P87">
        <v>2358</v>
      </c>
      <c r="Q87">
        <v>40</v>
      </c>
      <c r="R87" t="s">
        <v>48</v>
      </c>
      <c r="S87" t="s">
        <v>172</v>
      </c>
      <c r="T87" t="s">
        <v>50</v>
      </c>
    </row>
    <row r="88" spans="1:20" x14ac:dyDescent="0.25">
      <c r="A88" s="1">
        <v>86</v>
      </c>
      <c r="B88">
        <v>2</v>
      </c>
      <c r="C88">
        <v>13</v>
      </c>
      <c r="D88">
        <v>71</v>
      </c>
      <c r="E88">
        <v>0</v>
      </c>
      <c r="F88" t="s">
        <v>90</v>
      </c>
      <c r="G88">
        <v>32</v>
      </c>
      <c r="H88" t="s">
        <v>30</v>
      </c>
      <c r="I88">
        <v>40005</v>
      </c>
      <c r="J88" t="s">
        <v>41</v>
      </c>
      <c r="K88">
        <v>0</v>
      </c>
      <c r="L88" t="s">
        <v>41</v>
      </c>
      <c r="M88">
        <v>0</v>
      </c>
      <c r="N88" t="s">
        <v>41</v>
      </c>
      <c r="O88">
        <v>0</v>
      </c>
      <c r="P88">
        <v>2429</v>
      </c>
      <c r="Q88">
        <v>40</v>
      </c>
      <c r="R88" t="s">
        <v>48</v>
      </c>
      <c r="S88" t="s">
        <v>173</v>
      </c>
      <c r="T88" t="s">
        <v>49</v>
      </c>
    </row>
    <row r="89" spans="1:20" x14ac:dyDescent="0.25">
      <c r="A89" s="1">
        <v>87</v>
      </c>
      <c r="B89">
        <v>2</v>
      </c>
      <c r="C89">
        <v>13</v>
      </c>
      <c r="D89">
        <v>52</v>
      </c>
      <c r="E89">
        <v>0</v>
      </c>
      <c r="F89" t="s">
        <v>90</v>
      </c>
      <c r="G89">
        <v>32</v>
      </c>
      <c r="H89" t="s">
        <v>30</v>
      </c>
      <c r="I89">
        <v>40006</v>
      </c>
      <c r="J89" t="s">
        <v>41</v>
      </c>
      <c r="K89">
        <v>0</v>
      </c>
      <c r="L89" t="s">
        <v>41</v>
      </c>
      <c r="M89">
        <v>0</v>
      </c>
      <c r="N89" t="s">
        <v>41</v>
      </c>
      <c r="O89">
        <v>0</v>
      </c>
      <c r="P89">
        <v>2481</v>
      </c>
      <c r="Q89">
        <v>70</v>
      </c>
      <c r="R89" t="s">
        <v>47</v>
      </c>
      <c r="S89" t="s">
        <v>174</v>
      </c>
      <c r="T89" t="s">
        <v>50</v>
      </c>
    </row>
    <row r="90" spans="1:20" x14ac:dyDescent="0.25">
      <c r="A90" s="1">
        <v>88</v>
      </c>
      <c r="B90">
        <v>2</v>
      </c>
      <c r="C90">
        <v>14</v>
      </c>
      <c r="D90">
        <v>79</v>
      </c>
      <c r="E90">
        <v>0</v>
      </c>
      <c r="F90" t="s">
        <v>90</v>
      </c>
      <c r="G90">
        <v>32</v>
      </c>
      <c r="H90" t="s">
        <v>31</v>
      </c>
      <c r="I90">
        <v>30003</v>
      </c>
      <c r="J90" t="s">
        <v>42</v>
      </c>
      <c r="K90">
        <v>230003</v>
      </c>
      <c r="L90" t="s">
        <v>41</v>
      </c>
      <c r="M90">
        <v>0</v>
      </c>
      <c r="N90" t="s">
        <v>41</v>
      </c>
      <c r="O90">
        <v>0</v>
      </c>
      <c r="P90">
        <v>2560</v>
      </c>
      <c r="Q90">
        <v>90</v>
      </c>
      <c r="R90" t="s">
        <v>47</v>
      </c>
      <c r="S90" t="s">
        <v>175</v>
      </c>
      <c r="T90" t="s">
        <v>50</v>
      </c>
    </row>
    <row r="91" spans="1:20" x14ac:dyDescent="0.25">
      <c r="A91" s="1">
        <v>89</v>
      </c>
      <c r="B91">
        <v>2</v>
      </c>
      <c r="C91">
        <v>15</v>
      </c>
      <c r="D91">
        <v>61</v>
      </c>
      <c r="E91">
        <v>0</v>
      </c>
      <c r="F91" t="s">
        <v>90</v>
      </c>
      <c r="G91">
        <v>32</v>
      </c>
      <c r="H91" t="s">
        <v>32</v>
      </c>
      <c r="I91">
        <v>20003</v>
      </c>
      <c r="J91" t="s">
        <v>41</v>
      </c>
      <c r="K91">
        <v>0</v>
      </c>
      <c r="L91" t="s">
        <v>41</v>
      </c>
      <c r="M91">
        <v>0</v>
      </c>
      <c r="N91" t="s">
        <v>41</v>
      </c>
      <c r="O91">
        <v>0</v>
      </c>
      <c r="P91">
        <v>2621</v>
      </c>
      <c r="Q91">
        <v>70</v>
      </c>
      <c r="R91" t="s">
        <v>47</v>
      </c>
      <c r="S91" t="s">
        <v>176</v>
      </c>
      <c r="T91" t="s">
        <v>50</v>
      </c>
    </row>
    <row r="92" spans="1:20" x14ac:dyDescent="0.25">
      <c r="A92" s="1">
        <v>90</v>
      </c>
      <c r="B92">
        <v>2</v>
      </c>
      <c r="C92">
        <v>16</v>
      </c>
      <c r="D92">
        <v>64</v>
      </c>
      <c r="E92">
        <v>0</v>
      </c>
      <c r="F92" t="s">
        <v>90</v>
      </c>
      <c r="G92">
        <v>32</v>
      </c>
      <c r="H92" t="s">
        <v>33</v>
      </c>
      <c r="I92">
        <v>10004</v>
      </c>
      <c r="J92" t="s">
        <v>41</v>
      </c>
      <c r="K92">
        <v>0</v>
      </c>
      <c r="L92" t="s">
        <v>41</v>
      </c>
      <c r="M92">
        <v>0</v>
      </c>
      <c r="N92" t="s">
        <v>41</v>
      </c>
      <c r="O92">
        <v>0</v>
      </c>
      <c r="P92">
        <v>2685</v>
      </c>
      <c r="Q92">
        <v>20</v>
      </c>
      <c r="R92" t="s">
        <v>48</v>
      </c>
      <c r="S92" t="s">
        <v>177</v>
      </c>
      <c r="T92" t="s">
        <v>49</v>
      </c>
    </row>
    <row r="93" spans="1:20" x14ac:dyDescent="0.25">
      <c r="A93" s="1">
        <v>91</v>
      </c>
      <c r="B93">
        <v>2</v>
      </c>
      <c r="C93">
        <v>16</v>
      </c>
      <c r="D93">
        <v>58</v>
      </c>
      <c r="E93">
        <v>0</v>
      </c>
      <c r="F93" t="s">
        <v>90</v>
      </c>
      <c r="G93">
        <v>32</v>
      </c>
      <c r="H93" t="s">
        <v>33</v>
      </c>
      <c r="I93">
        <v>10005</v>
      </c>
      <c r="J93" t="s">
        <v>41</v>
      </c>
      <c r="K93">
        <v>0</v>
      </c>
      <c r="L93" t="s">
        <v>41</v>
      </c>
      <c r="M93">
        <v>0</v>
      </c>
      <c r="N93" t="s">
        <v>41</v>
      </c>
      <c r="O93">
        <v>0</v>
      </c>
      <c r="P93">
        <v>2743</v>
      </c>
      <c r="Q93">
        <v>70</v>
      </c>
      <c r="R93" t="s">
        <v>47</v>
      </c>
      <c r="S93" t="s">
        <v>178</v>
      </c>
      <c r="T93" t="s">
        <v>50</v>
      </c>
    </row>
    <row r="94" spans="1:20" x14ac:dyDescent="0.25">
      <c r="A94" s="1">
        <v>92</v>
      </c>
      <c r="B94">
        <v>3</v>
      </c>
      <c r="C94">
        <v>0</v>
      </c>
      <c r="D94">
        <v>59</v>
      </c>
      <c r="E94">
        <v>0</v>
      </c>
      <c r="F94" t="s">
        <v>90</v>
      </c>
      <c r="G94">
        <v>32</v>
      </c>
      <c r="H94" t="s">
        <v>17</v>
      </c>
      <c r="I94">
        <v>180008</v>
      </c>
      <c r="J94" t="s">
        <v>34</v>
      </c>
      <c r="K94">
        <v>190015</v>
      </c>
      <c r="L94" t="s">
        <v>41</v>
      </c>
      <c r="M94">
        <v>0</v>
      </c>
      <c r="N94" t="s">
        <v>41</v>
      </c>
      <c r="O94">
        <v>0</v>
      </c>
      <c r="P94">
        <v>59</v>
      </c>
      <c r="Q94">
        <v>20</v>
      </c>
      <c r="R94" t="s">
        <v>48</v>
      </c>
      <c r="S94" t="s">
        <v>179</v>
      </c>
      <c r="T94" t="s">
        <v>49</v>
      </c>
    </row>
    <row r="95" spans="1:20" x14ac:dyDescent="0.25">
      <c r="A95" s="1">
        <v>93</v>
      </c>
      <c r="B95">
        <v>3</v>
      </c>
      <c r="C95">
        <v>0</v>
      </c>
      <c r="D95">
        <v>62</v>
      </c>
      <c r="E95">
        <v>0</v>
      </c>
      <c r="F95" t="s">
        <v>90</v>
      </c>
      <c r="G95">
        <v>32</v>
      </c>
      <c r="H95" t="s">
        <v>17</v>
      </c>
      <c r="I95">
        <v>180009</v>
      </c>
      <c r="J95" t="s">
        <v>34</v>
      </c>
      <c r="K95">
        <v>190016</v>
      </c>
      <c r="L95" t="s">
        <v>41</v>
      </c>
      <c r="M95">
        <v>0</v>
      </c>
      <c r="N95" t="s">
        <v>41</v>
      </c>
      <c r="O95">
        <v>0</v>
      </c>
      <c r="P95">
        <v>307</v>
      </c>
      <c r="Q95">
        <v>60</v>
      </c>
      <c r="R95" t="s">
        <v>47</v>
      </c>
      <c r="S95" t="s">
        <v>180</v>
      </c>
      <c r="T95" t="s">
        <v>50</v>
      </c>
    </row>
    <row r="96" spans="1:20" x14ac:dyDescent="0.25">
      <c r="A96" s="1">
        <v>94</v>
      </c>
      <c r="B96">
        <v>3</v>
      </c>
      <c r="C96">
        <v>1</v>
      </c>
      <c r="D96">
        <v>62</v>
      </c>
      <c r="E96">
        <v>0</v>
      </c>
      <c r="F96" t="s">
        <v>90</v>
      </c>
      <c r="G96">
        <v>220</v>
      </c>
      <c r="H96" t="s">
        <v>18</v>
      </c>
      <c r="I96">
        <v>170003</v>
      </c>
      <c r="J96" t="s">
        <v>34</v>
      </c>
      <c r="K96">
        <v>190017</v>
      </c>
      <c r="L96" t="s">
        <v>43</v>
      </c>
      <c r="M96">
        <v>290003</v>
      </c>
      <c r="N96" t="s">
        <v>46</v>
      </c>
      <c r="O96">
        <v>220016</v>
      </c>
      <c r="P96">
        <v>589</v>
      </c>
      <c r="Q96">
        <v>60</v>
      </c>
      <c r="R96" t="s">
        <v>47</v>
      </c>
      <c r="S96" t="s">
        <v>181</v>
      </c>
      <c r="T96" t="s">
        <v>50</v>
      </c>
    </row>
    <row r="97" spans="1:20" x14ac:dyDescent="0.25">
      <c r="A97" s="1">
        <v>95</v>
      </c>
      <c r="B97">
        <v>3</v>
      </c>
      <c r="C97">
        <v>2</v>
      </c>
      <c r="D97">
        <v>71</v>
      </c>
      <c r="E97">
        <v>0</v>
      </c>
      <c r="F97" t="s">
        <v>90</v>
      </c>
      <c r="G97">
        <v>125</v>
      </c>
      <c r="H97" t="s">
        <v>19</v>
      </c>
      <c r="I97">
        <v>160005</v>
      </c>
      <c r="J97" t="s">
        <v>35</v>
      </c>
      <c r="K97">
        <v>210018</v>
      </c>
      <c r="L97" t="s">
        <v>41</v>
      </c>
      <c r="M97">
        <v>0</v>
      </c>
      <c r="N97" t="s">
        <v>41</v>
      </c>
      <c r="O97">
        <v>0</v>
      </c>
      <c r="P97">
        <v>785</v>
      </c>
      <c r="Q97">
        <v>40</v>
      </c>
      <c r="R97" t="s">
        <v>48</v>
      </c>
      <c r="S97" t="s">
        <v>182</v>
      </c>
      <c r="T97" t="s">
        <v>50</v>
      </c>
    </row>
    <row r="98" spans="1:20" x14ac:dyDescent="0.25">
      <c r="A98" s="1">
        <v>96</v>
      </c>
      <c r="B98">
        <v>3</v>
      </c>
      <c r="C98">
        <v>2</v>
      </c>
      <c r="D98">
        <v>57</v>
      </c>
      <c r="E98">
        <v>0</v>
      </c>
      <c r="F98" t="s">
        <v>90</v>
      </c>
      <c r="G98">
        <v>125</v>
      </c>
      <c r="H98" t="s">
        <v>19</v>
      </c>
      <c r="I98">
        <v>160006</v>
      </c>
      <c r="J98" t="s">
        <v>35</v>
      </c>
      <c r="K98">
        <v>210019</v>
      </c>
      <c r="L98" t="s">
        <v>41</v>
      </c>
      <c r="M98">
        <v>0</v>
      </c>
      <c r="N98" t="s">
        <v>41</v>
      </c>
      <c r="O98">
        <v>0</v>
      </c>
      <c r="P98">
        <v>842</v>
      </c>
      <c r="Q98">
        <v>70</v>
      </c>
      <c r="R98" t="s">
        <v>47</v>
      </c>
      <c r="S98" t="s">
        <v>183</v>
      </c>
      <c r="T98" t="s">
        <v>49</v>
      </c>
    </row>
    <row r="99" spans="1:20" x14ac:dyDescent="0.25">
      <c r="A99" s="1">
        <v>97</v>
      </c>
      <c r="B99">
        <v>3</v>
      </c>
      <c r="C99">
        <v>2</v>
      </c>
      <c r="D99">
        <v>65</v>
      </c>
      <c r="E99">
        <v>0</v>
      </c>
      <c r="F99" t="s">
        <v>90</v>
      </c>
      <c r="G99">
        <v>125</v>
      </c>
      <c r="H99" t="s">
        <v>19</v>
      </c>
      <c r="I99">
        <v>160007</v>
      </c>
      <c r="J99" t="s">
        <v>35</v>
      </c>
      <c r="K99">
        <v>210020</v>
      </c>
      <c r="L99" t="s">
        <v>41</v>
      </c>
      <c r="M99">
        <v>0</v>
      </c>
      <c r="N99" t="s">
        <v>41</v>
      </c>
      <c r="O99">
        <v>0</v>
      </c>
      <c r="P99">
        <v>907</v>
      </c>
      <c r="Q99">
        <v>70</v>
      </c>
      <c r="R99" t="s">
        <v>47</v>
      </c>
      <c r="S99" t="s">
        <v>184</v>
      </c>
      <c r="T99" t="s">
        <v>50</v>
      </c>
    </row>
    <row r="100" spans="1:20" x14ac:dyDescent="0.25">
      <c r="A100" s="1">
        <v>98</v>
      </c>
      <c r="B100">
        <v>3</v>
      </c>
      <c r="C100">
        <v>3</v>
      </c>
      <c r="D100">
        <v>60</v>
      </c>
      <c r="E100">
        <v>0</v>
      </c>
      <c r="F100" t="s">
        <v>90</v>
      </c>
      <c r="G100">
        <v>125</v>
      </c>
      <c r="H100" t="s">
        <v>20</v>
      </c>
      <c r="I100">
        <v>150004</v>
      </c>
      <c r="J100" t="s">
        <v>36</v>
      </c>
      <c r="K100">
        <v>280004</v>
      </c>
      <c r="L100" t="s">
        <v>41</v>
      </c>
      <c r="M100">
        <v>0</v>
      </c>
      <c r="N100" t="s">
        <v>41</v>
      </c>
      <c r="O100">
        <v>0</v>
      </c>
      <c r="P100">
        <v>967</v>
      </c>
      <c r="Q100">
        <v>100</v>
      </c>
      <c r="R100" t="s">
        <v>47</v>
      </c>
      <c r="S100" t="s">
        <v>68</v>
      </c>
      <c r="T100" t="s">
        <v>50</v>
      </c>
    </row>
    <row r="101" spans="1:20" x14ac:dyDescent="0.25">
      <c r="A101" s="1">
        <v>99</v>
      </c>
      <c r="B101">
        <v>3</v>
      </c>
      <c r="C101">
        <v>4</v>
      </c>
      <c r="D101">
        <v>78</v>
      </c>
      <c r="E101">
        <v>0</v>
      </c>
      <c r="F101" t="s">
        <v>90</v>
      </c>
      <c r="G101">
        <v>125</v>
      </c>
      <c r="H101" t="s">
        <v>21</v>
      </c>
      <c r="I101">
        <v>140004</v>
      </c>
      <c r="J101" t="s">
        <v>37</v>
      </c>
      <c r="K101">
        <v>200004</v>
      </c>
      <c r="L101" t="s">
        <v>44</v>
      </c>
      <c r="M101">
        <v>260008</v>
      </c>
      <c r="N101" t="s">
        <v>41</v>
      </c>
      <c r="O101">
        <v>0</v>
      </c>
      <c r="P101">
        <v>1045</v>
      </c>
      <c r="Q101">
        <v>40</v>
      </c>
      <c r="R101" t="s">
        <v>48</v>
      </c>
      <c r="S101" t="s">
        <v>185</v>
      </c>
      <c r="T101" t="s">
        <v>49</v>
      </c>
    </row>
    <row r="102" spans="1:20" x14ac:dyDescent="0.25">
      <c r="A102" s="1">
        <v>100</v>
      </c>
      <c r="B102">
        <v>3</v>
      </c>
      <c r="C102">
        <v>4</v>
      </c>
      <c r="D102">
        <v>60</v>
      </c>
      <c r="E102">
        <v>0</v>
      </c>
      <c r="F102" t="s">
        <v>90</v>
      </c>
      <c r="G102">
        <v>125</v>
      </c>
      <c r="H102" t="s">
        <v>21</v>
      </c>
      <c r="I102">
        <v>140005</v>
      </c>
      <c r="J102" t="s">
        <v>37</v>
      </c>
      <c r="K102">
        <v>200005</v>
      </c>
      <c r="L102" t="s">
        <v>44</v>
      </c>
      <c r="M102">
        <v>260009</v>
      </c>
      <c r="N102" t="s">
        <v>41</v>
      </c>
      <c r="O102">
        <v>0</v>
      </c>
      <c r="P102">
        <v>1105</v>
      </c>
      <c r="Q102">
        <v>60</v>
      </c>
      <c r="R102" t="s">
        <v>47</v>
      </c>
      <c r="S102" t="s">
        <v>186</v>
      </c>
      <c r="T102" t="s">
        <v>50</v>
      </c>
    </row>
    <row r="103" spans="1:20" x14ac:dyDescent="0.25">
      <c r="A103" s="1">
        <v>101</v>
      </c>
      <c r="B103">
        <v>3</v>
      </c>
      <c r="C103">
        <v>5</v>
      </c>
      <c r="D103">
        <v>58</v>
      </c>
      <c r="E103">
        <v>0</v>
      </c>
      <c r="F103" t="s">
        <v>90</v>
      </c>
      <c r="G103">
        <v>115</v>
      </c>
      <c r="H103" t="s">
        <v>22</v>
      </c>
      <c r="I103">
        <v>120009</v>
      </c>
      <c r="J103" t="s">
        <v>38</v>
      </c>
      <c r="K103">
        <v>130009</v>
      </c>
      <c r="L103" t="s">
        <v>41</v>
      </c>
      <c r="M103">
        <v>0</v>
      </c>
      <c r="N103" t="s">
        <v>41</v>
      </c>
      <c r="O103">
        <v>0</v>
      </c>
      <c r="P103">
        <v>1278</v>
      </c>
      <c r="Q103">
        <v>40</v>
      </c>
      <c r="R103" t="s">
        <v>48</v>
      </c>
      <c r="S103" t="s">
        <v>187</v>
      </c>
      <c r="T103" t="s">
        <v>49</v>
      </c>
    </row>
    <row r="104" spans="1:20" x14ac:dyDescent="0.25">
      <c r="A104" s="1">
        <v>102</v>
      </c>
      <c r="B104">
        <v>3</v>
      </c>
      <c r="C104">
        <v>5</v>
      </c>
      <c r="D104">
        <v>52</v>
      </c>
      <c r="E104">
        <v>0</v>
      </c>
      <c r="F104" t="s">
        <v>90</v>
      </c>
      <c r="G104">
        <v>115</v>
      </c>
      <c r="H104" t="s">
        <v>22</v>
      </c>
      <c r="I104">
        <v>120010</v>
      </c>
      <c r="J104" t="s">
        <v>38</v>
      </c>
      <c r="K104">
        <v>130010</v>
      </c>
      <c r="L104" t="s">
        <v>41</v>
      </c>
      <c r="M104">
        <v>0</v>
      </c>
      <c r="N104" t="s">
        <v>41</v>
      </c>
      <c r="O104">
        <v>0</v>
      </c>
      <c r="P104">
        <v>1330</v>
      </c>
      <c r="Q104">
        <v>40</v>
      </c>
      <c r="R104" t="s">
        <v>48</v>
      </c>
      <c r="S104" t="s">
        <v>188</v>
      </c>
      <c r="T104" t="s">
        <v>49</v>
      </c>
    </row>
    <row r="105" spans="1:20" x14ac:dyDescent="0.25">
      <c r="A105" s="1">
        <v>103</v>
      </c>
      <c r="B105">
        <v>3</v>
      </c>
      <c r="C105">
        <v>5</v>
      </c>
      <c r="D105">
        <v>58</v>
      </c>
      <c r="E105">
        <v>0</v>
      </c>
      <c r="F105" t="s">
        <v>90</v>
      </c>
      <c r="G105">
        <v>115</v>
      </c>
      <c r="H105" t="s">
        <v>22</v>
      </c>
      <c r="I105">
        <v>120011</v>
      </c>
      <c r="J105" t="s">
        <v>38</v>
      </c>
      <c r="K105">
        <v>130011</v>
      </c>
      <c r="L105" t="s">
        <v>41</v>
      </c>
      <c r="M105">
        <v>0</v>
      </c>
      <c r="N105" t="s">
        <v>41</v>
      </c>
      <c r="O105">
        <v>0</v>
      </c>
      <c r="P105">
        <v>1388</v>
      </c>
      <c r="Q105">
        <v>90</v>
      </c>
      <c r="R105" t="s">
        <v>47</v>
      </c>
      <c r="S105" t="s">
        <v>189</v>
      </c>
      <c r="T105" t="s">
        <v>50</v>
      </c>
    </row>
    <row r="106" spans="1:20" x14ac:dyDescent="0.25">
      <c r="A106" s="1">
        <v>104</v>
      </c>
      <c r="B106">
        <v>3</v>
      </c>
      <c r="C106">
        <v>6</v>
      </c>
      <c r="D106">
        <v>78</v>
      </c>
      <c r="E106">
        <v>0</v>
      </c>
      <c r="F106" t="s">
        <v>90</v>
      </c>
      <c r="G106">
        <v>115</v>
      </c>
      <c r="H106" t="s">
        <v>23</v>
      </c>
      <c r="I106">
        <v>270004</v>
      </c>
      <c r="J106" t="s">
        <v>39</v>
      </c>
      <c r="K106">
        <v>110004</v>
      </c>
      <c r="L106" t="s">
        <v>44</v>
      </c>
      <c r="M106">
        <v>260010</v>
      </c>
      <c r="N106" t="s">
        <v>41</v>
      </c>
      <c r="O106">
        <v>0</v>
      </c>
      <c r="P106">
        <v>1466</v>
      </c>
      <c r="Q106">
        <v>90</v>
      </c>
      <c r="R106" t="s">
        <v>47</v>
      </c>
      <c r="S106" t="s">
        <v>94</v>
      </c>
      <c r="T106" t="s">
        <v>50</v>
      </c>
    </row>
    <row r="107" spans="1:20" x14ac:dyDescent="0.25">
      <c r="A107" s="1">
        <v>105</v>
      </c>
      <c r="B107">
        <v>3</v>
      </c>
      <c r="C107">
        <v>7</v>
      </c>
      <c r="D107">
        <v>53</v>
      </c>
      <c r="E107">
        <v>0</v>
      </c>
      <c r="F107" t="s">
        <v>90</v>
      </c>
      <c r="G107">
        <v>115</v>
      </c>
      <c r="H107" t="s">
        <v>24</v>
      </c>
      <c r="I107">
        <v>100004</v>
      </c>
      <c r="J107" t="s">
        <v>40</v>
      </c>
      <c r="K107">
        <v>240004</v>
      </c>
      <c r="L107" t="s">
        <v>45</v>
      </c>
      <c r="M107">
        <v>250004</v>
      </c>
      <c r="N107" t="s">
        <v>34</v>
      </c>
      <c r="O107">
        <v>190018</v>
      </c>
      <c r="P107">
        <v>1519</v>
      </c>
      <c r="Q107">
        <v>70</v>
      </c>
      <c r="R107" t="s">
        <v>47</v>
      </c>
      <c r="S107" t="s">
        <v>190</v>
      </c>
      <c r="T107" t="s">
        <v>50</v>
      </c>
    </row>
    <row r="108" spans="1:20" x14ac:dyDescent="0.25">
      <c r="A108" s="1">
        <v>106</v>
      </c>
      <c r="B108">
        <v>3</v>
      </c>
      <c r="C108">
        <v>8</v>
      </c>
      <c r="D108">
        <v>66</v>
      </c>
      <c r="E108">
        <v>0</v>
      </c>
      <c r="F108" t="s">
        <v>90</v>
      </c>
      <c r="G108">
        <v>418</v>
      </c>
      <c r="H108" t="s">
        <v>25</v>
      </c>
      <c r="I108">
        <v>90010</v>
      </c>
      <c r="J108" t="s">
        <v>35</v>
      </c>
      <c r="K108">
        <v>210021</v>
      </c>
      <c r="L108" t="s">
        <v>46</v>
      </c>
      <c r="M108">
        <v>220017</v>
      </c>
      <c r="N108" t="s">
        <v>41</v>
      </c>
      <c r="O108">
        <v>0</v>
      </c>
      <c r="P108">
        <v>2003</v>
      </c>
      <c r="Q108">
        <v>70</v>
      </c>
      <c r="R108" t="s">
        <v>47</v>
      </c>
      <c r="S108" t="s">
        <v>191</v>
      </c>
      <c r="T108" t="s">
        <v>50</v>
      </c>
    </row>
    <row r="109" spans="1:20" x14ac:dyDescent="0.25">
      <c r="A109" s="1">
        <v>107</v>
      </c>
      <c r="B109">
        <v>3</v>
      </c>
      <c r="C109">
        <v>9</v>
      </c>
      <c r="D109">
        <v>65</v>
      </c>
      <c r="E109">
        <v>0</v>
      </c>
      <c r="F109" t="s">
        <v>90</v>
      </c>
      <c r="G109">
        <v>9</v>
      </c>
      <c r="H109" t="s">
        <v>26</v>
      </c>
      <c r="I109">
        <v>80003</v>
      </c>
      <c r="J109" t="s">
        <v>35</v>
      </c>
      <c r="K109">
        <v>210022</v>
      </c>
      <c r="L109" t="s">
        <v>46</v>
      </c>
      <c r="M109">
        <v>220018</v>
      </c>
      <c r="N109" t="s">
        <v>41</v>
      </c>
      <c r="O109">
        <v>0</v>
      </c>
      <c r="P109">
        <v>2077</v>
      </c>
      <c r="Q109">
        <v>20</v>
      </c>
      <c r="R109" t="s">
        <v>48</v>
      </c>
      <c r="S109" t="s">
        <v>192</v>
      </c>
      <c r="T109" t="s">
        <v>49</v>
      </c>
    </row>
    <row r="110" spans="1:20" x14ac:dyDescent="0.25">
      <c r="A110" s="1">
        <v>108</v>
      </c>
      <c r="B110">
        <v>3</v>
      </c>
      <c r="C110">
        <v>9</v>
      </c>
      <c r="D110">
        <v>59</v>
      </c>
      <c r="E110">
        <v>0</v>
      </c>
      <c r="F110" t="s">
        <v>90</v>
      </c>
      <c r="G110">
        <v>9</v>
      </c>
      <c r="H110" t="s">
        <v>26</v>
      </c>
      <c r="I110">
        <v>80004</v>
      </c>
      <c r="J110" t="s">
        <v>35</v>
      </c>
      <c r="K110">
        <v>210023</v>
      </c>
      <c r="L110" t="s">
        <v>46</v>
      </c>
      <c r="M110">
        <v>220019</v>
      </c>
      <c r="N110" t="s">
        <v>41</v>
      </c>
      <c r="O110">
        <v>0</v>
      </c>
      <c r="P110">
        <v>2136</v>
      </c>
      <c r="Q110">
        <v>20</v>
      </c>
      <c r="R110" t="s">
        <v>48</v>
      </c>
      <c r="S110" t="s">
        <v>193</v>
      </c>
      <c r="T110" t="s">
        <v>49</v>
      </c>
    </row>
    <row r="111" spans="1:20" x14ac:dyDescent="0.25">
      <c r="A111" s="1">
        <v>109</v>
      </c>
      <c r="B111">
        <v>3</v>
      </c>
      <c r="C111">
        <v>9</v>
      </c>
      <c r="D111">
        <v>60</v>
      </c>
      <c r="E111">
        <v>0</v>
      </c>
      <c r="F111" t="s">
        <v>90</v>
      </c>
      <c r="G111">
        <v>9</v>
      </c>
      <c r="H111" t="s">
        <v>26</v>
      </c>
      <c r="I111">
        <v>80005</v>
      </c>
      <c r="J111" t="s">
        <v>35</v>
      </c>
      <c r="K111">
        <v>210024</v>
      </c>
      <c r="L111" t="s">
        <v>46</v>
      </c>
      <c r="M111">
        <v>220020</v>
      </c>
      <c r="N111" t="s">
        <v>41</v>
      </c>
      <c r="O111">
        <v>0</v>
      </c>
      <c r="P111">
        <v>2196</v>
      </c>
      <c r="Q111">
        <v>50</v>
      </c>
      <c r="R111" t="s">
        <v>47</v>
      </c>
      <c r="S111" t="s">
        <v>194</v>
      </c>
      <c r="T111" t="s">
        <v>49</v>
      </c>
    </row>
    <row r="112" spans="1:20" x14ac:dyDescent="0.25">
      <c r="A112" s="1">
        <v>110</v>
      </c>
      <c r="B112">
        <v>3</v>
      </c>
      <c r="C112">
        <v>9</v>
      </c>
      <c r="D112">
        <v>70</v>
      </c>
      <c r="E112">
        <v>0</v>
      </c>
      <c r="F112" t="s">
        <v>90</v>
      </c>
      <c r="G112">
        <v>9</v>
      </c>
      <c r="H112" t="s">
        <v>26</v>
      </c>
      <c r="I112">
        <v>80006</v>
      </c>
      <c r="J112" t="s">
        <v>35</v>
      </c>
      <c r="K112">
        <v>210025</v>
      </c>
      <c r="L112" t="s">
        <v>46</v>
      </c>
      <c r="M112">
        <v>220021</v>
      </c>
      <c r="N112" t="s">
        <v>41</v>
      </c>
      <c r="O112">
        <v>0</v>
      </c>
      <c r="P112">
        <v>2266</v>
      </c>
      <c r="Q112">
        <v>50</v>
      </c>
      <c r="R112" t="s">
        <v>47</v>
      </c>
      <c r="S112" t="s">
        <v>195</v>
      </c>
      <c r="T112" t="s">
        <v>49</v>
      </c>
    </row>
    <row r="113" spans="1:20" x14ac:dyDescent="0.25">
      <c r="A113" s="1">
        <v>111</v>
      </c>
      <c r="B113">
        <v>3</v>
      </c>
      <c r="C113">
        <v>9</v>
      </c>
      <c r="D113">
        <v>59</v>
      </c>
      <c r="E113">
        <v>0</v>
      </c>
      <c r="F113" t="s">
        <v>90</v>
      </c>
      <c r="G113">
        <v>9</v>
      </c>
      <c r="H113" t="s">
        <v>26</v>
      </c>
      <c r="I113">
        <v>80007</v>
      </c>
      <c r="J113" t="s">
        <v>35</v>
      </c>
      <c r="K113">
        <v>210026</v>
      </c>
      <c r="L113" t="s">
        <v>46</v>
      </c>
      <c r="M113">
        <v>220022</v>
      </c>
      <c r="N113" t="s">
        <v>41</v>
      </c>
      <c r="O113">
        <v>0</v>
      </c>
      <c r="P113">
        <v>2325</v>
      </c>
      <c r="Q113">
        <v>50</v>
      </c>
      <c r="R113" t="s">
        <v>47</v>
      </c>
      <c r="S113" t="s">
        <v>196</v>
      </c>
      <c r="T113" t="s">
        <v>49</v>
      </c>
    </row>
    <row r="114" spans="1:20" x14ac:dyDescent="0.25">
      <c r="A114" s="1">
        <v>112</v>
      </c>
      <c r="B114">
        <v>3</v>
      </c>
      <c r="C114">
        <v>9</v>
      </c>
      <c r="D114">
        <v>64</v>
      </c>
      <c r="E114">
        <v>0</v>
      </c>
      <c r="F114" t="s">
        <v>90</v>
      </c>
      <c r="G114">
        <v>9</v>
      </c>
      <c r="H114" t="s">
        <v>26</v>
      </c>
      <c r="I114">
        <v>80008</v>
      </c>
      <c r="J114" t="s">
        <v>35</v>
      </c>
      <c r="K114">
        <v>210027</v>
      </c>
      <c r="L114" t="s">
        <v>46</v>
      </c>
      <c r="M114">
        <v>220023</v>
      </c>
      <c r="N114" t="s">
        <v>41</v>
      </c>
      <c r="O114">
        <v>0</v>
      </c>
      <c r="P114">
        <v>2389</v>
      </c>
      <c r="Q114">
        <v>50</v>
      </c>
      <c r="R114" t="s">
        <v>47</v>
      </c>
      <c r="S114" t="s">
        <v>197</v>
      </c>
      <c r="T114" t="s">
        <v>49</v>
      </c>
    </row>
    <row r="115" spans="1:20" x14ac:dyDescent="0.25">
      <c r="A115" s="1">
        <v>113</v>
      </c>
      <c r="B115">
        <v>3</v>
      </c>
      <c r="C115">
        <v>9</v>
      </c>
      <c r="D115">
        <v>76</v>
      </c>
      <c r="E115">
        <v>0</v>
      </c>
      <c r="F115" t="s">
        <v>90</v>
      </c>
      <c r="G115">
        <v>9</v>
      </c>
      <c r="H115" t="s">
        <v>26</v>
      </c>
      <c r="I115">
        <v>80009</v>
      </c>
      <c r="J115" t="s">
        <v>35</v>
      </c>
      <c r="K115">
        <v>210028</v>
      </c>
      <c r="L115" t="s">
        <v>46</v>
      </c>
      <c r="M115">
        <v>220024</v>
      </c>
      <c r="N115" t="s">
        <v>41</v>
      </c>
      <c r="O115">
        <v>0</v>
      </c>
      <c r="P115">
        <v>2465</v>
      </c>
      <c r="Q115">
        <v>50</v>
      </c>
      <c r="R115" t="s">
        <v>47</v>
      </c>
      <c r="S115" t="s">
        <v>198</v>
      </c>
      <c r="T115" t="s">
        <v>49</v>
      </c>
    </row>
    <row r="116" spans="1:20" x14ac:dyDescent="0.25">
      <c r="A116" s="1">
        <v>114</v>
      </c>
      <c r="B116">
        <v>3</v>
      </c>
      <c r="C116">
        <v>9</v>
      </c>
      <c r="D116">
        <v>72</v>
      </c>
      <c r="E116">
        <v>0</v>
      </c>
      <c r="F116" t="s">
        <v>90</v>
      </c>
      <c r="G116">
        <v>9</v>
      </c>
      <c r="H116" t="s">
        <v>26</v>
      </c>
      <c r="I116">
        <v>80010</v>
      </c>
      <c r="J116" t="s">
        <v>35</v>
      </c>
      <c r="K116">
        <v>210029</v>
      </c>
      <c r="L116" t="s">
        <v>46</v>
      </c>
      <c r="M116">
        <v>220025</v>
      </c>
      <c r="N116" t="s">
        <v>41</v>
      </c>
      <c r="O116">
        <v>0</v>
      </c>
      <c r="P116">
        <v>2537</v>
      </c>
      <c r="Q116">
        <v>50</v>
      </c>
      <c r="R116" t="s">
        <v>47</v>
      </c>
      <c r="S116" t="s">
        <v>199</v>
      </c>
      <c r="T116" t="s">
        <v>49</v>
      </c>
    </row>
    <row r="117" spans="1:20" x14ac:dyDescent="0.25">
      <c r="A117" s="1">
        <v>115</v>
      </c>
      <c r="B117">
        <v>3</v>
      </c>
      <c r="C117">
        <v>9</v>
      </c>
      <c r="D117">
        <v>61</v>
      </c>
      <c r="E117">
        <v>0</v>
      </c>
      <c r="F117" t="s">
        <v>90</v>
      </c>
      <c r="G117">
        <v>9</v>
      </c>
      <c r="H117" t="s">
        <v>26</v>
      </c>
      <c r="I117">
        <v>80011</v>
      </c>
      <c r="J117" t="s">
        <v>35</v>
      </c>
      <c r="K117">
        <v>210030</v>
      </c>
      <c r="L117" t="s">
        <v>46</v>
      </c>
      <c r="M117">
        <v>220026</v>
      </c>
      <c r="N117" t="s">
        <v>41</v>
      </c>
      <c r="O117">
        <v>0</v>
      </c>
      <c r="P117">
        <v>2598</v>
      </c>
      <c r="Q117">
        <v>50</v>
      </c>
      <c r="R117" t="s">
        <v>47</v>
      </c>
      <c r="S117" t="s">
        <v>200</v>
      </c>
      <c r="T117" t="s">
        <v>49</v>
      </c>
    </row>
    <row r="118" spans="1:20" x14ac:dyDescent="0.25">
      <c r="A118" s="1">
        <v>116</v>
      </c>
      <c r="B118">
        <v>3</v>
      </c>
      <c r="C118">
        <v>9</v>
      </c>
      <c r="D118">
        <v>71</v>
      </c>
      <c r="E118">
        <v>0</v>
      </c>
      <c r="F118" t="s">
        <v>90</v>
      </c>
      <c r="G118">
        <v>9</v>
      </c>
      <c r="H118" t="s">
        <v>26</v>
      </c>
      <c r="I118">
        <v>80012</v>
      </c>
      <c r="J118" t="s">
        <v>35</v>
      </c>
      <c r="K118">
        <v>210031</v>
      </c>
      <c r="L118" t="s">
        <v>46</v>
      </c>
      <c r="M118">
        <v>220027</v>
      </c>
      <c r="N118" t="s">
        <v>41</v>
      </c>
      <c r="O118">
        <v>0</v>
      </c>
      <c r="P118">
        <v>2669</v>
      </c>
      <c r="Q118">
        <v>50</v>
      </c>
      <c r="R118" t="s">
        <v>47</v>
      </c>
      <c r="S118" t="s">
        <v>201</v>
      </c>
      <c r="T118" t="s">
        <v>50</v>
      </c>
    </row>
    <row r="119" spans="1:20" x14ac:dyDescent="0.25">
      <c r="A119" s="1">
        <v>117</v>
      </c>
      <c r="B119">
        <v>3</v>
      </c>
      <c r="C119">
        <v>10</v>
      </c>
      <c r="D119">
        <v>69</v>
      </c>
      <c r="E119">
        <v>0</v>
      </c>
      <c r="F119" t="s">
        <v>90</v>
      </c>
      <c r="G119">
        <v>9</v>
      </c>
      <c r="H119" t="s">
        <v>27</v>
      </c>
      <c r="I119">
        <v>70005</v>
      </c>
      <c r="J119" t="s">
        <v>41</v>
      </c>
      <c r="K119">
        <v>0</v>
      </c>
      <c r="L119" t="s">
        <v>41</v>
      </c>
      <c r="M119">
        <v>0</v>
      </c>
      <c r="N119" t="s">
        <v>41</v>
      </c>
      <c r="O119">
        <v>0</v>
      </c>
      <c r="P119">
        <v>2738</v>
      </c>
      <c r="Q119">
        <v>90</v>
      </c>
      <c r="R119" t="s">
        <v>47</v>
      </c>
      <c r="S119" t="s">
        <v>202</v>
      </c>
      <c r="T119" t="s">
        <v>50</v>
      </c>
    </row>
    <row r="120" spans="1:20" x14ac:dyDescent="0.25">
      <c r="A120" s="1">
        <v>118</v>
      </c>
      <c r="B120">
        <v>3</v>
      </c>
      <c r="C120">
        <v>11</v>
      </c>
      <c r="D120">
        <v>54</v>
      </c>
      <c r="E120">
        <v>0</v>
      </c>
      <c r="F120" t="s">
        <v>90</v>
      </c>
      <c r="G120">
        <v>9</v>
      </c>
      <c r="H120" t="s">
        <v>28</v>
      </c>
      <c r="I120">
        <v>60009</v>
      </c>
      <c r="J120" t="s">
        <v>41</v>
      </c>
      <c r="K120">
        <v>0</v>
      </c>
      <c r="L120" t="s">
        <v>41</v>
      </c>
      <c r="M120">
        <v>0</v>
      </c>
      <c r="N120" t="s">
        <v>41</v>
      </c>
      <c r="O120">
        <v>0</v>
      </c>
      <c r="P120">
        <v>2792</v>
      </c>
      <c r="Q120">
        <v>70</v>
      </c>
      <c r="R120" t="s">
        <v>47</v>
      </c>
      <c r="S120" t="s">
        <v>203</v>
      </c>
      <c r="T120" t="s">
        <v>50</v>
      </c>
    </row>
    <row r="121" spans="1:20" x14ac:dyDescent="0.25">
      <c r="A121" s="1">
        <v>119</v>
      </c>
      <c r="B121">
        <v>3</v>
      </c>
      <c r="C121">
        <v>12</v>
      </c>
      <c r="D121">
        <v>71</v>
      </c>
      <c r="E121">
        <v>0</v>
      </c>
      <c r="F121" t="s">
        <v>90</v>
      </c>
      <c r="G121">
        <v>9</v>
      </c>
      <c r="H121" t="s">
        <v>29</v>
      </c>
      <c r="I121">
        <v>50003</v>
      </c>
      <c r="J121" t="s">
        <v>41</v>
      </c>
      <c r="K121">
        <v>0</v>
      </c>
      <c r="L121" t="s">
        <v>41</v>
      </c>
      <c r="M121">
        <v>0</v>
      </c>
      <c r="N121" t="s">
        <v>41</v>
      </c>
      <c r="O121">
        <v>0</v>
      </c>
      <c r="P121">
        <v>2863</v>
      </c>
      <c r="Q121">
        <v>60</v>
      </c>
      <c r="R121" t="s">
        <v>47</v>
      </c>
      <c r="S121" t="s">
        <v>204</v>
      </c>
      <c r="T121" t="s">
        <v>49</v>
      </c>
    </row>
    <row r="122" spans="1:20" x14ac:dyDescent="0.25">
      <c r="A122" s="1">
        <v>120</v>
      </c>
      <c r="B122">
        <v>3</v>
      </c>
      <c r="C122">
        <v>12</v>
      </c>
      <c r="D122">
        <v>61</v>
      </c>
      <c r="E122">
        <v>0</v>
      </c>
      <c r="F122" t="s">
        <v>90</v>
      </c>
      <c r="G122">
        <v>9</v>
      </c>
      <c r="H122" t="s">
        <v>29</v>
      </c>
      <c r="I122">
        <v>50004</v>
      </c>
      <c r="J122" t="s">
        <v>41</v>
      </c>
      <c r="K122">
        <v>0</v>
      </c>
      <c r="L122" t="s">
        <v>41</v>
      </c>
      <c r="M122">
        <v>0</v>
      </c>
      <c r="N122" t="s">
        <v>41</v>
      </c>
      <c r="O122">
        <v>0</v>
      </c>
      <c r="P122">
        <v>2924</v>
      </c>
      <c r="Q122">
        <v>60</v>
      </c>
      <c r="R122" t="s">
        <v>47</v>
      </c>
      <c r="S122" t="s">
        <v>205</v>
      </c>
      <c r="T122" t="s">
        <v>50</v>
      </c>
    </row>
    <row r="123" spans="1:20" x14ac:dyDescent="0.25">
      <c r="A123" s="1">
        <v>121</v>
      </c>
      <c r="B123">
        <v>3</v>
      </c>
      <c r="C123">
        <v>13</v>
      </c>
      <c r="D123">
        <v>72</v>
      </c>
      <c r="E123">
        <v>0</v>
      </c>
      <c r="F123" t="s">
        <v>90</v>
      </c>
      <c r="G123">
        <v>9</v>
      </c>
      <c r="H123" t="s">
        <v>30</v>
      </c>
      <c r="I123">
        <v>40007</v>
      </c>
      <c r="J123" t="s">
        <v>41</v>
      </c>
      <c r="K123">
        <v>0</v>
      </c>
      <c r="L123" t="s">
        <v>41</v>
      </c>
      <c r="M123">
        <v>0</v>
      </c>
      <c r="N123" t="s">
        <v>41</v>
      </c>
      <c r="O123">
        <v>0</v>
      </c>
      <c r="P123">
        <v>2996</v>
      </c>
      <c r="Q123">
        <v>40</v>
      </c>
      <c r="R123" t="s">
        <v>48</v>
      </c>
      <c r="S123" t="s">
        <v>206</v>
      </c>
      <c r="T123" t="s">
        <v>49</v>
      </c>
    </row>
    <row r="124" spans="1:20" x14ac:dyDescent="0.25">
      <c r="A124" s="1">
        <v>122</v>
      </c>
      <c r="B124">
        <v>3</v>
      </c>
      <c r="C124">
        <v>13</v>
      </c>
      <c r="D124">
        <v>73</v>
      </c>
      <c r="E124">
        <v>0</v>
      </c>
      <c r="F124" t="s">
        <v>90</v>
      </c>
      <c r="G124">
        <v>9</v>
      </c>
      <c r="H124" t="s">
        <v>30</v>
      </c>
      <c r="I124">
        <v>40008</v>
      </c>
      <c r="J124" t="s">
        <v>41</v>
      </c>
      <c r="K124">
        <v>0</v>
      </c>
      <c r="L124" t="s">
        <v>41</v>
      </c>
      <c r="M124">
        <v>0</v>
      </c>
      <c r="N124" t="s">
        <v>41</v>
      </c>
      <c r="O124">
        <v>0</v>
      </c>
      <c r="P124">
        <v>3069</v>
      </c>
      <c r="Q124">
        <v>30</v>
      </c>
      <c r="R124" t="s">
        <v>48</v>
      </c>
      <c r="S124" t="s">
        <v>207</v>
      </c>
      <c r="T124" t="s">
        <v>49</v>
      </c>
    </row>
    <row r="125" spans="1:20" x14ac:dyDescent="0.25">
      <c r="A125" s="1">
        <v>123</v>
      </c>
      <c r="B125">
        <v>3</v>
      </c>
      <c r="C125">
        <v>13</v>
      </c>
      <c r="D125">
        <v>53</v>
      </c>
      <c r="E125">
        <v>0</v>
      </c>
      <c r="F125" t="s">
        <v>90</v>
      </c>
      <c r="G125">
        <v>9</v>
      </c>
      <c r="H125" t="s">
        <v>30</v>
      </c>
      <c r="I125">
        <v>40009</v>
      </c>
      <c r="J125" t="s">
        <v>41</v>
      </c>
      <c r="K125">
        <v>0</v>
      </c>
      <c r="L125" t="s">
        <v>41</v>
      </c>
      <c r="M125">
        <v>0</v>
      </c>
      <c r="N125" t="s">
        <v>41</v>
      </c>
      <c r="O125">
        <v>0</v>
      </c>
      <c r="P125">
        <v>3122</v>
      </c>
      <c r="Q125">
        <v>60</v>
      </c>
      <c r="R125" t="s">
        <v>47</v>
      </c>
      <c r="S125" t="s">
        <v>208</v>
      </c>
      <c r="T125" t="s">
        <v>50</v>
      </c>
    </row>
    <row r="126" spans="1:20" x14ac:dyDescent="0.25">
      <c r="A126" s="1">
        <v>124</v>
      </c>
      <c r="B126">
        <v>3</v>
      </c>
      <c r="C126">
        <v>14</v>
      </c>
      <c r="D126">
        <v>65</v>
      </c>
      <c r="E126">
        <v>0</v>
      </c>
      <c r="F126" t="s">
        <v>90</v>
      </c>
      <c r="G126">
        <v>9</v>
      </c>
      <c r="H126" t="s">
        <v>31</v>
      </c>
      <c r="I126">
        <v>30004</v>
      </c>
      <c r="J126" t="s">
        <v>42</v>
      </c>
      <c r="K126">
        <v>230004</v>
      </c>
      <c r="L126" t="s">
        <v>41</v>
      </c>
      <c r="M126">
        <v>0</v>
      </c>
      <c r="N126" t="s">
        <v>41</v>
      </c>
      <c r="O126">
        <v>0</v>
      </c>
      <c r="P126">
        <v>3187</v>
      </c>
      <c r="Q126">
        <v>60</v>
      </c>
      <c r="R126" t="s">
        <v>47</v>
      </c>
      <c r="S126" t="s">
        <v>209</v>
      </c>
      <c r="T126" t="s">
        <v>50</v>
      </c>
    </row>
    <row r="127" spans="1:20" x14ac:dyDescent="0.25">
      <c r="A127" s="1">
        <v>125</v>
      </c>
      <c r="B127">
        <v>3</v>
      </c>
      <c r="C127">
        <v>15</v>
      </c>
      <c r="D127">
        <v>79</v>
      </c>
      <c r="E127">
        <v>0</v>
      </c>
      <c r="F127" t="s">
        <v>90</v>
      </c>
      <c r="G127">
        <v>9</v>
      </c>
      <c r="H127" t="s">
        <v>32</v>
      </c>
      <c r="I127">
        <v>20004</v>
      </c>
      <c r="J127" t="s">
        <v>41</v>
      </c>
      <c r="K127">
        <v>0</v>
      </c>
      <c r="L127" t="s">
        <v>41</v>
      </c>
      <c r="M127">
        <v>0</v>
      </c>
      <c r="N127" t="s">
        <v>41</v>
      </c>
      <c r="O127">
        <v>0</v>
      </c>
      <c r="P127">
        <v>3266</v>
      </c>
      <c r="Q127">
        <v>70</v>
      </c>
      <c r="R127" t="s">
        <v>47</v>
      </c>
      <c r="S127" t="s">
        <v>210</v>
      </c>
      <c r="T127" t="s">
        <v>50</v>
      </c>
    </row>
    <row r="128" spans="1:20" x14ac:dyDescent="0.25">
      <c r="A128" s="1">
        <v>126</v>
      </c>
      <c r="B128">
        <v>3</v>
      </c>
      <c r="C128">
        <v>16</v>
      </c>
      <c r="D128">
        <v>72</v>
      </c>
      <c r="E128">
        <v>0</v>
      </c>
      <c r="F128" t="s">
        <v>90</v>
      </c>
      <c r="G128">
        <v>9</v>
      </c>
      <c r="H128" t="s">
        <v>33</v>
      </c>
      <c r="I128">
        <v>10006</v>
      </c>
      <c r="J128" t="s">
        <v>41</v>
      </c>
      <c r="K128">
        <v>0</v>
      </c>
      <c r="L128" t="s">
        <v>41</v>
      </c>
      <c r="M128">
        <v>0</v>
      </c>
      <c r="N128" t="s">
        <v>41</v>
      </c>
      <c r="O128">
        <v>0</v>
      </c>
      <c r="P128">
        <v>3338</v>
      </c>
      <c r="Q128">
        <v>50</v>
      </c>
      <c r="R128" t="s">
        <v>47</v>
      </c>
      <c r="S128" t="s">
        <v>211</v>
      </c>
      <c r="T128" t="s">
        <v>49</v>
      </c>
    </row>
    <row r="129" spans="1:20" x14ac:dyDescent="0.25">
      <c r="A129" s="1">
        <v>127</v>
      </c>
      <c r="B129">
        <v>3</v>
      </c>
      <c r="C129">
        <v>16</v>
      </c>
      <c r="D129">
        <v>60</v>
      </c>
      <c r="E129">
        <v>0</v>
      </c>
      <c r="F129" t="s">
        <v>90</v>
      </c>
      <c r="G129">
        <v>9</v>
      </c>
      <c r="H129" t="s">
        <v>33</v>
      </c>
      <c r="I129">
        <v>10007</v>
      </c>
      <c r="J129" t="s">
        <v>41</v>
      </c>
      <c r="K129">
        <v>0</v>
      </c>
      <c r="L129" t="s">
        <v>41</v>
      </c>
      <c r="M129">
        <v>0</v>
      </c>
      <c r="N129" t="s">
        <v>41</v>
      </c>
      <c r="O129">
        <v>0</v>
      </c>
      <c r="P129">
        <v>3398</v>
      </c>
      <c r="Q129">
        <v>50</v>
      </c>
      <c r="R129" t="s">
        <v>47</v>
      </c>
      <c r="S129" t="s">
        <v>212</v>
      </c>
      <c r="T129" t="s">
        <v>49</v>
      </c>
    </row>
    <row r="130" spans="1:20" x14ac:dyDescent="0.25">
      <c r="A130" s="1">
        <v>128</v>
      </c>
      <c r="B130">
        <v>3</v>
      </c>
      <c r="C130">
        <v>16</v>
      </c>
      <c r="D130">
        <v>55</v>
      </c>
      <c r="E130">
        <v>0</v>
      </c>
      <c r="F130" t="s">
        <v>90</v>
      </c>
      <c r="G130">
        <v>9</v>
      </c>
      <c r="H130" t="s">
        <v>33</v>
      </c>
      <c r="I130">
        <v>10008</v>
      </c>
      <c r="J130" t="s">
        <v>41</v>
      </c>
      <c r="K130">
        <v>0</v>
      </c>
      <c r="L130" t="s">
        <v>41</v>
      </c>
      <c r="M130">
        <v>0</v>
      </c>
      <c r="N130" t="s">
        <v>41</v>
      </c>
      <c r="O130">
        <v>0</v>
      </c>
      <c r="P130">
        <v>3453</v>
      </c>
      <c r="Q130">
        <v>50</v>
      </c>
      <c r="R130" t="s">
        <v>47</v>
      </c>
      <c r="S130" t="s">
        <v>213</v>
      </c>
      <c r="T130" t="s">
        <v>49</v>
      </c>
    </row>
    <row r="131" spans="1:20" x14ac:dyDescent="0.25">
      <c r="A131" s="1">
        <v>129</v>
      </c>
      <c r="B131">
        <v>3</v>
      </c>
      <c r="C131">
        <v>16</v>
      </c>
      <c r="D131">
        <v>62</v>
      </c>
      <c r="E131">
        <v>0</v>
      </c>
      <c r="F131" t="s">
        <v>90</v>
      </c>
      <c r="G131">
        <v>9</v>
      </c>
      <c r="H131" t="s">
        <v>33</v>
      </c>
      <c r="I131">
        <v>10009</v>
      </c>
      <c r="J131" t="s">
        <v>41</v>
      </c>
      <c r="K131">
        <v>0</v>
      </c>
      <c r="L131" t="s">
        <v>41</v>
      </c>
      <c r="M131">
        <v>0</v>
      </c>
      <c r="N131" t="s">
        <v>41</v>
      </c>
      <c r="O131">
        <v>0</v>
      </c>
      <c r="P131">
        <v>3515</v>
      </c>
      <c r="Q131">
        <v>50</v>
      </c>
      <c r="R131" t="s">
        <v>47</v>
      </c>
      <c r="S131" t="s">
        <v>214</v>
      </c>
      <c r="T131" t="s">
        <v>49</v>
      </c>
    </row>
    <row r="132" spans="1:20" x14ac:dyDescent="0.25">
      <c r="A132" s="1">
        <v>130</v>
      </c>
      <c r="B132">
        <v>3</v>
      </c>
      <c r="C132">
        <v>16</v>
      </c>
      <c r="D132">
        <v>61</v>
      </c>
      <c r="E132">
        <v>0</v>
      </c>
      <c r="F132" t="s">
        <v>90</v>
      </c>
      <c r="G132">
        <v>9</v>
      </c>
      <c r="H132" t="s">
        <v>33</v>
      </c>
      <c r="I132">
        <v>10010</v>
      </c>
      <c r="J132" t="s">
        <v>41</v>
      </c>
      <c r="K132">
        <v>0</v>
      </c>
      <c r="L132" t="s">
        <v>41</v>
      </c>
      <c r="M132">
        <v>0</v>
      </c>
      <c r="N132" t="s">
        <v>41</v>
      </c>
      <c r="O132">
        <v>0</v>
      </c>
      <c r="P132">
        <v>3576</v>
      </c>
      <c r="Q132">
        <v>50</v>
      </c>
      <c r="R132" t="s">
        <v>47</v>
      </c>
      <c r="S132" t="s">
        <v>215</v>
      </c>
      <c r="T132" t="s">
        <v>50</v>
      </c>
    </row>
    <row r="133" spans="1:20" x14ac:dyDescent="0.25">
      <c r="A133" s="1">
        <v>131</v>
      </c>
      <c r="B133">
        <v>4</v>
      </c>
      <c r="C133">
        <v>0</v>
      </c>
      <c r="D133">
        <v>65</v>
      </c>
      <c r="E133">
        <v>0</v>
      </c>
      <c r="F133" t="s">
        <v>90</v>
      </c>
      <c r="G133">
        <v>9</v>
      </c>
      <c r="H133" t="s">
        <v>17</v>
      </c>
      <c r="I133">
        <v>180010</v>
      </c>
      <c r="J133" t="s">
        <v>34</v>
      </c>
      <c r="K133">
        <v>190019</v>
      </c>
      <c r="L133" t="s">
        <v>41</v>
      </c>
      <c r="M133">
        <v>0</v>
      </c>
      <c r="N133" t="s">
        <v>41</v>
      </c>
      <c r="O133">
        <v>0</v>
      </c>
      <c r="P133">
        <v>325</v>
      </c>
      <c r="Q133">
        <v>80</v>
      </c>
      <c r="R133" t="s">
        <v>47</v>
      </c>
      <c r="S133" t="s">
        <v>216</v>
      </c>
      <c r="T133" t="s">
        <v>50</v>
      </c>
    </row>
    <row r="134" spans="1:20" x14ac:dyDescent="0.25">
      <c r="A134" s="1">
        <v>132</v>
      </c>
      <c r="B134">
        <v>4</v>
      </c>
      <c r="C134">
        <v>1</v>
      </c>
      <c r="D134">
        <v>80</v>
      </c>
      <c r="E134">
        <v>0</v>
      </c>
      <c r="F134" t="s">
        <v>90</v>
      </c>
      <c r="G134">
        <v>264</v>
      </c>
      <c r="H134" t="s">
        <v>18</v>
      </c>
      <c r="I134">
        <v>170004</v>
      </c>
      <c r="J134" t="s">
        <v>34</v>
      </c>
      <c r="K134">
        <v>190020</v>
      </c>
      <c r="L134" t="s">
        <v>43</v>
      </c>
      <c r="M134">
        <v>290004</v>
      </c>
      <c r="N134" t="s">
        <v>46</v>
      </c>
      <c r="O134">
        <v>220028</v>
      </c>
      <c r="P134">
        <v>669</v>
      </c>
      <c r="Q134">
        <v>20</v>
      </c>
      <c r="R134" t="s">
        <v>48</v>
      </c>
      <c r="S134" t="s">
        <v>217</v>
      </c>
      <c r="T134" t="s">
        <v>49</v>
      </c>
    </row>
    <row r="135" spans="1:20" x14ac:dyDescent="0.25">
      <c r="A135" s="1">
        <v>133</v>
      </c>
      <c r="B135">
        <v>4</v>
      </c>
      <c r="C135">
        <v>1</v>
      </c>
      <c r="D135">
        <v>79</v>
      </c>
      <c r="E135">
        <v>0</v>
      </c>
      <c r="F135" t="s">
        <v>90</v>
      </c>
      <c r="G135">
        <v>264</v>
      </c>
      <c r="H135" t="s">
        <v>18</v>
      </c>
      <c r="I135">
        <v>170005</v>
      </c>
      <c r="J135" t="s">
        <v>34</v>
      </c>
      <c r="K135">
        <v>190021</v>
      </c>
      <c r="L135" t="s">
        <v>43</v>
      </c>
      <c r="M135">
        <v>290005</v>
      </c>
      <c r="N135" t="s">
        <v>46</v>
      </c>
      <c r="O135">
        <v>220029</v>
      </c>
      <c r="P135">
        <v>748</v>
      </c>
      <c r="Q135">
        <v>60</v>
      </c>
      <c r="R135" t="s">
        <v>47</v>
      </c>
      <c r="S135" t="s">
        <v>218</v>
      </c>
      <c r="T135" t="s">
        <v>49</v>
      </c>
    </row>
    <row r="136" spans="1:20" x14ac:dyDescent="0.25">
      <c r="A136" s="1">
        <v>134</v>
      </c>
      <c r="B136">
        <v>4</v>
      </c>
      <c r="C136">
        <v>1</v>
      </c>
      <c r="D136">
        <v>69</v>
      </c>
      <c r="E136">
        <v>0</v>
      </c>
      <c r="F136" t="s">
        <v>90</v>
      </c>
      <c r="G136">
        <v>264</v>
      </c>
      <c r="H136" t="s">
        <v>18</v>
      </c>
      <c r="I136">
        <v>170006</v>
      </c>
      <c r="J136" t="s">
        <v>34</v>
      </c>
      <c r="K136">
        <v>190022</v>
      </c>
      <c r="L136" t="s">
        <v>43</v>
      </c>
      <c r="M136">
        <v>290006</v>
      </c>
      <c r="N136" t="s">
        <v>46</v>
      </c>
      <c r="O136">
        <v>220030</v>
      </c>
      <c r="P136">
        <v>817</v>
      </c>
      <c r="Q136">
        <v>60</v>
      </c>
      <c r="R136" t="s">
        <v>47</v>
      </c>
      <c r="S136" t="s">
        <v>219</v>
      </c>
      <c r="T136" t="s">
        <v>49</v>
      </c>
    </row>
    <row r="137" spans="1:20" x14ac:dyDescent="0.25">
      <c r="A137" s="1">
        <v>135</v>
      </c>
      <c r="B137">
        <v>4</v>
      </c>
      <c r="C137">
        <v>1</v>
      </c>
      <c r="D137">
        <v>72</v>
      </c>
      <c r="E137">
        <v>0</v>
      </c>
      <c r="F137" t="s">
        <v>90</v>
      </c>
      <c r="G137">
        <v>264</v>
      </c>
      <c r="H137" t="s">
        <v>18</v>
      </c>
      <c r="I137">
        <v>170007</v>
      </c>
      <c r="J137" t="s">
        <v>34</v>
      </c>
      <c r="K137">
        <v>190023</v>
      </c>
      <c r="L137" t="s">
        <v>43</v>
      </c>
      <c r="M137">
        <v>290007</v>
      </c>
      <c r="N137" t="s">
        <v>46</v>
      </c>
      <c r="O137">
        <v>220031</v>
      </c>
      <c r="P137">
        <v>889</v>
      </c>
      <c r="Q137">
        <v>60</v>
      </c>
      <c r="R137" t="s">
        <v>47</v>
      </c>
      <c r="S137" t="s">
        <v>220</v>
      </c>
      <c r="T137" t="s">
        <v>50</v>
      </c>
    </row>
    <row r="138" spans="1:20" x14ac:dyDescent="0.25">
      <c r="A138" s="1">
        <v>136</v>
      </c>
      <c r="B138">
        <v>4</v>
      </c>
      <c r="C138">
        <v>2</v>
      </c>
      <c r="D138">
        <v>68</v>
      </c>
      <c r="E138">
        <v>0</v>
      </c>
      <c r="F138" t="s">
        <v>90</v>
      </c>
      <c r="G138">
        <v>18</v>
      </c>
      <c r="H138" t="s">
        <v>19</v>
      </c>
      <c r="I138">
        <v>160008</v>
      </c>
      <c r="J138" t="s">
        <v>35</v>
      </c>
      <c r="K138">
        <v>210032</v>
      </c>
      <c r="L138" t="s">
        <v>41</v>
      </c>
      <c r="M138">
        <v>0</v>
      </c>
      <c r="N138" t="s">
        <v>41</v>
      </c>
      <c r="O138">
        <v>0</v>
      </c>
      <c r="P138">
        <v>975</v>
      </c>
      <c r="Q138">
        <v>70</v>
      </c>
      <c r="R138" t="s">
        <v>47</v>
      </c>
      <c r="S138" t="s">
        <v>221</v>
      </c>
      <c r="T138" t="s">
        <v>50</v>
      </c>
    </row>
    <row r="139" spans="1:20" x14ac:dyDescent="0.25">
      <c r="A139" s="1">
        <v>137</v>
      </c>
      <c r="B139">
        <v>4</v>
      </c>
      <c r="C139">
        <v>3</v>
      </c>
      <c r="D139">
        <v>66</v>
      </c>
      <c r="E139">
        <v>0</v>
      </c>
      <c r="F139" t="s">
        <v>90</v>
      </c>
      <c r="G139">
        <v>18</v>
      </c>
      <c r="H139" t="s">
        <v>20</v>
      </c>
      <c r="I139">
        <v>150005</v>
      </c>
      <c r="J139" t="s">
        <v>36</v>
      </c>
      <c r="K139">
        <v>280005</v>
      </c>
      <c r="L139" t="s">
        <v>41</v>
      </c>
      <c r="M139">
        <v>0</v>
      </c>
      <c r="N139" t="s">
        <v>41</v>
      </c>
      <c r="O139">
        <v>0</v>
      </c>
      <c r="P139">
        <v>1041</v>
      </c>
      <c r="Q139">
        <v>60</v>
      </c>
      <c r="R139" t="s">
        <v>47</v>
      </c>
      <c r="S139" t="s">
        <v>222</v>
      </c>
      <c r="T139" t="s">
        <v>49</v>
      </c>
    </row>
    <row r="140" spans="1:20" x14ac:dyDescent="0.25">
      <c r="A140" s="1">
        <v>138</v>
      </c>
      <c r="B140">
        <v>4</v>
      </c>
      <c r="C140">
        <v>3</v>
      </c>
      <c r="D140">
        <v>77</v>
      </c>
      <c r="E140">
        <v>0</v>
      </c>
      <c r="F140" t="s">
        <v>90</v>
      </c>
      <c r="G140">
        <v>18</v>
      </c>
      <c r="H140" t="s">
        <v>20</v>
      </c>
      <c r="I140">
        <v>150006</v>
      </c>
      <c r="J140" t="s">
        <v>36</v>
      </c>
      <c r="K140">
        <v>280006</v>
      </c>
      <c r="L140" t="s">
        <v>41</v>
      </c>
      <c r="M140">
        <v>0</v>
      </c>
      <c r="N140" t="s">
        <v>41</v>
      </c>
      <c r="O140">
        <v>0</v>
      </c>
      <c r="P140">
        <v>1118</v>
      </c>
      <c r="Q140">
        <v>60</v>
      </c>
      <c r="R140" t="s">
        <v>47</v>
      </c>
      <c r="S140" t="s">
        <v>223</v>
      </c>
      <c r="T140" t="s">
        <v>49</v>
      </c>
    </row>
    <row r="141" spans="1:20" x14ac:dyDescent="0.25">
      <c r="A141" s="1">
        <v>139</v>
      </c>
      <c r="B141">
        <v>4</v>
      </c>
      <c r="C141">
        <v>3</v>
      </c>
      <c r="D141">
        <v>65</v>
      </c>
      <c r="E141">
        <v>0</v>
      </c>
      <c r="F141" t="s">
        <v>90</v>
      </c>
      <c r="G141">
        <v>18</v>
      </c>
      <c r="H141" t="s">
        <v>20</v>
      </c>
      <c r="I141">
        <v>150007</v>
      </c>
      <c r="J141" t="s">
        <v>36</v>
      </c>
      <c r="K141">
        <v>280007</v>
      </c>
      <c r="L141" t="s">
        <v>41</v>
      </c>
      <c r="M141">
        <v>0</v>
      </c>
      <c r="N141" t="s">
        <v>41</v>
      </c>
      <c r="O141">
        <v>0</v>
      </c>
      <c r="P141">
        <v>1183</v>
      </c>
      <c r="Q141">
        <v>60</v>
      </c>
      <c r="R141" t="s">
        <v>47</v>
      </c>
      <c r="S141" t="s">
        <v>224</v>
      </c>
      <c r="T141" t="s">
        <v>50</v>
      </c>
    </row>
    <row r="142" spans="1:20" x14ac:dyDescent="0.25">
      <c r="A142" s="1">
        <v>140</v>
      </c>
      <c r="B142">
        <v>4</v>
      </c>
      <c r="C142">
        <v>4</v>
      </c>
      <c r="D142">
        <v>62</v>
      </c>
      <c r="E142">
        <v>0</v>
      </c>
      <c r="F142" t="s">
        <v>90</v>
      </c>
      <c r="G142">
        <v>18</v>
      </c>
      <c r="H142" t="s">
        <v>21</v>
      </c>
      <c r="I142">
        <v>140006</v>
      </c>
      <c r="J142" t="s">
        <v>37</v>
      </c>
      <c r="K142">
        <v>200006</v>
      </c>
      <c r="L142" t="s">
        <v>44</v>
      </c>
      <c r="M142">
        <v>260011</v>
      </c>
      <c r="N142" t="s">
        <v>41</v>
      </c>
      <c r="O142">
        <v>0</v>
      </c>
      <c r="P142">
        <v>1245</v>
      </c>
      <c r="Q142">
        <v>40</v>
      </c>
      <c r="R142" t="s">
        <v>48</v>
      </c>
      <c r="S142" t="s">
        <v>225</v>
      </c>
      <c r="T142" t="s">
        <v>49</v>
      </c>
    </row>
    <row r="143" spans="1:20" x14ac:dyDescent="0.25">
      <c r="A143" s="1">
        <v>141</v>
      </c>
      <c r="B143">
        <v>4</v>
      </c>
      <c r="C143">
        <v>4</v>
      </c>
      <c r="D143">
        <v>70</v>
      </c>
      <c r="E143">
        <v>0</v>
      </c>
      <c r="F143" t="s">
        <v>90</v>
      </c>
      <c r="G143">
        <v>18</v>
      </c>
      <c r="H143" t="s">
        <v>21</v>
      </c>
      <c r="I143">
        <v>140007</v>
      </c>
      <c r="J143" t="s">
        <v>37</v>
      </c>
      <c r="K143">
        <v>200007</v>
      </c>
      <c r="L143" t="s">
        <v>44</v>
      </c>
      <c r="M143">
        <v>260012</v>
      </c>
      <c r="N143" t="s">
        <v>41</v>
      </c>
      <c r="O143">
        <v>0</v>
      </c>
      <c r="P143">
        <v>1315</v>
      </c>
      <c r="Q143">
        <v>80</v>
      </c>
      <c r="R143" t="s">
        <v>47</v>
      </c>
      <c r="S143" t="s">
        <v>226</v>
      </c>
      <c r="T143" t="s">
        <v>50</v>
      </c>
    </row>
    <row r="144" spans="1:20" x14ac:dyDescent="0.25">
      <c r="A144" s="1">
        <v>142</v>
      </c>
      <c r="B144">
        <v>4</v>
      </c>
      <c r="C144">
        <v>5</v>
      </c>
      <c r="D144">
        <v>69</v>
      </c>
      <c r="E144">
        <v>0</v>
      </c>
      <c r="F144" t="s">
        <v>90</v>
      </c>
      <c r="G144">
        <v>73</v>
      </c>
      <c r="H144" t="s">
        <v>22</v>
      </c>
      <c r="I144">
        <v>120012</v>
      </c>
      <c r="J144" t="s">
        <v>38</v>
      </c>
      <c r="K144">
        <v>130012</v>
      </c>
      <c r="L144" t="s">
        <v>41</v>
      </c>
      <c r="M144">
        <v>0</v>
      </c>
      <c r="N144" t="s">
        <v>41</v>
      </c>
      <c r="O144">
        <v>0</v>
      </c>
      <c r="P144">
        <v>1457</v>
      </c>
      <c r="Q144">
        <v>50</v>
      </c>
      <c r="R144" t="s">
        <v>47</v>
      </c>
      <c r="S144" t="s">
        <v>227</v>
      </c>
      <c r="T144" t="s">
        <v>49</v>
      </c>
    </row>
    <row r="145" spans="1:20" x14ac:dyDescent="0.25">
      <c r="A145" s="1">
        <v>143</v>
      </c>
      <c r="B145">
        <v>4</v>
      </c>
      <c r="C145">
        <v>5</v>
      </c>
      <c r="D145">
        <v>67</v>
      </c>
      <c r="E145">
        <v>0</v>
      </c>
      <c r="F145" t="s">
        <v>90</v>
      </c>
      <c r="G145">
        <v>73</v>
      </c>
      <c r="H145" t="s">
        <v>22</v>
      </c>
      <c r="I145">
        <v>120013</v>
      </c>
      <c r="J145" t="s">
        <v>38</v>
      </c>
      <c r="K145">
        <v>130013</v>
      </c>
      <c r="L145" t="s">
        <v>41</v>
      </c>
      <c r="M145">
        <v>0</v>
      </c>
      <c r="N145" t="s">
        <v>41</v>
      </c>
      <c r="O145">
        <v>0</v>
      </c>
      <c r="P145">
        <v>1524</v>
      </c>
      <c r="Q145">
        <v>50</v>
      </c>
      <c r="R145" t="s">
        <v>47</v>
      </c>
      <c r="S145" t="s">
        <v>228</v>
      </c>
      <c r="T145" t="s">
        <v>49</v>
      </c>
    </row>
    <row r="146" spans="1:20" x14ac:dyDescent="0.25">
      <c r="A146" s="1">
        <v>144</v>
      </c>
      <c r="B146">
        <v>4</v>
      </c>
      <c r="C146">
        <v>5</v>
      </c>
      <c r="D146">
        <v>53</v>
      </c>
      <c r="E146">
        <v>0</v>
      </c>
      <c r="F146" t="s">
        <v>90</v>
      </c>
      <c r="G146">
        <v>73</v>
      </c>
      <c r="H146" t="s">
        <v>22</v>
      </c>
      <c r="I146">
        <v>120014</v>
      </c>
      <c r="J146" t="s">
        <v>38</v>
      </c>
      <c r="K146">
        <v>130014</v>
      </c>
      <c r="L146" t="s">
        <v>41</v>
      </c>
      <c r="M146">
        <v>0</v>
      </c>
      <c r="N146" t="s">
        <v>41</v>
      </c>
      <c r="O146">
        <v>0</v>
      </c>
      <c r="P146">
        <v>1577</v>
      </c>
      <c r="Q146">
        <v>50</v>
      </c>
      <c r="R146" t="s">
        <v>47</v>
      </c>
      <c r="S146" t="s">
        <v>229</v>
      </c>
      <c r="T146" t="s">
        <v>49</v>
      </c>
    </row>
    <row r="147" spans="1:20" x14ac:dyDescent="0.25">
      <c r="A147" s="1">
        <v>145</v>
      </c>
      <c r="B147">
        <v>4</v>
      </c>
      <c r="C147">
        <v>5</v>
      </c>
      <c r="D147">
        <v>65</v>
      </c>
      <c r="E147">
        <v>0</v>
      </c>
      <c r="F147" t="s">
        <v>90</v>
      </c>
      <c r="G147">
        <v>73</v>
      </c>
      <c r="H147" t="s">
        <v>22</v>
      </c>
      <c r="I147">
        <v>120015</v>
      </c>
      <c r="J147" t="s">
        <v>38</v>
      </c>
      <c r="K147">
        <v>130015</v>
      </c>
      <c r="L147" t="s">
        <v>41</v>
      </c>
      <c r="M147">
        <v>0</v>
      </c>
      <c r="N147" t="s">
        <v>41</v>
      </c>
      <c r="O147">
        <v>0</v>
      </c>
      <c r="P147">
        <v>1642</v>
      </c>
      <c r="Q147">
        <v>50</v>
      </c>
      <c r="R147" t="s">
        <v>47</v>
      </c>
      <c r="S147" t="s">
        <v>230</v>
      </c>
      <c r="T147" t="s">
        <v>50</v>
      </c>
    </row>
    <row r="148" spans="1:20" x14ac:dyDescent="0.25">
      <c r="A148" s="1">
        <v>146</v>
      </c>
      <c r="B148">
        <v>4</v>
      </c>
      <c r="C148">
        <v>6</v>
      </c>
      <c r="D148">
        <v>52</v>
      </c>
      <c r="E148">
        <v>0</v>
      </c>
      <c r="F148" t="s">
        <v>90</v>
      </c>
      <c r="G148">
        <v>73</v>
      </c>
      <c r="H148" t="s">
        <v>23</v>
      </c>
      <c r="I148">
        <v>270005</v>
      </c>
      <c r="J148" t="s">
        <v>39</v>
      </c>
      <c r="K148">
        <v>110005</v>
      </c>
      <c r="L148" t="s">
        <v>44</v>
      </c>
      <c r="M148">
        <v>260013</v>
      </c>
      <c r="N148" t="s">
        <v>41</v>
      </c>
      <c r="O148">
        <v>0</v>
      </c>
      <c r="P148">
        <v>1694</v>
      </c>
      <c r="Q148">
        <v>20</v>
      </c>
      <c r="R148" t="s">
        <v>48</v>
      </c>
      <c r="S148" t="s">
        <v>79</v>
      </c>
      <c r="T148" t="s">
        <v>49</v>
      </c>
    </row>
    <row r="149" spans="1:20" x14ac:dyDescent="0.25">
      <c r="A149" s="1">
        <v>147</v>
      </c>
      <c r="B149">
        <v>4</v>
      </c>
      <c r="C149">
        <v>6</v>
      </c>
      <c r="D149">
        <v>76</v>
      </c>
      <c r="E149">
        <v>0</v>
      </c>
      <c r="F149" t="s">
        <v>90</v>
      </c>
      <c r="G149">
        <v>73</v>
      </c>
      <c r="H149" t="s">
        <v>23</v>
      </c>
      <c r="I149">
        <v>270006</v>
      </c>
      <c r="J149" t="s">
        <v>39</v>
      </c>
      <c r="K149">
        <v>110006</v>
      </c>
      <c r="L149" t="s">
        <v>44</v>
      </c>
      <c r="M149">
        <v>260014</v>
      </c>
      <c r="N149" t="s">
        <v>41</v>
      </c>
      <c r="O149">
        <v>0</v>
      </c>
      <c r="P149">
        <v>1770</v>
      </c>
      <c r="Q149">
        <v>60</v>
      </c>
      <c r="R149" t="s">
        <v>47</v>
      </c>
      <c r="S149" t="s">
        <v>231</v>
      </c>
      <c r="T149" t="s">
        <v>49</v>
      </c>
    </row>
    <row r="150" spans="1:20" x14ac:dyDescent="0.25">
      <c r="A150" s="1">
        <v>148</v>
      </c>
      <c r="B150">
        <v>4</v>
      </c>
      <c r="C150">
        <v>6</v>
      </c>
      <c r="D150">
        <v>65</v>
      </c>
      <c r="E150">
        <v>0</v>
      </c>
      <c r="F150" t="s">
        <v>90</v>
      </c>
      <c r="G150">
        <v>73</v>
      </c>
      <c r="H150" t="s">
        <v>23</v>
      </c>
      <c r="I150">
        <v>270007</v>
      </c>
      <c r="J150" t="s">
        <v>39</v>
      </c>
      <c r="K150">
        <v>110007</v>
      </c>
      <c r="L150" t="s">
        <v>44</v>
      </c>
      <c r="M150">
        <v>260015</v>
      </c>
      <c r="N150" t="s">
        <v>41</v>
      </c>
      <c r="O150">
        <v>0</v>
      </c>
      <c r="P150">
        <v>1835</v>
      </c>
      <c r="Q150">
        <v>60</v>
      </c>
      <c r="R150" t="s">
        <v>47</v>
      </c>
      <c r="S150" t="s">
        <v>232</v>
      </c>
      <c r="T150" t="s">
        <v>50</v>
      </c>
    </row>
    <row r="151" spans="1:20" x14ac:dyDescent="0.25">
      <c r="A151" s="1">
        <v>149</v>
      </c>
      <c r="B151">
        <v>4</v>
      </c>
      <c r="C151">
        <v>7</v>
      </c>
      <c r="D151">
        <v>64</v>
      </c>
      <c r="E151">
        <v>0</v>
      </c>
      <c r="F151" t="s">
        <v>90</v>
      </c>
      <c r="G151">
        <v>73</v>
      </c>
      <c r="H151" t="s">
        <v>24</v>
      </c>
      <c r="I151">
        <v>100005</v>
      </c>
      <c r="J151" t="s">
        <v>40</v>
      </c>
      <c r="K151">
        <v>240005</v>
      </c>
      <c r="L151" t="s">
        <v>45</v>
      </c>
      <c r="M151">
        <v>250005</v>
      </c>
      <c r="N151" t="s">
        <v>34</v>
      </c>
      <c r="O151">
        <v>190024</v>
      </c>
      <c r="P151">
        <v>1899</v>
      </c>
      <c r="Q151">
        <v>20</v>
      </c>
      <c r="R151" t="s">
        <v>48</v>
      </c>
      <c r="S151" t="s">
        <v>233</v>
      </c>
      <c r="T151" t="s">
        <v>49</v>
      </c>
    </row>
    <row r="152" spans="1:20" x14ac:dyDescent="0.25">
      <c r="A152" s="1">
        <v>150</v>
      </c>
      <c r="B152">
        <v>4</v>
      </c>
      <c r="C152">
        <v>7</v>
      </c>
      <c r="D152">
        <v>58</v>
      </c>
      <c r="E152">
        <v>0</v>
      </c>
      <c r="F152" t="s">
        <v>90</v>
      </c>
      <c r="G152">
        <v>73</v>
      </c>
      <c r="H152" t="s">
        <v>24</v>
      </c>
      <c r="I152">
        <v>100006</v>
      </c>
      <c r="J152" t="s">
        <v>40</v>
      </c>
      <c r="K152">
        <v>240006</v>
      </c>
      <c r="L152" t="s">
        <v>45</v>
      </c>
      <c r="M152">
        <v>250006</v>
      </c>
      <c r="N152" t="s">
        <v>34</v>
      </c>
      <c r="O152">
        <v>190025</v>
      </c>
      <c r="P152">
        <v>1957</v>
      </c>
      <c r="Q152">
        <v>50</v>
      </c>
      <c r="R152" t="s">
        <v>47</v>
      </c>
      <c r="S152" t="s">
        <v>234</v>
      </c>
      <c r="T152" t="s">
        <v>49</v>
      </c>
    </row>
    <row r="153" spans="1:20" x14ac:dyDescent="0.25">
      <c r="A153" s="1">
        <v>151</v>
      </c>
      <c r="B153">
        <v>4</v>
      </c>
      <c r="C153">
        <v>7</v>
      </c>
      <c r="D153">
        <v>77</v>
      </c>
      <c r="E153">
        <v>0</v>
      </c>
      <c r="F153" t="s">
        <v>90</v>
      </c>
      <c r="G153">
        <v>73</v>
      </c>
      <c r="H153" t="s">
        <v>24</v>
      </c>
      <c r="I153">
        <v>100007</v>
      </c>
      <c r="J153" t="s">
        <v>40</v>
      </c>
      <c r="K153">
        <v>240007</v>
      </c>
      <c r="L153" t="s">
        <v>45</v>
      </c>
      <c r="M153">
        <v>250007</v>
      </c>
      <c r="N153" t="s">
        <v>34</v>
      </c>
      <c r="O153">
        <v>190026</v>
      </c>
      <c r="P153">
        <v>2034</v>
      </c>
      <c r="Q153">
        <v>50</v>
      </c>
      <c r="R153" t="s">
        <v>47</v>
      </c>
      <c r="S153" t="s">
        <v>235</v>
      </c>
      <c r="T153" t="s">
        <v>49</v>
      </c>
    </row>
    <row r="154" spans="1:20" x14ac:dyDescent="0.25">
      <c r="A154" s="1">
        <v>152</v>
      </c>
      <c r="B154">
        <v>4</v>
      </c>
      <c r="C154">
        <v>7</v>
      </c>
      <c r="D154">
        <v>58</v>
      </c>
      <c r="E154">
        <v>0</v>
      </c>
      <c r="F154" t="s">
        <v>90</v>
      </c>
      <c r="G154">
        <v>73</v>
      </c>
      <c r="H154" t="s">
        <v>24</v>
      </c>
      <c r="I154">
        <v>100008</v>
      </c>
      <c r="J154" t="s">
        <v>40</v>
      </c>
      <c r="K154">
        <v>240008</v>
      </c>
      <c r="L154" t="s">
        <v>45</v>
      </c>
      <c r="M154">
        <v>250008</v>
      </c>
      <c r="N154" t="s">
        <v>34</v>
      </c>
      <c r="O154">
        <v>190027</v>
      </c>
      <c r="P154">
        <v>2092</v>
      </c>
      <c r="Q154">
        <v>50</v>
      </c>
      <c r="R154" t="s">
        <v>47</v>
      </c>
      <c r="S154" t="s">
        <v>236</v>
      </c>
      <c r="T154" t="s">
        <v>49</v>
      </c>
    </row>
    <row r="155" spans="1:20" x14ac:dyDescent="0.25">
      <c r="A155" s="1">
        <v>153</v>
      </c>
      <c r="B155">
        <v>4</v>
      </c>
      <c r="C155">
        <v>7</v>
      </c>
      <c r="D155">
        <v>50</v>
      </c>
      <c r="E155">
        <v>0</v>
      </c>
      <c r="F155" t="s">
        <v>90</v>
      </c>
      <c r="G155">
        <v>73</v>
      </c>
      <c r="H155" t="s">
        <v>24</v>
      </c>
      <c r="I155">
        <v>100009</v>
      </c>
      <c r="J155" t="s">
        <v>40</v>
      </c>
      <c r="K155">
        <v>240009</v>
      </c>
      <c r="L155" t="s">
        <v>45</v>
      </c>
      <c r="M155">
        <v>250009</v>
      </c>
      <c r="N155" t="s">
        <v>34</v>
      </c>
      <c r="O155">
        <v>190028</v>
      </c>
      <c r="P155">
        <v>2142</v>
      </c>
      <c r="Q155">
        <v>50</v>
      </c>
      <c r="R155" t="s">
        <v>47</v>
      </c>
      <c r="S155" t="s">
        <v>237</v>
      </c>
      <c r="T155" t="s">
        <v>50</v>
      </c>
    </row>
    <row r="156" spans="1:20" x14ac:dyDescent="0.25">
      <c r="A156" s="1">
        <v>154</v>
      </c>
      <c r="B156">
        <v>4</v>
      </c>
      <c r="C156">
        <v>8</v>
      </c>
      <c r="D156">
        <v>61</v>
      </c>
      <c r="E156">
        <v>0</v>
      </c>
      <c r="F156" t="s">
        <v>90</v>
      </c>
      <c r="G156">
        <v>73</v>
      </c>
      <c r="H156" t="s">
        <v>25</v>
      </c>
      <c r="I156">
        <v>90011</v>
      </c>
      <c r="J156" t="s">
        <v>35</v>
      </c>
      <c r="K156">
        <v>210033</v>
      </c>
      <c r="L156" t="s">
        <v>46</v>
      </c>
      <c r="M156">
        <v>220032</v>
      </c>
      <c r="N156" t="s">
        <v>41</v>
      </c>
      <c r="O156">
        <v>0</v>
      </c>
      <c r="P156">
        <v>2203</v>
      </c>
      <c r="Q156">
        <v>60</v>
      </c>
      <c r="R156" t="s">
        <v>47</v>
      </c>
      <c r="S156" t="s">
        <v>238</v>
      </c>
      <c r="T156" t="s">
        <v>50</v>
      </c>
    </row>
    <row r="157" spans="1:20" x14ac:dyDescent="0.25">
      <c r="A157" s="1">
        <v>155</v>
      </c>
      <c r="B157">
        <v>4</v>
      </c>
      <c r="C157">
        <v>9</v>
      </c>
      <c r="D157">
        <v>67</v>
      </c>
      <c r="E157">
        <v>0</v>
      </c>
      <c r="F157" t="s">
        <v>90</v>
      </c>
      <c r="G157">
        <v>466</v>
      </c>
      <c r="H157" t="s">
        <v>26</v>
      </c>
      <c r="I157">
        <v>80013</v>
      </c>
      <c r="J157" t="s">
        <v>35</v>
      </c>
      <c r="K157">
        <v>210034</v>
      </c>
      <c r="L157" t="s">
        <v>46</v>
      </c>
      <c r="M157">
        <v>220033</v>
      </c>
      <c r="N157" t="s">
        <v>41</v>
      </c>
      <c r="O157">
        <v>0</v>
      </c>
      <c r="P157">
        <v>2736</v>
      </c>
      <c r="Q157">
        <v>20</v>
      </c>
      <c r="R157" t="s">
        <v>48</v>
      </c>
      <c r="S157" t="s">
        <v>177</v>
      </c>
      <c r="T157" t="s">
        <v>49</v>
      </c>
    </row>
    <row r="158" spans="1:20" x14ac:dyDescent="0.25">
      <c r="A158" s="1">
        <v>156</v>
      </c>
      <c r="B158">
        <v>4</v>
      </c>
      <c r="C158">
        <v>9</v>
      </c>
      <c r="D158">
        <v>72</v>
      </c>
      <c r="E158">
        <v>0</v>
      </c>
      <c r="F158" t="s">
        <v>90</v>
      </c>
      <c r="G158">
        <v>466</v>
      </c>
      <c r="H158" t="s">
        <v>26</v>
      </c>
      <c r="I158">
        <v>80014</v>
      </c>
      <c r="J158" t="s">
        <v>35</v>
      </c>
      <c r="K158">
        <v>210035</v>
      </c>
      <c r="L158" t="s">
        <v>46</v>
      </c>
      <c r="M158">
        <v>220034</v>
      </c>
      <c r="N158" t="s">
        <v>41</v>
      </c>
      <c r="O158">
        <v>0</v>
      </c>
      <c r="P158">
        <v>2808</v>
      </c>
      <c r="Q158">
        <v>60</v>
      </c>
      <c r="R158" t="s">
        <v>47</v>
      </c>
      <c r="S158" t="s">
        <v>239</v>
      </c>
      <c r="T158" t="s">
        <v>49</v>
      </c>
    </row>
    <row r="159" spans="1:20" x14ac:dyDescent="0.25">
      <c r="A159" s="1">
        <v>157</v>
      </c>
      <c r="B159">
        <v>4</v>
      </c>
      <c r="C159">
        <v>9</v>
      </c>
      <c r="D159">
        <v>71</v>
      </c>
      <c r="E159">
        <v>0</v>
      </c>
      <c r="F159" t="s">
        <v>90</v>
      </c>
      <c r="G159">
        <v>466</v>
      </c>
      <c r="H159" t="s">
        <v>26</v>
      </c>
      <c r="I159">
        <v>80015</v>
      </c>
      <c r="J159" t="s">
        <v>35</v>
      </c>
      <c r="K159">
        <v>210036</v>
      </c>
      <c r="L159" t="s">
        <v>46</v>
      </c>
      <c r="M159">
        <v>220035</v>
      </c>
      <c r="N159" t="s">
        <v>41</v>
      </c>
      <c r="O159">
        <v>0</v>
      </c>
      <c r="P159">
        <v>2879</v>
      </c>
      <c r="Q159">
        <v>60</v>
      </c>
      <c r="R159" t="s">
        <v>47</v>
      </c>
      <c r="S159" t="s">
        <v>240</v>
      </c>
      <c r="T159" t="s">
        <v>50</v>
      </c>
    </row>
    <row r="160" spans="1:20" x14ac:dyDescent="0.25">
      <c r="A160" s="1">
        <v>158</v>
      </c>
      <c r="B160">
        <v>4</v>
      </c>
      <c r="C160">
        <v>10</v>
      </c>
      <c r="D160">
        <v>75</v>
      </c>
      <c r="E160">
        <v>0</v>
      </c>
      <c r="F160" t="s">
        <v>90</v>
      </c>
      <c r="G160">
        <v>466</v>
      </c>
      <c r="H160" t="s">
        <v>27</v>
      </c>
      <c r="I160">
        <v>70006</v>
      </c>
      <c r="J160" t="s">
        <v>41</v>
      </c>
      <c r="K160">
        <v>0</v>
      </c>
      <c r="L160" t="s">
        <v>41</v>
      </c>
      <c r="M160">
        <v>0</v>
      </c>
      <c r="N160" t="s">
        <v>41</v>
      </c>
      <c r="O160">
        <v>0</v>
      </c>
      <c r="P160">
        <v>2954</v>
      </c>
      <c r="Q160">
        <v>70</v>
      </c>
      <c r="R160" t="s">
        <v>47</v>
      </c>
      <c r="S160" t="s">
        <v>241</v>
      </c>
      <c r="T160" t="s">
        <v>50</v>
      </c>
    </row>
    <row r="161" spans="1:20" x14ac:dyDescent="0.25">
      <c r="A161" s="1">
        <v>159</v>
      </c>
      <c r="B161">
        <v>4</v>
      </c>
      <c r="C161">
        <v>11</v>
      </c>
      <c r="D161">
        <v>53</v>
      </c>
      <c r="E161">
        <v>0</v>
      </c>
      <c r="F161" t="s">
        <v>90</v>
      </c>
      <c r="G161">
        <v>466</v>
      </c>
      <c r="H161" t="s">
        <v>28</v>
      </c>
      <c r="I161">
        <v>60010</v>
      </c>
      <c r="J161" t="s">
        <v>41</v>
      </c>
      <c r="K161">
        <v>0</v>
      </c>
      <c r="L161" t="s">
        <v>41</v>
      </c>
      <c r="M161">
        <v>0</v>
      </c>
      <c r="N161" t="s">
        <v>41</v>
      </c>
      <c r="O161">
        <v>0</v>
      </c>
      <c r="P161">
        <v>3007</v>
      </c>
      <c r="Q161">
        <v>40</v>
      </c>
      <c r="R161" t="s">
        <v>48</v>
      </c>
      <c r="S161" t="s">
        <v>242</v>
      </c>
      <c r="T161" t="s">
        <v>49</v>
      </c>
    </row>
    <row r="162" spans="1:20" x14ac:dyDescent="0.25">
      <c r="A162" s="1">
        <v>160</v>
      </c>
      <c r="B162">
        <v>4</v>
      </c>
      <c r="C162">
        <v>11</v>
      </c>
      <c r="D162">
        <v>75</v>
      </c>
      <c r="E162">
        <v>0</v>
      </c>
      <c r="F162" t="s">
        <v>90</v>
      </c>
      <c r="G162">
        <v>466</v>
      </c>
      <c r="H162" t="s">
        <v>28</v>
      </c>
      <c r="I162">
        <v>60011</v>
      </c>
      <c r="J162" t="s">
        <v>41</v>
      </c>
      <c r="K162">
        <v>0</v>
      </c>
      <c r="L162" t="s">
        <v>41</v>
      </c>
      <c r="M162">
        <v>0</v>
      </c>
      <c r="N162" t="s">
        <v>41</v>
      </c>
      <c r="O162">
        <v>0</v>
      </c>
      <c r="P162">
        <v>3082</v>
      </c>
      <c r="Q162">
        <v>20</v>
      </c>
      <c r="R162" t="s">
        <v>48</v>
      </c>
      <c r="S162" t="s">
        <v>243</v>
      </c>
      <c r="T162" t="s">
        <v>49</v>
      </c>
    </row>
    <row r="163" spans="1:20" x14ac:dyDescent="0.25">
      <c r="A163" s="1">
        <v>161</v>
      </c>
      <c r="B163">
        <v>4</v>
      </c>
      <c r="C163">
        <v>11</v>
      </c>
      <c r="D163">
        <v>79</v>
      </c>
      <c r="E163">
        <v>0</v>
      </c>
      <c r="F163" t="s">
        <v>90</v>
      </c>
      <c r="G163">
        <v>466</v>
      </c>
      <c r="H163" t="s">
        <v>28</v>
      </c>
      <c r="I163">
        <v>60012</v>
      </c>
      <c r="J163" t="s">
        <v>41</v>
      </c>
      <c r="K163">
        <v>0</v>
      </c>
      <c r="L163" t="s">
        <v>41</v>
      </c>
      <c r="M163">
        <v>0</v>
      </c>
      <c r="N163" t="s">
        <v>41</v>
      </c>
      <c r="O163">
        <v>0</v>
      </c>
      <c r="P163">
        <v>3161</v>
      </c>
      <c r="Q163">
        <v>70</v>
      </c>
      <c r="R163" t="s">
        <v>47</v>
      </c>
      <c r="S163" t="s">
        <v>244</v>
      </c>
      <c r="T163" t="s">
        <v>50</v>
      </c>
    </row>
    <row r="164" spans="1:20" x14ac:dyDescent="0.25">
      <c r="A164" s="1">
        <v>162</v>
      </c>
      <c r="B164">
        <v>4</v>
      </c>
      <c r="C164">
        <v>12</v>
      </c>
      <c r="D164">
        <v>56</v>
      </c>
      <c r="E164">
        <v>0</v>
      </c>
      <c r="F164" t="s">
        <v>90</v>
      </c>
      <c r="G164">
        <v>466</v>
      </c>
      <c r="H164" t="s">
        <v>29</v>
      </c>
      <c r="I164">
        <v>50005</v>
      </c>
      <c r="J164" t="s">
        <v>41</v>
      </c>
      <c r="K164">
        <v>0</v>
      </c>
      <c r="L164" t="s">
        <v>41</v>
      </c>
      <c r="M164">
        <v>0</v>
      </c>
      <c r="N164" t="s">
        <v>41</v>
      </c>
      <c r="O164">
        <v>0</v>
      </c>
      <c r="P164">
        <v>3217</v>
      </c>
      <c r="Q164">
        <v>20</v>
      </c>
      <c r="R164" t="s">
        <v>48</v>
      </c>
      <c r="S164" t="s">
        <v>245</v>
      </c>
      <c r="T164" t="s">
        <v>49</v>
      </c>
    </row>
    <row r="165" spans="1:20" x14ac:dyDescent="0.25">
      <c r="A165" s="1">
        <v>163</v>
      </c>
      <c r="B165">
        <v>4</v>
      </c>
      <c r="C165">
        <v>12</v>
      </c>
      <c r="D165">
        <v>76</v>
      </c>
      <c r="E165">
        <v>0</v>
      </c>
      <c r="F165" t="s">
        <v>90</v>
      </c>
      <c r="G165">
        <v>466</v>
      </c>
      <c r="H165" t="s">
        <v>29</v>
      </c>
      <c r="I165">
        <v>50006</v>
      </c>
      <c r="J165" t="s">
        <v>41</v>
      </c>
      <c r="K165">
        <v>0</v>
      </c>
      <c r="L165" t="s">
        <v>41</v>
      </c>
      <c r="M165">
        <v>0</v>
      </c>
      <c r="N165" t="s">
        <v>41</v>
      </c>
      <c r="O165">
        <v>0</v>
      </c>
      <c r="P165">
        <v>3293</v>
      </c>
      <c r="Q165">
        <v>100</v>
      </c>
      <c r="R165" t="s">
        <v>47</v>
      </c>
      <c r="S165" t="s">
        <v>68</v>
      </c>
      <c r="T165" t="s">
        <v>50</v>
      </c>
    </row>
    <row r="166" spans="1:20" x14ac:dyDescent="0.25">
      <c r="A166" s="1">
        <v>164</v>
      </c>
      <c r="B166">
        <v>4</v>
      </c>
      <c r="C166">
        <v>13</v>
      </c>
      <c r="D166">
        <v>53</v>
      </c>
      <c r="E166">
        <v>0</v>
      </c>
      <c r="F166" t="s">
        <v>90</v>
      </c>
      <c r="G166">
        <v>466</v>
      </c>
      <c r="H166" t="s">
        <v>30</v>
      </c>
      <c r="I166">
        <v>40010</v>
      </c>
      <c r="J166" t="s">
        <v>41</v>
      </c>
      <c r="K166">
        <v>0</v>
      </c>
      <c r="L166" t="s">
        <v>41</v>
      </c>
      <c r="M166">
        <v>0</v>
      </c>
      <c r="N166" t="s">
        <v>41</v>
      </c>
      <c r="O166">
        <v>0</v>
      </c>
      <c r="P166">
        <v>3346</v>
      </c>
      <c r="Q166">
        <v>60</v>
      </c>
      <c r="R166" t="s">
        <v>47</v>
      </c>
      <c r="S166" t="s">
        <v>246</v>
      </c>
      <c r="T166" t="s">
        <v>49</v>
      </c>
    </row>
    <row r="167" spans="1:20" x14ac:dyDescent="0.25">
      <c r="A167" s="1">
        <v>165</v>
      </c>
      <c r="B167">
        <v>4</v>
      </c>
      <c r="C167">
        <v>13</v>
      </c>
      <c r="D167">
        <v>67</v>
      </c>
      <c r="E167">
        <v>0</v>
      </c>
      <c r="F167" t="s">
        <v>90</v>
      </c>
      <c r="G167">
        <v>466</v>
      </c>
      <c r="H167" t="s">
        <v>30</v>
      </c>
      <c r="I167">
        <v>40011</v>
      </c>
      <c r="J167" t="s">
        <v>41</v>
      </c>
      <c r="K167">
        <v>0</v>
      </c>
      <c r="L167" t="s">
        <v>41</v>
      </c>
      <c r="M167">
        <v>0</v>
      </c>
      <c r="N167" t="s">
        <v>41</v>
      </c>
      <c r="O167">
        <v>0</v>
      </c>
      <c r="P167">
        <v>3413</v>
      </c>
      <c r="Q167">
        <v>60</v>
      </c>
      <c r="R167" t="s">
        <v>47</v>
      </c>
      <c r="S167" t="s">
        <v>247</v>
      </c>
      <c r="T167" t="s">
        <v>50</v>
      </c>
    </row>
    <row r="168" spans="1:20" x14ac:dyDescent="0.25">
      <c r="A168" s="1">
        <v>166</v>
      </c>
      <c r="B168">
        <v>4</v>
      </c>
      <c r="C168">
        <v>14</v>
      </c>
      <c r="D168">
        <v>65</v>
      </c>
      <c r="E168">
        <v>0</v>
      </c>
      <c r="F168" t="s">
        <v>90</v>
      </c>
      <c r="G168">
        <v>466</v>
      </c>
      <c r="H168" t="s">
        <v>31</v>
      </c>
      <c r="I168">
        <v>30005</v>
      </c>
      <c r="J168" t="s">
        <v>42</v>
      </c>
      <c r="K168">
        <v>230005</v>
      </c>
      <c r="L168" t="s">
        <v>41</v>
      </c>
      <c r="M168">
        <v>0</v>
      </c>
      <c r="N168" t="s">
        <v>41</v>
      </c>
      <c r="O168">
        <v>0</v>
      </c>
      <c r="P168">
        <v>3478</v>
      </c>
      <c r="Q168">
        <v>80</v>
      </c>
      <c r="R168" t="s">
        <v>47</v>
      </c>
      <c r="S168" t="s">
        <v>248</v>
      </c>
      <c r="T168" t="s">
        <v>50</v>
      </c>
    </row>
    <row r="169" spans="1:20" x14ac:dyDescent="0.25">
      <c r="A169" s="1">
        <v>167</v>
      </c>
      <c r="B169">
        <v>4</v>
      </c>
      <c r="C169">
        <v>15</v>
      </c>
      <c r="D169">
        <v>56</v>
      </c>
      <c r="E169">
        <v>0</v>
      </c>
      <c r="F169" t="s">
        <v>90</v>
      </c>
      <c r="G169">
        <v>466</v>
      </c>
      <c r="H169" t="s">
        <v>32</v>
      </c>
      <c r="I169">
        <v>20005</v>
      </c>
      <c r="J169" t="s">
        <v>41</v>
      </c>
      <c r="K169">
        <v>0</v>
      </c>
      <c r="L169" t="s">
        <v>41</v>
      </c>
      <c r="M169">
        <v>0</v>
      </c>
      <c r="N169" t="s">
        <v>41</v>
      </c>
      <c r="O169">
        <v>0</v>
      </c>
      <c r="P169">
        <v>3534</v>
      </c>
      <c r="Q169">
        <v>100</v>
      </c>
      <c r="R169" t="s">
        <v>47</v>
      </c>
      <c r="S169" t="s">
        <v>68</v>
      </c>
      <c r="T169" t="s">
        <v>50</v>
      </c>
    </row>
    <row r="170" spans="1:20" x14ac:dyDescent="0.25">
      <c r="A170" s="1">
        <v>168</v>
      </c>
      <c r="B170">
        <v>4</v>
      </c>
      <c r="C170">
        <v>16</v>
      </c>
      <c r="D170">
        <v>73</v>
      </c>
      <c r="E170">
        <v>0</v>
      </c>
      <c r="F170" t="s">
        <v>90</v>
      </c>
      <c r="G170">
        <v>42</v>
      </c>
      <c r="H170" t="s">
        <v>33</v>
      </c>
      <c r="I170">
        <v>10011</v>
      </c>
      <c r="J170" t="s">
        <v>41</v>
      </c>
      <c r="K170">
        <v>0</v>
      </c>
      <c r="L170" t="s">
        <v>41</v>
      </c>
      <c r="M170">
        <v>0</v>
      </c>
      <c r="N170" t="s">
        <v>41</v>
      </c>
      <c r="O170">
        <v>0</v>
      </c>
      <c r="P170">
        <v>3649</v>
      </c>
      <c r="Q170">
        <v>70</v>
      </c>
      <c r="R170" t="s">
        <v>47</v>
      </c>
      <c r="S170" t="s">
        <v>249</v>
      </c>
      <c r="T170" t="s">
        <v>50</v>
      </c>
    </row>
    <row r="171" spans="1:20" x14ac:dyDescent="0.25">
      <c r="A171" s="1"/>
    </row>
    <row r="172" spans="1:20" x14ac:dyDescent="0.25">
      <c r="A172" s="1"/>
    </row>
    <row r="173" spans="1:20" x14ac:dyDescent="0.25">
      <c r="A173" s="1"/>
    </row>
    <row r="174" spans="1:20" x14ac:dyDescent="0.25">
      <c r="A174" s="1"/>
    </row>
    <row r="175" spans="1:20" x14ac:dyDescent="0.25">
      <c r="A175" s="1"/>
    </row>
    <row r="176" spans="1:20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62"/>
  <sheetViews>
    <sheetView workbookViewId="0">
      <selection activeCell="G20" sqref="G20"/>
    </sheetView>
  </sheetViews>
  <sheetFormatPr defaultRowHeight="15" x14ac:dyDescent="0.25"/>
  <cols>
    <col min="1" max="1" width="10.140625" customWidth="1"/>
    <col min="2" max="2" width="18.7109375" customWidth="1"/>
    <col min="3" max="3" width="14.5703125" customWidth="1"/>
    <col min="4" max="4" width="17.28515625" customWidth="1"/>
    <col min="5" max="5" width="16.5703125" customWidth="1"/>
    <col min="6" max="6" width="15.7109375" customWidth="1"/>
    <col min="9" max="9" width="10.140625" customWidth="1"/>
    <col min="11" max="11" width="10.140625" customWidth="1"/>
    <col min="13" max="13" width="10.140625" customWidth="1"/>
    <col min="15" max="15" width="10.140625" customWidth="1"/>
    <col min="16" max="16" width="13.42578125" customWidth="1"/>
    <col min="17" max="17" width="25.28515625" customWidth="1"/>
    <col min="18" max="18" width="27.5703125" customWidth="1"/>
    <col min="19" max="19" width="17.7109375" customWidth="1"/>
  </cols>
  <sheetData>
    <row r="1" spans="1:21" x14ac:dyDescent="0.25">
      <c r="A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65</v>
      </c>
      <c r="R1" s="1" t="s">
        <v>15</v>
      </c>
      <c r="S1" s="1" t="s">
        <v>71</v>
      </c>
      <c r="T1" s="13" t="s">
        <v>72</v>
      </c>
      <c r="U1" s="14" t="s">
        <v>70</v>
      </c>
    </row>
    <row r="2" spans="1:21" x14ac:dyDescent="0.25">
      <c r="A2" s="1">
        <v>0</v>
      </c>
      <c r="B2">
        <v>0</v>
      </c>
      <c r="C2">
        <v>0</v>
      </c>
      <c r="D2">
        <v>77</v>
      </c>
      <c r="E2">
        <v>0</v>
      </c>
      <c r="F2" t="s">
        <v>90</v>
      </c>
      <c r="G2">
        <v>0</v>
      </c>
      <c r="H2" t="s">
        <v>17</v>
      </c>
      <c r="I2">
        <v>180000</v>
      </c>
      <c r="J2" t="s">
        <v>34</v>
      </c>
      <c r="K2">
        <v>190000</v>
      </c>
      <c r="L2" t="s">
        <v>41</v>
      </c>
      <c r="M2">
        <v>0</v>
      </c>
      <c r="N2" t="s">
        <v>41</v>
      </c>
      <c r="O2">
        <v>0</v>
      </c>
      <c r="P2">
        <v>77</v>
      </c>
      <c r="Q2">
        <v>50</v>
      </c>
      <c r="R2" t="s">
        <v>47</v>
      </c>
      <c r="S2" t="s">
        <v>381</v>
      </c>
      <c r="T2" t="s">
        <v>50</v>
      </c>
    </row>
    <row r="3" spans="1:21" x14ac:dyDescent="0.25">
      <c r="A3" s="1">
        <v>1</v>
      </c>
      <c r="B3">
        <v>0</v>
      </c>
      <c r="C3">
        <v>1</v>
      </c>
      <c r="D3">
        <v>64</v>
      </c>
      <c r="E3">
        <v>0</v>
      </c>
      <c r="F3" t="s">
        <v>90</v>
      </c>
      <c r="G3">
        <v>0</v>
      </c>
      <c r="H3" t="s">
        <v>18</v>
      </c>
      <c r="I3">
        <v>170000</v>
      </c>
      <c r="J3" t="s">
        <v>34</v>
      </c>
      <c r="K3">
        <v>190001</v>
      </c>
      <c r="L3" t="s">
        <v>43</v>
      </c>
      <c r="M3">
        <v>290000</v>
      </c>
      <c r="N3" t="s">
        <v>46</v>
      </c>
      <c r="O3">
        <v>220000</v>
      </c>
      <c r="P3">
        <v>141</v>
      </c>
      <c r="Q3">
        <v>30</v>
      </c>
      <c r="R3" t="s">
        <v>48</v>
      </c>
      <c r="S3" t="s">
        <v>382</v>
      </c>
      <c r="T3" t="s">
        <v>49</v>
      </c>
    </row>
    <row r="4" spans="1:21" x14ac:dyDescent="0.25">
      <c r="A4" s="1">
        <v>2</v>
      </c>
      <c r="B4">
        <v>0</v>
      </c>
      <c r="C4">
        <v>1</v>
      </c>
      <c r="D4">
        <v>68</v>
      </c>
      <c r="E4">
        <v>0</v>
      </c>
      <c r="F4" t="s">
        <v>90</v>
      </c>
      <c r="G4">
        <v>0</v>
      </c>
      <c r="H4" t="s">
        <v>18</v>
      </c>
      <c r="I4">
        <v>170001</v>
      </c>
      <c r="J4" t="s">
        <v>34</v>
      </c>
      <c r="K4">
        <v>190002</v>
      </c>
      <c r="L4" t="s">
        <v>43</v>
      </c>
      <c r="M4">
        <v>290001</v>
      </c>
      <c r="N4" t="s">
        <v>46</v>
      </c>
      <c r="O4">
        <v>220001</v>
      </c>
      <c r="P4">
        <v>209</v>
      </c>
      <c r="Q4">
        <v>100</v>
      </c>
      <c r="R4" t="s">
        <v>47</v>
      </c>
      <c r="S4" t="s">
        <v>68</v>
      </c>
      <c r="T4" t="s">
        <v>50</v>
      </c>
    </row>
    <row r="5" spans="1:21" x14ac:dyDescent="0.25">
      <c r="A5" s="1">
        <v>3</v>
      </c>
      <c r="B5">
        <v>0</v>
      </c>
      <c r="C5">
        <v>2</v>
      </c>
      <c r="D5">
        <v>69</v>
      </c>
      <c r="E5">
        <v>0</v>
      </c>
      <c r="F5" t="s">
        <v>90</v>
      </c>
      <c r="G5">
        <v>0</v>
      </c>
      <c r="H5" t="s">
        <v>19</v>
      </c>
      <c r="I5">
        <v>160000</v>
      </c>
      <c r="J5" t="s">
        <v>35</v>
      </c>
      <c r="K5">
        <v>210000</v>
      </c>
      <c r="L5" t="s">
        <v>41</v>
      </c>
      <c r="M5">
        <v>0</v>
      </c>
      <c r="N5" t="s">
        <v>41</v>
      </c>
      <c r="O5">
        <v>0</v>
      </c>
      <c r="P5">
        <v>278</v>
      </c>
      <c r="Q5">
        <v>80</v>
      </c>
      <c r="R5" t="s">
        <v>47</v>
      </c>
      <c r="S5" t="s">
        <v>383</v>
      </c>
      <c r="T5" t="s">
        <v>50</v>
      </c>
    </row>
    <row r="6" spans="1:21" x14ac:dyDescent="0.25">
      <c r="A6" s="1">
        <v>4</v>
      </c>
      <c r="B6">
        <v>0</v>
      </c>
      <c r="C6">
        <v>3</v>
      </c>
      <c r="D6">
        <v>72</v>
      </c>
      <c r="E6">
        <v>0</v>
      </c>
      <c r="F6" t="s">
        <v>90</v>
      </c>
      <c r="G6">
        <v>0</v>
      </c>
      <c r="H6" t="s">
        <v>20</v>
      </c>
      <c r="I6">
        <v>150000</v>
      </c>
      <c r="J6" t="s">
        <v>36</v>
      </c>
      <c r="K6">
        <v>280000</v>
      </c>
      <c r="L6" t="s">
        <v>41</v>
      </c>
      <c r="M6">
        <v>0</v>
      </c>
      <c r="N6" t="s">
        <v>41</v>
      </c>
      <c r="O6">
        <v>0</v>
      </c>
      <c r="P6">
        <v>350</v>
      </c>
      <c r="Q6">
        <v>30</v>
      </c>
      <c r="R6" t="s">
        <v>48</v>
      </c>
      <c r="S6" t="s">
        <v>384</v>
      </c>
      <c r="T6" t="s">
        <v>49</v>
      </c>
    </row>
    <row r="7" spans="1:21" x14ac:dyDescent="0.25">
      <c r="A7" s="1">
        <v>5</v>
      </c>
      <c r="B7">
        <v>0</v>
      </c>
      <c r="C7">
        <v>3</v>
      </c>
      <c r="D7">
        <v>66</v>
      </c>
      <c r="E7">
        <v>0</v>
      </c>
      <c r="F7" t="s">
        <v>90</v>
      </c>
      <c r="G7">
        <v>0</v>
      </c>
      <c r="H7" t="s">
        <v>20</v>
      </c>
      <c r="I7">
        <v>150001</v>
      </c>
      <c r="J7" t="s">
        <v>36</v>
      </c>
      <c r="K7">
        <v>280001</v>
      </c>
      <c r="L7" t="s">
        <v>41</v>
      </c>
      <c r="M7">
        <v>0</v>
      </c>
      <c r="N7" t="s">
        <v>41</v>
      </c>
      <c r="O7">
        <v>0</v>
      </c>
      <c r="P7">
        <v>416</v>
      </c>
      <c r="Q7">
        <v>20</v>
      </c>
      <c r="R7" t="s">
        <v>48</v>
      </c>
      <c r="S7" t="s">
        <v>385</v>
      </c>
      <c r="T7" t="s">
        <v>49</v>
      </c>
    </row>
    <row r="8" spans="1:21" x14ac:dyDescent="0.25">
      <c r="A8" s="1">
        <v>6</v>
      </c>
      <c r="B8">
        <v>0</v>
      </c>
      <c r="C8">
        <v>3</v>
      </c>
      <c r="D8">
        <v>63</v>
      </c>
      <c r="E8">
        <v>0</v>
      </c>
      <c r="F8" t="s">
        <v>90</v>
      </c>
      <c r="G8">
        <v>0</v>
      </c>
      <c r="H8" t="s">
        <v>20</v>
      </c>
      <c r="I8">
        <v>150002</v>
      </c>
      <c r="J8" t="s">
        <v>36</v>
      </c>
      <c r="K8">
        <v>280002</v>
      </c>
      <c r="L8" t="s">
        <v>41</v>
      </c>
      <c r="M8">
        <v>0</v>
      </c>
      <c r="N8" t="s">
        <v>41</v>
      </c>
      <c r="O8">
        <v>0</v>
      </c>
      <c r="P8">
        <v>479</v>
      </c>
      <c r="Q8">
        <v>30</v>
      </c>
      <c r="R8" t="s">
        <v>48</v>
      </c>
      <c r="S8" t="s">
        <v>386</v>
      </c>
      <c r="T8" t="s">
        <v>49</v>
      </c>
    </row>
    <row r="9" spans="1:21" x14ac:dyDescent="0.25">
      <c r="A9" s="1">
        <v>7</v>
      </c>
      <c r="B9">
        <v>0</v>
      </c>
      <c r="C9">
        <v>3</v>
      </c>
      <c r="D9">
        <v>70</v>
      </c>
      <c r="E9">
        <v>0</v>
      </c>
      <c r="F9" t="s">
        <v>90</v>
      </c>
      <c r="G9">
        <v>0</v>
      </c>
      <c r="H9" t="s">
        <v>20</v>
      </c>
      <c r="I9">
        <v>150003</v>
      </c>
      <c r="J9" t="s">
        <v>36</v>
      </c>
      <c r="K9">
        <v>280003</v>
      </c>
      <c r="L9" t="s">
        <v>41</v>
      </c>
      <c r="M9">
        <v>0</v>
      </c>
      <c r="N9" t="s">
        <v>41</v>
      </c>
      <c r="O9">
        <v>0</v>
      </c>
      <c r="P9">
        <v>549</v>
      </c>
      <c r="Q9">
        <v>70</v>
      </c>
      <c r="R9" t="s">
        <v>47</v>
      </c>
      <c r="S9" t="s">
        <v>387</v>
      </c>
      <c r="T9" t="s">
        <v>49</v>
      </c>
    </row>
    <row r="10" spans="1:21" x14ac:dyDescent="0.25">
      <c r="A10" s="1">
        <v>8</v>
      </c>
      <c r="B10">
        <v>0</v>
      </c>
      <c r="C10">
        <v>3</v>
      </c>
      <c r="D10">
        <v>77</v>
      </c>
      <c r="E10">
        <v>0</v>
      </c>
      <c r="F10" t="s">
        <v>90</v>
      </c>
      <c r="G10">
        <v>0</v>
      </c>
      <c r="H10" t="s">
        <v>20</v>
      </c>
      <c r="I10">
        <v>150004</v>
      </c>
      <c r="J10" t="s">
        <v>36</v>
      </c>
      <c r="K10">
        <v>280004</v>
      </c>
      <c r="L10" t="s">
        <v>41</v>
      </c>
      <c r="M10">
        <v>0</v>
      </c>
      <c r="N10" t="s">
        <v>41</v>
      </c>
      <c r="O10">
        <v>0</v>
      </c>
      <c r="P10">
        <v>626</v>
      </c>
      <c r="Q10">
        <v>70</v>
      </c>
      <c r="R10" t="s">
        <v>47</v>
      </c>
      <c r="S10" t="s">
        <v>388</v>
      </c>
      <c r="T10" t="s">
        <v>50</v>
      </c>
    </row>
    <row r="11" spans="1:21" x14ac:dyDescent="0.25">
      <c r="A11" s="1">
        <v>9</v>
      </c>
      <c r="B11">
        <v>0</v>
      </c>
      <c r="C11">
        <v>4</v>
      </c>
      <c r="D11">
        <v>54</v>
      </c>
      <c r="E11">
        <v>0</v>
      </c>
      <c r="F11" t="s">
        <v>90</v>
      </c>
      <c r="G11">
        <v>0</v>
      </c>
      <c r="H11" t="s">
        <v>21</v>
      </c>
      <c r="I11">
        <v>140000</v>
      </c>
      <c r="J11" t="s">
        <v>37</v>
      </c>
      <c r="K11">
        <v>200000</v>
      </c>
      <c r="L11" t="s">
        <v>44</v>
      </c>
      <c r="M11">
        <v>260000</v>
      </c>
      <c r="N11" t="s">
        <v>41</v>
      </c>
      <c r="O11">
        <v>0</v>
      </c>
      <c r="P11">
        <v>680</v>
      </c>
      <c r="Q11">
        <v>30</v>
      </c>
      <c r="R11" t="s">
        <v>48</v>
      </c>
      <c r="S11" t="s">
        <v>389</v>
      </c>
      <c r="T11" t="s">
        <v>49</v>
      </c>
    </row>
    <row r="12" spans="1:21" x14ac:dyDescent="0.25">
      <c r="A12" s="1">
        <v>10</v>
      </c>
      <c r="B12">
        <v>0</v>
      </c>
      <c r="C12">
        <v>4</v>
      </c>
      <c r="D12">
        <v>74</v>
      </c>
      <c r="E12">
        <v>0</v>
      </c>
      <c r="F12" t="s">
        <v>90</v>
      </c>
      <c r="G12">
        <v>0</v>
      </c>
      <c r="H12" t="s">
        <v>21</v>
      </c>
      <c r="I12">
        <v>140001</v>
      </c>
      <c r="J12" t="s">
        <v>37</v>
      </c>
      <c r="K12">
        <v>200001</v>
      </c>
      <c r="L12" t="s">
        <v>44</v>
      </c>
      <c r="M12">
        <v>260001</v>
      </c>
      <c r="N12" t="s">
        <v>41</v>
      </c>
      <c r="O12">
        <v>0</v>
      </c>
      <c r="P12">
        <v>754</v>
      </c>
      <c r="Q12">
        <v>60</v>
      </c>
      <c r="R12" t="s">
        <v>47</v>
      </c>
      <c r="S12" t="s">
        <v>390</v>
      </c>
      <c r="T12" t="s">
        <v>49</v>
      </c>
    </row>
    <row r="13" spans="1:21" x14ac:dyDescent="0.25">
      <c r="A13" s="1">
        <v>11</v>
      </c>
      <c r="B13">
        <v>0</v>
      </c>
      <c r="C13">
        <v>4</v>
      </c>
      <c r="D13">
        <v>80</v>
      </c>
      <c r="E13">
        <v>0</v>
      </c>
      <c r="F13" t="s">
        <v>90</v>
      </c>
      <c r="G13">
        <v>0</v>
      </c>
      <c r="H13" t="s">
        <v>21</v>
      </c>
      <c r="I13">
        <v>140002</v>
      </c>
      <c r="J13" t="s">
        <v>37</v>
      </c>
      <c r="K13">
        <v>200002</v>
      </c>
      <c r="L13" t="s">
        <v>44</v>
      </c>
      <c r="M13">
        <v>260002</v>
      </c>
      <c r="N13" t="s">
        <v>41</v>
      </c>
      <c r="O13">
        <v>0</v>
      </c>
      <c r="P13">
        <v>834</v>
      </c>
      <c r="Q13">
        <v>60</v>
      </c>
      <c r="R13" t="s">
        <v>47</v>
      </c>
      <c r="S13" t="s">
        <v>391</v>
      </c>
      <c r="T13" t="s">
        <v>50</v>
      </c>
    </row>
    <row r="14" spans="1:21" x14ac:dyDescent="0.25">
      <c r="A14" s="1">
        <v>12</v>
      </c>
      <c r="B14">
        <v>0</v>
      </c>
      <c r="C14">
        <v>5</v>
      </c>
      <c r="D14">
        <v>79</v>
      </c>
      <c r="E14">
        <v>0</v>
      </c>
      <c r="F14" t="s">
        <v>90</v>
      </c>
      <c r="G14">
        <v>0</v>
      </c>
      <c r="H14" t="s">
        <v>22</v>
      </c>
      <c r="I14">
        <v>120000</v>
      </c>
      <c r="J14" t="s">
        <v>38</v>
      </c>
      <c r="K14">
        <v>130000</v>
      </c>
      <c r="L14" t="s">
        <v>41</v>
      </c>
      <c r="M14">
        <v>0</v>
      </c>
      <c r="N14" t="s">
        <v>41</v>
      </c>
      <c r="O14">
        <v>0</v>
      </c>
      <c r="P14">
        <v>913</v>
      </c>
      <c r="Q14">
        <v>30</v>
      </c>
      <c r="R14" t="s">
        <v>48</v>
      </c>
      <c r="S14" t="s">
        <v>392</v>
      </c>
      <c r="T14" t="s">
        <v>49</v>
      </c>
    </row>
    <row r="15" spans="1:21" x14ac:dyDescent="0.25">
      <c r="A15" s="1">
        <v>13</v>
      </c>
      <c r="B15">
        <v>0</v>
      </c>
      <c r="C15">
        <v>5</v>
      </c>
      <c r="D15">
        <v>61</v>
      </c>
      <c r="E15">
        <v>0</v>
      </c>
      <c r="F15" t="s">
        <v>90</v>
      </c>
      <c r="G15">
        <v>0</v>
      </c>
      <c r="H15" t="s">
        <v>22</v>
      </c>
      <c r="I15">
        <v>120001</v>
      </c>
      <c r="J15" t="s">
        <v>38</v>
      </c>
      <c r="K15">
        <v>130001</v>
      </c>
      <c r="L15" t="s">
        <v>41</v>
      </c>
      <c r="M15">
        <v>0</v>
      </c>
      <c r="N15" t="s">
        <v>41</v>
      </c>
      <c r="O15">
        <v>0</v>
      </c>
      <c r="P15">
        <v>974</v>
      </c>
      <c r="Q15">
        <v>20</v>
      </c>
      <c r="R15" t="s">
        <v>48</v>
      </c>
      <c r="S15" t="s">
        <v>393</v>
      </c>
      <c r="T15" t="s">
        <v>49</v>
      </c>
    </row>
    <row r="16" spans="1:21" x14ac:dyDescent="0.25">
      <c r="A16" s="1">
        <v>14</v>
      </c>
      <c r="B16">
        <v>0</v>
      </c>
      <c r="C16">
        <v>5</v>
      </c>
      <c r="D16">
        <v>70</v>
      </c>
      <c r="E16">
        <v>0</v>
      </c>
      <c r="F16" t="s">
        <v>90</v>
      </c>
      <c r="G16">
        <v>0</v>
      </c>
      <c r="H16" t="s">
        <v>22</v>
      </c>
      <c r="I16">
        <v>120002</v>
      </c>
      <c r="J16" t="s">
        <v>38</v>
      </c>
      <c r="K16">
        <v>130002</v>
      </c>
      <c r="L16" t="s">
        <v>41</v>
      </c>
      <c r="M16">
        <v>0</v>
      </c>
      <c r="N16" t="s">
        <v>41</v>
      </c>
      <c r="O16">
        <v>0</v>
      </c>
      <c r="P16">
        <v>1044</v>
      </c>
      <c r="Q16">
        <v>70</v>
      </c>
      <c r="R16" t="s">
        <v>47</v>
      </c>
      <c r="S16" t="s">
        <v>394</v>
      </c>
      <c r="T16" t="s">
        <v>50</v>
      </c>
    </row>
    <row r="17" spans="1:20" x14ac:dyDescent="0.25">
      <c r="A17" s="1">
        <v>15</v>
      </c>
      <c r="B17">
        <v>0</v>
      </c>
      <c r="C17">
        <v>6</v>
      </c>
      <c r="D17">
        <v>65</v>
      </c>
      <c r="E17">
        <v>0</v>
      </c>
      <c r="F17" t="s">
        <v>90</v>
      </c>
      <c r="G17">
        <v>0</v>
      </c>
      <c r="H17" t="s">
        <v>23</v>
      </c>
      <c r="I17">
        <v>270000</v>
      </c>
      <c r="J17" t="s">
        <v>39</v>
      </c>
      <c r="K17">
        <v>110000</v>
      </c>
      <c r="L17" t="s">
        <v>44</v>
      </c>
      <c r="M17">
        <v>260003</v>
      </c>
      <c r="N17" t="s">
        <v>41</v>
      </c>
      <c r="O17">
        <v>0</v>
      </c>
      <c r="P17">
        <v>1109</v>
      </c>
      <c r="Q17">
        <v>40</v>
      </c>
      <c r="R17" t="s">
        <v>48</v>
      </c>
      <c r="S17" t="s">
        <v>395</v>
      </c>
      <c r="T17" t="s">
        <v>49</v>
      </c>
    </row>
    <row r="18" spans="1:20" x14ac:dyDescent="0.25">
      <c r="A18" s="1">
        <v>16</v>
      </c>
      <c r="B18">
        <v>0</v>
      </c>
      <c r="C18">
        <v>6</v>
      </c>
      <c r="D18">
        <v>67</v>
      </c>
      <c r="E18">
        <v>0</v>
      </c>
      <c r="F18" t="s">
        <v>90</v>
      </c>
      <c r="G18">
        <v>0</v>
      </c>
      <c r="H18" t="s">
        <v>23</v>
      </c>
      <c r="I18">
        <v>270001</v>
      </c>
      <c r="J18" t="s">
        <v>39</v>
      </c>
      <c r="K18">
        <v>110001</v>
      </c>
      <c r="L18" t="s">
        <v>44</v>
      </c>
      <c r="M18">
        <v>260004</v>
      </c>
      <c r="N18" t="s">
        <v>41</v>
      </c>
      <c r="O18">
        <v>0</v>
      </c>
      <c r="P18">
        <v>1176</v>
      </c>
      <c r="Q18">
        <v>100</v>
      </c>
      <c r="R18" t="s">
        <v>47</v>
      </c>
      <c r="S18" t="s">
        <v>68</v>
      </c>
      <c r="T18" t="s">
        <v>50</v>
      </c>
    </row>
    <row r="19" spans="1:20" x14ac:dyDescent="0.25">
      <c r="A19" s="1">
        <v>17</v>
      </c>
      <c r="B19">
        <v>0</v>
      </c>
      <c r="C19">
        <v>7</v>
      </c>
      <c r="D19">
        <v>75</v>
      </c>
      <c r="E19">
        <v>0</v>
      </c>
      <c r="F19" t="s">
        <v>90</v>
      </c>
      <c r="G19">
        <v>0</v>
      </c>
      <c r="H19" t="s">
        <v>24</v>
      </c>
      <c r="I19">
        <v>100000</v>
      </c>
      <c r="J19" t="s">
        <v>40</v>
      </c>
      <c r="K19">
        <v>240000</v>
      </c>
      <c r="L19" t="s">
        <v>45</v>
      </c>
      <c r="M19">
        <v>250000</v>
      </c>
      <c r="N19" t="s">
        <v>34</v>
      </c>
      <c r="O19">
        <v>190003</v>
      </c>
      <c r="P19">
        <v>1251</v>
      </c>
      <c r="Q19">
        <v>20</v>
      </c>
      <c r="R19" t="s">
        <v>48</v>
      </c>
      <c r="S19" t="s">
        <v>396</v>
      </c>
      <c r="T19" t="s">
        <v>49</v>
      </c>
    </row>
    <row r="20" spans="1:20" x14ac:dyDescent="0.25">
      <c r="A20" s="1">
        <v>18</v>
      </c>
      <c r="B20">
        <v>0</v>
      </c>
      <c r="C20">
        <v>7</v>
      </c>
      <c r="D20">
        <v>65</v>
      </c>
      <c r="E20">
        <v>0</v>
      </c>
      <c r="F20" t="s">
        <v>90</v>
      </c>
      <c r="G20">
        <v>0</v>
      </c>
      <c r="H20" t="s">
        <v>24</v>
      </c>
      <c r="I20">
        <v>100001</v>
      </c>
      <c r="J20" t="s">
        <v>40</v>
      </c>
      <c r="K20">
        <v>240001</v>
      </c>
      <c r="L20" t="s">
        <v>45</v>
      </c>
      <c r="M20">
        <v>250001</v>
      </c>
      <c r="N20" t="s">
        <v>34</v>
      </c>
      <c r="O20">
        <v>190004</v>
      </c>
      <c r="P20">
        <v>1316</v>
      </c>
      <c r="Q20">
        <v>20</v>
      </c>
      <c r="R20" t="s">
        <v>48</v>
      </c>
      <c r="S20" t="s">
        <v>397</v>
      </c>
      <c r="T20" t="s">
        <v>49</v>
      </c>
    </row>
    <row r="21" spans="1:20" x14ac:dyDescent="0.25">
      <c r="A21" s="1">
        <v>19</v>
      </c>
      <c r="B21">
        <v>0</v>
      </c>
      <c r="C21">
        <v>7</v>
      </c>
      <c r="D21">
        <v>70</v>
      </c>
      <c r="E21">
        <v>0</v>
      </c>
      <c r="F21" t="s">
        <v>90</v>
      </c>
      <c r="G21">
        <v>0</v>
      </c>
      <c r="H21" t="s">
        <v>24</v>
      </c>
      <c r="I21">
        <v>100002</v>
      </c>
      <c r="J21" t="s">
        <v>40</v>
      </c>
      <c r="K21">
        <v>240002</v>
      </c>
      <c r="L21" t="s">
        <v>45</v>
      </c>
      <c r="M21">
        <v>250002</v>
      </c>
      <c r="N21" t="s">
        <v>34</v>
      </c>
      <c r="O21">
        <v>190005</v>
      </c>
      <c r="P21">
        <v>1386</v>
      </c>
      <c r="Q21">
        <v>80</v>
      </c>
      <c r="R21" t="s">
        <v>47</v>
      </c>
      <c r="S21" t="s">
        <v>398</v>
      </c>
      <c r="T21" t="s">
        <v>50</v>
      </c>
    </row>
    <row r="22" spans="1:20" x14ac:dyDescent="0.25">
      <c r="A22" s="1">
        <v>20</v>
      </c>
      <c r="B22">
        <v>0</v>
      </c>
      <c r="C22">
        <v>8</v>
      </c>
      <c r="D22">
        <v>75</v>
      </c>
      <c r="E22">
        <v>0</v>
      </c>
      <c r="F22" t="s">
        <v>90</v>
      </c>
      <c r="G22">
        <v>0</v>
      </c>
      <c r="H22" t="s">
        <v>25</v>
      </c>
      <c r="I22">
        <v>90000</v>
      </c>
      <c r="J22" t="s">
        <v>35</v>
      </c>
      <c r="K22">
        <v>210001</v>
      </c>
      <c r="L22" t="s">
        <v>46</v>
      </c>
      <c r="M22">
        <v>220002</v>
      </c>
      <c r="N22" t="s">
        <v>41</v>
      </c>
      <c r="O22">
        <v>0</v>
      </c>
      <c r="P22">
        <v>1461</v>
      </c>
      <c r="Q22">
        <v>20</v>
      </c>
      <c r="R22" t="s">
        <v>48</v>
      </c>
      <c r="S22" t="s">
        <v>77</v>
      </c>
      <c r="T22" t="s">
        <v>49</v>
      </c>
    </row>
    <row r="23" spans="1:20" x14ac:dyDescent="0.25">
      <c r="A23" s="1">
        <v>21</v>
      </c>
      <c r="B23">
        <v>0</v>
      </c>
      <c r="C23">
        <v>8</v>
      </c>
      <c r="D23">
        <v>52</v>
      </c>
      <c r="E23">
        <v>0</v>
      </c>
      <c r="F23" t="s">
        <v>90</v>
      </c>
      <c r="G23">
        <v>0</v>
      </c>
      <c r="H23" t="s">
        <v>25</v>
      </c>
      <c r="I23">
        <v>90001</v>
      </c>
      <c r="J23" t="s">
        <v>35</v>
      </c>
      <c r="K23">
        <v>210002</v>
      </c>
      <c r="L23" t="s">
        <v>46</v>
      </c>
      <c r="M23">
        <v>220003</v>
      </c>
      <c r="N23" t="s">
        <v>41</v>
      </c>
      <c r="O23">
        <v>0</v>
      </c>
      <c r="P23">
        <v>1513</v>
      </c>
      <c r="Q23">
        <v>40</v>
      </c>
      <c r="R23" t="s">
        <v>48</v>
      </c>
      <c r="S23" t="s">
        <v>399</v>
      </c>
      <c r="T23" t="s">
        <v>49</v>
      </c>
    </row>
    <row r="24" spans="1:20" x14ac:dyDescent="0.25">
      <c r="A24" s="1">
        <v>22</v>
      </c>
      <c r="B24">
        <v>0</v>
      </c>
      <c r="C24">
        <v>8</v>
      </c>
      <c r="D24">
        <v>79</v>
      </c>
      <c r="E24">
        <v>0</v>
      </c>
      <c r="F24" t="s">
        <v>90</v>
      </c>
      <c r="G24">
        <v>0</v>
      </c>
      <c r="H24" t="s">
        <v>25</v>
      </c>
      <c r="I24">
        <v>90002</v>
      </c>
      <c r="J24" t="s">
        <v>35</v>
      </c>
      <c r="K24">
        <v>210003</v>
      </c>
      <c r="L24" t="s">
        <v>46</v>
      </c>
      <c r="M24">
        <v>220004</v>
      </c>
      <c r="N24" t="s">
        <v>41</v>
      </c>
      <c r="O24">
        <v>0</v>
      </c>
      <c r="P24">
        <v>1592</v>
      </c>
      <c r="Q24">
        <v>60</v>
      </c>
      <c r="R24" t="s">
        <v>47</v>
      </c>
      <c r="S24" t="s">
        <v>400</v>
      </c>
      <c r="T24" t="s">
        <v>50</v>
      </c>
    </row>
    <row r="25" spans="1:20" x14ac:dyDescent="0.25">
      <c r="A25" s="1">
        <v>23</v>
      </c>
      <c r="B25">
        <v>0</v>
      </c>
      <c r="C25">
        <v>9</v>
      </c>
      <c r="D25">
        <v>50</v>
      </c>
      <c r="E25">
        <v>0</v>
      </c>
      <c r="F25" t="s">
        <v>90</v>
      </c>
      <c r="G25">
        <v>0</v>
      </c>
      <c r="H25" t="s">
        <v>26</v>
      </c>
      <c r="I25">
        <v>80000</v>
      </c>
      <c r="J25" t="s">
        <v>35</v>
      </c>
      <c r="K25">
        <v>210004</v>
      </c>
      <c r="L25" t="s">
        <v>46</v>
      </c>
      <c r="M25">
        <v>220005</v>
      </c>
      <c r="N25" t="s">
        <v>41</v>
      </c>
      <c r="O25">
        <v>0</v>
      </c>
      <c r="P25">
        <v>1642</v>
      </c>
      <c r="Q25">
        <v>50</v>
      </c>
      <c r="R25" t="s">
        <v>47</v>
      </c>
      <c r="S25" t="s">
        <v>401</v>
      </c>
      <c r="T25" t="s">
        <v>49</v>
      </c>
    </row>
    <row r="26" spans="1:20" x14ac:dyDescent="0.25">
      <c r="A26" s="1">
        <v>24</v>
      </c>
      <c r="B26">
        <v>0</v>
      </c>
      <c r="C26">
        <v>9</v>
      </c>
      <c r="D26">
        <v>50</v>
      </c>
      <c r="E26">
        <v>0</v>
      </c>
      <c r="F26" t="s">
        <v>90</v>
      </c>
      <c r="G26">
        <v>0</v>
      </c>
      <c r="H26" t="s">
        <v>26</v>
      </c>
      <c r="I26">
        <v>80001</v>
      </c>
      <c r="J26" t="s">
        <v>35</v>
      </c>
      <c r="K26">
        <v>210005</v>
      </c>
      <c r="L26" t="s">
        <v>46</v>
      </c>
      <c r="M26">
        <v>220006</v>
      </c>
      <c r="N26" t="s">
        <v>41</v>
      </c>
      <c r="O26">
        <v>0</v>
      </c>
      <c r="P26">
        <v>1692</v>
      </c>
      <c r="Q26">
        <v>50</v>
      </c>
      <c r="R26" t="s">
        <v>47</v>
      </c>
      <c r="S26" t="s">
        <v>402</v>
      </c>
      <c r="T26" t="s">
        <v>49</v>
      </c>
    </row>
    <row r="27" spans="1:20" x14ac:dyDescent="0.25">
      <c r="A27" s="1">
        <v>25</v>
      </c>
      <c r="B27">
        <v>0</v>
      </c>
      <c r="C27">
        <v>9</v>
      </c>
      <c r="D27">
        <v>76</v>
      </c>
      <c r="E27">
        <v>0</v>
      </c>
      <c r="F27" t="s">
        <v>90</v>
      </c>
      <c r="G27">
        <v>0</v>
      </c>
      <c r="H27" t="s">
        <v>26</v>
      </c>
      <c r="I27">
        <v>80002</v>
      </c>
      <c r="J27" t="s">
        <v>35</v>
      </c>
      <c r="K27">
        <v>210006</v>
      </c>
      <c r="L27" t="s">
        <v>46</v>
      </c>
      <c r="M27">
        <v>220007</v>
      </c>
      <c r="N27" t="s">
        <v>41</v>
      </c>
      <c r="O27">
        <v>0</v>
      </c>
      <c r="P27">
        <v>1768</v>
      </c>
      <c r="Q27">
        <v>50</v>
      </c>
      <c r="R27" t="s">
        <v>47</v>
      </c>
      <c r="S27" t="s">
        <v>403</v>
      </c>
      <c r="T27" t="s">
        <v>50</v>
      </c>
    </row>
    <row r="28" spans="1:20" x14ac:dyDescent="0.25">
      <c r="A28" s="1">
        <v>26</v>
      </c>
      <c r="B28">
        <v>0</v>
      </c>
      <c r="C28">
        <v>10</v>
      </c>
      <c r="D28">
        <v>64</v>
      </c>
      <c r="E28">
        <v>0</v>
      </c>
      <c r="F28" t="s">
        <v>90</v>
      </c>
      <c r="G28">
        <v>0</v>
      </c>
      <c r="H28" t="s">
        <v>27</v>
      </c>
      <c r="I28">
        <v>70000</v>
      </c>
      <c r="J28" t="s">
        <v>41</v>
      </c>
      <c r="K28">
        <v>0</v>
      </c>
      <c r="L28" t="s">
        <v>41</v>
      </c>
      <c r="M28">
        <v>0</v>
      </c>
      <c r="N28" t="s">
        <v>41</v>
      </c>
      <c r="O28">
        <v>0</v>
      </c>
      <c r="P28">
        <v>1832</v>
      </c>
      <c r="Q28">
        <v>80</v>
      </c>
      <c r="R28" t="s">
        <v>47</v>
      </c>
      <c r="S28" t="s">
        <v>404</v>
      </c>
      <c r="T28" t="s">
        <v>50</v>
      </c>
    </row>
    <row r="29" spans="1:20" x14ac:dyDescent="0.25">
      <c r="A29" s="1">
        <v>27</v>
      </c>
      <c r="B29">
        <v>0</v>
      </c>
      <c r="C29">
        <v>11</v>
      </c>
      <c r="D29">
        <v>50</v>
      </c>
      <c r="E29">
        <v>0</v>
      </c>
      <c r="F29" t="s">
        <v>90</v>
      </c>
      <c r="G29">
        <v>0</v>
      </c>
      <c r="H29" t="s">
        <v>28</v>
      </c>
      <c r="I29">
        <v>60000</v>
      </c>
      <c r="J29" t="s">
        <v>41</v>
      </c>
      <c r="K29">
        <v>0</v>
      </c>
      <c r="L29" t="s">
        <v>41</v>
      </c>
      <c r="M29">
        <v>0</v>
      </c>
      <c r="N29" t="s">
        <v>41</v>
      </c>
      <c r="O29">
        <v>0</v>
      </c>
      <c r="P29">
        <v>1882</v>
      </c>
      <c r="Q29">
        <v>30</v>
      </c>
      <c r="R29" t="s">
        <v>48</v>
      </c>
      <c r="S29" t="s">
        <v>405</v>
      </c>
      <c r="T29" t="s">
        <v>49</v>
      </c>
    </row>
    <row r="30" spans="1:20" x14ac:dyDescent="0.25">
      <c r="A30" s="1">
        <v>28</v>
      </c>
      <c r="B30">
        <v>0</v>
      </c>
      <c r="C30">
        <v>11</v>
      </c>
      <c r="D30">
        <v>79</v>
      </c>
      <c r="E30">
        <v>0</v>
      </c>
      <c r="F30" t="s">
        <v>90</v>
      </c>
      <c r="G30">
        <v>0</v>
      </c>
      <c r="H30" t="s">
        <v>28</v>
      </c>
      <c r="I30">
        <v>60001</v>
      </c>
      <c r="J30" t="s">
        <v>41</v>
      </c>
      <c r="K30">
        <v>0</v>
      </c>
      <c r="L30" t="s">
        <v>41</v>
      </c>
      <c r="M30">
        <v>0</v>
      </c>
      <c r="N30" t="s">
        <v>41</v>
      </c>
      <c r="O30">
        <v>0</v>
      </c>
      <c r="P30">
        <v>1961</v>
      </c>
      <c r="Q30">
        <v>50</v>
      </c>
      <c r="R30" t="s">
        <v>47</v>
      </c>
      <c r="S30" t="s">
        <v>406</v>
      </c>
      <c r="T30" t="s">
        <v>50</v>
      </c>
    </row>
    <row r="31" spans="1:20" x14ac:dyDescent="0.25">
      <c r="A31" s="1">
        <v>29</v>
      </c>
      <c r="B31">
        <v>0</v>
      </c>
      <c r="C31">
        <v>12</v>
      </c>
      <c r="D31">
        <v>76</v>
      </c>
      <c r="E31">
        <v>0</v>
      </c>
      <c r="F31" t="s">
        <v>90</v>
      </c>
      <c r="G31">
        <v>0</v>
      </c>
      <c r="H31" t="s">
        <v>29</v>
      </c>
      <c r="I31">
        <v>50000</v>
      </c>
      <c r="J31" t="s">
        <v>41</v>
      </c>
      <c r="K31">
        <v>0</v>
      </c>
      <c r="L31" t="s">
        <v>41</v>
      </c>
      <c r="M31">
        <v>0</v>
      </c>
      <c r="N31" t="s">
        <v>41</v>
      </c>
      <c r="O31">
        <v>0</v>
      </c>
      <c r="P31">
        <v>2037</v>
      </c>
      <c r="Q31">
        <v>50</v>
      </c>
      <c r="R31" t="s">
        <v>47</v>
      </c>
      <c r="S31" t="s">
        <v>407</v>
      </c>
      <c r="T31" t="s">
        <v>49</v>
      </c>
    </row>
    <row r="32" spans="1:20" x14ac:dyDescent="0.25">
      <c r="A32" s="1">
        <v>30</v>
      </c>
      <c r="B32">
        <v>0</v>
      </c>
      <c r="C32">
        <v>12</v>
      </c>
      <c r="D32">
        <v>66</v>
      </c>
      <c r="E32">
        <v>0</v>
      </c>
      <c r="F32" t="s">
        <v>90</v>
      </c>
      <c r="G32">
        <v>0</v>
      </c>
      <c r="H32" t="s">
        <v>29</v>
      </c>
      <c r="I32">
        <v>50001</v>
      </c>
      <c r="J32" t="s">
        <v>41</v>
      </c>
      <c r="K32">
        <v>0</v>
      </c>
      <c r="L32" t="s">
        <v>41</v>
      </c>
      <c r="M32">
        <v>0</v>
      </c>
      <c r="N32" t="s">
        <v>41</v>
      </c>
      <c r="O32">
        <v>0</v>
      </c>
      <c r="P32">
        <v>2103</v>
      </c>
      <c r="Q32">
        <v>50</v>
      </c>
      <c r="R32" t="s">
        <v>47</v>
      </c>
      <c r="S32" t="s">
        <v>408</v>
      </c>
      <c r="T32" t="s">
        <v>49</v>
      </c>
    </row>
    <row r="33" spans="1:20" x14ac:dyDescent="0.25">
      <c r="A33" s="1">
        <v>31</v>
      </c>
      <c r="B33">
        <v>0</v>
      </c>
      <c r="C33">
        <v>12</v>
      </c>
      <c r="D33">
        <v>55</v>
      </c>
      <c r="E33">
        <v>0</v>
      </c>
      <c r="F33" t="s">
        <v>90</v>
      </c>
      <c r="G33">
        <v>0</v>
      </c>
      <c r="H33" t="s">
        <v>29</v>
      </c>
      <c r="I33">
        <v>50002</v>
      </c>
      <c r="J33" t="s">
        <v>41</v>
      </c>
      <c r="K33">
        <v>0</v>
      </c>
      <c r="L33" t="s">
        <v>41</v>
      </c>
      <c r="M33">
        <v>0</v>
      </c>
      <c r="N33" t="s">
        <v>41</v>
      </c>
      <c r="O33">
        <v>0</v>
      </c>
      <c r="P33">
        <v>2158</v>
      </c>
      <c r="Q33">
        <v>50</v>
      </c>
      <c r="R33" t="s">
        <v>47</v>
      </c>
      <c r="S33" t="s">
        <v>409</v>
      </c>
      <c r="T33" t="s">
        <v>49</v>
      </c>
    </row>
    <row r="34" spans="1:20" x14ac:dyDescent="0.25">
      <c r="A34" s="1">
        <v>32</v>
      </c>
      <c r="B34">
        <v>0</v>
      </c>
      <c r="C34">
        <v>12</v>
      </c>
      <c r="D34">
        <v>51</v>
      </c>
      <c r="E34">
        <v>0</v>
      </c>
      <c r="F34" t="s">
        <v>90</v>
      </c>
      <c r="G34">
        <v>0</v>
      </c>
      <c r="H34" t="s">
        <v>29</v>
      </c>
      <c r="I34">
        <v>50003</v>
      </c>
      <c r="J34" t="s">
        <v>41</v>
      </c>
      <c r="K34">
        <v>0</v>
      </c>
      <c r="L34" t="s">
        <v>41</v>
      </c>
      <c r="M34">
        <v>0</v>
      </c>
      <c r="N34" t="s">
        <v>41</v>
      </c>
      <c r="O34">
        <v>0</v>
      </c>
      <c r="P34">
        <v>2209</v>
      </c>
      <c r="Q34">
        <v>50</v>
      </c>
      <c r="R34" t="s">
        <v>47</v>
      </c>
      <c r="S34" t="s">
        <v>410</v>
      </c>
      <c r="T34" t="s">
        <v>49</v>
      </c>
    </row>
    <row r="35" spans="1:20" x14ac:dyDescent="0.25">
      <c r="A35" s="1">
        <v>33</v>
      </c>
      <c r="B35">
        <v>0</v>
      </c>
      <c r="C35">
        <v>12</v>
      </c>
      <c r="D35">
        <v>68</v>
      </c>
      <c r="E35">
        <v>0</v>
      </c>
      <c r="F35" t="s">
        <v>90</v>
      </c>
      <c r="G35">
        <v>0</v>
      </c>
      <c r="H35" t="s">
        <v>29</v>
      </c>
      <c r="I35">
        <v>50004</v>
      </c>
      <c r="J35" t="s">
        <v>41</v>
      </c>
      <c r="K35">
        <v>0</v>
      </c>
      <c r="L35" t="s">
        <v>41</v>
      </c>
      <c r="M35">
        <v>0</v>
      </c>
      <c r="N35" t="s">
        <v>41</v>
      </c>
      <c r="O35">
        <v>0</v>
      </c>
      <c r="P35">
        <v>2277</v>
      </c>
      <c r="Q35">
        <v>50</v>
      </c>
      <c r="R35" t="s">
        <v>47</v>
      </c>
      <c r="S35" t="s">
        <v>411</v>
      </c>
      <c r="T35" t="s">
        <v>49</v>
      </c>
    </row>
    <row r="36" spans="1:20" x14ac:dyDescent="0.25">
      <c r="A36" s="1">
        <v>34</v>
      </c>
      <c r="B36">
        <v>0</v>
      </c>
      <c r="C36">
        <v>12</v>
      </c>
      <c r="D36">
        <v>67</v>
      </c>
      <c r="E36">
        <v>0</v>
      </c>
      <c r="F36" t="s">
        <v>90</v>
      </c>
      <c r="G36">
        <v>0</v>
      </c>
      <c r="H36" t="s">
        <v>29</v>
      </c>
      <c r="I36">
        <v>50005</v>
      </c>
      <c r="J36" t="s">
        <v>41</v>
      </c>
      <c r="K36">
        <v>0</v>
      </c>
      <c r="L36" t="s">
        <v>41</v>
      </c>
      <c r="M36">
        <v>0</v>
      </c>
      <c r="N36" t="s">
        <v>41</v>
      </c>
      <c r="O36">
        <v>0</v>
      </c>
      <c r="P36">
        <v>2344</v>
      </c>
      <c r="Q36">
        <v>50</v>
      </c>
      <c r="R36" t="s">
        <v>47</v>
      </c>
      <c r="S36" t="s">
        <v>412</v>
      </c>
      <c r="T36" t="s">
        <v>49</v>
      </c>
    </row>
    <row r="37" spans="1:20" x14ac:dyDescent="0.25">
      <c r="A37" s="1">
        <v>35</v>
      </c>
      <c r="B37">
        <v>0</v>
      </c>
      <c r="C37">
        <v>12</v>
      </c>
      <c r="D37">
        <v>58</v>
      </c>
      <c r="E37">
        <v>0</v>
      </c>
      <c r="F37" t="s">
        <v>90</v>
      </c>
      <c r="G37">
        <v>0</v>
      </c>
      <c r="H37" t="s">
        <v>29</v>
      </c>
      <c r="I37">
        <v>50006</v>
      </c>
      <c r="J37" t="s">
        <v>41</v>
      </c>
      <c r="K37">
        <v>0</v>
      </c>
      <c r="L37" t="s">
        <v>41</v>
      </c>
      <c r="M37">
        <v>0</v>
      </c>
      <c r="N37" t="s">
        <v>41</v>
      </c>
      <c r="O37">
        <v>0</v>
      </c>
      <c r="P37">
        <v>2402</v>
      </c>
      <c r="Q37">
        <v>50</v>
      </c>
      <c r="R37" t="s">
        <v>47</v>
      </c>
      <c r="S37" t="s">
        <v>413</v>
      </c>
      <c r="T37" t="s">
        <v>50</v>
      </c>
    </row>
    <row r="38" spans="1:20" x14ac:dyDescent="0.25">
      <c r="A38" s="1">
        <v>36</v>
      </c>
      <c r="B38">
        <v>0</v>
      </c>
      <c r="C38">
        <v>13</v>
      </c>
      <c r="D38">
        <v>63</v>
      </c>
      <c r="E38">
        <v>0</v>
      </c>
      <c r="F38" t="s">
        <v>90</v>
      </c>
      <c r="G38">
        <v>0</v>
      </c>
      <c r="H38" t="s">
        <v>30</v>
      </c>
      <c r="I38">
        <v>40000</v>
      </c>
      <c r="J38" t="s">
        <v>41</v>
      </c>
      <c r="K38">
        <v>0</v>
      </c>
      <c r="L38" t="s">
        <v>41</v>
      </c>
      <c r="M38">
        <v>0</v>
      </c>
      <c r="N38" t="s">
        <v>41</v>
      </c>
      <c r="O38">
        <v>0</v>
      </c>
      <c r="P38">
        <v>2465</v>
      </c>
      <c r="Q38">
        <v>70</v>
      </c>
      <c r="R38" t="s">
        <v>47</v>
      </c>
      <c r="S38" t="s">
        <v>414</v>
      </c>
      <c r="T38" t="s">
        <v>50</v>
      </c>
    </row>
    <row r="39" spans="1:20" x14ac:dyDescent="0.25">
      <c r="A39" s="1">
        <v>37</v>
      </c>
      <c r="B39">
        <v>0</v>
      </c>
      <c r="C39">
        <v>14</v>
      </c>
      <c r="D39">
        <v>65</v>
      </c>
      <c r="E39">
        <v>0</v>
      </c>
      <c r="F39" t="s">
        <v>90</v>
      </c>
      <c r="G39">
        <v>0</v>
      </c>
      <c r="H39" t="s">
        <v>31</v>
      </c>
      <c r="I39">
        <v>30000</v>
      </c>
      <c r="J39" t="s">
        <v>42</v>
      </c>
      <c r="K39">
        <v>230000</v>
      </c>
      <c r="L39" t="s">
        <v>41</v>
      </c>
      <c r="M39">
        <v>0</v>
      </c>
      <c r="N39" t="s">
        <v>41</v>
      </c>
      <c r="O39">
        <v>0</v>
      </c>
      <c r="P39">
        <v>2530</v>
      </c>
      <c r="Q39">
        <v>90</v>
      </c>
      <c r="R39" t="s">
        <v>47</v>
      </c>
      <c r="S39" t="s">
        <v>94</v>
      </c>
      <c r="T39" t="s">
        <v>50</v>
      </c>
    </row>
    <row r="40" spans="1:20" x14ac:dyDescent="0.25">
      <c r="A40" s="1">
        <v>38</v>
      </c>
      <c r="B40">
        <v>0</v>
      </c>
      <c r="C40">
        <v>15</v>
      </c>
      <c r="D40">
        <v>53</v>
      </c>
      <c r="E40">
        <v>0</v>
      </c>
      <c r="F40" t="s">
        <v>90</v>
      </c>
      <c r="G40">
        <v>0</v>
      </c>
      <c r="H40" t="s">
        <v>32</v>
      </c>
      <c r="I40">
        <v>20000</v>
      </c>
      <c r="J40" t="s">
        <v>41</v>
      </c>
      <c r="K40">
        <v>0</v>
      </c>
      <c r="L40" t="s">
        <v>41</v>
      </c>
      <c r="M40">
        <v>0</v>
      </c>
      <c r="N40" t="s">
        <v>41</v>
      </c>
      <c r="O40">
        <v>0</v>
      </c>
      <c r="P40">
        <v>2583</v>
      </c>
      <c r="Q40">
        <v>20</v>
      </c>
      <c r="R40" t="s">
        <v>48</v>
      </c>
      <c r="S40" t="s">
        <v>415</v>
      </c>
      <c r="T40" t="s">
        <v>49</v>
      </c>
    </row>
    <row r="41" spans="1:20" x14ac:dyDescent="0.25">
      <c r="A41" s="1">
        <v>39</v>
      </c>
      <c r="B41">
        <v>0</v>
      </c>
      <c r="C41">
        <v>15</v>
      </c>
      <c r="D41">
        <v>69</v>
      </c>
      <c r="E41">
        <v>0</v>
      </c>
      <c r="F41" t="s">
        <v>90</v>
      </c>
      <c r="G41">
        <v>0</v>
      </c>
      <c r="H41" t="s">
        <v>32</v>
      </c>
      <c r="I41">
        <v>20001</v>
      </c>
      <c r="J41" t="s">
        <v>41</v>
      </c>
      <c r="K41">
        <v>0</v>
      </c>
      <c r="L41" t="s">
        <v>41</v>
      </c>
      <c r="M41">
        <v>0</v>
      </c>
      <c r="N41" t="s">
        <v>41</v>
      </c>
      <c r="O41">
        <v>0</v>
      </c>
      <c r="P41">
        <v>2652</v>
      </c>
      <c r="Q41">
        <v>50</v>
      </c>
      <c r="R41" t="s">
        <v>47</v>
      </c>
      <c r="S41" t="s">
        <v>416</v>
      </c>
      <c r="T41" t="s">
        <v>50</v>
      </c>
    </row>
    <row r="42" spans="1:20" x14ac:dyDescent="0.25">
      <c r="A42" s="1">
        <v>40</v>
      </c>
      <c r="B42">
        <v>0</v>
      </c>
      <c r="C42">
        <v>16</v>
      </c>
      <c r="D42">
        <v>50</v>
      </c>
      <c r="E42">
        <v>0</v>
      </c>
      <c r="F42" t="s">
        <v>90</v>
      </c>
      <c r="G42">
        <v>0</v>
      </c>
      <c r="H42" t="s">
        <v>33</v>
      </c>
      <c r="I42">
        <v>10000</v>
      </c>
      <c r="J42" t="s">
        <v>41</v>
      </c>
      <c r="K42">
        <v>0</v>
      </c>
      <c r="L42" t="s">
        <v>41</v>
      </c>
      <c r="M42">
        <v>0</v>
      </c>
      <c r="N42" t="s">
        <v>41</v>
      </c>
      <c r="O42">
        <v>0</v>
      </c>
      <c r="P42">
        <v>2702</v>
      </c>
      <c r="Q42">
        <v>100</v>
      </c>
      <c r="R42" t="s">
        <v>47</v>
      </c>
      <c r="S42" t="s">
        <v>68</v>
      </c>
      <c r="T42" t="s">
        <v>50</v>
      </c>
    </row>
    <row r="43" spans="1:20" x14ac:dyDescent="0.25">
      <c r="A43" s="1">
        <v>41</v>
      </c>
      <c r="B43">
        <v>1</v>
      </c>
      <c r="C43">
        <v>0</v>
      </c>
      <c r="D43">
        <v>74</v>
      </c>
      <c r="E43">
        <v>0</v>
      </c>
      <c r="F43" t="s">
        <v>90</v>
      </c>
      <c r="G43">
        <v>0</v>
      </c>
      <c r="H43" t="s">
        <v>17</v>
      </c>
      <c r="I43">
        <v>180001</v>
      </c>
      <c r="J43" t="s">
        <v>34</v>
      </c>
      <c r="K43">
        <v>190006</v>
      </c>
      <c r="L43" t="s">
        <v>41</v>
      </c>
      <c r="M43">
        <v>0</v>
      </c>
      <c r="N43" t="s">
        <v>41</v>
      </c>
      <c r="O43">
        <v>0</v>
      </c>
      <c r="P43">
        <v>148</v>
      </c>
      <c r="Q43">
        <v>80</v>
      </c>
      <c r="R43" t="s">
        <v>47</v>
      </c>
      <c r="S43" t="s">
        <v>417</v>
      </c>
      <c r="T43" t="s">
        <v>50</v>
      </c>
    </row>
    <row r="44" spans="1:20" x14ac:dyDescent="0.25">
      <c r="A44" s="1">
        <v>42</v>
      </c>
      <c r="B44">
        <v>1</v>
      </c>
      <c r="C44">
        <v>1</v>
      </c>
      <c r="D44">
        <v>73</v>
      </c>
      <c r="E44">
        <v>0</v>
      </c>
      <c r="F44" t="s">
        <v>90</v>
      </c>
      <c r="G44">
        <v>61</v>
      </c>
      <c r="H44" t="s">
        <v>18</v>
      </c>
      <c r="I44">
        <v>170002</v>
      </c>
      <c r="J44" t="s">
        <v>34</v>
      </c>
      <c r="K44">
        <v>190007</v>
      </c>
      <c r="L44" t="s">
        <v>43</v>
      </c>
      <c r="M44">
        <v>290002</v>
      </c>
      <c r="N44" t="s">
        <v>46</v>
      </c>
      <c r="O44">
        <v>220008</v>
      </c>
      <c r="P44">
        <v>282</v>
      </c>
      <c r="Q44">
        <v>70</v>
      </c>
      <c r="R44" t="s">
        <v>47</v>
      </c>
      <c r="S44" t="s">
        <v>418</v>
      </c>
      <c r="T44" t="s">
        <v>50</v>
      </c>
    </row>
    <row r="45" spans="1:20" x14ac:dyDescent="0.25">
      <c r="A45" s="1">
        <v>43</v>
      </c>
      <c r="B45">
        <v>1</v>
      </c>
      <c r="C45">
        <v>2</v>
      </c>
      <c r="D45">
        <v>73</v>
      </c>
      <c r="E45">
        <v>0</v>
      </c>
      <c r="F45" t="s">
        <v>90</v>
      </c>
      <c r="G45">
        <v>61</v>
      </c>
      <c r="H45" t="s">
        <v>19</v>
      </c>
      <c r="I45">
        <v>160001</v>
      </c>
      <c r="J45" t="s">
        <v>35</v>
      </c>
      <c r="K45">
        <v>210007</v>
      </c>
      <c r="L45" t="s">
        <v>41</v>
      </c>
      <c r="M45">
        <v>0</v>
      </c>
      <c r="N45" t="s">
        <v>41</v>
      </c>
      <c r="O45">
        <v>0</v>
      </c>
      <c r="P45">
        <v>355</v>
      </c>
      <c r="Q45">
        <v>70</v>
      </c>
      <c r="R45" t="s">
        <v>47</v>
      </c>
      <c r="S45" t="s">
        <v>419</v>
      </c>
      <c r="T45" t="s">
        <v>50</v>
      </c>
    </row>
    <row r="46" spans="1:20" x14ac:dyDescent="0.25">
      <c r="A46" s="1">
        <v>44</v>
      </c>
      <c r="B46">
        <v>1</v>
      </c>
      <c r="C46">
        <v>3</v>
      </c>
      <c r="D46">
        <v>77</v>
      </c>
      <c r="E46">
        <v>0</v>
      </c>
      <c r="F46" t="s">
        <v>90</v>
      </c>
      <c r="G46">
        <v>271</v>
      </c>
      <c r="H46" t="s">
        <v>20</v>
      </c>
      <c r="I46">
        <v>150005</v>
      </c>
      <c r="J46" t="s">
        <v>36</v>
      </c>
      <c r="K46">
        <v>280005</v>
      </c>
      <c r="L46" t="s">
        <v>41</v>
      </c>
      <c r="M46">
        <v>0</v>
      </c>
      <c r="N46" t="s">
        <v>41</v>
      </c>
      <c r="O46">
        <v>0</v>
      </c>
      <c r="P46">
        <v>703</v>
      </c>
      <c r="Q46">
        <v>40</v>
      </c>
      <c r="R46" t="s">
        <v>48</v>
      </c>
      <c r="S46" t="s">
        <v>420</v>
      </c>
      <c r="T46" t="s">
        <v>49</v>
      </c>
    </row>
    <row r="47" spans="1:20" x14ac:dyDescent="0.25">
      <c r="A47" s="1">
        <v>45</v>
      </c>
      <c r="B47">
        <v>1</v>
      </c>
      <c r="C47">
        <v>3</v>
      </c>
      <c r="D47">
        <v>55</v>
      </c>
      <c r="E47">
        <v>0</v>
      </c>
      <c r="F47" t="s">
        <v>90</v>
      </c>
      <c r="G47">
        <v>271</v>
      </c>
      <c r="H47" t="s">
        <v>20</v>
      </c>
      <c r="I47">
        <v>150006</v>
      </c>
      <c r="J47" t="s">
        <v>36</v>
      </c>
      <c r="K47">
        <v>280006</v>
      </c>
      <c r="L47" t="s">
        <v>41</v>
      </c>
      <c r="M47">
        <v>0</v>
      </c>
      <c r="N47" t="s">
        <v>41</v>
      </c>
      <c r="O47">
        <v>0</v>
      </c>
      <c r="P47">
        <v>758</v>
      </c>
      <c r="Q47">
        <v>60</v>
      </c>
      <c r="R47" t="s">
        <v>47</v>
      </c>
      <c r="S47" t="s">
        <v>421</v>
      </c>
      <c r="T47" t="s">
        <v>49</v>
      </c>
    </row>
    <row r="48" spans="1:20" x14ac:dyDescent="0.25">
      <c r="A48" s="1">
        <v>46</v>
      </c>
      <c r="B48">
        <v>1</v>
      </c>
      <c r="C48">
        <v>3</v>
      </c>
      <c r="D48">
        <v>77</v>
      </c>
      <c r="E48">
        <v>0</v>
      </c>
      <c r="F48" t="s">
        <v>90</v>
      </c>
      <c r="G48">
        <v>271</v>
      </c>
      <c r="H48" t="s">
        <v>20</v>
      </c>
      <c r="I48">
        <v>150007</v>
      </c>
      <c r="J48" t="s">
        <v>36</v>
      </c>
      <c r="K48">
        <v>280007</v>
      </c>
      <c r="L48" t="s">
        <v>41</v>
      </c>
      <c r="M48">
        <v>0</v>
      </c>
      <c r="N48" t="s">
        <v>41</v>
      </c>
      <c r="O48">
        <v>0</v>
      </c>
      <c r="P48">
        <v>835</v>
      </c>
      <c r="Q48">
        <v>60</v>
      </c>
      <c r="R48" t="s">
        <v>47</v>
      </c>
      <c r="S48" t="s">
        <v>422</v>
      </c>
      <c r="T48" t="s">
        <v>50</v>
      </c>
    </row>
    <row r="49" spans="1:20" x14ac:dyDescent="0.25">
      <c r="A49" s="1">
        <v>47</v>
      </c>
      <c r="B49">
        <v>1</v>
      </c>
      <c r="C49">
        <v>4</v>
      </c>
      <c r="D49">
        <v>79</v>
      </c>
      <c r="E49">
        <v>0</v>
      </c>
      <c r="F49" t="s">
        <v>90</v>
      </c>
      <c r="G49">
        <v>271</v>
      </c>
      <c r="H49" t="s">
        <v>21</v>
      </c>
      <c r="I49">
        <v>140003</v>
      </c>
      <c r="J49" t="s">
        <v>37</v>
      </c>
      <c r="K49">
        <v>200003</v>
      </c>
      <c r="L49" t="s">
        <v>44</v>
      </c>
      <c r="M49">
        <v>260005</v>
      </c>
      <c r="N49" t="s">
        <v>41</v>
      </c>
      <c r="O49">
        <v>0</v>
      </c>
      <c r="P49">
        <v>914</v>
      </c>
      <c r="Q49">
        <v>40</v>
      </c>
      <c r="R49" t="s">
        <v>48</v>
      </c>
      <c r="S49" t="s">
        <v>423</v>
      </c>
      <c r="T49" t="s">
        <v>49</v>
      </c>
    </row>
    <row r="50" spans="1:20" x14ac:dyDescent="0.25">
      <c r="A50" s="1">
        <v>48</v>
      </c>
      <c r="B50">
        <v>1</v>
      </c>
      <c r="C50">
        <v>4</v>
      </c>
      <c r="D50">
        <v>60</v>
      </c>
      <c r="E50">
        <v>0</v>
      </c>
      <c r="F50" t="s">
        <v>90</v>
      </c>
      <c r="G50">
        <v>271</v>
      </c>
      <c r="H50" t="s">
        <v>21</v>
      </c>
      <c r="I50">
        <v>140004</v>
      </c>
      <c r="J50" t="s">
        <v>37</v>
      </c>
      <c r="K50">
        <v>200004</v>
      </c>
      <c r="L50" t="s">
        <v>44</v>
      </c>
      <c r="M50">
        <v>260006</v>
      </c>
      <c r="N50" t="s">
        <v>41</v>
      </c>
      <c r="O50">
        <v>0</v>
      </c>
      <c r="P50">
        <v>974</v>
      </c>
      <c r="Q50">
        <v>90</v>
      </c>
      <c r="R50" t="s">
        <v>47</v>
      </c>
      <c r="S50" t="s">
        <v>98</v>
      </c>
      <c r="T50" t="s">
        <v>50</v>
      </c>
    </row>
    <row r="51" spans="1:20" x14ac:dyDescent="0.25">
      <c r="A51" s="1">
        <v>49</v>
      </c>
      <c r="B51">
        <v>1</v>
      </c>
      <c r="C51">
        <v>5</v>
      </c>
      <c r="D51">
        <v>72</v>
      </c>
      <c r="E51">
        <v>0</v>
      </c>
      <c r="F51" t="s">
        <v>90</v>
      </c>
      <c r="G51">
        <v>70</v>
      </c>
      <c r="H51" t="s">
        <v>22</v>
      </c>
      <c r="I51">
        <v>120003</v>
      </c>
      <c r="J51" t="s">
        <v>38</v>
      </c>
      <c r="K51">
        <v>130003</v>
      </c>
      <c r="L51" t="s">
        <v>41</v>
      </c>
      <c r="M51">
        <v>0</v>
      </c>
      <c r="N51" t="s">
        <v>41</v>
      </c>
      <c r="O51">
        <v>0</v>
      </c>
      <c r="P51">
        <v>1116</v>
      </c>
      <c r="Q51">
        <v>100</v>
      </c>
      <c r="R51" t="s">
        <v>47</v>
      </c>
      <c r="S51" t="s">
        <v>68</v>
      </c>
      <c r="T51" t="s">
        <v>50</v>
      </c>
    </row>
    <row r="52" spans="1:20" x14ac:dyDescent="0.25">
      <c r="A52" s="1">
        <v>50</v>
      </c>
      <c r="B52">
        <v>1</v>
      </c>
      <c r="C52">
        <v>6</v>
      </c>
      <c r="D52">
        <v>64</v>
      </c>
      <c r="E52">
        <v>0</v>
      </c>
      <c r="F52" t="s">
        <v>90</v>
      </c>
      <c r="G52">
        <v>60</v>
      </c>
      <c r="H52" t="s">
        <v>23</v>
      </c>
      <c r="I52">
        <v>270002</v>
      </c>
      <c r="J52" t="s">
        <v>39</v>
      </c>
      <c r="K52">
        <v>110002</v>
      </c>
      <c r="L52" t="s">
        <v>44</v>
      </c>
      <c r="M52">
        <v>260007</v>
      </c>
      <c r="N52" t="s">
        <v>41</v>
      </c>
      <c r="O52">
        <v>0</v>
      </c>
      <c r="P52">
        <v>1240</v>
      </c>
      <c r="Q52">
        <v>20</v>
      </c>
      <c r="R52" t="s">
        <v>48</v>
      </c>
      <c r="S52" t="s">
        <v>76</v>
      </c>
      <c r="T52" t="s">
        <v>49</v>
      </c>
    </row>
    <row r="53" spans="1:20" x14ac:dyDescent="0.25">
      <c r="A53" s="1">
        <v>51</v>
      </c>
      <c r="B53">
        <v>1</v>
      </c>
      <c r="C53">
        <v>6</v>
      </c>
      <c r="D53">
        <v>59</v>
      </c>
      <c r="E53">
        <v>0</v>
      </c>
      <c r="F53" t="s">
        <v>90</v>
      </c>
      <c r="G53">
        <v>60</v>
      </c>
      <c r="H53" t="s">
        <v>23</v>
      </c>
      <c r="I53">
        <v>270003</v>
      </c>
      <c r="J53" t="s">
        <v>39</v>
      </c>
      <c r="K53">
        <v>110003</v>
      </c>
      <c r="L53" t="s">
        <v>44</v>
      </c>
      <c r="M53">
        <v>260008</v>
      </c>
      <c r="N53" t="s">
        <v>41</v>
      </c>
      <c r="O53">
        <v>0</v>
      </c>
      <c r="P53">
        <v>1299</v>
      </c>
      <c r="Q53">
        <v>90</v>
      </c>
      <c r="R53" t="s">
        <v>47</v>
      </c>
      <c r="S53" t="s">
        <v>80</v>
      </c>
      <c r="T53" t="s">
        <v>50</v>
      </c>
    </row>
    <row r="54" spans="1:20" x14ac:dyDescent="0.25">
      <c r="A54" s="1">
        <v>52</v>
      </c>
      <c r="B54">
        <v>1</v>
      </c>
      <c r="C54">
        <v>7</v>
      </c>
      <c r="D54">
        <v>62</v>
      </c>
      <c r="E54">
        <v>0</v>
      </c>
      <c r="F54" t="s">
        <v>90</v>
      </c>
      <c r="G54">
        <v>87</v>
      </c>
      <c r="H54" t="s">
        <v>24</v>
      </c>
      <c r="I54">
        <v>100003</v>
      </c>
      <c r="J54" t="s">
        <v>40</v>
      </c>
      <c r="K54">
        <v>240003</v>
      </c>
      <c r="L54" t="s">
        <v>45</v>
      </c>
      <c r="M54">
        <v>250003</v>
      </c>
      <c r="N54" t="s">
        <v>34</v>
      </c>
      <c r="O54">
        <v>190008</v>
      </c>
      <c r="P54">
        <v>1448</v>
      </c>
      <c r="Q54">
        <v>60</v>
      </c>
      <c r="R54" t="s">
        <v>47</v>
      </c>
      <c r="S54" t="s">
        <v>424</v>
      </c>
      <c r="T54" t="s">
        <v>50</v>
      </c>
    </row>
    <row r="55" spans="1:20" x14ac:dyDescent="0.25">
      <c r="A55" s="1">
        <v>53</v>
      </c>
      <c r="B55">
        <v>1</v>
      </c>
      <c r="C55">
        <v>8</v>
      </c>
      <c r="D55">
        <v>63</v>
      </c>
      <c r="E55">
        <v>0</v>
      </c>
      <c r="F55" t="s">
        <v>90</v>
      </c>
      <c r="G55">
        <v>144</v>
      </c>
      <c r="H55" t="s">
        <v>25</v>
      </c>
      <c r="I55">
        <v>90003</v>
      </c>
      <c r="J55" t="s">
        <v>35</v>
      </c>
      <c r="K55">
        <v>210008</v>
      </c>
      <c r="L55" t="s">
        <v>46</v>
      </c>
      <c r="M55">
        <v>220009</v>
      </c>
      <c r="N55" t="s">
        <v>41</v>
      </c>
      <c r="O55">
        <v>0</v>
      </c>
      <c r="P55">
        <v>1655</v>
      </c>
      <c r="Q55">
        <v>90</v>
      </c>
      <c r="R55" t="s">
        <v>47</v>
      </c>
      <c r="S55" t="s">
        <v>91</v>
      </c>
      <c r="T55" t="s">
        <v>50</v>
      </c>
    </row>
    <row r="56" spans="1:20" x14ac:dyDescent="0.25">
      <c r="A56" s="1">
        <v>54</v>
      </c>
      <c r="B56">
        <v>1</v>
      </c>
      <c r="C56">
        <v>9</v>
      </c>
      <c r="D56">
        <v>71</v>
      </c>
      <c r="E56">
        <v>0</v>
      </c>
      <c r="F56" t="s">
        <v>90</v>
      </c>
      <c r="G56">
        <v>113</v>
      </c>
      <c r="H56" t="s">
        <v>26</v>
      </c>
      <c r="I56">
        <v>80003</v>
      </c>
      <c r="J56" t="s">
        <v>35</v>
      </c>
      <c r="K56">
        <v>210009</v>
      </c>
      <c r="L56" t="s">
        <v>46</v>
      </c>
      <c r="M56">
        <v>220010</v>
      </c>
      <c r="N56" t="s">
        <v>41</v>
      </c>
      <c r="O56">
        <v>0</v>
      </c>
      <c r="P56">
        <v>1839</v>
      </c>
      <c r="Q56">
        <v>90</v>
      </c>
      <c r="R56" t="s">
        <v>47</v>
      </c>
      <c r="S56" t="s">
        <v>383</v>
      </c>
      <c r="T56" t="s">
        <v>50</v>
      </c>
    </row>
    <row r="57" spans="1:20" x14ac:dyDescent="0.25">
      <c r="A57" s="1">
        <v>55</v>
      </c>
      <c r="B57">
        <v>1</v>
      </c>
      <c r="C57">
        <v>10</v>
      </c>
      <c r="D57">
        <v>55</v>
      </c>
      <c r="E57">
        <v>0</v>
      </c>
      <c r="F57" t="s">
        <v>90</v>
      </c>
      <c r="G57">
        <v>113</v>
      </c>
      <c r="H57" t="s">
        <v>27</v>
      </c>
      <c r="I57">
        <v>70001</v>
      </c>
      <c r="J57" t="s">
        <v>41</v>
      </c>
      <c r="K57">
        <v>0</v>
      </c>
      <c r="L57" t="s">
        <v>41</v>
      </c>
      <c r="M57">
        <v>0</v>
      </c>
      <c r="N57" t="s">
        <v>41</v>
      </c>
      <c r="O57">
        <v>0</v>
      </c>
      <c r="P57">
        <v>1894</v>
      </c>
      <c r="Q57">
        <v>60</v>
      </c>
      <c r="R57" t="s">
        <v>47</v>
      </c>
      <c r="S57" t="s">
        <v>425</v>
      </c>
      <c r="T57" t="s">
        <v>50</v>
      </c>
    </row>
    <row r="58" spans="1:20" x14ac:dyDescent="0.25">
      <c r="A58" s="1">
        <v>56</v>
      </c>
      <c r="B58">
        <v>1</v>
      </c>
      <c r="C58">
        <v>11</v>
      </c>
      <c r="D58">
        <v>65</v>
      </c>
      <c r="E58">
        <v>0</v>
      </c>
      <c r="F58" t="s">
        <v>90</v>
      </c>
      <c r="G58">
        <v>67</v>
      </c>
      <c r="H58" t="s">
        <v>28</v>
      </c>
      <c r="I58">
        <v>60002</v>
      </c>
      <c r="J58" t="s">
        <v>41</v>
      </c>
      <c r="K58">
        <v>0</v>
      </c>
      <c r="L58" t="s">
        <v>41</v>
      </c>
      <c r="M58">
        <v>0</v>
      </c>
      <c r="N58" t="s">
        <v>41</v>
      </c>
      <c r="O58">
        <v>0</v>
      </c>
      <c r="P58">
        <v>2026</v>
      </c>
      <c r="Q58">
        <v>70</v>
      </c>
      <c r="R58" t="s">
        <v>47</v>
      </c>
      <c r="S58" t="s">
        <v>426</v>
      </c>
      <c r="T58" t="s">
        <v>50</v>
      </c>
    </row>
    <row r="59" spans="1:20" x14ac:dyDescent="0.25">
      <c r="A59" s="1">
        <v>57</v>
      </c>
      <c r="B59">
        <v>1</v>
      </c>
      <c r="C59">
        <v>12</v>
      </c>
      <c r="D59">
        <v>58</v>
      </c>
      <c r="E59">
        <v>0</v>
      </c>
      <c r="F59" t="s">
        <v>90</v>
      </c>
      <c r="G59">
        <v>376</v>
      </c>
      <c r="H59" t="s">
        <v>29</v>
      </c>
      <c r="I59">
        <v>50007</v>
      </c>
      <c r="J59" t="s">
        <v>41</v>
      </c>
      <c r="K59">
        <v>0</v>
      </c>
      <c r="L59" t="s">
        <v>41</v>
      </c>
      <c r="M59">
        <v>0</v>
      </c>
      <c r="N59" t="s">
        <v>41</v>
      </c>
      <c r="O59">
        <v>0</v>
      </c>
      <c r="P59">
        <v>2460</v>
      </c>
      <c r="Q59">
        <v>40</v>
      </c>
      <c r="R59" t="s">
        <v>48</v>
      </c>
      <c r="S59" t="s">
        <v>427</v>
      </c>
      <c r="T59" t="s">
        <v>49</v>
      </c>
    </row>
    <row r="60" spans="1:20" x14ac:dyDescent="0.25">
      <c r="A60" s="1">
        <v>58</v>
      </c>
      <c r="B60">
        <v>1</v>
      </c>
      <c r="C60">
        <v>12</v>
      </c>
      <c r="D60">
        <v>65</v>
      </c>
      <c r="E60">
        <v>0</v>
      </c>
      <c r="F60" t="s">
        <v>90</v>
      </c>
      <c r="G60">
        <v>376</v>
      </c>
      <c r="H60" t="s">
        <v>29</v>
      </c>
      <c r="I60">
        <v>50008</v>
      </c>
      <c r="J60" t="s">
        <v>41</v>
      </c>
      <c r="K60">
        <v>0</v>
      </c>
      <c r="L60" t="s">
        <v>41</v>
      </c>
      <c r="M60">
        <v>0</v>
      </c>
      <c r="N60" t="s">
        <v>41</v>
      </c>
      <c r="O60">
        <v>0</v>
      </c>
      <c r="P60">
        <v>2525</v>
      </c>
      <c r="Q60">
        <v>70</v>
      </c>
      <c r="R60" t="s">
        <v>47</v>
      </c>
      <c r="S60" t="s">
        <v>428</v>
      </c>
      <c r="T60" t="s">
        <v>50</v>
      </c>
    </row>
    <row r="61" spans="1:20" x14ac:dyDescent="0.25">
      <c r="A61" s="1">
        <v>59</v>
      </c>
      <c r="B61">
        <v>1</v>
      </c>
      <c r="C61">
        <v>13</v>
      </c>
      <c r="D61">
        <v>75</v>
      </c>
      <c r="E61">
        <v>0</v>
      </c>
      <c r="F61" t="s">
        <v>90</v>
      </c>
      <c r="G61">
        <v>376</v>
      </c>
      <c r="H61" t="s">
        <v>30</v>
      </c>
      <c r="I61">
        <v>40001</v>
      </c>
      <c r="J61" t="s">
        <v>41</v>
      </c>
      <c r="K61">
        <v>0</v>
      </c>
      <c r="L61" t="s">
        <v>41</v>
      </c>
      <c r="M61">
        <v>0</v>
      </c>
      <c r="N61" t="s">
        <v>41</v>
      </c>
      <c r="O61">
        <v>0</v>
      </c>
      <c r="P61">
        <v>2600</v>
      </c>
      <c r="Q61">
        <v>60</v>
      </c>
      <c r="R61" t="s">
        <v>47</v>
      </c>
      <c r="S61" t="s">
        <v>429</v>
      </c>
      <c r="T61" t="s">
        <v>49</v>
      </c>
    </row>
    <row r="62" spans="1:20" x14ac:dyDescent="0.25">
      <c r="A62" s="1">
        <v>60</v>
      </c>
      <c r="B62">
        <v>1</v>
      </c>
      <c r="C62">
        <v>13</v>
      </c>
      <c r="D62">
        <v>60</v>
      </c>
      <c r="E62">
        <v>0</v>
      </c>
      <c r="F62" t="s">
        <v>90</v>
      </c>
      <c r="G62">
        <v>376</v>
      </c>
      <c r="H62" t="s">
        <v>30</v>
      </c>
      <c r="I62">
        <v>40002</v>
      </c>
      <c r="J62" t="s">
        <v>41</v>
      </c>
      <c r="K62">
        <v>0</v>
      </c>
      <c r="L62" t="s">
        <v>41</v>
      </c>
      <c r="M62">
        <v>0</v>
      </c>
      <c r="N62" t="s">
        <v>41</v>
      </c>
      <c r="O62">
        <v>0</v>
      </c>
      <c r="P62">
        <v>2660</v>
      </c>
      <c r="Q62">
        <v>60</v>
      </c>
      <c r="R62" t="s">
        <v>47</v>
      </c>
      <c r="S62" t="s">
        <v>430</v>
      </c>
      <c r="T62" t="s">
        <v>50</v>
      </c>
    </row>
    <row r="63" spans="1:20" x14ac:dyDescent="0.25">
      <c r="A63" s="1">
        <v>61</v>
      </c>
      <c r="B63">
        <v>1</v>
      </c>
      <c r="C63">
        <v>14</v>
      </c>
      <c r="D63">
        <v>53</v>
      </c>
      <c r="E63">
        <v>0</v>
      </c>
      <c r="F63" t="s">
        <v>90</v>
      </c>
      <c r="G63">
        <v>376</v>
      </c>
      <c r="H63" t="s">
        <v>31</v>
      </c>
      <c r="I63">
        <v>30001</v>
      </c>
      <c r="J63" t="s">
        <v>42</v>
      </c>
      <c r="K63">
        <v>230001</v>
      </c>
      <c r="L63" t="s">
        <v>41</v>
      </c>
      <c r="M63">
        <v>0</v>
      </c>
      <c r="N63" t="s">
        <v>41</v>
      </c>
      <c r="O63">
        <v>0</v>
      </c>
      <c r="P63">
        <v>2713</v>
      </c>
      <c r="Q63">
        <v>90</v>
      </c>
      <c r="R63" t="s">
        <v>47</v>
      </c>
      <c r="S63" t="s">
        <v>69</v>
      </c>
      <c r="T63" t="s">
        <v>50</v>
      </c>
    </row>
    <row r="64" spans="1:20" x14ac:dyDescent="0.25">
      <c r="A64" s="1">
        <v>62</v>
      </c>
      <c r="B64">
        <v>1</v>
      </c>
      <c r="C64">
        <v>15</v>
      </c>
      <c r="D64">
        <v>52</v>
      </c>
      <c r="E64">
        <v>0</v>
      </c>
      <c r="F64" t="s">
        <v>90</v>
      </c>
      <c r="G64">
        <v>376</v>
      </c>
      <c r="H64" t="s">
        <v>32</v>
      </c>
      <c r="I64">
        <v>20002</v>
      </c>
      <c r="J64" t="s">
        <v>41</v>
      </c>
      <c r="K64">
        <v>0</v>
      </c>
      <c r="L64" t="s">
        <v>41</v>
      </c>
      <c r="M64">
        <v>0</v>
      </c>
      <c r="N64" t="s">
        <v>41</v>
      </c>
      <c r="O64">
        <v>0</v>
      </c>
      <c r="P64">
        <v>2765</v>
      </c>
      <c r="Q64">
        <v>60</v>
      </c>
      <c r="R64" t="s">
        <v>47</v>
      </c>
      <c r="S64" t="s">
        <v>431</v>
      </c>
      <c r="T64" t="s">
        <v>49</v>
      </c>
    </row>
    <row r="65" spans="1:20" x14ac:dyDescent="0.25">
      <c r="A65" s="1">
        <v>63</v>
      </c>
      <c r="B65">
        <v>1</v>
      </c>
      <c r="C65">
        <v>15</v>
      </c>
      <c r="D65">
        <v>78</v>
      </c>
      <c r="E65">
        <v>0</v>
      </c>
      <c r="F65" t="s">
        <v>90</v>
      </c>
      <c r="G65">
        <v>376</v>
      </c>
      <c r="H65" t="s">
        <v>32</v>
      </c>
      <c r="I65">
        <v>20003</v>
      </c>
      <c r="J65" t="s">
        <v>41</v>
      </c>
      <c r="K65">
        <v>0</v>
      </c>
      <c r="L65" t="s">
        <v>41</v>
      </c>
      <c r="M65">
        <v>0</v>
      </c>
      <c r="N65" t="s">
        <v>41</v>
      </c>
      <c r="O65">
        <v>0</v>
      </c>
      <c r="P65">
        <v>2843</v>
      </c>
      <c r="Q65">
        <v>60</v>
      </c>
      <c r="R65" t="s">
        <v>47</v>
      </c>
      <c r="S65" t="s">
        <v>432</v>
      </c>
      <c r="T65" t="s">
        <v>50</v>
      </c>
    </row>
    <row r="66" spans="1:20" x14ac:dyDescent="0.25">
      <c r="A66" s="1">
        <v>64</v>
      </c>
      <c r="B66">
        <v>1</v>
      </c>
      <c r="C66">
        <v>16</v>
      </c>
      <c r="D66">
        <v>59</v>
      </c>
      <c r="E66">
        <v>0</v>
      </c>
      <c r="F66" t="s">
        <v>90</v>
      </c>
      <c r="G66">
        <v>376</v>
      </c>
      <c r="H66" t="s">
        <v>33</v>
      </c>
      <c r="I66">
        <v>10001</v>
      </c>
      <c r="J66" t="s">
        <v>41</v>
      </c>
      <c r="K66">
        <v>0</v>
      </c>
      <c r="L66" t="s">
        <v>41</v>
      </c>
      <c r="M66">
        <v>0</v>
      </c>
      <c r="N66" t="s">
        <v>41</v>
      </c>
      <c r="O66">
        <v>0</v>
      </c>
      <c r="P66">
        <v>2902</v>
      </c>
      <c r="Q66">
        <v>80</v>
      </c>
      <c r="R66" t="s">
        <v>47</v>
      </c>
      <c r="S66" t="s">
        <v>100</v>
      </c>
      <c r="T66" t="s">
        <v>50</v>
      </c>
    </row>
    <row r="67" spans="1:20" x14ac:dyDescent="0.25">
      <c r="A67" s="1">
        <v>65</v>
      </c>
      <c r="B67">
        <v>2</v>
      </c>
      <c r="C67">
        <v>0</v>
      </c>
      <c r="D67">
        <v>52</v>
      </c>
      <c r="E67">
        <v>0</v>
      </c>
      <c r="F67" t="s">
        <v>90</v>
      </c>
      <c r="G67">
        <v>376</v>
      </c>
      <c r="H67" t="s">
        <v>17</v>
      </c>
      <c r="I67">
        <v>180002</v>
      </c>
      <c r="J67" t="s">
        <v>34</v>
      </c>
      <c r="K67">
        <v>190009</v>
      </c>
      <c r="L67" t="s">
        <v>41</v>
      </c>
      <c r="M67">
        <v>0</v>
      </c>
      <c r="N67" t="s">
        <v>41</v>
      </c>
      <c r="O67">
        <v>0</v>
      </c>
      <c r="P67">
        <v>156</v>
      </c>
      <c r="Q67">
        <v>100</v>
      </c>
      <c r="R67" t="s">
        <v>47</v>
      </c>
      <c r="S67" t="s">
        <v>68</v>
      </c>
      <c r="T67" t="s">
        <v>50</v>
      </c>
    </row>
    <row r="68" spans="1:20" x14ac:dyDescent="0.25">
      <c r="A68" s="1">
        <v>66</v>
      </c>
      <c r="B68">
        <v>2</v>
      </c>
      <c r="C68">
        <v>1</v>
      </c>
      <c r="D68">
        <v>55</v>
      </c>
      <c r="E68">
        <v>0</v>
      </c>
      <c r="F68" t="s">
        <v>90</v>
      </c>
      <c r="G68">
        <v>126</v>
      </c>
      <c r="H68" t="s">
        <v>18</v>
      </c>
      <c r="I68">
        <v>170003</v>
      </c>
      <c r="J68" t="s">
        <v>34</v>
      </c>
      <c r="K68">
        <v>190010</v>
      </c>
      <c r="L68" t="s">
        <v>43</v>
      </c>
      <c r="M68">
        <v>290003</v>
      </c>
      <c r="N68" t="s">
        <v>46</v>
      </c>
      <c r="O68">
        <v>220011</v>
      </c>
      <c r="P68">
        <v>337</v>
      </c>
      <c r="Q68">
        <v>70</v>
      </c>
      <c r="R68" t="s">
        <v>47</v>
      </c>
      <c r="S68" t="s">
        <v>433</v>
      </c>
      <c r="T68" t="s">
        <v>50</v>
      </c>
    </row>
    <row r="69" spans="1:20" x14ac:dyDescent="0.25">
      <c r="A69" s="1">
        <v>67</v>
      </c>
      <c r="B69">
        <v>2</v>
      </c>
      <c r="C69">
        <v>2</v>
      </c>
      <c r="D69">
        <v>53</v>
      </c>
      <c r="E69">
        <v>0</v>
      </c>
      <c r="F69" t="s">
        <v>90</v>
      </c>
      <c r="G69">
        <v>18</v>
      </c>
      <c r="H69" t="s">
        <v>19</v>
      </c>
      <c r="I69">
        <v>160002</v>
      </c>
      <c r="J69" t="s">
        <v>35</v>
      </c>
      <c r="K69">
        <v>210010</v>
      </c>
      <c r="L69" t="s">
        <v>41</v>
      </c>
      <c r="M69">
        <v>0</v>
      </c>
      <c r="N69" t="s">
        <v>41</v>
      </c>
      <c r="O69">
        <v>0</v>
      </c>
      <c r="P69">
        <v>408</v>
      </c>
      <c r="Q69">
        <v>30</v>
      </c>
      <c r="R69" t="s">
        <v>48</v>
      </c>
      <c r="S69" t="s">
        <v>434</v>
      </c>
      <c r="T69" t="s">
        <v>49</v>
      </c>
    </row>
    <row r="70" spans="1:20" x14ac:dyDescent="0.25">
      <c r="A70" s="1">
        <v>68</v>
      </c>
      <c r="B70">
        <v>2</v>
      </c>
      <c r="C70">
        <v>2</v>
      </c>
      <c r="D70">
        <v>66</v>
      </c>
      <c r="E70">
        <v>0</v>
      </c>
      <c r="F70" t="s">
        <v>90</v>
      </c>
      <c r="G70">
        <v>18</v>
      </c>
      <c r="H70" t="s">
        <v>19</v>
      </c>
      <c r="I70">
        <v>160003</v>
      </c>
      <c r="J70" t="s">
        <v>35</v>
      </c>
      <c r="K70">
        <v>210011</v>
      </c>
      <c r="L70" t="s">
        <v>41</v>
      </c>
      <c r="M70">
        <v>0</v>
      </c>
      <c r="N70" t="s">
        <v>41</v>
      </c>
      <c r="O70">
        <v>0</v>
      </c>
      <c r="P70">
        <v>474</v>
      </c>
      <c r="Q70">
        <v>30</v>
      </c>
      <c r="R70" t="s">
        <v>48</v>
      </c>
      <c r="S70" t="s">
        <v>435</v>
      </c>
      <c r="T70" t="s">
        <v>49</v>
      </c>
    </row>
    <row r="71" spans="1:20" x14ac:dyDescent="0.25">
      <c r="A71" s="1">
        <v>69</v>
      </c>
      <c r="B71">
        <v>2</v>
      </c>
      <c r="C71">
        <v>2</v>
      </c>
      <c r="D71">
        <v>54</v>
      </c>
      <c r="E71">
        <v>0</v>
      </c>
      <c r="F71" t="s">
        <v>90</v>
      </c>
      <c r="G71">
        <v>18</v>
      </c>
      <c r="H71" t="s">
        <v>19</v>
      </c>
      <c r="I71">
        <v>160004</v>
      </c>
      <c r="J71" t="s">
        <v>35</v>
      </c>
      <c r="K71">
        <v>210012</v>
      </c>
      <c r="L71" t="s">
        <v>41</v>
      </c>
      <c r="M71">
        <v>0</v>
      </c>
      <c r="N71" t="s">
        <v>41</v>
      </c>
      <c r="O71">
        <v>0</v>
      </c>
      <c r="P71">
        <v>528</v>
      </c>
      <c r="Q71">
        <v>20</v>
      </c>
      <c r="R71" t="s">
        <v>48</v>
      </c>
      <c r="S71" t="s">
        <v>436</v>
      </c>
      <c r="T71" t="s">
        <v>49</v>
      </c>
    </row>
    <row r="72" spans="1:20" x14ac:dyDescent="0.25">
      <c r="A72" s="1">
        <v>70</v>
      </c>
      <c r="B72">
        <v>2</v>
      </c>
      <c r="C72">
        <v>2</v>
      </c>
      <c r="D72">
        <v>56</v>
      </c>
      <c r="E72">
        <v>0</v>
      </c>
      <c r="F72" t="s">
        <v>90</v>
      </c>
      <c r="G72">
        <v>18</v>
      </c>
      <c r="H72" t="s">
        <v>19</v>
      </c>
      <c r="I72">
        <v>160005</v>
      </c>
      <c r="J72" t="s">
        <v>35</v>
      </c>
      <c r="K72">
        <v>210013</v>
      </c>
      <c r="L72" t="s">
        <v>41</v>
      </c>
      <c r="M72">
        <v>0</v>
      </c>
      <c r="N72" t="s">
        <v>41</v>
      </c>
      <c r="O72">
        <v>0</v>
      </c>
      <c r="P72">
        <v>584</v>
      </c>
      <c r="Q72">
        <v>60</v>
      </c>
      <c r="R72" t="s">
        <v>47</v>
      </c>
      <c r="S72" t="s">
        <v>437</v>
      </c>
      <c r="T72" t="s">
        <v>50</v>
      </c>
    </row>
    <row r="73" spans="1:20" x14ac:dyDescent="0.25">
      <c r="A73" s="1">
        <v>71</v>
      </c>
      <c r="B73">
        <v>2</v>
      </c>
      <c r="C73">
        <v>3</v>
      </c>
      <c r="D73">
        <v>50</v>
      </c>
      <c r="E73">
        <v>0</v>
      </c>
      <c r="F73" t="s">
        <v>90</v>
      </c>
      <c r="G73">
        <v>251</v>
      </c>
      <c r="H73" t="s">
        <v>20</v>
      </c>
      <c r="I73">
        <v>150008</v>
      </c>
      <c r="J73" t="s">
        <v>36</v>
      </c>
      <c r="K73">
        <v>280008</v>
      </c>
      <c r="L73" t="s">
        <v>41</v>
      </c>
      <c r="M73">
        <v>0</v>
      </c>
      <c r="N73" t="s">
        <v>41</v>
      </c>
      <c r="O73">
        <v>0</v>
      </c>
      <c r="P73">
        <v>885</v>
      </c>
      <c r="Q73">
        <v>50</v>
      </c>
      <c r="R73" t="s">
        <v>47</v>
      </c>
      <c r="S73" t="s">
        <v>438</v>
      </c>
      <c r="T73" t="s">
        <v>49</v>
      </c>
    </row>
    <row r="74" spans="1:20" x14ac:dyDescent="0.25">
      <c r="A74" s="1">
        <v>72</v>
      </c>
      <c r="B74">
        <v>2</v>
      </c>
      <c r="C74">
        <v>3</v>
      </c>
      <c r="D74">
        <v>72</v>
      </c>
      <c r="E74">
        <v>0</v>
      </c>
      <c r="F74" t="s">
        <v>90</v>
      </c>
      <c r="G74">
        <v>251</v>
      </c>
      <c r="H74" t="s">
        <v>20</v>
      </c>
      <c r="I74">
        <v>150009</v>
      </c>
      <c r="J74" t="s">
        <v>36</v>
      </c>
      <c r="K74">
        <v>280009</v>
      </c>
      <c r="L74" t="s">
        <v>41</v>
      </c>
      <c r="M74">
        <v>0</v>
      </c>
      <c r="N74" t="s">
        <v>41</v>
      </c>
      <c r="O74">
        <v>0</v>
      </c>
      <c r="P74">
        <v>957</v>
      </c>
      <c r="Q74">
        <v>50</v>
      </c>
      <c r="R74" t="s">
        <v>47</v>
      </c>
      <c r="S74" t="s">
        <v>439</v>
      </c>
      <c r="T74" t="s">
        <v>50</v>
      </c>
    </row>
    <row r="75" spans="1:20" x14ac:dyDescent="0.25">
      <c r="A75" s="1">
        <v>73</v>
      </c>
      <c r="B75">
        <v>2</v>
      </c>
      <c r="C75">
        <v>4</v>
      </c>
      <c r="D75">
        <v>60</v>
      </c>
      <c r="E75">
        <v>0</v>
      </c>
      <c r="F75" t="s">
        <v>90</v>
      </c>
      <c r="G75">
        <v>17</v>
      </c>
      <c r="H75" t="s">
        <v>21</v>
      </c>
      <c r="I75">
        <v>140005</v>
      </c>
      <c r="J75" t="s">
        <v>37</v>
      </c>
      <c r="K75">
        <v>200005</v>
      </c>
      <c r="L75" t="s">
        <v>44</v>
      </c>
      <c r="M75">
        <v>260009</v>
      </c>
      <c r="N75" t="s">
        <v>41</v>
      </c>
      <c r="O75">
        <v>0</v>
      </c>
      <c r="P75">
        <v>1034</v>
      </c>
      <c r="Q75">
        <v>50</v>
      </c>
      <c r="R75" t="s">
        <v>47</v>
      </c>
      <c r="S75" t="s">
        <v>440</v>
      </c>
      <c r="T75" t="s">
        <v>50</v>
      </c>
    </row>
    <row r="76" spans="1:20" x14ac:dyDescent="0.25">
      <c r="A76" s="1">
        <v>74</v>
      </c>
      <c r="B76">
        <v>2</v>
      </c>
      <c r="C76">
        <v>5</v>
      </c>
      <c r="D76">
        <v>54</v>
      </c>
      <c r="E76">
        <v>0</v>
      </c>
      <c r="F76" t="s">
        <v>90</v>
      </c>
      <c r="G76">
        <v>82</v>
      </c>
      <c r="H76" t="s">
        <v>22</v>
      </c>
      <c r="I76">
        <v>120004</v>
      </c>
      <c r="J76" t="s">
        <v>38</v>
      </c>
      <c r="K76">
        <v>130004</v>
      </c>
      <c r="L76" t="s">
        <v>41</v>
      </c>
      <c r="M76">
        <v>0</v>
      </c>
      <c r="N76" t="s">
        <v>41</v>
      </c>
      <c r="O76">
        <v>0</v>
      </c>
      <c r="P76">
        <v>1170</v>
      </c>
      <c r="Q76">
        <v>90</v>
      </c>
      <c r="R76" t="s">
        <v>47</v>
      </c>
      <c r="S76" t="s">
        <v>266</v>
      </c>
      <c r="T76" t="s">
        <v>50</v>
      </c>
    </row>
    <row r="77" spans="1:20" x14ac:dyDescent="0.25">
      <c r="A77" s="1">
        <v>75</v>
      </c>
      <c r="B77">
        <v>2</v>
      </c>
      <c r="C77">
        <v>6</v>
      </c>
      <c r="D77">
        <v>78</v>
      </c>
      <c r="E77">
        <v>0</v>
      </c>
      <c r="F77" t="s">
        <v>90</v>
      </c>
      <c r="G77">
        <v>129</v>
      </c>
      <c r="H77" t="s">
        <v>23</v>
      </c>
      <c r="I77">
        <v>270004</v>
      </c>
      <c r="J77" t="s">
        <v>39</v>
      </c>
      <c r="K77">
        <v>110004</v>
      </c>
      <c r="L77" t="s">
        <v>44</v>
      </c>
      <c r="M77">
        <v>260010</v>
      </c>
      <c r="N77" t="s">
        <v>41</v>
      </c>
      <c r="O77">
        <v>0</v>
      </c>
      <c r="P77">
        <v>1377</v>
      </c>
      <c r="Q77">
        <v>100</v>
      </c>
      <c r="R77" t="s">
        <v>47</v>
      </c>
      <c r="S77" t="s">
        <v>68</v>
      </c>
      <c r="T77" t="s">
        <v>50</v>
      </c>
    </row>
    <row r="78" spans="1:20" x14ac:dyDescent="0.25">
      <c r="A78" s="1">
        <v>76</v>
      </c>
      <c r="B78">
        <v>2</v>
      </c>
      <c r="C78">
        <v>7</v>
      </c>
      <c r="D78">
        <v>53</v>
      </c>
      <c r="E78">
        <v>0</v>
      </c>
      <c r="F78" t="s">
        <v>90</v>
      </c>
      <c r="G78">
        <v>71</v>
      </c>
      <c r="H78" t="s">
        <v>24</v>
      </c>
      <c r="I78">
        <v>100004</v>
      </c>
      <c r="J78" t="s">
        <v>40</v>
      </c>
      <c r="K78">
        <v>240004</v>
      </c>
      <c r="L78" t="s">
        <v>45</v>
      </c>
      <c r="M78">
        <v>250004</v>
      </c>
      <c r="N78" t="s">
        <v>34</v>
      </c>
      <c r="O78">
        <v>190011</v>
      </c>
      <c r="P78">
        <v>1501</v>
      </c>
      <c r="Q78">
        <v>80</v>
      </c>
      <c r="R78" t="s">
        <v>47</v>
      </c>
      <c r="S78" t="s">
        <v>441</v>
      </c>
      <c r="T78" t="s">
        <v>50</v>
      </c>
    </row>
    <row r="79" spans="1:20" x14ac:dyDescent="0.25">
      <c r="A79" s="1">
        <v>77</v>
      </c>
      <c r="B79">
        <v>2</v>
      </c>
      <c r="C79">
        <v>8</v>
      </c>
      <c r="D79">
        <v>56</v>
      </c>
      <c r="E79">
        <v>0</v>
      </c>
      <c r="F79" t="s">
        <v>90</v>
      </c>
      <c r="G79">
        <v>154</v>
      </c>
      <c r="H79" t="s">
        <v>25</v>
      </c>
      <c r="I79">
        <v>90004</v>
      </c>
      <c r="J79" t="s">
        <v>35</v>
      </c>
      <c r="K79">
        <v>210014</v>
      </c>
      <c r="L79" t="s">
        <v>46</v>
      </c>
      <c r="M79">
        <v>220012</v>
      </c>
      <c r="N79" t="s">
        <v>41</v>
      </c>
      <c r="O79">
        <v>0</v>
      </c>
      <c r="P79">
        <v>1711</v>
      </c>
      <c r="Q79">
        <v>100</v>
      </c>
      <c r="R79" t="s">
        <v>47</v>
      </c>
      <c r="S79" t="s">
        <v>68</v>
      </c>
      <c r="T79" t="s">
        <v>50</v>
      </c>
    </row>
    <row r="80" spans="1:20" x14ac:dyDescent="0.25">
      <c r="A80" s="1">
        <v>78</v>
      </c>
      <c r="B80">
        <v>2</v>
      </c>
      <c r="C80">
        <v>9</v>
      </c>
      <c r="D80">
        <v>77</v>
      </c>
      <c r="E80">
        <v>0</v>
      </c>
      <c r="F80" t="s">
        <v>90</v>
      </c>
      <c r="G80">
        <v>128</v>
      </c>
      <c r="H80" t="s">
        <v>26</v>
      </c>
      <c r="I80">
        <v>80004</v>
      </c>
      <c r="J80" t="s">
        <v>35</v>
      </c>
      <c r="K80">
        <v>210015</v>
      </c>
      <c r="L80" t="s">
        <v>46</v>
      </c>
      <c r="M80">
        <v>220013</v>
      </c>
      <c r="N80" t="s">
        <v>41</v>
      </c>
      <c r="O80">
        <v>0</v>
      </c>
      <c r="P80">
        <v>1916</v>
      </c>
      <c r="Q80">
        <v>20</v>
      </c>
      <c r="R80" t="s">
        <v>48</v>
      </c>
      <c r="S80" t="s">
        <v>442</v>
      </c>
      <c r="T80" t="s">
        <v>49</v>
      </c>
    </row>
    <row r="81" spans="1:20" x14ac:dyDescent="0.25">
      <c r="A81" s="1">
        <v>79</v>
      </c>
      <c r="B81">
        <v>2</v>
      </c>
      <c r="C81">
        <v>9</v>
      </c>
      <c r="D81">
        <v>68</v>
      </c>
      <c r="E81">
        <v>0</v>
      </c>
      <c r="F81" t="s">
        <v>90</v>
      </c>
      <c r="G81">
        <v>128</v>
      </c>
      <c r="H81" t="s">
        <v>26</v>
      </c>
      <c r="I81">
        <v>80005</v>
      </c>
      <c r="J81" t="s">
        <v>35</v>
      </c>
      <c r="K81">
        <v>210016</v>
      </c>
      <c r="L81" t="s">
        <v>46</v>
      </c>
      <c r="M81">
        <v>220014</v>
      </c>
      <c r="N81" t="s">
        <v>41</v>
      </c>
      <c r="O81">
        <v>0</v>
      </c>
      <c r="P81">
        <v>1984</v>
      </c>
      <c r="Q81">
        <v>90</v>
      </c>
      <c r="R81" t="s">
        <v>47</v>
      </c>
      <c r="S81" t="s">
        <v>91</v>
      </c>
      <c r="T81" t="s">
        <v>50</v>
      </c>
    </row>
    <row r="82" spans="1:20" x14ac:dyDescent="0.25">
      <c r="A82" s="1">
        <v>80</v>
      </c>
      <c r="B82">
        <v>2</v>
      </c>
      <c r="C82">
        <v>10</v>
      </c>
      <c r="D82">
        <v>71</v>
      </c>
      <c r="E82">
        <v>0</v>
      </c>
      <c r="F82" t="s">
        <v>90</v>
      </c>
      <c r="G82">
        <v>128</v>
      </c>
      <c r="H82" t="s">
        <v>27</v>
      </c>
      <c r="I82">
        <v>70002</v>
      </c>
      <c r="J82" t="s">
        <v>41</v>
      </c>
      <c r="K82">
        <v>0</v>
      </c>
      <c r="L82" t="s">
        <v>41</v>
      </c>
      <c r="M82">
        <v>0</v>
      </c>
      <c r="N82" t="s">
        <v>41</v>
      </c>
      <c r="O82">
        <v>0</v>
      </c>
      <c r="P82">
        <v>2055</v>
      </c>
      <c r="Q82">
        <v>40</v>
      </c>
      <c r="R82" t="s">
        <v>48</v>
      </c>
      <c r="S82" t="s">
        <v>443</v>
      </c>
      <c r="T82" t="s">
        <v>49</v>
      </c>
    </row>
    <row r="83" spans="1:20" x14ac:dyDescent="0.25">
      <c r="A83" s="1">
        <v>81</v>
      </c>
      <c r="B83">
        <v>2</v>
      </c>
      <c r="C83">
        <v>10</v>
      </c>
      <c r="D83">
        <v>57</v>
      </c>
      <c r="E83">
        <v>0</v>
      </c>
      <c r="F83" t="s">
        <v>90</v>
      </c>
      <c r="G83">
        <v>128</v>
      </c>
      <c r="H83" t="s">
        <v>27</v>
      </c>
      <c r="I83">
        <v>70003</v>
      </c>
      <c r="J83" t="s">
        <v>41</v>
      </c>
      <c r="K83">
        <v>0</v>
      </c>
      <c r="L83" t="s">
        <v>41</v>
      </c>
      <c r="M83">
        <v>0</v>
      </c>
      <c r="N83" t="s">
        <v>41</v>
      </c>
      <c r="O83">
        <v>0</v>
      </c>
      <c r="P83">
        <v>2112</v>
      </c>
      <c r="Q83">
        <v>80</v>
      </c>
      <c r="R83" t="s">
        <v>47</v>
      </c>
      <c r="S83" t="s">
        <v>82</v>
      </c>
      <c r="T83" t="s">
        <v>50</v>
      </c>
    </row>
    <row r="84" spans="1:20" x14ac:dyDescent="0.25">
      <c r="A84" s="1">
        <v>82</v>
      </c>
      <c r="B84">
        <v>2</v>
      </c>
      <c r="C84">
        <v>11</v>
      </c>
      <c r="D84">
        <v>64</v>
      </c>
      <c r="E84">
        <v>0</v>
      </c>
      <c r="F84" t="s">
        <v>90</v>
      </c>
      <c r="G84">
        <v>128</v>
      </c>
      <c r="H84" t="s">
        <v>28</v>
      </c>
      <c r="I84">
        <v>60003</v>
      </c>
      <c r="J84" t="s">
        <v>41</v>
      </c>
      <c r="K84">
        <v>0</v>
      </c>
      <c r="L84" t="s">
        <v>41</v>
      </c>
      <c r="M84">
        <v>0</v>
      </c>
      <c r="N84" t="s">
        <v>41</v>
      </c>
      <c r="O84">
        <v>0</v>
      </c>
      <c r="P84">
        <v>2176</v>
      </c>
      <c r="Q84">
        <v>80</v>
      </c>
      <c r="R84" t="s">
        <v>47</v>
      </c>
      <c r="S84" t="s">
        <v>444</v>
      </c>
      <c r="T84" t="s">
        <v>50</v>
      </c>
    </row>
    <row r="85" spans="1:20" x14ac:dyDescent="0.25">
      <c r="A85" s="1">
        <v>83</v>
      </c>
      <c r="B85">
        <v>2</v>
      </c>
      <c r="C85">
        <v>12</v>
      </c>
      <c r="D85">
        <v>76</v>
      </c>
      <c r="E85">
        <v>0</v>
      </c>
      <c r="F85" t="s">
        <v>90</v>
      </c>
      <c r="G85">
        <v>349</v>
      </c>
      <c r="H85" t="s">
        <v>29</v>
      </c>
      <c r="I85">
        <v>50009</v>
      </c>
      <c r="J85" t="s">
        <v>41</v>
      </c>
      <c r="K85">
        <v>0</v>
      </c>
      <c r="L85" t="s">
        <v>41</v>
      </c>
      <c r="M85">
        <v>0</v>
      </c>
      <c r="N85" t="s">
        <v>41</v>
      </c>
      <c r="O85">
        <v>0</v>
      </c>
      <c r="P85">
        <v>2601</v>
      </c>
      <c r="Q85">
        <v>60</v>
      </c>
      <c r="R85" t="s">
        <v>47</v>
      </c>
      <c r="S85" t="s">
        <v>445</v>
      </c>
      <c r="T85" t="s">
        <v>50</v>
      </c>
    </row>
    <row r="86" spans="1:20" x14ac:dyDescent="0.25">
      <c r="A86" s="1">
        <v>84</v>
      </c>
      <c r="B86">
        <v>2</v>
      </c>
      <c r="C86">
        <v>13</v>
      </c>
      <c r="D86">
        <v>51</v>
      </c>
      <c r="E86">
        <v>0</v>
      </c>
      <c r="F86" t="s">
        <v>90</v>
      </c>
      <c r="G86">
        <v>59</v>
      </c>
      <c r="H86" t="s">
        <v>30</v>
      </c>
      <c r="I86">
        <v>40003</v>
      </c>
      <c r="J86" t="s">
        <v>41</v>
      </c>
      <c r="K86">
        <v>0</v>
      </c>
      <c r="L86" t="s">
        <v>41</v>
      </c>
      <c r="M86">
        <v>0</v>
      </c>
      <c r="N86" t="s">
        <v>41</v>
      </c>
      <c r="O86">
        <v>0</v>
      </c>
      <c r="P86">
        <v>2711</v>
      </c>
      <c r="Q86">
        <v>70</v>
      </c>
      <c r="R86" t="s">
        <v>47</v>
      </c>
      <c r="S86" t="s">
        <v>446</v>
      </c>
      <c r="T86" t="s">
        <v>50</v>
      </c>
    </row>
    <row r="87" spans="1:20" x14ac:dyDescent="0.25">
      <c r="A87" s="1">
        <v>85</v>
      </c>
      <c r="B87">
        <v>2</v>
      </c>
      <c r="C87">
        <v>14</v>
      </c>
      <c r="D87">
        <v>68</v>
      </c>
      <c r="E87">
        <v>0</v>
      </c>
      <c r="F87" t="s">
        <v>90</v>
      </c>
      <c r="G87">
        <v>2</v>
      </c>
      <c r="H87" t="s">
        <v>31</v>
      </c>
      <c r="I87">
        <v>30002</v>
      </c>
      <c r="J87" t="s">
        <v>42</v>
      </c>
      <c r="K87">
        <v>230002</v>
      </c>
      <c r="L87" t="s">
        <v>41</v>
      </c>
      <c r="M87">
        <v>0</v>
      </c>
      <c r="N87" t="s">
        <v>41</v>
      </c>
      <c r="O87">
        <v>0</v>
      </c>
      <c r="P87">
        <v>2781</v>
      </c>
      <c r="Q87">
        <v>80</v>
      </c>
      <c r="R87" t="s">
        <v>47</v>
      </c>
      <c r="S87" t="s">
        <v>447</v>
      </c>
      <c r="T87" t="s">
        <v>50</v>
      </c>
    </row>
    <row r="88" spans="1:20" x14ac:dyDescent="0.25">
      <c r="A88" s="1">
        <v>86</v>
      </c>
      <c r="B88">
        <v>2</v>
      </c>
      <c r="C88">
        <v>15</v>
      </c>
      <c r="D88">
        <v>61</v>
      </c>
      <c r="E88">
        <v>0</v>
      </c>
      <c r="F88" t="s">
        <v>90</v>
      </c>
      <c r="G88">
        <v>62</v>
      </c>
      <c r="H88" t="s">
        <v>32</v>
      </c>
      <c r="I88">
        <v>20004</v>
      </c>
      <c r="J88" t="s">
        <v>41</v>
      </c>
      <c r="K88">
        <v>0</v>
      </c>
      <c r="L88" t="s">
        <v>41</v>
      </c>
      <c r="M88">
        <v>0</v>
      </c>
      <c r="N88" t="s">
        <v>41</v>
      </c>
      <c r="O88">
        <v>0</v>
      </c>
      <c r="P88">
        <v>2904</v>
      </c>
      <c r="Q88">
        <v>20</v>
      </c>
      <c r="R88" t="s">
        <v>48</v>
      </c>
      <c r="S88" t="s">
        <v>96</v>
      </c>
      <c r="T88" t="s">
        <v>49</v>
      </c>
    </row>
    <row r="89" spans="1:20" x14ac:dyDescent="0.25">
      <c r="A89" s="1">
        <v>87</v>
      </c>
      <c r="B89">
        <v>2</v>
      </c>
      <c r="C89">
        <v>15</v>
      </c>
      <c r="D89">
        <v>71</v>
      </c>
      <c r="E89">
        <v>0</v>
      </c>
      <c r="F89" t="s">
        <v>90</v>
      </c>
      <c r="G89">
        <v>62</v>
      </c>
      <c r="H89" t="s">
        <v>32</v>
      </c>
      <c r="I89">
        <v>20005</v>
      </c>
      <c r="J89" t="s">
        <v>41</v>
      </c>
      <c r="K89">
        <v>0</v>
      </c>
      <c r="L89" t="s">
        <v>41</v>
      </c>
      <c r="M89">
        <v>0</v>
      </c>
      <c r="N89" t="s">
        <v>41</v>
      </c>
      <c r="O89">
        <v>0</v>
      </c>
      <c r="P89">
        <v>2975</v>
      </c>
      <c r="Q89">
        <v>60</v>
      </c>
      <c r="R89" t="s">
        <v>47</v>
      </c>
      <c r="S89" t="s">
        <v>448</v>
      </c>
      <c r="T89" t="s">
        <v>49</v>
      </c>
    </row>
    <row r="90" spans="1:20" x14ac:dyDescent="0.25">
      <c r="A90" s="1">
        <v>88</v>
      </c>
      <c r="B90">
        <v>2</v>
      </c>
      <c r="C90">
        <v>15</v>
      </c>
      <c r="D90">
        <v>65</v>
      </c>
      <c r="E90">
        <v>0</v>
      </c>
      <c r="F90" t="s">
        <v>90</v>
      </c>
      <c r="G90">
        <v>62</v>
      </c>
      <c r="H90" t="s">
        <v>32</v>
      </c>
      <c r="I90">
        <v>20006</v>
      </c>
      <c r="J90" t="s">
        <v>41</v>
      </c>
      <c r="K90">
        <v>0</v>
      </c>
      <c r="L90" t="s">
        <v>41</v>
      </c>
      <c r="M90">
        <v>0</v>
      </c>
      <c r="N90" t="s">
        <v>41</v>
      </c>
      <c r="O90">
        <v>0</v>
      </c>
      <c r="P90">
        <v>3040</v>
      </c>
      <c r="Q90">
        <v>60</v>
      </c>
      <c r="R90" t="s">
        <v>47</v>
      </c>
      <c r="S90" t="s">
        <v>449</v>
      </c>
      <c r="T90" t="s">
        <v>50</v>
      </c>
    </row>
    <row r="91" spans="1:20" x14ac:dyDescent="0.25">
      <c r="A91" s="1">
        <v>89</v>
      </c>
      <c r="B91">
        <v>2</v>
      </c>
      <c r="C91">
        <v>16</v>
      </c>
      <c r="D91">
        <v>58</v>
      </c>
      <c r="E91">
        <v>0</v>
      </c>
      <c r="F91" t="s">
        <v>90</v>
      </c>
      <c r="G91">
        <v>62</v>
      </c>
      <c r="H91" t="s">
        <v>33</v>
      </c>
      <c r="I91">
        <v>10002</v>
      </c>
      <c r="J91" t="s">
        <v>41</v>
      </c>
      <c r="K91">
        <v>0</v>
      </c>
      <c r="L91" t="s">
        <v>41</v>
      </c>
      <c r="M91">
        <v>0</v>
      </c>
      <c r="N91" t="s">
        <v>41</v>
      </c>
      <c r="O91">
        <v>0</v>
      </c>
      <c r="P91">
        <v>3098</v>
      </c>
      <c r="Q91">
        <v>100</v>
      </c>
      <c r="R91" t="s">
        <v>47</v>
      </c>
      <c r="S91" t="s">
        <v>68</v>
      </c>
      <c r="T91" t="s">
        <v>50</v>
      </c>
    </row>
    <row r="92" spans="1:20" x14ac:dyDescent="0.25">
      <c r="A92" s="1">
        <v>90</v>
      </c>
      <c r="B92">
        <v>3</v>
      </c>
      <c r="C92">
        <v>0</v>
      </c>
      <c r="D92">
        <v>67</v>
      </c>
      <c r="E92">
        <v>0</v>
      </c>
      <c r="F92" t="s">
        <v>90</v>
      </c>
      <c r="G92">
        <v>62</v>
      </c>
      <c r="H92" t="s">
        <v>17</v>
      </c>
      <c r="I92">
        <v>180003</v>
      </c>
      <c r="J92" t="s">
        <v>34</v>
      </c>
      <c r="K92">
        <v>190012</v>
      </c>
      <c r="L92" t="s">
        <v>41</v>
      </c>
      <c r="M92">
        <v>0</v>
      </c>
      <c r="N92" t="s">
        <v>41</v>
      </c>
      <c r="O92">
        <v>0</v>
      </c>
      <c r="P92">
        <v>67</v>
      </c>
      <c r="Q92">
        <v>40</v>
      </c>
      <c r="R92" t="s">
        <v>48</v>
      </c>
      <c r="S92" t="s">
        <v>450</v>
      </c>
      <c r="T92" t="s">
        <v>49</v>
      </c>
    </row>
    <row r="93" spans="1:20" x14ac:dyDescent="0.25">
      <c r="A93" s="1">
        <v>91</v>
      </c>
      <c r="B93">
        <v>3</v>
      </c>
      <c r="C93">
        <v>0</v>
      </c>
      <c r="D93">
        <v>79</v>
      </c>
      <c r="E93">
        <v>0</v>
      </c>
      <c r="F93" t="s">
        <v>90</v>
      </c>
      <c r="G93">
        <v>62</v>
      </c>
      <c r="H93" t="s">
        <v>17</v>
      </c>
      <c r="I93">
        <v>180004</v>
      </c>
      <c r="J93" t="s">
        <v>34</v>
      </c>
      <c r="K93">
        <v>190013</v>
      </c>
      <c r="L93" t="s">
        <v>41</v>
      </c>
      <c r="M93">
        <v>0</v>
      </c>
      <c r="N93" t="s">
        <v>41</v>
      </c>
      <c r="O93">
        <v>0</v>
      </c>
      <c r="P93">
        <v>383</v>
      </c>
      <c r="Q93">
        <v>60</v>
      </c>
      <c r="R93" t="s">
        <v>47</v>
      </c>
      <c r="S93" t="s">
        <v>451</v>
      </c>
      <c r="T93" t="s">
        <v>49</v>
      </c>
    </row>
    <row r="94" spans="1:20" x14ac:dyDescent="0.25">
      <c r="A94" s="1">
        <v>92</v>
      </c>
      <c r="B94">
        <v>3</v>
      </c>
      <c r="C94">
        <v>0</v>
      </c>
      <c r="D94">
        <v>61</v>
      </c>
      <c r="E94">
        <v>0</v>
      </c>
      <c r="F94" t="s">
        <v>90</v>
      </c>
      <c r="G94">
        <v>62</v>
      </c>
      <c r="H94" t="s">
        <v>17</v>
      </c>
      <c r="I94">
        <v>180005</v>
      </c>
      <c r="J94" t="s">
        <v>34</v>
      </c>
      <c r="K94">
        <v>190014</v>
      </c>
      <c r="L94" t="s">
        <v>41</v>
      </c>
      <c r="M94">
        <v>0</v>
      </c>
      <c r="N94" t="s">
        <v>41</v>
      </c>
      <c r="O94">
        <v>0</v>
      </c>
      <c r="P94">
        <v>627</v>
      </c>
      <c r="Q94">
        <v>60</v>
      </c>
      <c r="R94" t="s">
        <v>47</v>
      </c>
      <c r="S94" t="s">
        <v>452</v>
      </c>
      <c r="T94" t="s">
        <v>50</v>
      </c>
    </row>
    <row r="95" spans="1:20" x14ac:dyDescent="0.25">
      <c r="A95" s="1">
        <v>93</v>
      </c>
      <c r="B95">
        <v>3</v>
      </c>
      <c r="C95">
        <v>1</v>
      </c>
      <c r="D95">
        <v>64</v>
      </c>
      <c r="E95">
        <v>0</v>
      </c>
      <c r="F95" t="s">
        <v>90</v>
      </c>
      <c r="G95">
        <v>62</v>
      </c>
      <c r="H95" t="s">
        <v>18</v>
      </c>
      <c r="I95">
        <v>170004</v>
      </c>
      <c r="J95" t="s">
        <v>34</v>
      </c>
      <c r="K95">
        <v>190015</v>
      </c>
      <c r="L95" t="s">
        <v>43</v>
      </c>
      <c r="M95">
        <v>290004</v>
      </c>
      <c r="N95" t="s">
        <v>46</v>
      </c>
      <c r="O95">
        <v>220015</v>
      </c>
      <c r="P95">
        <v>691</v>
      </c>
      <c r="Q95">
        <v>70</v>
      </c>
      <c r="R95" t="s">
        <v>47</v>
      </c>
      <c r="S95" t="s">
        <v>453</v>
      </c>
      <c r="T95" t="s">
        <v>50</v>
      </c>
    </row>
    <row r="96" spans="1:20" x14ac:dyDescent="0.25">
      <c r="A96" s="1">
        <v>94</v>
      </c>
      <c r="B96">
        <v>3</v>
      </c>
      <c r="C96">
        <v>2</v>
      </c>
      <c r="D96">
        <v>60</v>
      </c>
      <c r="E96">
        <v>0</v>
      </c>
      <c r="F96" t="s">
        <v>90</v>
      </c>
      <c r="G96">
        <v>62</v>
      </c>
      <c r="H96" t="s">
        <v>19</v>
      </c>
      <c r="I96">
        <v>160006</v>
      </c>
      <c r="J96" t="s">
        <v>35</v>
      </c>
      <c r="K96">
        <v>210017</v>
      </c>
      <c r="L96" t="s">
        <v>41</v>
      </c>
      <c r="M96">
        <v>0</v>
      </c>
      <c r="N96" t="s">
        <v>41</v>
      </c>
      <c r="O96">
        <v>0</v>
      </c>
      <c r="P96">
        <v>751</v>
      </c>
      <c r="Q96">
        <v>60</v>
      </c>
      <c r="R96" t="s">
        <v>47</v>
      </c>
      <c r="S96" t="s">
        <v>454</v>
      </c>
      <c r="T96" t="s">
        <v>50</v>
      </c>
    </row>
    <row r="97" spans="1:20" x14ac:dyDescent="0.25">
      <c r="A97" s="1">
        <v>95</v>
      </c>
      <c r="B97">
        <v>3</v>
      </c>
      <c r="C97">
        <v>3</v>
      </c>
      <c r="D97">
        <v>74</v>
      </c>
      <c r="E97">
        <v>0</v>
      </c>
      <c r="F97" t="s">
        <v>90</v>
      </c>
      <c r="G97">
        <v>206</v>
      </c>
      <c r="H97" t="s">
        <v>20</v>
      </c>
      <c r="I97">
        <v>150010</v>
      </c>
      <c r="J97" t="s">
        <v>36</v>
      </c>
      <c r="K97">
        <v>280010</v>
      </c>
      <c r="L97" t="s">
        <v>41</v>
      </c>
      <c r="M97">
        <v>0</v>
      </c>
      <c r="N97" t="s">
        <v>41</v>
      </c>
      <c r="O97">
        <v>0</v>
      </c>
      <c r="P97">
        <v>1031</v>
      </c>
      <c r="Q97">
        <v>40</v>
      </c>
      <c r="R97" t="s">
        <v>48</v>
      </c>
      <c r="S97" t="s">
        <v>455</v>
      </c>
      <c r="T97" t="s">
        <v>50</v>
      </c>
    </row>
    <row r="98" spans="1:20" x14ac:dyDescent="0.25">
      <c r="A98" s="1">
        <v>96</v>
      </c>
      <c r="B98">
        <v>3</v>
      </c>
      <c r="C98">
        <v>3</v>
      </c>
      <c r="D98">
        <v>55</v>
      </c>
      <c r="E98">
        <v>0</v>
      </c>
      <c r="F98" t="s">
        <v>90</v>
      </c>
      <c r="G98">
        <v>206</v>
      </c>
      <c r="H98" t="s">
        <v>20</v>
      </c>
      <c r="I98">
        <v>150011</v>
      </c>
      <c r="J98" t="s">
        <v>36</v>
      </c>
      <c r="K98">
        <v>280011</v>
      </c>
      <c r="L98" t="s">
        <v>41</v>
      </c>
      <c r="M98">
        <v>0</v>
      </c>
      <c r="N98" t="s">
        <v>41</v>
      </c>
      <c r="O98">
        <v>0</v>
      </c>
      <c r="P98">
        <v>1086</v>
      </c>
      <c r="Q98">
        <v>60</v>
      </c>
      <c r="R98" t="s">
        <v>47</v>
      </c>
      <c r="S98" t="s">
        <v>456</v>
      </c>
      <c r="T98" t="s">
        <v>50</v>
      </c>
    </row>
    <row r="99" spans="1:20" x14ac:dyDescent="0.25">
      <c r="A99" s="1">
        <v>97</v>
      </c>
      <c r="B99">
        <v>3</v>
      </c>
      <c r="C99">
        <v>4</v>
      </c>
      <c r="D99">
        <v>70</v>
      </c>
      <c r="E99">
        <v>0</v>
      </c>
      <c r="F99" t="s">
        <v>90</v>
      </c>
      <c r="G99">
        <v>206</v>
      </c>
      <c r="H99" t="s">
        <v>21</v>
      </c>
      <c r="I99">
        <v>140006</v>
      </c>
      <c r="J99" t="s">
        <v>37</v>
      </c>
      <c r="K99">
        <v>200006</v>
      </c>
      <c r="L99" t="s">
        <v>44</v>
      </c>
      <c r="M99">
        <v>260011</v>
      </c>
      <c r="N99" t="s">
        <v>41</v>
      </c>
      <c r="O99">
        <v>0</v>
      </c>
      <c r="P99">
        <v>1156</v>
      </c>
      <c r="Q99">
        <v>80</v>
      </c>
      <c r="R99" t="s">
        <v>47</v>
      </c>
      <c r="S99" t="s">
        <v>457</v>
      </c>
      <c r="T99" t="s">
        <v>50</v>
      </c>
    </row>
    <row r="100" spans="1:20" x14ac:dyDescent="0.25">
      <c r="A100" s="1">
        <v>98</v>
      </c>
      <c r="B100">
        <v>3</v>
      </c>
      <c r="C100">
        <v>5</v>
      </c>
      <c r="D100">
        <v>62</v>
      </c>
      <c r="E100">
        <v>0</v>
      </c>
      <c r="F100" t="s">
        <v>90</v>
      </c>
      <c r="G100">
        <v>14</v>
      </c>
      <c r="H100" t="s">
        <v>22</v>
      </c>
      <c r="I100">
        <v>120005</v>
      </c>
      <c r="J100" t="s">
        <v>38</v>
      </c>
      <c r="K100">
        <v>130005</v>
      </c>
      <c r="L100" t="s">
        <v>41</v>
      </c>
      <c r="M100">
        <v>0</v>
      </c>
      <c r="N100" t="s">
        <v>41</v>
      </c>
      <c r="O100">
        <v>0</v>
      </c>
      <c r="P100">
        <v>1232</v>
      </c>
      <c r="Q100">
        <v>40</v>
      </c>
      <c r="R100" t="s">
        <v>48</v>
      </c>
      <c r="S100" t="s">
        <v>458</v>
      </c>
      <c r="T100" t="s">
        <v>49</v>
      </c>
    </row>
    <row r="101" spans="1:20" x14ac:dyDescent="0.25">
      <c r="A101" s="1">
        <v>99</v>
      </c>
      <c r="B101">
        <v>3</v>
      </c>
      <c r="C101">
        <v>5</v>
      </c>
      <c r="D101">
        <v>63</v>
      </c>
      <c r="E101">
        <v>0</v>
      </c>
      <c r="F101" t="s">
        <v>90</v>
      </c>
      <c r="G101">
        <v>14</v>
      </c>
      <c r="H101" t="s">
        <v>22</v>
      </c>
      <c r="I101">
        <v>120006</v>
      </c>
      <c r="J101" t="s">
        <v>38</v>
      </c>
      <c r="K101">
        <v>130006</v>
      </c>
      <c r="L101" t="s">
        <v>41</v>
      </c>
      <c r="M101">
        <v>0</v>
      </c>
      <c r="N101" t="s">
        <v>41</v>
      </c>
      <c r="O101">
        <v>0</v>
      </c>
      <c r="P101">
        <v>1295</v>
      </c>
      <c r="Q101">
        <v>100</v>
      </c>
      <c r="R101" t="s">
        <v>47</v>
      </c>
      <c r="S101" t="s">
        <v>68</v>
      </c>
      <c r="T101" t="s">
        <v>50</v>
      </c>
    </row>
    <row r="102" spans="1:20" x14ac:dyDescent="0.25">
      <c r="A102" s="1">
        <v>100</v>
      </c>
      <c r="B102">
        <v>3</v>
      </c>
      <c r="C102">
        <v>6</v>
      </c>
      <c r="D102">
        <v>53</v>
      </c>
      <c r="E102">
        <v>0</v>
      </c>
      <c r="F102" t="s">
        <v>90</v>
      </c>
      <c r="G102">
        <v>82</v>
      </c>
      <c r="H102" t="s">
        <v>23</v>
      </c>
      <c r="I102">
        <v>270005</v>
      </c>
      <c r="J102" t="s">
        <v>39</v>
      </c>
      <c r="K102">
        <v>110005</v>
      </c>
      <c r="L102" t="s">
        <v>44</v>
      </c>
      <c r="M102">
        <v>260012</v>
      </c>
      <c r="N102" t="s">
        <v>41</v>
      </c>
      <c r="O102">
        <v>0</v>
      </c>
      <c r="P102">
        <v>1430</v>
      </c>
      <c r="Q102">
        <v>20</v>
      </c>
      <c r="R102" t="s">
        <v>48</v>
      </c>
      <c r="S102" t="s">
        <v>459</v>
      </c>
      <c r="T102" t="s">
        <v>49</v>
      </c>
    </row>
    <row r="103" spans="1:20" x14ac:dyDescent="0.25">
      <c r="A103" s="1">
        <v>101</v>
      </c>
      <c r="B103">
        <v>3</v>
      </c>
      <c r="C103">
        <v>6</v>
      </c>
      <c r="D103">
        <v>65</v>
      </c>
      <c r="E103">
        <v>0</v>
      </c>
      <c r="F103" t="s">
        <v>90</v>
      </c>
      <c r="G103">
        <v>82</v>
      </c>
      <c r="H103" t="s">
        <v>23</v>
      </c>
      <c r="I103">
        <v>270006</v>
      </c>
      <c r="J103" t="s">
        <v>39</v>
      </c>
      <c r="K103">
        <v>110006</v>
      </c>
      <c r="L103" t="s">
        <v>44</v>
      </c>
      <c r="M103">
        <v>260013</v>
      </c>
      <c r="N103" t="s">
        <v>41</v>
      </c>
      <c r="O103">
        <v>0</v>
      </c>
      <c r="P103">
        <v>1495</v>
      </c>
      <c r="Q103">
        <v>20</v>
      </c>
      <c r="R103" t="s">
        <v>48</v>
      </c>
      <c r="S103" t="s">
        <v>460</v>
      </c>
      <c r="T103" t="s">
        <v>49</v>
      </c>
    </row>
    <row r="104" spans="1:20" x14ac:dyDescent="0.25">
      <c r="A104" s="1">
        <v>102</v>
      </c>
      <c r="B104">
        <v>3</v>
      </c>
      <c r="C104">
        <v>6</v>
      </c>
      <c r="D104">
        <v>70</v>
      </c>
      <c r="E104">
        <v>0</v>
      </c>
      <c r="F104" t="s">
        <v>90</v>
      </c>
      <c r="G104">
        <v>82</v>
      </c>
      <c r="H104" t="s">
        <v>23</v>
      </c>
      <c r="I104">
        <v>270007</v>
      </c>
      <c r="J104" t="s">
        <v>39</v>
      </c>
      <c r="K104">
        <v>110007</v>
      </c>
      <c r="L104" t="s">
        <v>44</v>
      </c>
      <c r="M104">
        <v>260014</v>
      </c>
      <c r="N104" t="s">
        <v>41</v>
      </c>
      <c r="O104">
        <v>0</v>
      </c>
      <c r="P104">
        <v>1565</v>
      </c>
      <c r="Q104">
        <v>90</v>
      </c>
      <c r="R104" t="s">
        <v>47</v>
      </c>
      <c r="S104" t="s">
        <v>68</v>
      </c>
      <c r="T104" t="s">
        <v>50</v>
      </c>
    </row>
    <row r="105" spans="1:20" x14ac:dyDescent="0.25">
      <c r="A105" s="1">
        <v>103</v>
      </c>
      <c r="B105">
        <v>3</v>
      </c>
      <c r="C105">
        <v>7</v>
      </c>
      <c r="D105">
        <v>78</v>
      </c>
      <c r="E105">
        <v>0</v>
      </c>
      <c r="F105" t="s">
        <v>90</v>
      </c>
      <c r="G105">
        <v>82</v>
      </c>
      <c r="H105" t="s">
        <v>24</v>
      </c>
      <c r="I105">
        <v>100005</v>
      </c>
      <c r="J105" t="s">
        <v>40</v>
      </c>
      <c r="K105">
        <v>240005</v>
      </c>
      <c r="L105" t="s">
        <v>45</v>
      </c>
      <c r="M105">
        <v>250005</v>
      </c>
      <c r="N105" t="s">
        <v>34</v>
      </c>
      <c r="O105">
        <v>190016</v>
      </c>
      <c r="P105">
        <v>1643</v>
      </c>
      <c r="Q105">
        <v>80</v>
      </c>
      <c r="R105" t="s">
        <v>47</v>
      </c>
      <c r="S105" t="s">
        <v>461</v>
      </c>
      <c r="T105" t="s">
        <v>50</v>
      </c>
    </row>
    <row r="106" spans="1:20" x14ac:dyDescent="0.25">
      <c r="A106" s="1">
        <v>104</v>
      </c>
      <c r="B106">
        <v>3</v>
      </c>
      <c r="C106">
        <v>8</v>
      </c>
      <c r="D106">
        <v>57</v>
      </c>
      <c r="E106">
        <v>0</v>
      </c>
      <c r="F106" t="s">
        <v>90</v>
      </c>
      <c r="G106">
        <v>68</v>
      </c>
      <c r="H106" t="s">
        <v>25</v>
      </c>
      <c r="I106">
        <v>90005</v>
      </c>
      <c r="J106" t="s">
        <v>35</v>
      </c>
      <c r="K106">
        <v>210018</v>
      </c>
      <c r="L106" t="s">
        <v>46</v>
      </c>
      <c r="M106">
        <v>220016</v>
      </c>
      <c r="N106" t="s">
        <v>41</v>
      </c>
      <c r="O106">
        <v>0</v>
      </c>
      <c r="P106">
        <v>1768</v>
      </c>
      <c r="Q106">
        <v>20</v>
      </c>
      <c r="R106" t="s">
        <v>48</v>
      </c>
      <c r="S106" t="s">
        <v>79</v>
      </c>
      <c r="T106" t="s">
        <v>49</v>
      </c>
    </row>
    <row r="107" spans="1:20" x14ac:dyDescent="0.25">
      <c r="A107" s="1">
        <v>105</v>
      </c>
      <c r="B107">
        <v>3</v>
      </c>
      <c r="C107">
        <v>8</v>
      </c>
      <c r="D107">
        <v>75</v>
      </c>
      <c r="E107">
        <v>0</v>
      </c>
      <c r="F107" t="s">
        <v>90</v>
      </c>
      <c r="G107">
        <v>68</v>
      </c>
      <c r="H107" t="s">
        <v>25</v>
      </c>
      <c r="I107">
        <v>90006</v>
      </c>
      <c r="J107" t="s">
        <v>35</v>
      </c>
      <c r="K107">
        <v>210019</v>
      </c>
      <c r="L107" t="s">
        <v>46</v>
      </c>
      <c r="M107">
        <v>220017</v>
      </c>
      <c r="N107" t="s">
        <v>41</v>
      </c>
      <c r="O107">
        <v>0</v>
      </c>
      <c r="P107">
        <v>1843</v>
      </c>
      <c r="Q107">
        <v>100</v>
      </c>
      <c r="R107" t="s">
        <v>47</v>
      </c>
      <c r="S107" t="s">
        <v>68</v>
      </c>
      <c r="T107" t="s">
        <v>50</v>
      </c>
    </row>
    <row r="108" spans="1:20" x14ac:dyDescent="0.25">
      <c r="A108" s="1">
        <v>106</v>
      </c>
      <c r="B108">
        <v>3</v>
      </c>
      <c r="C108">
        <v>9</v>
      </c>
      <c r="D108">
        <v>75</v>
      </c>
      <c r="E108">
        <v>0</v>
      </c>
      <c r="F108" t="s">
        <v>90</v>
      </c>
      <c r="G108">
        <v>141</v>
      </c>
      <c r="H108" t="s">
        <v>26</v>
      </c>
      <c r="I108">
        <v>80006</v>
      </c>
      <c r="J108" t="s">
        <v>35</v>
      </c>
      <c r="K108">
        <v>210020</v>
      </c>
      <c r="L108" t="s">
        <v>46</v>
      </c>
      <c r="M108">
        <v>220018</v>
      </c>
      <c r="N108" t="s">
        <v>41</v>
      </c>
      <c r="O108">
        <v>0</v>
      </c>
      <c r="P108">
        <v>2059</v>
      </c>
      <c r="Q108">
        <v>30</v>
      </c>
      <c r="R108" t="s">
        <v>48</v>
      </c>
      <c r="S108" t="s">
        <v>462</v>
      </c>
      <c r="T108" t="s">
        <v>49</v>
      </c>
    </row>
    <row r="109" spans="1:20" x14ac:dyDescent="0.25">
      <c r="A109" s="1">
        <v>107</v>
      </c>
      <c r="B109">
        <v>3</v>
      </c>
      <c r="C109">
        <v>9</v>
      </c>
      <c r="D109">
        <v>59</v>
      </c>
      <c r="E109">
        <v>0</v>
      </c>
      <c r="F109" t="s">
        <v>90</v>
      </c>
      <c r="G109">
        <v>141</v>
      </c>
      <c r="H109" t="s">
        <v>26</v>
      </c>
      <c r="I109">
        <v>80007</v>
      </c>
      <c r="J109" t="s">
        <v>35</v>
      </c>
      <c r="K109">
        <v>210021</v>
      </c>
      <c r="L109" t="s">
        <v>46</v>
      </c>
      <c r="M109">
        <v>220019</v>
      </c>
      <c r="N109" t="s">
        <v>41</v>
      </c>
      <c r="O109">
        <v>0</v>
      </c>
      <c r="P109">
        <v>2118</v>
      </c>
      <c r="Q109">
        <v>50</v>
      </c>
      <c r="R109" t="s">
        <v>47</v>
      </c>
      <c r="S109" t="s">
        <v>463</v>
      </c>
      <c r="T109" t="s">
        <v>49</v>
      </c>
    </row>
    <row r="110" spans="1:20" x14ac:dyDescent="0.25">
      <c r="A110" s="1">
        <v>108</v>
      </c>
      <c r="B110">
        <v>3</v>
      </c>
      <c r="C110">
        <v>9</v>
      </c>
      <c r="D110">
        <v>56</v>
      </c>
      <c r="E110">
        <v>0</v>
      </c>
      <c r="F110" t="s">
        <v>90</v>
      </c>
      <c r="G110">
        <v>141</v>
      </c>
      <c r="H110" t="s">
        <v>26</v>
      </c>
      <c r="I110">
        <v>80008</v>
      </c>
      <c r="J110" t="s">
        <v>35</v>
      </c>
      <c r="K110">
        <v>210022</v>
      </c>
      <c r="L110" t="s">
        <v>46</v>
      </c>
      <c r="M110">
        <v>220020</v>
      </c>
      <c r="N110" t="s">
        <v>41</v>
      </c>
      <c r="O110">
        <v>0</v>
      </c>
      <c r="P110">
        <v>2174</v>
      </c>
      <c r="Q110">
        <v>50</v>
      </c>
      <c r="R110" t="s">
        <v>47</v>
      </c>
      <c r="S110" t="s">
        <v>464</v>
      </c>
      <c r="T110" t="s">
        <v>50</v>
      </c>
    </row>
    <row r="111" spans="1:20" x14ac:dyDescent="0.25">
      <c r="A111" s="1">
        <v>109</v>
      </c>
      <c r="B111">
        <v>3</v>
      </c>
      <c r="C111">
        <v>10</v>
      </c>
      <c r="D111">
        <v>54</v>
      </c>
      <c r="E111">
        <v>0</v>
      </c>
      <c r="F111" t="s">
        <v>90</v>
      </c>
      <c r="G111">
        <v>141</v>
      </c>
      <c r="H111" t="s">
        <v>27</v>
      </c>
      <c r="I111">
        <v>70004</v>
      </c>
      <c r="J111" t="s">
        <v>41</v>
      </c>
      <c r="K111">
        <v>0</v>
      </c>
      <c r="L111" t="s">
        <v>41</v>
      </c>
      <c r="M111">
        <v>0</v>
      </c>
      <c r="N111" t="s">
        <v>41</v>
      </c>
      <c r="O111">
        <v>0</v>
      </c>
      <c r="P111">
        <v>2228</v>
      </c>
      <c r="Q111">
        <v>30</v>
      </c>
      <c r="R111" t="s">
        <v>48</v>
      </c>
      <c r="S111" t="s">
        <v>465</v>
      </c>
      <c r="T111" t="s">
        <v>49</v>
      </c>
    </row>
    <row r="112" spans="1:20" x14ac:dyDescent="0.25">
      <c r="A112" s="1">
        <v>110</v>
      </c>
      <c r="B112">
        <v>3</v>
      </c>
      <c r="C112">
        <v>10</v>
      </c>
      <c r="D112">
        <v>61</v>
      </c>
      <c r="E112">
        <v>0</v>
      </c>
      <c r="F112" t="s">
        <v>90</v>
      </c>
      <c r="G112">
        <v>141</v>
      </c>
      <c r="H112" t="s">
        <v>27</v>
      </c>
      <c r="I112">
        <v>70005</v>
      </c>
      <c r="J112" t="s">
        <v>41</v>
      </c>
      <c r="K112">
        <v>0</v>
      </c>
      <c r="L112" t="s">
        <v>41</v>
      </c>
      <c r="M112">
        <v>0</v>
      </c>
      <c r="N112" t="s">
        <v>41</v>
      </c>
      <c r="O112">
        <v>0</v>
      </c>
      <c r="P112">
        <v>2289</v>
      </c>
      <c r="Q112">
        <v>90</v>
      </c>
      <c r="R112" t="s">
        <v>47</v>
      </c>
      <c r="S112" t="s">
        <v>98</v>
      </c>
      <c r="T112" t="s">
        <v>50</v>
      </c>
    </row>
    <row r="113" spans="1:20" x14ac:dyDescent="0.25">
      <c r="A113" s="1">
        <v>111</v>
      </c>
      <c r="B113">
        <v>3</v>
      </c>
      <c r="C113">
        <v>11</v>
      </c>
      <c r="D113">
        <v>59</v>
      </c>
      <c r="E113">
        <v>0</v>
      </c>
      <c r="F113" t="s">
        <v>90</v>
      </c>
      <c r="G113">
        <v>141</v>
      </c>
      <c r="H113" t="s">
        <v>28</v>
      </c>
      <c r="I113">
        <v>60004</v>
      </c>
      <c r="J113" t="s">
        <v>41</v>
      </c>
      <c r="K113">
        <v>0</v>
      </c>
      <c r="L113" t="s">
        <v>41</v>
      </c>
      <c r="M113">
        <v>0</v>
      </c>
      <c r="N113" t="s">
        <v>41</v>
      </c>
      <c r="O113">
        <v>0</v>
      </c>
      <c r="P113">
        <v>2348</v>
      </c>
      <c r="Q113">
        <v>80</v>
      </c>
      <c r="R113" t="s">
        <v>47</v>
      </c>
      <c r="S113" t="s">
        <v>89</v>
      </c>
      <c r="T113" t="s">
        <v>50</v>
      </c>
    </row>
    <row r="114" spans="1:20" x14ac:dyDescent="0.25">
      <c r="A114" s="1">
        <v>112</v>
      </c>
      <c r="B114">
        <v>3</v>
      </c>
      <c r="C114">
        <v>12</v>
      </c>
      <c r="D114">
        <v>77</v>
      </c>
      <c r="E114">
        <v>0</v>
      </c>
      <c r="F114" t="s">
        <v>90</v>
      </c>
      <c r="G114">
        <v>253</v>
      </c>
      <c r="H114" t="s">
        <v>29</v>
      </c>
      <c r="I114">
        <v>50010</v>
      </c>
      <c r="J114" t="s">
        <v>41</v>
      </c>
      <c r="K114">
        <v>0</v>
      </c>
      <c r="L114" t="s">
        <v>41</v>
      </c>
      <c r="M114">
        <v>0</v>
      </c>
      <c r="N114" t="s">
        <v>41</v>
      </c>
      <c r="O114">
        <v>0</v>
      </c>
      <c r="P114">
        <v>2678</v>
      </c>
      <c r="Q114">
        <v>30</v>
      </c>
      <c r="R114" t="s">
        <v>48</v>
      </c>
      <c r="S114" t="s">
        <v>466</v>
      </c>
      <c r="T114" t="s">
        <v>49</v>
      </c>
    </row>
    <row r="115" spans="1:20" x14ac:dyDescent="0.25">
      <c r="A115" s="1">
        <v>113</v>
      </c>
      <c r="B115">
        <v>3</v>
      </c>
      <c r="C115">
        <v>12</v>
      </c>
      <c r="D115">
        <v>52</v>
      </c>
      <c r="E115">
        <v>0</v>
      </c>
      <c r="F115" t="s">
        <v>90</v>
      </c>
      <c r="G115">
        <v>253</v>
      </c>
      <c r="H115" t="s">
        <v>29</v>
      </c>
      <c r="I115">
        <v>50011</v>
      </c>
      <c r="J115" t="s">
        <v>41</v>
      </c>
      <c r="K115">
        <v>0</v>
      </c>
      <c r="L115" t="s">
        <v>41</v>
      </c>
      <c r="M115">
        <v>0</v>
      </c>
      <c r="N115" t="s">
        <v>41</v>
      </c>
      <c r="O115">
        <v>0</v>
      </c>
      <c r="P115">
        <v>2730</v>
      </c>
      <c r="Q115">
        <v>100</v>
      </c>
      <c r="R115" t="s">
        <v>47</v>
      </c>
      <c r="S115" t="s">
        <v>68</v>
      </c>
      <c r="T115" t="s">
        <v>50</v>
      </c>
    </row>
    <row r="116" spans="1:20" x14ac:dyDescent="0.25">
      <c r="A116" s="1">
        <v>114</v>
      </c>
      <c r="B116">
        <v>3</v>
      </c>
      <c r="C116">
        <v>13</v>
      </c>
      <c r="D116">
        <v>61</v>
      </c>
      <c r="E116">
        <v>0</v>
      </c>
      <c r="F116" t="s">
        <v>90</v>
      </c>
      <c r="G116">
        <v>253</v>
      </c>
      <c r="H116" t="s">
        <v>30</v>
      </c>
      <c r="I116">
        <v>40004</v>
      </c>
      <c r="J116" t="s">
        <v>41</v>
      </c>
      <c r="K116">
        <v>0</v>
      </c>
      <c r="L116" t="s">
        <v>41</v>
      </c>
      <c r="M116">
        <v>0</v>
      </c>
      <c r="N116" t="s">
        <v>41</v>
      </c>
      <c r="O116">
        <v>0</v>
      </c>
      <c r="P116">
        <v>2791</v>
      </c>
      <c r="Q116">
        <v>40</v>
      </c>
      <c r="R116" t="s">
        <v>48</v>
      </c>
      <c r="S116" t="s">
        <v>467</v>
      </c>
      <c r="T116" t="s">
        <v>50</v>
      </c>
    </row>
    <row r="117" spans="1:20" x14ac:dyDescent="0.25">
      <c r="A117" s="1">
        <v>115</v>
      </c>
      <c r="B117">
        <v>3</v>
      </c>
      <c r="C117">
        <v>13</v>
      </c>
      <c r="D117">
        <v>53</v>
      </c>
      <c r="E117">
        <v>0</v>
      </c>
      <c r="F117" t="s">
        <v>90</v>
      </c>
      <c r="G117">
        <v>253</v>
      </c>
      <c r="H117" t="s">
        <v>30</v>
      </c>
      <c r="I117">
        <v>40005</v>
      </c>
      <c r="J117" t="s">
        <v>41</v>
      </c>
      <c r="K117">
        <v>0</v>
      </c>
      <c r="L117" t="s">
        <v>41</v>
      </c>
      <c r="M117">
        <v>0</v>
      </c>
      <c r="N117" t="s">
        <v>41</v>
      </c>
      <c r="O117">
        <v>0</v>
      </c>
      <c r="P117">
        <v>2844</v>
      </c>
      <c r="Q117">
        <v>50</v>
      </c>
      <c r="R117" t="s">
        <v>47</v>
      </c>
      <c r="S117" t="s">
        <v>468</v>
      </c>
      <c r="T117" t="s">
        <v>50</v>
      </c>
    </row>
    <row r="118" spans="1:20" x14ac:dyDescent="0.25">
      <c r="A118" s="1">
        <v>116</v>
      </c>
      <c r="B118">
        <v>3</v>
      </c>
      <c r="C118">
        <v>14</v>
      </c>
      <c r="D118">
        <v>74</v>
      </c>
      <c r="E118">
        <v>0</v>
      </c>
      <c r="F118" t="s">
        <v>90</v>
      </c>
      <c r="G118">
        <v>253</v>
      </c>
      <c r="H118" t="s">
        <v>31</v>
      </c>
      <c r="I118">
        <v>30003</v>
      </c>
      <c r="J118" t="s">
        <v>42</v>
      </c>
      <c r="K118">
        <v>230003</v>
      </c>
      <c r="L118" t="s">
        <v>41</v>
      </c>
      <c r="M118">
        <v>0</v>
      </c>
      <c r="N118" t="s">
        <v>41</v>
      </c>
      <c r="O118">
        <v>0</v>
      </c>
      <c r="P118">
        <v>2918</v>
      </c>
      <c r="Q118">
        <v>80</v>
      </c>
      <c r="R118" t="s">
        <v>47</v>
      </c>
      <c r="S118" t="s">
        <v>255</v>
      </c>
      <c r="T118" t="s">
        <v>50</v>
      </c>
    </row>
    <row r="119" spans="1:20" x14ac:dyDescent="0.25">
      <c r="A119" s="1">
        <v>117</v>
      </c>
      <c r="B119">
        <v>3</v>
      </c>
      <c r="C119">
        <v>15</v>
      </c>
      <c r="D119">
        <v>64</v>
      </c>
      <c r="E119">
        <v>0</v>
      </c>
      <c r="F119" t="s">
        <v>90</v>
      </c>
      <c r="G119">
        <v>122</v>
      </c>
      <c r="H119" t="s">
        <v>32</v>
      </c>
      <c r="I119">
        <v>20007</v>
      </c>
      <c r="J119" t="s">
        <v>41</v>
      </c>
      <c r="K119">
        <v>0</v>
      </c>
      <c r="L119" t="s">
        <v>41</v>
      </c>
      <c r="M119">
        <v>0</v>
      </c>
      <c r="N119" t="s">
        <v>41</v>
      </c>
      <c r="O119">
        <v>0</v>
      </c>
      <c r="P119">
        <v>3104</v>
      </c>
      <c r="Q119">
        <v>70</v>
      </c>
      <c r="R119" t="s">
        <v>47</v>
      </c>
      <c r="S119" t="s">
        <v>469</v>
      </c>
      <c r="T119" t="s">
        <v>49</v>
      </c>
    </row>
    <row r="120" spans="1:20" x14ac:dyDescent="0.25">
      <c r="A120" s="1">
        <v>118</v>
      </c>
      <c r="B120">
        <v>3</v>
      </c>
      <c r="C120">
        <v>15</v>
      </c>
      <c r="D120">
        <v>61</v>
      </c>
      <c r="E120">
        <v>0</v>
      </c>
      <c r="F120" t="s">
        <v>90</v>
      </c>
      <c r="G120">
        <v>122</v>
      </c>
      <c r="H120" t="s">
        <v>32</v>
      </c>
      <c r="I120">
        <v>20008</v>
      </c>
      <c r="J120" t="s">
        <v>41</v>
      </c>
      <c r="K120">
        <v>0</v>
      </c>
      <c r="L120" t="s">
        <v>41</v>
      </c>
      <c r="M120">
        <v>0</v>
      </c>
      <c r="N120" t="s">
        <v>41</v>
      </c>
      <c r="O120">
        <v>0</v>
      </c>
      <c r="P120">
        <v>3165</v>
      </c>
      <c r="Q120">
        <v>70</v>
      </c>
      <c r="R120" t="s">
        <v>47</v>
      </c>
      <c r="S120" t="s">
        <v>470</v>
      </c>
      <c r="T120" t="s">
        <v>50</v>
      </c>
    </row>
    <row r="121" spans="1:20" x14ac:dyDescent="0.25">
      <c r="A121" s="1">
        <v>119</v>
      </c>
      <c r="B121">
        <v>3</v>
      </c>
      <c r="C121">
        <v>16</v>
      </c>
      <c r="D121">
        <v>79</v>
      </c>
      <c r="E121">
        <v>0</v>
      </c>
      <c r="F121" t="s">
        <v>90</v>
      </c>
      <c r="G121">
        <v>122</v>
      </c>
      <c r="H121" t="s">
        <v>33</v>
      </c>
      <c r="I121">
        <v>10003</v>
      </c>
      <c r="J121" t="s">
        <v>41</v>
      </c>
      <c r="K121">
        <v>0</v>
      </c>
      <c r="L121" t="s">
        <v>41</v>
      </c>
      <c r="M121">
        <v>0</v>
      </c>
      <c r="N121" t="s">
        <v>41</v>
      </c>
      <c r="O121">
        <v>0</v>
      </c>
      <c r="P121">
        <v>3244</v>
      </c>
      <c r="Q121">
        <v>90</v>
      </c>
      <c r="R121" t="s">
        <v>47</v>
      </c>
      <c r="S121" t="s">
        <v>94</v>
      </c>
      <c r="T121" t="s">
        <v>50</v>
      </c>
    </row>
    <row r="122" spans="1:20" x14ac:dyDescent="0.25">
      <c r="A122" s="1">
        <v>120</v>
      </c>
      <c r="B122">
        <v>4</v>
      </c>
      <c r="C122">
        <v>0</v>
      </c>
      <c r="D122">
        <v>77</v>
      </c>
      <c r="E122">
        <v>0</v>
      </c>
      <c r="F122" t="s">
        <v>90</v>
      </c>
      <c r="G122">
        <v>122</v>
      </c>
      <c r="H122" t="s">
        <v>17</v>
      </c>
      <c r="I122">
        <v>180006</v>
      </c>
      <c r="J122" t="s">
        <v>34</v>
      </c>
      <c r="K122">
        <v>190017</v>
      </c>
      <c r="L122" t="s">
        <v>41</v>
      </c>
      <c r="M122">
        <v>0</v>
      </c>
      <c r="N122" t="s">
        <v>41</v>
      </c>
      <c r="O122">
        <v>0</v>
      </c>
      <c r="P122">
        <v>385</v>
      </c>
      <c r="Q122">
        <v>50</v>
      </c>
      <c r="R122" t="s">
        <v>47</v>
      </c>
      <c r="S122" t="s">
        <v>471</v>
      </c>
      <c r="T122" t="s">
        <v>49</v>
      </c>
    </row>
    <row r="123" spans="1:20" x14ac:dyDescent="0.25">
      <c r="A123" s="1">
        <v>121</v>
      </c>
      <c r="B123">
        <v>4</v>
      </c>
      <c r="C123">
        <v>0</v>
      </c>
      <c r="D123">
        <v>80</v>
      </c>
      <c r="E123">
        <v>0</v>
      </c>
      <c r="F123" t="s">
        <v>90</v>
      </c>
      <c r="G123">
        <v>122</v>
      </c>
      <c r="H123" t="s">
        <v>17</v>
      </c>
      <c r="I123">
        <v>180007</v>
      </c>
      <c r="J123" t="s">
        <v>34</v>
      </c>
      <c r="K123">
        <v>190018</v>
      </c>
      <c r="L123" t="s">
        <v>41</v>
      </c>
      <c r="M123">
        <v>0</v>
      </c>
      <c r="N123" t="s">
        <v>41</v>
      </c>
      <c r="O123">
        <v>0</v>
      </c>
      <c r="P123">
        <v>785</v>
      </c>
      <c r="Q123">
        <v>50</v>
      </c>
      <c r="R123" t="s">
        <v>47</v>
      </c>
      <c r="S123" t="s">
        <v>472</v>
      </c>
      <c r="T123" t="s">
        <v>49</v>
      </c>
    </row>
    <row r="124" spans="1:20" x14ac:dyDescent="0.25">
      <c r="A124" s="1">
        <v>122</v>
      </c>
      <c r="B124">
        <v>4</v>
      </c>
      <c r="C124">
        <v>0</v>
      </c>
      <c r="D124">
        <v>64</v>
      </c>
      <c r="E124">
        <v>0</v>
      </c>
      <c r="F124" t="s">
        <v>90</v>
      </c>
      <c r="G124">
        <v>122</v>
      </c>
      <c r="H124" t="s">
        <v>17</v>
      </c>
      <c r="I124">
        <v>180008</v>
      </c>
      <c r="J124" t="s">
        <v>34</v>
      </c>
      <c r="K124">
        <v>190019</v>
      </c>
      <c r="L124" t="s">
        <v>41</v>
      </c>
      <c r="M124">
        <v>0</v>
      </c>
      <c r="N124" t="s">
        <v>41</v>
      </c>
      <c r="O124">
        <v>0</v>
      </c>
      <c r="P124">
        <v>1105</v>
      </c>
      <c r="Q124">
        <v>50</v>
      </c>
      <c r="R124" t="s">
        <v>47</v>
      </c>
      <c r="S124" t="s">
        <v>473</v>
      </c>
      <c r="T124" t="s">
        <v>50</v>
      </c>
    </row>
    <row r="125" spans="1:20" x14ac:dyDescent="0.25">
      <c r="A125" s="1">
        <v>123</v>
      </c>
      <c r="B125">
        <v>4</v>
      </c>
      <c r="C125">
        <v>1</v>
      </c>
      <c r="D125">
        <v>72</v>
      </c>
      <c r="E125">
        <v>0</v>
      </c>
      <c r="F125" t="s">
        <v>90</v>
      </c>
      <c r="G125">
        <v>122</v>
      </c>
      <c r="H125" t="s">
        <v>18</v>
      </c>
      <c r="I125">
        <v>170005</v>
      </c>
      <c r="J125" t="s">
        <v>34</v>
      </c>
      <c r="K125">
        <v>190020</v>
      </c>
      <c r="L125" t="s">
        <v>43</v>
      </c>
      <c r="M125">
        <v>290005</v>
      </c>
      <c r="N125" t="s">
        <v>46</v>
      </c>
      <c r="O125">
        <v>220021</v>
      </c>
      <c r="P125">
        <v>1177</v>
      </c>
      <c r="Q125">
        <v>40</v>
      </c>
      <c r="R125" t="s">
        <v>48</v>
      </c>
      <c r="S125" t="s">
        <v>474</v>
      </c>
      <c r="T125" t="s">
        <v>50</v>
      </c>
    </row>
    <row r="126" spans="1:20" x14ac:dyDescent="0.25">
      <c r="A126" s="1">
        <v>124</v>
      </c>
      <c r="B126">
        <v>4</v>
      </c>
      <c r="C126">
        <v>1</v>
      </c>
      <c r="D126">
        <v>58</v>
      </c>
      <c r="E126">
        <v>0</v>
      </c>
      <c r="F126" t="s">
        <v>90</v>
      </c>
      <c r="G126">
        <v>122</v>
      </c>
      <c r="H126" t="s">
        <v>18</v>
      </c>
      <c r="I126">
        <v>170006</v>
      </c>
      <c r="J126" t="s">
        <v>34</v>
      </c>
      <c r="K126">
        <v>190021</v>
      </c>
      <c r="L126" t="s">
        <v>43</v>
      </c>
      <c r="M126">
        <v>290006</v>
      </c>
      <c r="N126" t="s">
        <v>46</v>
      </c>
      <c r="O126">
        <v>220022</v>
      </c>
      <c r="P126">
        <v>1235</v>
      </c>
      <c r="Q126">
        <v>70</v>
      </c>
      <c r="R126" t="s">
        <v>47</v>
      </c>
      <c r="S126" t="s">
        <v>475</v>
      </c>
      <c r="T126" t="s">
        <v>50</v>
      </c>
    </row>
    <row r="127" spans="1:20" x14ac:dyDescent="0.25">
      <c r="A127" s="1">
        <v>125</v>
      </c>
      <c r="B127">
        <v>4</v>
      </c>
      <c r="C127">
        <v>2</v>
      </c>
      <c r="D127">
        <v>59</v>
      </c>
      <c r="E127">
        <v>0</v>
      </c>
      <c r="F127" t="s">
        <v>90</v>
      </c>
      <c r="G127">
        <v>122</v>
      </c>
      <c r="H127" t="s">
        <v>19</v>
      </c>
      <c r="I127">
        <v>160007</v>
      </c>
      <c r="J127" t="s">
        <v>35</v>
      </c>
      <c r="K127">
        <v>210023</v>
      </c>
      <c r="L127" t="s">
        <v>41</v>
      </c>
      <c r="M127">
        <v>0</v>
      </c>
      <c r="N127" t="s">
        <v>41</v>
      </c>
      <c r="O127">
        <v>0</v>
      </c>
      <c r="P127">
        <v>1294</v>
      </c>
      <c r="Q127">
        <v>70</v>
      </c>
      <c r="R127" t="s">
        <v>47</v>
      </c>
      <c r="S127" t="s">
        <v>476</v>
      </c>
      <c r="T127" t="s">
        <v>50</v>
      </c>
    </row>
    <row r="128" spans="1:20" x14ac:dyDescent="0.25">
      <c r="A128" s="1">
        <v>126</v>
      </c>
      <c r="B128">
        <v>4</v>
      </c>
      <c r="C128">
        <v>3</v>
      </c>
      <c r="D128">
        <v>61</v>
      </c>
      <c r="E128">
        <v>0</v>
      </c>
      <c r="F128" t="s">
        <v>90</v>
      </c>
      <c r="G128">
        <v>122</v>
      </c>
      <c r="H128" t="s">
        <v>20</v>
      </c>
      <c r="I128">
        <v>150012</v>
      </c>
      <c r="J128" t="s">
        <v>36</v>
      </c>
      <c r="K128">
        <v>280012</v>
      </c>
      <c r="L128" t="s">
        <v>41</v>
      </c>
      <c r="M128">
        <v>0</v>
      </c>
      <c r="N128" t="s">
        <v>41</v>
      </c>
      <c r="O128">
        <v>0</v>
      </c>
      <c r="P128">
        <v>1355</v>
      </c>
      <c r="Q128">
        <v>40</v>
      </c>
      <c r="R128" t="s">
        <v>48</v>
      </c>
      <c r="S128" t="s">
        <v>477</v>
      </c>
      <c r="T128" t="s">
        <v>49</v>
      </c>
    </row>
    <row r="129" spans="1:20" x14ac:dyDescent="0.25">
      <c r="A129" s="1">
        <v>127</v>
      </c>
      <c r="B129">
        <v>4</v>
      </c>
      <c r="C129">
        <v>3</v>
      </c>
      <c r="D129">
        <v>65</v>
      </c>
      <c r="E129">
        <v>0</v>
      </c>
      <c r="F129" t="s">
        <v>90</v>
      </c>
      <c r="G129">
        <v>122</v>
      </c>
      <c r="H129" t="s">
        <v>20</v>
      </c>
      <c r="I129">
        <v>150013</v>
      </c>
      <c r="J129" t="s">
        <v>36</v>
      </c>
      <c r="K129">
        <v>280013</v>
      </c>
      <c r="L129" t="s">
        <v>41</v>
      </c>
      <c r="M129">
        <v>0</v>
      </c>
      <c r="N129" t="s">
        <v>41</v>
      </c>
      <c r="O129">
        <v>0</v>
      </c>
      <c r="P129">
        <v>1420</v>
      </c>
      <c r="Q129">
        <v>20</v>
      </c>
      <c r="R129" t="s">
        <v>48</v>
      </c>
      <c r="S129" t="s">
        <v>478</v>
      </c>
      <c r="T129" t="s">
        <v>49</v>
      </c>
    </row>
    <row r="130" spans="1:20" x14ac:dyDescent="0.25">
      <c r="A130" s="1">
        <v>128</v>
      </c>
      <c r="B130">
        <v>4</v>
      </c>
      <c r="C130">
        <v>3</v>
      </c>
      <c r="D130">
        <v>78</v>
      </c>
      <c r="E130">
        <v>0</v>
      </c>
      <c r="F130" t="s">
        <v>90</v>
      </c>
      <c r="G130">
        <v>122</v>
      </c>
      <c r="H130" t="s">
        <v>20</v>
      </c>
      <c r="I130">
        <v>150014</v>
      </c>
      <c r="J130" t="s">
        <v>36</v>
      </c>
      <c r="K130">
        <v>280014</v>
      </c>
      <c r="L130" t="s">
        <v>41</v>
      </c>
      <c r="M130">
        <v>0</v>
      </c>
      <c r="N130" t="s">
        <v>41</v>
      </c>
      <c r="O130">
        <v>0</v>
      </c>
      <c r="P130">
        <v>1498</v>
      </c>
      <c r="Q130">
        <v>60</v>
      </c>
      <c r="R130" t="s">
        <v>47</v>
      </c>
      <c r="S130" t="s">
        <v>479</v>
      </c>
      <c r="T130" t="s">
        <v>50</v>
      </c>
    </row>
    <row r="131" spans="1:20" x14ac:dyDescent="0.25">
      <c r="A131" s="1">
        <v>129</v>
      </c>
      <c r="B131">
        <v>4</v>
      </c>
      <c r="C131">
        <v>4</v>
      </c>
      <c r="D131">
        <v>56</v>
      </c>
      <c r="E131">
        <v>0</v>
      </c>
      <c r="F131" t="s">
        <v>90</v>
      </c>
      <c r="G131">
        <v>122</v>
      </c>
      <c r="H131" t="s">
        <v>21</v>
      </c>
      <c r="I131">
        <v>140007</v>
      </c>
      <c r="J131" t="s">
        <v>37</v>
      </c>
      <c r="K131">
        <v>200007</v>
      </c>
      <c r="L131" t="s">
        <v>44</v>
      </c>
      <c r="M131">
        <v>260015</v>
      </c>
      <c r="N131" t="s">
        <v>41</v>
      </c>
      <c r="O131">
        <v>0</v>
      </c>
      <c r="P131">
        <v>1554</v>
      </c>
      <c r="Q131">
        <v>50</v>
      </c>
      <c r="R131" t="s">
        <v>47</v>
      </c>
      <c r="S131" t="s">
        <v>480</v>
      </c>
      <c r="T131" t="s">
        <v>50</v>
      </c>
    </row>
    <row r="132" spans="1:20" x14ac:dyDescent="0.25">
      <c r="A132" s="1">
        <v>130</v>
      </c>
      <c r="B132">
        <v>4</v>
      </c>
      <c r="C132">
        <v>5</v>
      </c>
      <c r="D132">
        <v>58</v>
      </c>
      <c r="E132">
        <v>0</v>
      </c>
      <c r="F132" t="s">
        <v>90</v>
      </c>
      <c r="G132">
        <v>122</v>
      </c>
      <c r="H132" t="s">
        <v>22</v>
      </c>
      <c r="I132">
        <v>120007</v>
      </c>
      <c r="J132" t="s">
        <v>38</v>
      </c>
      <c r="K132">
        <v>130007</v>
      </c>
      <c r="L132" t="s">
        <v>41</v>
      </c>
      <c r="M132">
        <v>0</v>
      </c>
      <c r="N132" t="s">
        <v>41</v>
      </c>
      <c r="O132">
        <v>0</v>
      </c>
      <c r="P132">
        <v>1612</v>
      </c>
      <c r="Q132">
        <v>80</v>
      </c>
      <c r="R132" t="s">
        <v>47</v>
      </c>
      <c r="S132" t="s">
        <v>481</v>
      </c>
      <c r="T132" t="s">
        <v>50</v>
      </c>
    </row>
    <row r="133" spans="1:20" x14ac:dyDescent="0.25">
      <c r="A133" s="1">
        <v>131</v>
      </c>
      <c r="B133">
        <v>4</v>
      </c>
      <c r="C133">
        <v>6</v>
      </c>
      <c r="D133">
        <v>65</v>
      </c>
      <c r="E133">
        <v>0</v>
      </c>
      <c r="F133" t="s">
        <v>90</v>
      </c>
      <c r="G133">
        <v>122</v>
      </c>
      <c r="H133" t="s">
        <v>23</v>
      </c>
      <c r="I133">
        <v>270008</v>
      </c>
      <c r="J133" t="s">
        <v>39</v>
      </c>
      <c r="K133">
        <v>110008</v>
      </c>
      <c r="L133" t="s">
        <v>44</v>
      </c>
      <c r="M133">
        <v>260016</v>
      </c>
      <c r="N133" t="s">
        <v>41</v>
      </c>
      <c r="O133">
        <v>0</v>
      </c>
      <c r="P133">
        <v>1677</v>
      </c>
      <c r="Q133">
        <v>20</v>
      </c>
      <c r="R133" t="s">
        <v>48</v>
      </c>
      <c r="S133" t="s">
        <v>482</v>
      </c>
      <c r="T133" t="s">
        <v>49</v>
      </c>
    </row>
    <row r="134" spans="1:20" x14ac:dyDescent="0.25">
      <c r="A134" s="1">
        <v>132</v>
      </c>
      <c r="B134">
        <v>4</v>
      </c>
      <c r="C134">
        <v>6</v>
      </c>
      <c r="D134">
        <v>59</v>
      </c>
      <c r="E134">
        <v>0</v>
      </c>
      <c r="F134" t="s">
        <v>90</v>
      </c>
      <c r="G134">
        <v>122</v>
      </c>
      <c r="H134" t="s">
        <v>23</v>
      </c>
      <c r="I134">
        <v>270009</v>
      </c>
      <c r="J134" t="s">
        <v>39</v>
      </c>
      <c r="K134">
        <v>110009</v>
      </c>
      <c r="L134" t="s">
        <v>44</v>
      </c>
      <c r="M134">
        <v>260017</v>
      </c>
      <c r="N134" t="s">
        <v>41</v>
      </c>
      <c r="O134">
        <v>0</v>
      </c>
      <c r="P134">
        <v>1736</v>
      </c>
      <c r="Q134">
        <v>100</v>
      </c>
      <c r="R134" t="s">
        <v>47</v>
      </c>
      <c r="S134" t="s">
        <v>68</v>
      </c>
      <c r="T134" t="s">
        <v>50</v>
      </c>
    </row>
    <row r="135" spans="1:20" x14ac:dyDescent="0.25">
      <c r="A135" s="1">
        <v>133</v>
      </c>
      <c r="B135">
        <v>4</v>
      </c>
      <c r="C135">
        <v>7</v>
      </c>
      <c r="D135">
        <v>54</v>
      </c>
      <c r="E135">
        <v>0</v>
      </c>
      <c r="F135" t="s">
        <v>90</v>
      </c>
      <c r="G135">
        <v>122</v>
      </c>
      <c r="H135" t="s">
        <v>24</v>
      </c>
      <c r="I135">
        <v>100006</v>
      </c>
      <c r="J135" t="s">
        <v>40</v>
      </c>
      <c r="K135">
        <v>240006</v>
      </c>
      <c r="L135" t="s">
        <v>45</v>
      </c>
      <c r="M135">
        <v>250006</v>
      </c>
      <c r="N135" t="s">
        <v>34</v>
      </c>
      <c r="O135">
        <v>190022</v>
      </c>
      <c r="P135">
        <v>1790</v>
      </c>
      <c r="Q135">
        <v>70</v>
      </c>
      <c r="R135" t="s">
        <v>47</v>
      </c>
      <c r="S135" t="s">
        <v>483</v>
      </c>
      <c r="T135" t="s">
        <v>50</v>
      </c>
    </row>
    <row r="136" spans="1:20" x14ac:dyDescent="0.25">
      <c r="A136" s="1">
        <v>134</v>
      </c>
      <c r="B136">
        <v>4</v>
      </c>
      <c r="C136">
        <v>8</v>
      </c>
      <c r="D136">
        <v>75</v>
      </c>
      <c r="E136">
        <v>0</v>
      </c>
      <c r="F136" t="s">
        <v>90</v>
      </c>
      <c r="G136">
        <v>53</v>
      </c>
      <c r="H136" t="s">
        <v>25</v>
      </c>
      <c r="I136">
        <v>90007</v>
      </c>
      <c r="J136" t="s">
        <v>35</v>
      </c>
      <c r="K136">
        <v>210024</v>
      </c>
      <c r="L136" t="s">
        <v>46</v>
      </c>
      <c r="M136">
        <v>220023</v>
      </c>
      <c r="N136" t="s">
        <v>41</v>
      </c>
      <c r="O136">
        <v>0</v>
      </c>
      <c r="P136">
        <v>1918</v>
      </c>
      <c r="Q136">
        <v>30</v>
      </c>
      <c r="R136" t="s">
        <v>48</v>
      </c>
      <c r="S136" t="s">
        <v>484</v>
      </c>
      <c r="T136" t="s">
        <v>49</v>
      </c>
    </row>
    <row r="137" spans="1:20" x14ac:dyDescent="0.25">
      <c r="A137" s="1">
        <v>135</v>
      </c>
      <c r="B137">
        <v>4</v>
      </c>
      <c r="C137">
        <v>8</v>
      </c>
      <c r="D137">
        <v>70</v>
      </c>
      <c r="E137">
        <v>0</v>
      </c>
      <c r="F137" t="s">
        <v>90</v>
      </c>
      <c r="G137">
        <v>53</v>
      </c>
      <c r="H137" t="s">
        <v>25</v>
      </c>
      <c r="I137">
        <v>90008</v>
      </c>
      <c r="J137" t="s">
        <v>35</v>
      </c>
      <c r="K137">
        <v>210025</v>
      </c>
      <c r="L137" t="s">
        <v>46</v>
      </c>
      <c r="M137">
        <v>220024</v>
      </c>
      <c r="N137" t="s">
        <v>41</v>
      </c>
      <c r="O137">
        <v>0</v>
      </c>
      <c r="P137">
        <v>1988</v>
      </c>
      <c r="Q137">
        <v>70</v>
      </c>
      <c r="R137" t="s">
        <v>47</v>
      </c>
      <c r="S137" t="s">
        <v>485</v>
      </c>
      <c r="T137" t="s">
        <v>50</v>
      </c>
    </row>
    <row r="138" spans="1:20" x14ac:dyDescent="0.25">
      <c r="A138" s="1">
        <v>136</v>
      </c>
      <c r="B138">
        <v>4</v>
      </c>
      <c r="C138">
        <v>9</v>
      </c>
      <c r="D138">
        <v>62</v>
      </c>
      <c r="E138">
        <v>0</v>
      </c>
      <c r="F138" t="s">
        <v>90</v>
      </c>
      <c r="G138">
        <v>186</v>
      </c>
      <c r="H138" t="s">
        <v>26</v>
      </c>
      <c r="I138">
        <v>80009</v>
      </c>
      <c r="J138" t="s">
        <v>35</v>
      </c>
      <c r="K138">
        <v>210026</v>
      </c>
      <c r="L138" t="s">
        <v>46</v>
      </c>
      <c r="M138">
        <v>220025</v>
      </c>
      <c r="N138" t="s">
        <v>41</v>
      </c>
      <c r="O138">
        <v>0</v>
      </c>
      <c r="P138">
        <v>2236</v>
      </c>
      <c r="Q138">
        <v>40</v>
      </c>
      <c r="R138" t="s">
        <v>48</v>
      </c>
      <c r="S138" t="s">
        <v>486</v>
      </c>
      <c r="T138" t="s">
        <v>50</v>
      </c>
    </row>
    <row r="139" spans="1:20" x14ac:dyDescent="0.25">
      <c r="A139" s="1">
        <v>137</v>
      </c>
      <c r="B139">
        <v>4</v>
      </c>
      <c r="C139">
        <v>9</v>
      </c>
      <c r="D139">
        <v>53</v>
      </c>
      <c r="E139">
        <v>0</v>
      </c>
      <c r="F139" t="s">
        <v>90</v>
      </c>
      <c r="G139">
        <v>186</v>
      </c>
      <c r="H139" t="s">
        <v>26</v>
      </c>
      <c r="I139">
        <v>80010</v>
      </c>
      <c r="J139" t="s">
        <v>35</v>
      </c>
      <c r="K139">
        <v>210027</v>
      </c>
      <c r="L139" t="s">
        <v>46</v>
      </c>
      <c r="M139">
        <v>220026</v>
      </c>
      <c r="N139" t="s">
        <v>41</v>
      </c>
      <c r="O139">
        <v>0</v>
      </c>
      <c r="P139">
        <v>2289</v>
      </c>
      <c r="Q139">
        <v>20</v>
      </c>
      <c r="R139" t="s">
        <v>48</v>
      </c>
      <c r="S139" t="s">
        <v>487</v>
      </c>
      <c r="T139" t="s">
        <v>49</v>
      </c>
    </row>
    <row r="140" spans="1:20" x14ac:dyDescent="0.25">
      <c r="A140" s="1">
        <v>138</v>
      </c>
      <c r="B140">
        <v>4</v>
      </c>
      <c r="C140">
        <v>9</v>
      </c>
      <c r="D140">
        <v>62</v>
      </c>
      <c r="E140">
        <v>0</v>
      </c>
      <c r="F140" t="s">
        <v>90</v>
      </c>
      <c r="G140">
        <v>186</v>
      </c>
      <c r="H140" t="s">
        <v>26</v>
      </c>
      <c r="I140">
        <v>80011</v>
      </c>
      <c r="J140" t="s">
        <v>35</v>
      </c>
      <c r="K140">
        <v>210028</v>
      </c>
      <c r="L140" t="s">
        <v>46</v>
      </c>
      <c r="M140">
        <v>220027</v>
      </c>
      <c r="N140" t="s">
        <v>41</v>
      </c>
      <c r="O140">
        <v>0</v>
      </c>
      <c r="P140">
        <v>2351</v>
      </c>
      <c r="Q140">
        <v>40</v>
      </c>
      <c r="R140" t="s">
        <v>48</v>
      </c>
      <c r="S140" t="s">
        <v>488</v>
      </c>
      <c r="T140" t="s">
        <v>49</v>
      </c>
    </row>
    <row r="141" spans="1:20" x14ac:dyDescent="0.25">
      <c r="A141" s="1">
        <v>139</v>
      </c>
      <c r="B141">
        <v>4</v>
      </c>
      <c r="C141">
        <v>9</v>
      </c>
      <c r="D141">
        <v>52</v>
      </c>
      <c r="E141">
        <v>0</v>
      </c>
      <c r="F141" t="s">
        <v>90</v>
      </c>
      <c r="G141">
        <v>186</v>
      </c>
      <c r="H141" t="s">
        <v>26</v>
      </c>
      <c r="I141">
        <v>80012</v>
      </c>
      <c r="J141" t="s">
        <v>35</v>
      </c>
      <c r="K141">
        <v>210029</v>
      </c>
      <c r="L141" t="s">
        <v>46</v>
      </c>
      <c r="M141">
        <v>220028</v>
      </c>
      <c r="N141" t="s">
        <v>41</v>
      </c>
      <c r="O141">
        <v>0</v>
      </c>
      <c r="P141">
        <v>2403</v>
      </c>
      <c r="Q141">
        <v>60</v>
      </c>
      <c r="R141" t="s">
        <v>47</v>
      </c>
      <c r="S141" t="s">
        <v>489</v>
      </c>
      <c r="T141" t="s">
        <v>50</v>
      </c>
    </row>
    <row r="142" spans="1:20" x14ac:dyDescent="0.25">
      <c r="A142" s="1">
        <v>140</v>
      </c>
      <c r="B142">
        <v>4</v>
      </c>
      <c r="C142">
        <v>10</v>
      </c>
      <c r="D142">
        <v>51</v>
      </c>
      <c r="E142">
        <v>0</v>
      </c>
      <c r="F142" t="s">
        <v>90</v>
      </c>
      <c r="G142">
        <v>186</v>
      </c>
      <c r="H142" t="s">
        <v>27</v>
      </c>
      <c r="I142">
        <v>70006</v>
      </c>
      <c r="J142" t="s">
        <v>41</v>
      </c>
      <c r="K142">
        <v>0</v>
      </c>
      <c r="L142" t="s">
        <v>41</v>
      </c>
      <c r="M142">
        <v>0</v>
      </c>
      <c r="N142" t="s">
        <v>41</v>
      </c>
      <c r="O142">
        <v>0</v>
      </c>
      <c r="P142">
        <v>2454</v>
      </c>
      <c r="Q142">
        <v>50</v>
      </c>
      <c r="R142" t="s">
        <v>47</v>
      </c>
      <c r="S142" t="s">
        <v>490</v>
      </c>
      <c r="T142" t="s">
        <v>49</v>
      </c>
    </row>
    <row r="143" spans="1:20" x14ac:dyDescent="0.25">
      <c r="A143" s="1">
        <v>141</v>
      </c>
      <c r="B143">
        <v>4</v>
      </c>
      <c r="C143">
        <v>10</v>
      </c>
      <c r="D143">
        <v>58</v>
      </c>
      <c r="E143">
        <v>0</v>
      </c>
      <c r="F143" t="s">
        <v>90</v>
      </c>
      <c r="G143">
        <v>186</v>
      </c>
      <c r="H143" t="s">
        <v>27</v>
      </c>
      <c r="I143">
        <v>70007</v>
      </c>
      <c r="J143" t="s">
        <v>41</v>
      </c>
      <c r="K143">
        <v>0</v>
      </c>
      <c r="L143" t="s">
        <v>41</v>
      </c>
      <c r="M143">
        <v>0</v>
      </c>
      <c r="N143" t="s">
        <v>41</v>
      </c>
      <c r="O143">
        <v>0</v>
      </c>
      <c r="P143">
        <v>2512</v>
      </c>
      <c r="Q143">
        <v>50</v>
      </c>
      <c r="R143" t="s">
        <v>47</v>
      </c>
      <c r="S143" t="s">
        <v>491</v>
      </c>
      <c r="T143" t="s">
        <v>49</v>
      </c>
    </row>
    <row r="144" spans="1:20" x14ac:dyDescent="0.25">
      <c r="A144" s="1">
        <v>142</v>
      </c>
      <c r="B144">
        <v>4</v>
      </c>
      <c r="C144">
        <v>10</v>
      </c>
      <c r="D144">
        <v>64</v>
      </c>
      <c r="E144">
        <v>0</v>
      </c>
      <c r="F144" t="s">
        <v>90</v>
      </c>
      <c r="G144">
        <v>186</v>
      </c>
      <c r="H144" t="s">
        <v>27</v>
      </c>
      <c r="I144">
        <v>70008</v>
      </c>
      <c r="J144" t="s">
        <v>41</v>
      </c>
      <c r="K144">
        <v>0</v>
      </c>
      <c r="L144" t="s">
        <v>41</v>
      </c>
      <c r="M144">
        <v>0</v>
      </c>
      <c r="N144" t="s">
        <v>41</v>
      </c>
      <c r="O144">
        <v>0</v>
      </c>
      <c r="P144">
        <v>2576</v>
      </c>
      <c r="Q144">
        <v>50</v>
      </c>
      <c r="R144" t="s">
        <v>47</v>
      </c>
      <c r="S144" t="s">
        <v>492</v>
      </c>
      <c r="T144" t="s">
        <v>49</v>
      </c>
    </row>
    <row r="145" spans="1:20" x14ac:dyDescent="0.25">
      <c r="A145" s="1">
        <v>143</v>
      </c>
      <c r="B145">
        <v>4</v>
      </c>
      <c r="C145">
        <v>10</v>
      </c>
      <c r="D145">
        <v>77</v>
      </c>
      <c r="E145">
        <v>0</v>
      </c>
      <c r="F145" t="s">
        <v>90</v>
      </c>
      <c r="G145">
        <v>186</v>
      </c>
      <c r="H145" t="s">
        <v>27</v>
      </c>
      <c r="I145">
        <v>70009</v>
      </c>
      <c r="J145" t="s">
        <v>41</v>
      </c>
      <c r="K145">
        <v>0</v>
      </c>
      <c r="L145" t="s">
        <v>41</v>
      </c>
      <c r="M145">
        <v>0</v>
      </c>
      <c r="N145" t="s">
        <v>41</v>
      </c>
      <c r="O145">
        <v>0</v>
      </c>
      <c r="P145">
        <v>2653</v>
      </c>
      <c r="Q145">
        <v>50</v>
      </c>
      <c r="R145" t="s">
        <v>47</v>
      </c>
      <c r="S145" t="s">
        <v>493</v>
      </c>
      <c r="T145" t="s">
        <v>50</v>
      </c>
    </row>
    <row r="146" spans="1:20" x14ac:dyDescent="0.25">
      <c r="A146" s="1">
        <v>144</v>
      </c>
      <c r="B146">
        <v>4</v>
      </c>
      <c r="C146">
        <v>11</v>
      </c>
      <c r="D146">
        <v>57</v>
      </c>
      <c r="E146">
        <v>0</v>
      </c>
      <c r="F146" t="s">
        <v>90</v>
      </c>
      <c r="G146">
        <v>186</v>
      </c>
      <c r="H146" t="s">
        <v>28</v>
      </c>
      <c r="I146">
        <v>60005</v>
      </c>
      <c r="J146" t="s">
        <v>41</v>
      </c>
      <c r="K146">
        <v>0</v>
      </c>
      <c r="L146" t="s">
        <v>41</v>
      </c>
      <c r="M146">
        <v>0</v>
      </c>
      <c r="N146" t="s">
        <v>41</v>
      </c>
      <c r="O146">
        <v>0</v>
      </c>
      <c r="P146">
        <v>2710</v>
      </c>
      <c r="Q146">
        <v>80</v>
      </c>
      <c r="R146" t="s">
        <v>47</v>
      </c>
      <c r="S146" t="s">
        <v>88</v>
      </c>
      <c r="T146" t="s">
        <v>50</v>
      </c>
    </row>
    <row r="147" spans="1:20" x14ac:dyDescent="0.25">
      <c r="A147" s="1">
        <v>145</v>
      </c>
      <c r="B147">
        <v>4</v>
      </c>
      <c r="C147">
        <v>12</v>
      </c>
      <c r="D147">
        <v>64</v>
      </c>
      <c r="E147">
        <v>0</v>
      </c>
      <c r="F147" t="s">
        <v>90</v>
      </c>
      <c r="G147">
        <v>20</v>
      </c>
      <c r="H147" t="s">
        <v>29</v>
      </c>
      <c r="I147">
        <v>50012</v>
      </c>
      <c r="J147" t="s">
        <v>41</v>
      </c>
      <c r="K147">
        <v>0</v>
      </c>
      <c r="L147" t="s">
        <v>41</v>
      </c>
      <c r="M147">
        <v>0</v>
      </c>
      <c r="N147" t="s">
        <v>41</v>
      </c>
      <c r="O147">
        <v>0</v>
      </c>
      <c r="P147">
        <v>2794</v>
      </c>
      <c r="Q147">
        <v>80</v>
      </c>
      <c r="R147" t="s">
        <v>47</v>
      </c>
      <c r="S147" t="s">
        <v>87</v>
      </c>
      <c r="T147" t="s">
        <v>50</v>
      </c>
    </row>
    <row r="148" spans="1:20" x14ac:dyDescent="0.25">
      <c r="A148" s="1">
        <v>146</v>
      </c>
      <c r="B148">
        <v>4</v>
      </c>
      <c r="C148">
        <v>13</v>
      </c>
      <c r="D148">
        <v>62</v>
      </c>
      <c r="E148">
        <v>0</v>
      </c>
      <c r="F148" t="s">
        <v>90</v>
      </c>
      <c r="G148">
        <v>50</v>
      </c>
      <c r="H148" t="s">
        <v>30</v>
      </c>
      <c r="I148">
        <v>40006</v>
      </c>
      <c r="J148" t="s">
        <v>41</v>
      </c>
      <c r="K148">
        <v>0</v>
      </c>
      <c r="L148" t="s">
        <v>41</v>
      </c>
      <c r="M148">
        <v>0</v>
      </c>
      <c r="N148" t="s">
        <v>41</v>
      </c>
      <c r="O148">
        <v>0</v>
      </c>
      <c r="P148">
        <v>2906</v>
      </c>
      <c r="Q148">
        <v>30</v>
      </c>
      <c r="R148" t="s">
        <v>48</v>
      </c>
      <c r="S148" t="s">
        <v>494</v>
      </c>
      <c r="T148" t="s">
        <v>49</v>
      </c>
    </row>
    <row r="149" spans="1:20" x14ac:dyDescent="0.25">
      <c r="A149" s="1">
        <v>147</v>
      </c>
      <c r="B149">
        <v>4</v>
      </c>
      <c r="C149">
        <v>13</v>
      </c>
      <c r="D149">
        <v>67</v>
      </c>
      <c r="E149">
        <v>0</v>
      </c>
      <c r="F149" t="s">
        <v>90</v>
      </c>
      <c r="G149">
        <v>50</v>
      </c>
      <c r="H149" t="s">
        <v>30</v>
      </c>
      <c r="I149">
        <v>40007</v>
      </c>
      <c r="J149" t="s">
        <v>41</v>
      </c>
      <c r="K149">
        <v>0</v>
      </c>
      <c r="L149" t="s">
        <v>41</v>
      </c>
      <c r="M149">
        <v>0</v>
      </c>
      <c r="N149" t="s">
        <v>41</v>
      </c>
      <c r="O149">
        <v>0</v>
      </c>
      <c r="P149">
        <v>2973</v>
      </c>
      <c r="Q149">
        <v>40</v>
      </c>
      <c r="R149" t="s">
        <v>48</v>
      </c>
      <c r="S149" t="s">
        <v>495</v>
      </c>
      <c r="T149" t="s">
        <v>49</v>
      </c>
    </row>
    <row r="150" spans="1:20" x14ac:dyDescent="0.25">
      <c r="A150" s="1">
        <v>148</v>
      </c>
      <c r="B150">
        <v>4</v>
      </c>
      <c r="C150">
        <v>13</v>
      </c>
      <c r="D150">
        <v>53</v>
      </c>
      <c r="E150">
        <v>0</v>
      </c>
      <c r="F150" t="s">
        <v>90</v>
      </c>
      <c r="G150">
        <v>50</v>
      </c>
      <c r="H150" t="s">
        <v>30</v>
      </c>
      <c r="I150">
        <v>40008</v>
      </c>
      <c r="J150" t="s">
        <v>41</v>
      </c>
      <c r="K150">
        <v>0</v>
      </c>
      <c r="L150" t="s">
        <v>41</v>
      </c>
      <c r="M150">
        <v>0</v>
      </c>
      <c r="N150" t="s">
        <v>41</v>
      </c>
      <c r="O150">
        <v>0</v>
      </c>
      <c r="P150">
        <v>3026</v>
      </c>
      <c r="Q150">
        <v>20</v>
      </c>
      <c r="R150" t="s">
        <v>48</v>
      </c>
      <c r="S150" t="s">
        <v>496</v>
      </c>
      <c r="T150" t="s">
        <v>49</v>
      </c>
    </row>
    <row r="151" spans="1:20" x14ac:dyDescent="0.25">
      <c r="A151" s="1">
        <v>149</v>
      </c>
      <c r="B151">
        <v>4</v>
      </c>
      <c r="C151">
        <v>13</v>
      </c>
      <c r="D151">
        <v>66</v>
      </c>
      <c r="E151">
        <v>0</v>
      </c>
      <c r="F151" t="s">
        <v>90</v>
      </c>
      <c r="G151">
        <v>50</v>
      </c>
      <c r="H151" t="s">
        <v>30</v>
      </c>
      <c r="I151">
        <v>40009</v>
      </c>
      <c r="J151" t="s">
        <v>41</v>
      </c>
      <c r="K151">
        <v>0</v>
      </c>
      <c r="L151" t="s">
        <v>41</v>
      </c>
      <c r="M151">
        <v>0</v>
      </c>
      <c r="N151" t="s">
        <v>41</v>
      </c>
      <c r="O151">
        <v>0</v>
      </c>
      <c r="P151">
        <v>3092</v>
      </c>
      <c r="Q151">
        <v>30</v>
      </c>
      <c r="R151" t="s">
        <v>48</v>
      </c>
      <c r="S151" t="s">
        <v>497</v>
      </c>
      <c r="T151" t="s">
        <v>49</v>
      </c>
    </row>
    <row r="152" spans="1:20" x14ac:dyDescent="0.25">
      <c r="A152" s="1">
        <v>150</v>
      </c>
      <c r="B152">
        <v>4</v>
      </c>
      <c r="C152">
        <v>13</v>
      </c>
      <c r="D152">
        <v>52</v>
      </c>
      <c r="E152">
        <v>0</v>
      </c>
      <c r="F152" t="s">
        <v>90</v>
      </c>
      <c r="G152">
        <v>50</v>
      </c>
      <c r="H152" t="s">
        <v>30</v>
      </c>
      <c r="I152">
        <v>40010</v>
      </c>
      <c r="J152" t="s">
        <v>41</v>
      </c>
      <c r="K152">
        <v>0</v>
      </c>
      <c r="L152" t="s">
        <v>41</v>
      </c>
      <c r="M152">
        <v>0</v>
      </c>
      <c r="N152" t="s">
        <v>41</v>
      </c>
      <c r="O152">
        <v>0</v>
      </c>
      <c r="P152">
        <v>3144</v>
      </c>
      <c r="Q152">
        <v>90</v>
      </c>
      <c r="R152" t="s">
        <v>47</v>
      </c>
      <c r="S152" t="s">
        <v>97</v>
      </c>
      <c r="T152" t="s">
        <v>50</v>
      </c>
    </row>
    <row r="153" spans="1:20" x14ac:dyDescent="0.25">
      <c r="A153" s="1">
        <v>151</v>
      </c>
      <c r="B153">
        <v>4</v>
      </c>
      <c r="C153">
        <v>14</v>
      </c>
      <c r="D153">
        <v>70</v>
      </c>
      <c r="E153">
        <v>0</v>
      </c>
      <c r="F153" t="s">
        <v>90</v>
      </c>
      <c r="G153">
        <v>50</v>
      </c>
      <c r="H153" t="s">
        <v>31</v>
      </c>
      <c r="I153">
        <v>30004</v>
      </c>
      <c r="J153" t="s">
        <v>42</v>
      </c>
      <c r="K153">
        <v>230004</v>
      </c>
      <c r="L153" t="s">
        <v>41</v>
      </c>
      <c r="M153">
        <v>0</v>
      </c>
      <c r="N153" t="s">
        <v>41</v>
      </c>
      <c r="O153">
        <v>0</v>
      </c>
      <c r="P153">
        <v>3214</v>
      </c>
      <c r="Q153">
        <v>90</v>
      </c>
      <c r="R153" t="s">
        <v>47</v>
      </c>
      <c r="S153" t="s">
        <v>97</v>
      </c>
      <c r="T153" t="s">
        <v>50</v>
      </c>
    </row>
    <row r="154" spans="1:20" x14ac:dyDescent="0.25">
      <c r="A154" s="1">
        <v>152</v>
      </c>
      <c r="B154">
        <v>4</v>
      </c>
      <c r="C154">
        <v>15</v>
      </c>
      <c r="D154">
        <v>59</v>
      </c>
      <c r="E154">
        <v>0</v>
      </c>
      <c r="F154" t="s">
        <v>90</v>
      </c>
      <c r="G154">
        <v>50</v>
      </c>
      <c r="H154" t="s">
        <v>32</v>
      </c>
      <c r="I154">
        <v>20009</v>
      </c>
      <c r="J154" t="s">
        <v>41</v>
      </c>
      <c r="K154">
        <v>0</v>
      </c>
      <c r="L154" t="s">
        <v>41</v>
      </c>
      <c r="M154">
        <v>0</v>
      </c>
      <c r="N154" t="s">
        <v>41</v>
      </c>
      <c r="O154">
        <v>0</v>
      </c>
      <c r="P154">
        <v>3273</v>
      </c>
      <c r="Q154">
        <v>50</v>
      </c>
      <c r="R154" t="s">
        <v>47</v>
      </c>
      <c r="S154" t="s">
        <v>498</v>
      </c>
      <c r="T154" t="s">
        <v>49</v>
      </c>
    </row>
    <row r="155" spans="1:20" x14ac:dyDescent="0.25">
      <c r="A155" s="1">
        <v>153</v>
      </c>
      <c r="B155">
        <v>4</v>
      </c>
      <c r="C155">
        <v>15</v>
      </c>
      <c r="D155">
        <v>76</v>
      </c>
      <c r="E155">
        <v>0</v>
      </c>
      <c r="F155" t="s">
        <v>90</v>
      </c>
      <c r="G155">
        <v>50</v>
      </c>
      <c r="H155" t="s">
        <v>32</v>
      </c>
      <c r="I155">
        <v>20010</v>
      </c>
      <c r="J155" t="s">
        <v>41</v>
      </c>
      <c r="K155">
        <v>0</v>
      </c>
      <c r="L155" t="s">
        <v>41</v>
      </c>
      <c r="M155">
        <v>0</v>
      </c>
      <c r="N155" t="s">
        <v>41</v>
      </c>
      <c r="O155">
        <v>0</v>
      </c>
      <c r="P155">
        <v>3349</v>
      </c>
      <c r="Q155">
        <v>50</v>
      </c>
      <c r="R155" t="s">
        <v>47</v>
      </c>
      <c r="S155" t="s">
        <v>499</v>
      </c>
      <c r="T155" t="s">
        <v>50</v>
      </c>
    </row>
    <row r="156" spans="1:20" x14ac:dyDescent="0.25">
      <c r="A156" s="1">
        <v>154</v>
      </c>
      <c r="B156">
        <v>4</v>
      </c>
      <c r="C156">
        <v>16</v>
      </c>
      <c r="D156">
        <v>69</v>
      </c>
      <c r="E156">
        <v>0</v>
      </c>
      <c r="F156" t="s">
        <v>90</v>
      </c>
      <c r="G156">
        <v>50</v>
      </c>
      <c r="H156" t="s">
        <v>33</v>
      </c>
      <c r="I156">
        <v>10004</v>
      </c>
      <c r="J156" t="s">
        <v>41</v>
      </c>
      <c r="K156">
        <v>0</v>
      </c>
      <c r="L156" t="s">
        <v>41</v>
      </c>
      <c r="M156">
        <v>0</v>
      </c>
      <c r="N156" t="s">
        <v>41</v>
      </c>
      <c r="O156">
        <v>0</v>
      </c>
      <c r="P156">
        <v>3418</v>
      </c>
      <c r="Q156">
        <v>20</v>
      </c>
      <c r="R156" t="s">
        <v>48</v>
      </c>
      <c r="S156" t="s">
        <v>500</v>
      </c>
      <c r="T156" t="s">
        <v>49</v>
      </c>
    </row>
    <row r="157" spans="1:20" x14ac:dyDescent="0.25">
      <c r="A157" s="1">
        <v>155</v>
      </c>
      <c r="B157">
        <v>4</v>
      </c>
      <c r="C157">
        <v>16</v>
      </c>
      <c r="D157">
        <v>77</v>
      </c>
      <c r="E157">
        <v>0</v>
      </c>
      <c r="F157" t="s">
        <v>90</v>
      </c>
      <c r="G157">
        <v>50</v>
      </c>
      <c r="H157" t="s">
        <v>33</v>
      </c>
      <c r="I157">
        <v>10005</v>
      </c>
      <c r="J157" t="s">
        <v>41</v>
      </c>
      <c r="K157">
        <v>0</v>
      </c>
      <c r="L157" t="s">
        <v>41</v>
      </c>
      <c r="M157">
        <v>0</v>
      </c>
      <c r="N157" t="s">
        <v>41</v>
      </c>
      <c r="O157">
        <v>0</v>
      </c>
      <c r="P157">
        <v>3495</v>
      </c>
      <c r="Q157">
        <v>90</v>
      </c>
      <c r="R157" t="s">
        <v>47</v>
      </c>
      <c r="S157" t="s">
        <v>102</v>
      </c>
      <c r="T157" t="s">
        <v>50</v>
      </c>
    </row>
    <row r="158" spans="1:20" x14ac:dyDescent="0.25">
      <c r="A158" s="1"/>
    </row>
    <row r="159" spans="1:20" x14ac:dyDescent="0.25">
      <c r="A159" s="1"/>
    </row>
    <row r="160" spans="1:20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defaultRowHeight="15" x14ac:dyDescent="0.25"/>
  <cols>
    <col min="1" max="1" width="63" bestFit="1" customWidth="1"/>
  </cols>
  <sheetData>
    <row r="1" spans="1:5" x14ac:dyDescent="0.25">
      <c r="A1" s="2" t="s">
        <v>59</v>
      </c>
      <c r="B1" s="3" t="s">
        <v>60</v>
      </c>
      <c r="C1" s="2" t="s">
        <v>61</v>
      </c>
      <c r="D1" s="2" t="s">
        <v>62</v>
      </c>
    </row>
    <row r="2" spans="1:5" x14ac:dyDescent="0.25">
      <c r="A2" s="5" t="s">
        <v>55</v>
      </c>
      <c r="B2" s="7">
        <f>COUNTIFS(Table1[Primary_Validation_Status], "Fail", Table1[Secondary_Validation_Status], "Poor")</f>
        <v>33</v>
      </c>
      <c r="C2" s="10">
        <f>COUNTIFS(Table2[Primary_Validation_Status], "Fail", Table2[Sec_Validation_Status], "Poor")</f>
        <v>42</v>
      </c>
      <c r="D2" s="10">
        <f>COUNTIFS(Table3[Primary_Validation_Status], "Fail", Table3[Sec_Validation_Status], "Poor")</f>
        <v>43</v>
      </c>
    </row>
    <row r="3" spans="1:5" x14ac:dyDescent="0.25">
      <c r="A3" s="4" t="s">
        <v>56</v>
      </c>
      <c r="B3" s="8">
        <f>COUNTIFS(Table1[Primary_Validation_Status], "Pass", Table1[Secondary_Validation_Status], "Good")</f>
        <v>85</v>
      </c>
      <c r="C3" s="11">
        <f>COUNTIFS(Table2[Primary_Validation_Status], "Pass", Table2[Sec_Validation_Status], "Good")</f>
        <v>85</v>
      </c>
      <c r="D3" s="11">
        <f>COUNTIFS(Table3[Primary_Validation_Status], "Pass", Table3[Sec_Validation_Status], "Good")</f>
        <v>85</v>
      </c>
    </row>
    <row r="4" spans="1:5" x14ac:dyDescent="0.25">
      <c r="A4" s="4" t="s">
        <v>57</v>
      </c>
      <c r="B4" s="8">
        <f>COUNTIFS(Table1[Primary_Validation_Status], "Pass", Table1[Secondary_Validation_Status], "Poor")</f>
        <v>39</v>
      </c>
      <c r="C4" s="11">
        <f>COUNTIFS(Table2[Primary_Validation_Status], "Pass", Table2[Sec_Validation_Status], "Poor")</f>
        <v>39</v>
      </c>
      <c r="D4" s="11">
        <f>COUNTIFS(Table3[Primary_Validation_Status], "Pass", Table3[Sec_Validation_Status], "Poor")</f>
        <v>24</v>
      </c>
    </row>
    <row r="5" spans="1:5" x14ac:dyDescent="0.25">
      <c r="A5" s="4" t="s">
        <v>58</v>
      </c>
      <c r="B5" s="8">
        <f>COUNTIFS(Table1[Primary_Validation_Status], "Fail", Table1[Secondary_Validation_Status], "Good")</f>
        <v>2</v>
      </c>
      <c r="C5" s="11">
        <f>COUNTIFS(Table2[Primary_Validation_Status], "Fail", Table2[Sec_Validation_Status], "Good")</f>
        <v>3</v>
      </c>
      <c r="D5" s="11">
        <f>COUNTIFS(Table3[Primary_Validation_Status], "Fail", Table3[Sec_Validation_Status], "Good")</f>
        <v>4</v>
      </c>
    </row>
    <row r="6" spans="1:5" x14ac:dyDescent="0.25">
      <c r="A6" s="4" t="s">
        <v>501</v>
      </c>
      <c r="B6" s="8">
        <f>2*B2/(2*B2+B4+B5)</f>
        <v>0.61682242990654201</v>
      </c>
      <c r="C6" s="8">
        <f t="shared" ref="C6:D6" si="0">2*C2/(2*C2+C4+C5)</f>
        <v>0.66666666666666663</v>
      </c>
      <c r="D6" s="8">
        <f t="shared" si="0"/>
        <v>0.75438596491228072</v>
      </c>
      <c r="E6">
        <f>AVERAGE(B6:D6)</f>
        <v>0.67929168716182975</v>
      </c>
    </row>
    <row r="7" spans="1:5" x14ac:dyDescent="0.25">
      <c r="A7" s="4" t="s">
        <v>64</v>
      </c>
      <c r="B7" s="8">
        <f>SUM(B2:B5)</f>
        <v>159</v>
      </c>
      <c r="C7" s="11">
        <f>SUM(C2:C5)</f>
        <v>169</v>
      </c>
      <c r="D7" s="11">
        <f>SUM(D2:D5)</f>
        <v>156</v>
      </c>
    </row>
    <row r="8" spans="1:5" x14ac:dyDescent="0.25">
      <c r="A8" s="4" t="s">
        <v>51</v>
      </c>
      <c r="B8" s="8">
        <v>85</v>
      </c>
      <c r="C8" s="11">
        <v>85</v>
      </c>
      <c r="D8" s="11">
        <v>85</v>
      </c>
    </row>
    <row r="9" spans="1:5" x14ac:dyDescent="0.25">
      <c r="A9" s="4" t="s">
        <v>52</v>
      </c>
      <c r="B9" s="8">
        <f>(B7-B8)/B7*100</f>
        <v>46.540880503144656</v>
      </c>
      <c r="C9" s="8">
        <f t="shared" ref="C9:D9" si="1">(C7-C8)/C7*100</f>
        <v>49.704142011834321</v>
      </c>
      <c r="D9" s="11">
        <f t="shared" si="1"/>
        <v>45.512820512820511</v>
      </c>
    </row>
    <row r="10" spans="1:5" x14ac:dyDescent="0.25">
      <c r="A10" s="4" t="s">
        <v>53</v>
      </c>
      <c r="B10" s="8">
        <v>74</v>
      </c>
      <c r="C10" s="11">
        <v>84</v>
      </c>
      <c r="D10" s="11">
        <v>71</v>
      </c>
    </row>
    <row r="11" spans="1:5" x14ac:dyDescent="0.25">
      <c r="A11" s="6" t="s">
        <v>54</v>
      </c>
      <c r="B11" s="9">
        <f>MAX(Table1[Time_Stamp])</f>
        <v>4108</v>
      </c>
      <c r="C11" s="9">
        <f>MAX(Table2[Time_Stamp])</f>
        <v>3649</v>
      </c>
      <c r="D11" s="15">
        <f>MAX(Table3[Time_Stamp])</f>
        <v>3495</v>
      </c>
      <c r="E11">
        <f>AVERAGE(B11:D11)</f>
        <v>3750.6666666666665</v>
      </c>
    </row>
    <row r="12" spans="1:5" x14ac:dyDescent="0.25">
      <c r="A12" s="16" t="s">
        <v>502</v>
      </c>
      <c r="B12">
        <f>SUM(Test1!G:G)</f>
        <v>17823</v>
      </c>
      <c r="C12">
        <f>SUM(Test2!G:G)</f>
        <v>15855</v>
      </c>
      <c r="D12">
        <f>SUM(Test3!G:G)</f>
        <v>15931</v>
      </c>
      <c r="E12">
        <f>AVERAGE(B12:D12)</f>
        <v>16536.333333333332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Kamio Chikage</cp:lastModifiedBy>
  <dcterms:created xsi:type="dcterms:W3CDTF">2020-05-11T09:17:54Z</dcterms:created>
  <dcterms:modified xsi:type="dcterms:W3CDTF">2020-05-15T10:43:00Z</dcterms:modified>
</cp:coreProperties>
</file>