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sept/Documents/Recherche/Postdoc/Project_Jenna/raw_data/new/"/>
    </mc:Choice>
  </mc:AlternateContent>
  <xr:revisionPtr revIDLastSave="0" documentId="13_ncr:1_{F6A4E4C0-165E-AB4C-8A9A-B611219C9A2E}" xr6:coauthVersionLast="47" xr6:coauthVersionMax="47" xr10:uidLastSave="{00000000-0000-0000-0000-000000000000}"/>
  <bookViews>
    <workbookView xWindow="-39800" yWindow="500" windowWidth="34820" windowHeight="27340" activeTab="2" xr2:uid="{141D1F23-9651-A445-96B7-844FF97C987D}"/>
  </bookViews>
  <sheets>
    <sheet name="WT" sheetId="1" r:id="rId1"/>
    <sheet name="delserCGA" sheetId="2" r:id="rId2"/>
    <sheet name="M2-Lop" sheetId="3" r:id="rId3"/>
    <sheet name="SN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" i="3"/>
  <c r="N6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2" i="2"/>
  <c r="K27" i="1"/>
  <c r="J27" i="1"/>
  <c r="E27" i="1"/>
  <c r="I27" i="1" s="1"/>
  <c r="K26" i="1"/>
  <c r="J26" i="1"/>
  <c r="E26" i="1"/>
  <c r="I26" i="1" s="1"/>
  <c r="K25" i="1"/>
  <c r="J25" i="1"/>
  <c r="L25" i="1" s="1"/>
  <c r="E25" i="1"/>
  <c r="I25" i="1" s="1"/>
  <c r="K24" i="1"/>
  <c r="J24" i="1"/>
  <c r="L24" i="1" s="1"/>
  <c r="E24" i="1"/>
  <c r="I24" i="1" s="1"/>
  <c r="K23" i="1"/>
  <c r="J23" i="1"/>
  <c r="L23" i="1" s="1"/>
  <c r="I23" i="1"/>
  <c r="E23" i="1"/>
  <c r="K22" i="1"/>
  <c r="J22" i="1"/>
  <c r="E22" i="1"/>
  <c r="I22" i="1" s="1"/>
  <c r="K21" i="1"/>
  <c r="J21" i="1"/>
  <c r="E21" i="1"/>
  <c r="I21" i="1" s="1"/>
  <c r="K20" i="1"/>
  <c r="J20" i="1"/>
  <c r="E20" i="1"/>
  <c r="I20" i="1" s="1"/>
  <c r="K19" i="1"/>
  <c r="J19" i="1"/>
  <c r="E19" i="1"/>
  <c r="I19" i="1" s="1"/>
  <c r="K18" i="1"/>
  <c r="J18" i="1"/>
  <c r="L18" i="1" s="1"/>
  <c r="E18" i="1"/>
  <c r="I18" i="1" s="1"/>
  <c r="L19" i="1" l="1"/>
  <c r="L26" i="1"/>
  <c r="L21" i="1"/>
  <c r="L22" i="1"/>
  <c r="L20" i="1"/>
  <c r="L27" i="1"/>
  <c r="K25" i="3" l="1"/>
  <c r="J25" i="3"/>
  <c r="L25" i="3" s="1"/>
  <c r="E25" i="3"/>
  <c r="I25" i="3" s="1"/>
  <c r="K24" i="3"/>
  <c r="J24" i="3"/>
  <c r="L24" i="3" s="1"/>
  <c r="E24" i="3"/>
  <c r="I24" i="3" s="1"/>
  <c r="L23" i="3"/>
  <c r="K23" i="3"/>
  <c r="J23" i="3"/>
  <c r="E23" i="3"/>
  <c r="I23" i="3" s="1"/>
  <c r="L22" i="3"/>
  <c r="K22" i="3"/>
  <c r="J22" i="3"/>
  <c r="E22" i="3"/>
  <c r="I22" i="3" s="1"/>
  <c r="K21" i="3"/>
  <c r="J21" i="3"/>
  <c r="L21" i="3" s="1"/>
  <c r="E21" i="3"/>
  <c r="I21" i="3" s="1"/>
  <c r="K20" i="3"/>
  <c r="J20" i="3"/>
  <c r="L20" i="3" s="1"/>
  <c r="E20" i="3"/>
  <c r="I20" i="3" s="1"/>
  <c r="K19" i="3"/>
  <c r="L19" i="3" s="1"/>
  <c r="J19" i="3"/>
  <c r="E19" i="3"/>
  <c r="I19" i="3" s="1"/>
  <c r="K18" i="3"/>
  <c r="J18" i="3"/>
  <c r="E18" i="3"/>
  <c r="I18" i="3" s="1"/>
  <c r="K17" i="3"/>
  <c r="L17" i="3" s="1"/>
  <c r="J17" i="3"/>
  <c r="E17" i="3"/>
  <c r="I17" i="3" s="1"/>
  <c r="K16" i="3"/>
  <c r="J16" i="3"/>
  <c r="L16" i="3" s="1"/>
  <c r="E16" i="3"/>
  <c r="I16" i="3" s="1"/>
  <c r="K15" i="3"/>
  <c r="J15" i="3"/>
  <c r="L15" i="3" s="1"/>
  <c r="E15" i="3"/>
  <c r="I15" i="3" s="1"/>
  <c r="K14" i="3"/>
  <c r="J14" i="3"/>
  <c r="L14" i="3" s="1"/>
  <c r="I14" i="3"/>
  <c r="E14" i="3"/>
  <c r="K13" i="3"/>
  <c r="J13" i="3"/>
  <c r="L13" i="3" s="1"/>
  <c r="I13" i="3"/>
  <c r="K12" i="3"/>
  <c r="J12" i="3"/>
  <c r="L12" i="3" s="1"/>
  <c r="I12" i="3"/>
  <c r="K11" i="3"/>
  <c r="J11" i="3"/>
  <c r="L11" i="3" s="1"/>
  <c r="I11" i="3"/>
  <c r="K10" i="3"/>
  <c r="J10" i="3"/>
  <c r="L10" i="3" s="1"/>
  <c r="I10" i="3"/>
  <c r="L9" i="3"/>
  <c r="K9" i="3"/>
  <c r="J9" i="3"/>
  <c r="I9" i="3"/>
  <c r="K8" i="3"/>
  <c r="J8" i="3"/>
  <c r="I8" i="3"/>
  <c r="K7" i="3"/>
  <c r="L7" i="3" s="1"/>
  <c r="J7" i="3"/>
  <c r="I7" i="3"/>
  <c r="K6" i="3"/>
  <c r="J6" i="3"/>
  <c r="L6" i="3" s="1"/>
  <c r="I6" i="3"/>
  <c r="K5" i="3"/>
  <c r="J5" i="3"/>
  <c r="L5" i="3" s="1"/>
  <c r="I5" i="3"/>
  <c r="K4" i="3"/>
  <c r="J4" i="3"/>
  <c r="L4" i="3" s="1"/>
  <c r="I4" i="3"/>
  <c r="K3" i="3"/>
  <c r="J3" i="3"/>
  <c r="L3" i="3" s="1"/>
  <c r="I3" i="3"/>
  <c r="K2" i="3"/>
  <c r="J2" i="3"/>
  <c r="L2" i="3" s="1"/>
  <c r="I2" i="3"/>
  <c r="K63" i="2"/>
  <c r="J63" i="2"/>
  <c r="I63" i="2"/>
  <c r="K62" i="2"/>
  <c r="J62" i="2"/>
  <c r="L62" i="2" s="1"/>
  <c r="I62" i="2"/>
  <c r="K61" i="2"/>
  <c r="J61" i="2"/>
  <c r="L61" i="2" s="1"/>
  <c r="I61" i="2"/>
  <c r="K60" i="2"/>
  <c r="J60" i="2"/>
  <c r="I60" i="2"/>
  <c r="K59" i="2"/>
  <c r="J59" i="2"/>
  <c r="I59" i="2"/>
  <c r="K58" i="2"/>
  <c r="J58" i="2"/>
  <c r="L58" i="2" s="1"/>
  <c r="I58" i="2"/>
  <c r="K57" i="2"/>
  <c r="J57" i="2"/>
  <c r="L57" i="2" s="1"/>
  <c r="I57" i="2"/>
  <c r="K56" i="2"/>
  <c r="J56" i="2"/>
  <c r="L56" i="2" s="1"/>
  <c r="I56" i="2"/>
  <c r="K55" i="2"/>
  <c r="J55" i="2"/>
  <c r="I55" i="2"/>
  <c r="K54" i="2"/>
  <c r="J54" i="2"/>
  <c r="L54" i="2" s="1"/>
  <c r="I54" i="2"/>
  <c r="K53" i="2"/>
  <c r="J53" i="2"/>
  <c r="L53" i="2" s="1"/>
  <c r="I53" i="2"/>
  <c r="K52" i="2"/>
  <c r="J52" i="2"/>
  <c r="I52" i="2"/>
  <c r="K51" i="2"/>
  <c r="J51" i="2"/>
  <c r="I51" i="2"/>
  <c r="K50" i="2"/>
  <c r="J50" i="2"/>
  <c r="L50" i="2" s="1"/>
  <c r="I50" i="2"/>
  <c r="K49" i="2"/>
  <c r="J49" i="2"/>
  <c r="L49" i="2" s="1"/>
  <c r="I49" i="2"/>
  <c r="K48" i="2"/>
  <c r="J48" i="2"/>
  <c r="L48" i="2" s="1"/>
  <c r="I48" i="2"/>
  <c r="K47" i="2"/>
  <c r="J47" i="2"/>
  <c r="I47" i="2"/>
  <c r="K46" i="2"/>
  <c r="J46" i="2"/>
  <c r="L46" i="2" s="1"/>
  <c r="I46" i="2"/>
  <c r="K45" i="2"/>
  <c r="J45" i="2"/>
  <c r="L45" i="2" s="1"/>
  <c r="I45" i="2"/>
  <c r="K44" i="2"/>
  <c r="J44" i="2"/>
  <c r="L44" i="2" s="1"/>
  <c r="I44" i="2"/>
  <c r="K43" i="2"/>
  <c r="J43" i="2"/>
  <c r="I43" i="2"/>
  <c r="K42" i="2"/>
  <c r="J42" i="2"/>
  <c r="L42" i="2" s="1"/>
  <c r="I42" i="2"/>
  <c r="K41" i="2"/>
  <c r="J41" i="2"/>
  <c r="L41" i="2" s="1"/>
  <c r="I41" i="2"/>
  <c r="K40" i="2"/>
  <c r="J40" i="2"/>
  <c r="L40" i="2" s="1"/>
  <c r="I40" i="2"/>
  <c r="K39" i="2"/>
  <c r="J39" i="2"/>
  <c r="I39" i="2"/>
  <c r="K38" i="2"/>
  <c r="J38" i="2"/>
  <c r="L38" i="2" s="1"/>
  <c r="I38" i="2"/>
  <c r="K37" i="2"/>
  <c r="J37" i="2"/>
  <c r="L37" i="2" s="1"/>
  <c r="I37" i="2"/>
  <c r="K36" i="2"/>
  <c r="J36" i="2"/>
  <c r="L36" i="2" s="1"/>
  <c r="I36" i="2"/>
  <c r="K35" i="2"/>
  <c r="J35" i="2"/>
  <c r="I35" i="2"/>
  <c r="K34" i="2"/>
  <c r="J34" i="2"/>
  <c r="L34" i="2" s="1"/>
  <c r="I34" i="2"/>
  <c r="K33" i="2"/>
  <c r="J33" i="2"/>
  <c r="L33" i="2" s="1"/>
  <c r="I33" i="2"/>
  <c r="K32" i="2"/>
  <c r="J32" i="2"/>
  <c r="L32" i="2" s="1"/>
  <c r="I32" i="2"/>
  <c r="K31" i="2"/>
  <c r="J31" i="2"/>
  <c r="I31" i="2"/>
  <c r="K30" i="2"/>
  <c r="J30" i="2"/>
  <c r="L30" i="2" s="1"/>
  <c r="I30" i="2"/>
  <c r="K29" i="2"/>
  <c r="J29" i="2"/>
  <c r="L29" i="2" s="1"/>
  <c r="I29" i="2"/>
  <c r="K28" i="2"/>
  <c r="J28" i="2"/>
  <c r="L28" i="2" s="1"/>
  <c r="I28" i="2"/>
  <c r="K27" i="2"/>
  <c r="J27" i="2"/>
  <c r="I27" i="2"/>
  <c r="K26" i="2"/>
  <c r="J26" i="2"/>
  <c r="L26" i="2" s="1"/>
  <c r="I26" i="2"/>
  <c r="K25" i="2"/>
  <c r="J25" i="2"/>
  <c r="L25" i="2" s="1"/>
  <c r="I25" i="2"/>
  <c r="K24" i="2"/>
  <c r="J24" i="2"/>
  <c r="L24" i="2" s="1"/>
  <c r="I24" i="2"/>
  <c r="K23" i="2"/>
  <c r="J23" i="2"/>
  <c r="I23" i="2"/>
  <c r="K22" i="2"/>
  <c r="J22" i="2"/>
  <c r="L22" i="2" s="1"/>
  <c r="I22" i="2"/>
  <c r="K21" i="2"/>
  <c r="J21" i="2"/>
  <c r="L21" i="2" s="1"/>
  <c r="I21" i="2"/>
  <c r="K20" i="2"/>
  <c r="J20" i="2"/>
  <c r="L20" i="2" s="1"/>
  <c r="I20" i="2"/>
  <c r="K19" i="2"/>
  <c r="J19" i="2"/>
  <c r="I19" i="2"/>
  <c r="K18" i="2"/>
  <c r="J18" i="2"/>
  <c r="L18" i="2" s="1"/>
  <c r="I18" i="2"/>
  <c r="K17" i="2"/>
  <c r="J17" i="2"/>
  <c r="L17" i="2" s="1"/>
  <c r="I17" i="2"/>
  <c r="K16" i="2"/>
  <c r="J16" i="2"/>
  <c r="L16" i="2" s="1"/>
  <c r="I16" i="2"/>
  <c r="K15" i="2"/>
  <c r="J15" i="2"/>
  <c r="I15" i="2"/>
  <c r="K14" i="2"/>
  <c r="J14" i="2"/>
  <c r="L14" i="2" s="1"/>
  <c r="I14" i="2"/>
  <c r="K13" i="2"/>
  <c r="J13" i="2"/>
  <c r="L13" i="2" s="1"/>
  <c r="I13" i="2"/>
  <c r="K12" i="2"/>
  <c r="J12" i="2"/>
  <c r="L12" i="2" s="1"/>
  <c r="I12" i="2"/>
  <c r="K11" i="2"/>
  <c r="J11" i="2"/>
  <c r="I11" i="2"/>
  <c r="K10" i="2"/>
  <c r="J10" i="2"/>
  <c r="L10" i="2" s="1"/>
  <c r="I10" i="2"/>
  <c r="K9" i="2"/>
  <c r="J9" i="2"/>
  <c r="L9" i="2" s="1"/>
  <c r="I9" i="2"/>
  <c r="K8" i="2"/>
  <c r="J8" i="2"/>
  <c r="L8" i="2" s="1"/>
  <c r="I8" i="2"/>
  <c r="K7" i="2"/>
  <c r="J7" i="2"/>
  <c r="I7" i="2"/>
  <c r="K6" i="2"/>
  <c r="J6" i="2"/>
  <c r="L6" i="2" s="1"/>
  <c r="I6" i="2"/>
  <c r="K5" i="2"/>
  <c r="J5" i="2"/>
  <c r="L5" i="2" s="1"/>
  <c r="I5" i="2"/>
  <c r="K4" i="2"/>
  <c r="J4" i="2"/>
  <c r="L4" i="2" s="1"/>
  <c r="I4" i="2"/>
  <c r="K3" i="2"/>
  <c r="J3" i="2"/>
  <c r="I3" i="2"/>
  <c r="K2" i="2"/>
  <c r="J2" i="2"/>
  <c r="L2" i="2" s="1"/>
  <c r="I2" i="2"/>
  <c r="L3" i="2" l="1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8" i="3"/>
  <c r="L52" i="2"/>
  <c r="L60" i="2"/>
  <c r="L18" i="3"/>
  <c r="K17" i="1"/>
  <c r="J17" i="1"/>
  <c r="L17" i="1" s="1"/>
  <c r="E17" i="1"/>
  <c r="I17" i="1" s="1"/>
  <c r="K16" i="1"/>
  <c r="J16" i="1"/>
  <c r="E16" i="1"/>
  <c r="I16" i="1" s="1"/>
  <c r="K15" i="1"/>
  <c r="J15" i="1"/>
  <c r="E15" i="1"/>
  <c r="I15" i="1" s="1"/>
  <c r="K14" i="1"/>
  <c r="L14" i="1" s="1"/>
  <c r="J14" i="1"/>
  <c r="E14" i="1"/>
  <c r="I14" i="1" s="1"/>
  <c r="K13" i="1"/>
  <c r="J13" i="1"/>
  <c r="E13" i="1"/>
  <c r="I13" i="1" s="1"/>
  <c r="L12" i="1"/>
  <c r="K12" i="1"/>
  <c r="J12" i="1"/>
  <c r="E12" i="1"/>
  <c r="I12" i="1" s="1"/>
  <c r="K11" i="1"/>
  <c r="L11" i="1" s="1"/>
  <c r="J11" i="1"/>
  <c r="E11" i="1"/>
  <c r="I11" i="1" s="1"/>
  <c r="K10" i="1"/>
  <c r="J10" i="1"/>
  <c r="E10" i="1"/>
  <c r="I10" i="1" s="1"/>
  <c r="K9" i="1"/>
  <c r="J9" i="1"/>
  <c r="E9" i="1"/>
  <c r="I9" i="1" s="1"/>
  <c r="K8" i="1"/>
  <c r="J8" i="1"/>
  <c r="L8" i="1" s="1"/>
  <c r="E8" i="1"/>
  <c r="I8" i="1" s="1"/>
  <c r="K7" i="1"/>
  <c r="J7" i="1"/>
  <c r="L7" i="1" s="1"/>
  <c r="E7" i="1"/>
  <c r="I7" i="1" s="1"/>
  <c r="K6" i="1"/>
  <c r="J6" i="1"/>
  <c r="L6" i="1" s="1"/>
  <c r="I6" i="1"/>
  <c r="E6" i="1"/>
  <c r="K5" i="1"/>
  <c r="J5" i="1"/>
  <c r="L5" i="1" s="1"/>
  <c r="I5" i="1"/>
  <c r="E5" i="1"/>
  <c r="K4" i="1"/>
  <c r="J4" i="1"/>
  <c r="L4" i="1" s="1"/>
  <c r="E4" i="1"/>
  <c r="I4" i="1" s="1"/>
  <c r="K3" i="1"/>
  <c r="J3" i="1"/>
  <c r="L3" i="1" s="1"/>
  <c r="I3" i="1"/>
  <c r="E3" i="1"/>
  <c r="K2" i="1"/>
  <c r="J2" i="1"/>
  <c r="L2" i="1" s="1"/>
  <c r="I2" i="1"/>
  <c r="E2" i="1"/>
  <c r="L9" i="1" l="1"/>
  <c r="L10" i="1"/>
  <c r="L13" i="1"/>
  <c r="L15" i="1"/>
  <c r="L16" i="1"/>
</calcChain>
</file>

<file path=xl/sharedStrings.xml><?xml version="1.0" encoding="utf-8"?>
<sst xmlns="http://schemas.openxmlformats.org/spreadsheetml/2006/main" count="353" uniqueCount="48">
  <si>
    <t>Line #</t>
  </si>
  <si>
    <t>Founder</t>
  </si>
  <si>
    <t>plate code</t>
  </si>
  <si>
    <t xml:space="preserve">Day </t>
  </si>
  <si>
    <t>Dilution factor</t>
  </si>
  <si>
    <t>Volume (ul)</t>
  </si>
  <si>
    <t>Large</t>
  </si>
  <si>
    <t>Small</t>
  </si>
  <si>
    <t>cfu/ml</t>
  </si>
  <si>
    <t>% large smooth</t>
  </si>
  <si>
    <t>% small smooth</t>
  </si>
  <si>
    <t>total %</t>
  </si>
  <si>
    <t>WT</t>
  </si>
  <si>
    <t>a</t>
  </si>
  <si>
    <t>b</t>
  </si>
  <si>
    <t>c</t>
  </si>
  <si>
    <t>d</t>
  </si>
  <si>
    <t>3r1</t>
  </si>
  <si>
    <t>del_serCGA</t>
  </si>
  <si>
    <t>e</t>
  </si>
  <si>
    <t>f</t>
  </si>
  <si>
    <t>g</t>
  </si>
  <si>
    <t>h</t>
  </si>
  <si>
    <t>3r2</t>
  </si>
  <si>
    <t>i</t>
  </si>
  <si>
    <t>j</t>
  </si>
  <si>
    <t>3r3</t>
  </si>
  <si>
    <t>4r1</t>
  </si>
  <si>
    <t>4r2</t>
  </si>
  <si>
    <t>4r3</t>
  </si>
  <si>
    <t>20r1</t>
  </si>
  <si>
    <t>k</t>
  </si>
  <si>
    <t>l</t>
  </si>
  <si>
    <t>20r2</t>
  </si>
  <si>
    <t>20r3</t>
  </si>
  <si>
    <t>21r1</t>
  </si>
  <si>
    <t>21r2</t>
  </si>
  <si>
    <t>21r3</t>
  </si>
  <si>
    <t>m2r1</t>
  </si>
  <si>
    <t>m</t>
  </si>
  <si>
    <t>n</t>
  </si>
  <si>
    <t>o</t>
  </si>
  <si>
    <t>p</t>
  </si>
  <si>
    <t>M2r1</t>
  </si>
  <si>
    <t>M2r2</t>
  </si>
  <si>
    <t>M2r3</t>
  </si>
  <si>
    <t>muDF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</si>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</sst>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charset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1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11" fontId="0" fillId="0" borderId="1" xfId="0" applyNumberFormat="1" applyBorder="1"/>
    <xf numFmtId="0" fontId="2" fillId="0" borderId="0" xfId="1" applyFill="1"/>
  </cellXfs>
  <cellStyles count="2">
    <cellStyle name="Excel Built-in Normal" xfId="1" xr:uid="{F48B63F7-673C-A544-A403-2974C613F3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613B-C6F8-2346-B3A5-2068F44B4E4C}">
  <dimension ref="A1:N27"/>
  <sheetViews>
    <sheetView workbookViewId="0">
      <selection activeCell="N2" sqref="N2"/>
    </sheetView>
  </sheetViews>
  <sheetFormatPr baseColWidth="10" defaultRowHeight="16" x14ac:dyDescent="0.2"/>
  <cols>
    <col min="9" max="9" width="9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0" t="s">
        <v>46</v>
      </c>
    </row>
    <row r="2" spans="1:14" x14ac:dyDescent="0.2">
      <c r="A2" s="1">
        <v>1</v>
      </c>
      <c r="B2" s="1" t="s">
        <v>12</v>
      </c>
      <c r="C2" s="1" t="s">
        <v>13</v>
      </c>
      <c r="D2" s="1">
        <v>50</v>
      </c>
      <c r="E2" s="1">
        <f>100000</f>
        <v>100000</v>
      </c>
      <c r="F2" s="1">
        <v>25</v>
      </c>
      <c r="G2" s="1">
        <v>48</v>
      </c>
      <c r="H2" s="1">
        <v>0</v>
      </c>
      <c r="I2" s="1">
        <f t="shared" ref="I2:I17" si="0">(((SUM(G2:H2)/F2)*1000)*E2)</f>
        <v>192000000</v>
      </c>
      <c r="J2" s="1">
        <f t="shared" ref="J2:J17" si="1">(G2/(SUM(G2:H2))*100)</f>
        <v>100</v>
      </c>
      <c r="K2" s="1">
        <f t="shared" ref="K2:K17" si="2">(H2/(SUM(G2:H2))*100)</f>
        <v>0</v>
      </c>
      <c r="L2" s="1">
        <f t="shared" ref="L2:L17" si="3">SUM(J2:K2)</f>
        <v>100</v>
      </c>
    </row>
    <row r="3" spans="1:14" x14ac:dyDescent="0.2">
      <c r="A3" s="1">
        <v>1</v>
      </c>
      <c r="B3" s="1" t="s">
        <v>12</v>
      </c>
      <c r="C3" s="1" t="s">
        <v>14</v>
      </c>
      <c r="D3" s="1">
        <v>50</v>
      </c>
      <c r="E3" s="1">
        <f>100000</f>
        <v>100000</v>
      </c>
      <c r="F3" s="1">
        <v>25</v>
      </c>
      <c r="G3" s="1">
        <v>23</v>
      </c>
      <c r="H3" s="1">
        <v>0</v>
      </c>
      <c r="I3" s="1">
        <f t="shared" si="0"/>
        <v>92000000</v>
      </c>
      <c r="J3" s="1">
        <f t="shared" si="1"/>
        <v>100</v>
      </c>
      <c r="K3" s="1">
        <f t="shared" si="2"/>
        <v>0</v>
      </c>
      <c r="L3" s="1">
        <f t="shared" si="3"/>
        <v>100</v>
      </c>
    </row>
    <row r="4" spans="1:14" x14ac:dyDescent="0.2">
      <c r="A4" s="1">
        <v>1</v>
      </c>
      <c r="B4" s="1" t="s">
        <v>12</v>
      </c>
      <c r="C4" s="1" t="s">
        <v>15</v>
      </c>
      <c r="D4" s="1">
        <v>50</v>
      </c>
      <c r="E4" s="1">
        <f>100000</f>
        <v>100000</v>
      </c>
      <c r="F4" s="1">
        <v>50</v>
      </c>
      <c r="G4" s="1">
        <v>59</v>
      </c>
      <c r="H4" s="1">
        <v>0</v>
      </c>
      <c r="I4" s="1">
        <f t="shared" si="0"/>
        <v>118000000</v>
      </c>
      <c r="J4" s="1">
        <f t="shared" si="1"/>
        <v>100</v>
      </c>
      <c r="K4" s="1">
        <f t="shared" si="2"/>
        <v>0</v>
      </c>
      <c r="L4" s="1">
        <f t="shared" si="3"/>
        <v>100</v>
      </c>
    </row>
    <row r="5" spans="1:14" x14ac:dyDescent="0.2">
      <c r="A5" s="1">
        <v>1</v>
      </c>
      <c r="B5" s="1" t="s">
        <v>12</v>
      </c>
      <c r="C5" s="1" t="s">
        <v>16</v>
      </c>
      <c r="D5" s="1">
        <v>50</v>
      </c>
      <c r="E5" s="1">
        <f t="shared" ref="E5:E17" si="4">1000000</f>
        <v>1000000</v>
      </c>
      <c r="F5" s="1">
        <v>100</v>
      </c>
      <c r="G5" s="1">
        <v>82</v>
      </c>
      <c r="H5" s="1">
        <v>0</v>
      </c>
      <c r="I5" s="1">
        <f t="shared" si="0"/>
        <v>820000000</v>
      </c>
      <c r="J5" s="1">
        <f t="shared" si="1"/>
        <v>100</v>
      </c>
      <c r="K5" s="1">
        <f t="shared" si="2"/>
        <v>0</v>
      </c>
      <c r="L5" s="1">
        <f t="shared" si="3"/>
        <v>100</v>
      </c>
    </row>
    <row r="6" spans="1:14" x14ac:dyDescent="0.2">
      <c r="A6" s="1">
        <v>2</v>
      </c>
      <c r="B6" s="1" t="s">
        <v>12</v>
      </c>
      <c r="C6" s="1" t="s">
        <v>13</v>
      </c>
      <c r="D6" s="1">
        <v>50</v>
      </c>
      <c r="E6" s="1">
        <f>100000</f>
        <v>100000</v>
      </c>
      <c r="F6" s="1">
        <v>25</v>
      </c>
      <c r="G6" s="1">
        <v>45</v>
      </c>
      <c r="H6" s="1">
        <v>0</v>
      </c>
      <c r="I6" s="1">
        <f t="shared" si="0"/>
        <v>180000000</v>
      </c>
      <c r="J6" s="1">
        <f t="shared" si="1"/>
        <v>100</v>
      </c>
      <c r="K6" s="1">
        <f t="shared" si="2"/>
        <v>0</v>
      </c>
      <c r="L6" s="1">
        <f t="shared" si="3"/>
        <v>100</v>
      </c>
    </row>
    <row r="7" spans="1:14" x14ac:dyDescent="0.2">
      <c r="A7" s="1">
        <v>2</v>
      </c>
      <c r="B7" s="1" t="s">
        <v>12</v>
      </c>
      <c r="C7" s="1" t="s">
        <v>14</v>
      </c>
      <c r="D7" s="1">
        <v>50</v>
      </c>
      <c r="E7" s="1">
        <f>100000</f>
        <v>100000</v>
      </c>
      <c r="F7" s="1">
        <v>25</v>
      </c>
      <c r="G7" s="1">
        <v>33</v>
      </c>
      <c r="H7" s="1">
        <v>0</v>
      </c>
      <c r="I7" s="1">
        <f t="shared" si="0"/>
        <v>132000000</v>
      </c>
      <c r="J7" s="1">
        <f t="shared" si="1"/>
        <v>100</v>
      </c>
      <c r="K7" s="1">
        <f t="shared" si="2"/>
        <v>0</v>
      </c>
      <c r="L7" s="1">
        <f t="shared" si="3"/>
        <v>100</v>
      </c>
    </row>
    <row r="8" spans="1:14" x14ac:dyDescent="0.2">
      <c r="A8" s="1">
        <v>2</v>
      </c>
      <c r="B8" s="1" t="s">
        <v>12</v>
      </c>
      <c r="C8" s="1" t="s">
        <v>15</v>
      </c>
      <c r="D8" s="1">
        <v>50</v>
      </c>
      <c r="E8" s="1">
        <f>100000</f>
        <v>100000</v>
      </c>
      <c r="F8" s="1">
        <v>50</v>
      </c>
      <c r="G8" s="1">
        <v>53</v>
      </c>
      <c r="H8" s="1">
        <v>0</v>
      </c>
      <c r="I8" s="1">
        <f t="shared" si="0"/>
        <v>106000000</v>
      </c>
      <c r="J8" s="1">
        <f t="shared" si="1"/>
        <v>100</v>
      </c>
      <c r="K8" s="1">
        <f t="shared" si="2"/>
        <v>0</v>
      </c>
      <c r="L8" s="1">
        <f t="shared" si="3"/>
        <v>100</v>
      </c>
    </row>
    <row r="9" spans="1:14" x14ac:dyDescent="0.2">
      <c r="A9" s="1">
        <v>2</v>
      </c>
      <c r="B9" s="1" t="s">
        <v>12</v>
      </c>
      <c r="C9" s="1" t="s">
        <v>16</v>
      </c>
      <c r="D9" s="1">
        <v>50</v>
      </c>
      <c r="E9" s="1">
        <f t="shared" si="4"/>
        <v>1000000</v>
      </c>
      <c r="F9" s="1">
        <v>100</v>
      </c>
      <c r="G9" s="1">
        <v>22</v>
      </c>
      <c r="H9" s="1">
        <v>0</v>
      </c>
      <c r="I9" s="1">
        <f t="shared" si="0"/>
        <v>220000000</v>
      </c>
      <c r="J9" s="1">
        <f t="shared" si="1"/>
        <v>100</v>
      </c>
      <c r="K9" s="1">
        <f t="shared" si="2"/>
        <v>0</v>
      </c>
      <c r="L9" s="1">
        <f t="shared" si="3"/>
        <v>100</v>
      </c>
    </row>
    <row r="10" spans="1:14" x14ac:dyDescent="0.2">
      <c r="A10" s="1">
        <v>18</v>
      </c>
      <c r="B10" s="1" t="s">
        <v>12</v>
      </c>
      <c r="C10" s="1" t="s">
        <v>13</v>
      </c>
      <c r="D10" s="1">
        <v>50</v>
      </c>
      <c r="E10" s="1">
        <f>100000</f>
        <v>100000</v>
      </c>
      <c r="F10" s="1">
        <v>25</v>
      </c>
      <c r="G10" s="1">
        <v>23</v>
      </c>
      <c r="H10" s="1">
        <v>0</v>
      </c>
      <c r="I10" s="1">
        <f t="shared" si="0"/>
        <v>92000000</v>
      </c>
      <c r="J10" s="1">
        <f t="shared" si="1"/>
        <v>100</v>
      </c>
      <c r="K10" s="1">
        <f t="shared" si="2"/>
        <v>0</v>
      </c>
      <c r="L10" s="1">
        <f t="shared" si="3"/>
        <v>100</v>
      </c>
    </row>
    <row r="11" spans="1:14" x14ac:dyDescent="0.2">
      <c r="A11" s="1">
        <v>18</v>
      </c>
      <c r="B11" s="1" t="s">
        <v>12</v>
      </c>
      <c r="C11" s="1" t="s">
        <v>14</v>
      </c>
      <c r="D11" s="1">
        <v>50</v>
      </c>
      <c r="E11" s="1">
        <f>100000</f>
        <v>100000</v>
      </c>
      <c r="F11" s="1">
        <v>25</v>
      </c>
      <c r="G11" s="1">
        <v>30</v>
      </c>
      <c r="H11" s="1">
        <v>0</v>
      </c>
      <c r="I11" s="1">
        <f t="shared" si="0"/>
        <v>120000000</v>
      </c>
      <c r="J11" s="1">
        <f t="shared" si="1"/>
        <v>100</v>
      </c>
      <c r="K11" s="1">
        <f t="shared" si="2"/>
        <v>0</v>
      </c>
      <c r="L11" s="1">
        <f t="shared" si="3"/>
        <v>100</v>
      </c>
    </row>
    <row r="12" spans="1:14" x14ac:dyDescent="0.2">
      <c r="A12" s="1">
        <v>18</v>
      </c>
      <c r="B12" s="1" t="s">
        <v>12</v>
      </c>
      <c r="C12" s="1" t="s">
        <v>15</v>
      </c>
      <c r="D12" s="1">
        <v>50</v>
      </c>
      <c r="E12" s="1">
        <f>100000</f>
        <v>100000</v>
      </c>
      <c r="F12" s="1">
        <v>50</v>
      </c>
      <c r="G12" s="1">
        <v>58</v>
      </c>
      <c r="H12" s="1">
        <v>0</v>
      </c>
      <c r="I12" s="1">
        <f t="shared" si="0"/>
        <v>116000000</v>
      </c>
      <c r="J12" s="1">
        <f t="shared" si="1"/>
        <v>100</v>
      </c>
      <c r="K12" s="1">
        <f t="shared" si="2"/>
        <v>0</v>
      </c>
      <c r="L12" s="1">
        <f t="shared" si="3"/>
        <v>100</v>
      </c>
    </row>
    <row r="13" spans="1:14" x14ac:dyDescent="0.2">
      <c r="A13" s="1">
        <v>18</v>
      </c>
      <c r="B13" s="1" t="s">
        <v>12</v>
      </c>
      <c r="C13" s="1" t="s">
        <v>16</v>
      </c>
      <c r="D13" s="1">
        <v>50</v>
      </c>
      <c r="E13" s="1">
        <f t="shared" si="4"/>
        <v>1000000</v>
      </c>
      <c r="F13" s="1">
        <v>100</v>
      </c>
      <c r="G13" s="1">
        <v>15</v>
      </c>
      <c r="H13" s="1">
        <v>0</v>
      </c>
      <c r="I13" s="1">
        <f t="shared" si="0"/>
        <v>150000000</v>
      </c>
      <c r="J13" s="1">
        <f t="shared" si="1"/>
        <v>100</v>
      </c>
      <c r="K13" s="1">
        <f t="shared" si="2"/>
        <v>0</v>
      </c>
      <c r="L13" s="1">
        <f t="shared" si="3"/>
        <v>100</v>
      </c>
    </row>
    <row r="14" spans="1:14" x14ac:dyDescent="0.2">
      <c r="A14" s="1">
        <v>19</v>
      </c>
      <c r="B14" s="1" t="s">
        <v>12</v>
      </c>
      <c r="C14" s="1" t="s">
        <v>13</v>
      </c>
      <c r="D14" s="1">
        <v>50</v>
      </c>
      <c r="E14" s="1">
        <f>100000</f>
        <v>100000</v>
      </c>
      <c r="F14" s="1">
        <v>25</v>
      </c>
      <c r="G14" s="1">
        <v>30</v>
      </c>
      <c r="H14" s="1">
        <v>0</v>
      </c>
      <c r="I14" s="1">
        <f t="shared" si="0"/>
        <v>120000000</v>
      </c>
      <c r="J14" s="1">
        <f t="shared" si="1"/>
        <v>100</v>
      </c>
      <c r="K14" s="1">
        <f t="shared" si="2"/>
        <v>0</v>
      </c>
      <c r="L14" s="1">
        <f t="shared" si="3"/>
        <v>100</v>
      </c>
    </row>
    <row r="15" spans="1:14" x14ac:dyDescent="0.2">
      <c r="A15" s="1">
        <v>19</v>
      </c>
      <c r="B15" s="1" t="s">
        <v>12</v>
      </c>
      <c r="C15" s="1" t="s">
        <v>14</v>
      </c>
      <c r="D15" s="1">
        <v>50</v>
      </c>
      <c r="E15" s="1">
        <f>100000</f>
        <v>100000</v>
      </c>
      <c r="F15" s="1">
        <v>25</v>
      </c>
      <c r="G15" s="1">
        <v>35</v>
      </c>
      <c r="H15" s="1">
        <v>0</v>
      </c>
      <c r="I15" s="1">
        <f t="shared" si="0"/>
        <v>140000000</v>
      </c>
      <c r="J15" s="1">
        <f t="shared" si="1"/>
        <v>100</v>
      </c>
      <c r="K15" s="1">
        <f t="shared" si="2"/>
        <v>0</v>
      </c>
      <c r="L15" s="1">
        <f t="shared" si="3"/>
        <v>100</v>
      </c>
    </row>
    <row r="16" spans="1:14" x14ac:dyDescent="0.2">
      <c r="A16" s="1">
        <v>19</v>
      </c>
      <c r="B16" s="1" t="s">
        <v>12</v>
      </c>
      <c r="C16" s="1" t="s">
        <v>15</v>
      </c>
      <c r="D16" s="1">
        <v>50</v>
      </c>
      <c r="E16" s="1">
        <f>100000</f>
        <v>100000</v>
      </c>
      <c r="F16" s="1">
        <v>50</v>
      </c>
      <c r="G16" s="1">
        <v>128</v>
      </c>
      <c r="H16" s="1">
        <v>0</v>
      </c>
      <c r="I16" s="1">
        <f t="shared" si="0"/>
        <v>256000000</v>
      </c>
      <c r="J16" s="1">
        <f t="shared" si="1"/>
        <v>100</v>
      </c>
      <c r="K16" s="1">
        <f t="shared" si="2"/>
        <v>0</v>
      </c>
      <c r="L16" s="1">
        <f t="shared" si="3"/>
        <v>100</v>
      </c>
    </row>
    <row r="17" spans="1:12" x14ac:dyDescent="0.2">
      <c r="A17" s="1">
        <v>19</v>
      </c>
      <c r="B17" s="1" t="s">
        <v>12</v>
      </c>
      <c r="C17" s="1" t="s">
        <v>16</v>
      </c>
      <c r="D17" s="1">
        <v>50</v>
      </c>
      <c r="E17" s="1">
        <f t="shared" si="4"/>
        <v>1000000</v>
      </c>
      <c r="F17" s="1">
        <v>100</v>
      </c>
      <c r="G17" s="1">
        <v>60</v>
      </c>
      <c r="H17" s="1">
        <v>0</v>
      </c>
      <c r="I17" s="1">
        <f t="shared" si="0"/>
        <v>600000000</v>
      </c>
      <c r="J17" s="1">
        <f t="shared" si="1"/>
        <v>100</v>
      </c>
      <c r="K17" s="1">
        <f t="shared" si="2"/>
        <v>0</v>
      </c>
      <c r="L17" s="1">
        <f t="shared" si="3"/>
        <v>100</v>
      </c>
    </row>
    <row r="18" spans="1:12" x14ac:dyDescent="0.2">
      <c r="A18">
        <v>1</v>
      </c>
      <c r="B18" s="2" t="s">
        <v>12</v>
      </c>
      <c r="C18" s="2">
        <v>1</v>
      </c>
      <c r="D18" s="10">
        <v>0</v>
      </c>
      <c r="E18" s="3">
        <f>100000</f>
        <v>100000</v>
      </c>
      <c r="F18">
        <v>50</v>
      </c>
      <c r="G18">
        <v>307</v>
      </c>
      <c r="H18">
        <v>0</v>
      </c>
      <c r="I18" s="4">
        <f>(((SUM(G18:H18)/F18)*1000)*E18)</f>
        <v>614000000</v>
      </c>
      <c r="J18">
        <f>(G18/(SUM(G18:H18))*100)</f>
        <v>100</v>
      </c>
      <c r="K18">
        <f>(H18/(SUM(G18:H18))*100)</f>
        <v>0</v>
      </c>
      <c r="L18">
        <f t="shared" ref="L18:L27" si="5">SUM(J18:K18)</f>
        <v>100</v>
      </c>
    </row>
    <row r="19" spans="1:12" x14ac:dyDescent="0.2">
      <c r="A19">
        <v>1</v>
      </c>
      <c r="B19" s="2" t="s">
        <v>12</v>
      </c>
      <c r="C19" s="2">
        <v>1</v>
      </c>
      <c r="D19" s="10">
        <v>0</v>
      </c>
      <c r="E19" s="3">
        <f>1000000</f>
        <v>1000000</v>
      </c>
      <c r="F19">
        <v>100</v>
      </c>
      <c r="G19">
        <v>92</v>
      </c>
      <c r="H19">
        <v>0</v>
      </c>
      <c r="I19" s="4">
        <f>(((SUM(G19:H19)/F19)*1000)*E19)</f>
        <v>920000000</v>
      </c>
      <c r="J19">
        <f>(G19/(SUM(G19:H19))*100)</f>
        <v>100</v>
      </c>
      <c r="K19">
        <f>(H19/(SUM(G19:H19))*100)</f>
        <v>0</v>
      </c>
      <c r="L19">
        <f t="shared" si="5"/>
        <v>100</v>
      </c>
    </row>
    <row r="20" spans="1:12" x14ac:dyDescent="0.2">
      <c r="A20">
        <v>1</v>
      </c>
      <c r="B20" s="2" t="s">
        <v>12</v>
      </c>
      <c r="C20" s="2">
        <v>2</v>
      </c>
      <c r="D20" s="10">
        <v>0</v>
      </c>
      <c r="E20" s="3">
        <f>100000</f>
        <v>100000</v>
      </c>
      <c r="F20">
        <v>50</v>
      </c>
      <c r="G20">
        <v>199</v>
      </c>
      <c r="H20">
        <v>0</v>
      </c>
      <c r="I20" s="4">
        <f t="shared" ref="I20:I27" si="6">(((SUM(G20:H20)/F20)*1000)*E20)</f>
        <v>398000000</v>
      </c>
      <c r="J20">
        <f t="shared" ref="J20" si="7">(G20/(SUM(G20:H20))*100)</f>
        <v>100</v>
      </c>
      <c r="K20">
        <f t="shared" ref="K20" si="8">(H20/(SUM(G20:H20))*100)</f>
        <v>0</v>
      </c>
      <c r="L20">
        <f t="shared" si="5"/>
        <v>100</v>
      </c>
    </row>
    <row r="21" spans="1:12" x14ac:dyDescent="0.2">
      <c r="A21">
        <v>1</v>
      </c>
      <c r="B21" s="2" t="s">
        <v>12</v>
      </c>
      <c r="C21" s="2">
        <v>2</v>
      </c>
      <c r="D21" s="10">
        <v>0</v>
      </c>
      <c r="E21" s="3">
        <f>1000000</f>
        <v>1000000</v>
      </c>
      <c r="F21">
        <v>100</v>
      </c>
      <c r="G21">
        <v>68</v>
      </c>
      <c r="H21">
        <v>0</v>
      </c>
      <c r="I21" s="4">
        <f t="shared" si="6"/>
        <v>680000000</v>
      </c>
      <c r="J21">
        <f t="shared" ref="J21:J27" si="9">(G21/(SUM(G21:H21))*100)</f>
        <v>100</v>
      </c>
      <c r="K21">
        <f t="shared" ref="K21:K27" si="10">(H21/(SUM(G21:H21))*100)</f>
        <v>0</v>
      </c>
      <c r="L21">
        <f t="shared" si="5"/>
        <v>100</v>
      </c>
    </row>
    <row r="22" spans="1:12" x14ac:dyDescent="0.2">
      <c r="A22">
        <v>1</v>
      </c>
      <c r="B22" s="5" t="s">
        <v>12</v>
      </c>
      <c r="C22" s="2">
        <v>3</v>
      </c>
      <c r="D22" s="10">
        <v>0</v>
      </c>
      <c r="E22" s="3">
        <f>100000</f>
        <v>100000</v>
      </c>
      <c r="F22">
        <v>50</v>
      </c>
      <c r="G22">
        <v>290</v>
      </c>
      <c r="H22">
        <v>0</v>
      </c>
      <c r="I22" s="4">
        <f t="shared" si="6"/>
        <v>580000000</v>
      </c>
      <c r="J22">
        <f t="shared" si="9"/>
        <v>100</v>
      </c>
      <c r="K22">
        <f t="shared" si="10"/>
        <v>0</v>
      </c>
      <c r="L22">
        <f t="shared" ref="L22" si="11">SUM(J22:K22)</f>
        <v>100</v>
      </c>
    </row>
    <row r="23" spans="1:12" x14ac:dyDescent="0.2">
      <c r="A23">
        <v>1</v>
      </c>
      <c r="B23" s="5" t="s">
        <v>12</v>
      </c>
      <c r="C23" s="2">
        <v>3</v>
      </c>
      <c r="D23" s="10">
        <v>0</v>
      </c>
      <c r="E23" s="3">
        <f>1000000</f>
        <v>1000000</v>
      </c>
      <c r="F23">
        <v>100</v>
      </c>
      <c r="G23">
        <v>87</v>
      </c>
      <c r="H23">
        <v>0</v>
      </c>
      <c r="I23" s="4">
        <f t="shared" si="6"/>
        <v>870000000</v>
      </c>
      <c r="J23">
        <f t="shared" si="9"/>
        <v>100</v>
      </c>
      <c r="K23">
        <f t="shared" si="10"/>
        <v>0</v>
      </c>
      <c r="L23">
        <f t="shared" si="5"/>
        <v>100</v>
      </c>
    </row>
    <row r="24" spans="1:12" x14ac:dyDescent="0.2">
      <c r="A24">
        <v>1</v>
      </c>
      <c r="B24" s="5" t="s">
        <v>12</v>
      </c>
      <c r="C24">
        <v>4</v>
      </c>
      <c r="D24" s="10">
        <v>0</v>
      </c>
      <c r="E24" s="3">
        <f>100000</f>
        <v>100000</v>
      </c>
      <c r="F24">
        <v>50</v>
      </c>
      <c r="G24">
        <v>256</v>
      </c>
      <c r="H24">
        <v>0</v>
      </c>
      <c r="I24" s="4">
        <f t="shared" si="6"/>
        <v>512000000</v>
      </c>
      <c r="J24">
        <f t="shared" si="9"/>
        <v>100</v>
      </c>
      <c r="K24">
        <f t="shared" si="10"/>
        <v>0</v>
      </c>
      <c r="L24">
        <f t="shared" ref="L24" si="12">SUM(J24:K24)</f>
        <v>100</v>
      </c>
    </row>
    <row r="25" spans="1:12" x14ac:dyDescent="0.2">
      <c r="A25">
        <v>1</v>
      </c>
      <c r="B25" s="5" t="s">
        <v>12</v>
      </c>
      <c r="C25">
        <v>4</v>
      </c>
      <c r="D25" s="10">
        <v>0</v>
      </c>
      <c r="E25" s="3">
        <f>1000000</f>
        <v>1000000</v>
      </c>
      <c r="F25">
        <v>100</v>
      </c>
      <c r="G25">
        <v>87</v>
      </c>
      <c r="H25">
        <v>0</v>
      </c>
      <c r="I25" s="4">
        <f t="shared" si="6"/>
        <v>870000000</v>
      </c>
      <c r="J25">
        <f t="shared" si="9"/>
        <v>100</v>
      </c>
      <c r="K25">
        <f t="shared" si="10"/>
        <v>0</v>
      </c>
      <c r="L25">
        <f t="shared" si="5"/>
        <v>100</v>
      </c>
    </row>
    <row r="26" spans="1:12" x14ac:dyDescent="0.2">
      <c r="A26">
        <v>1</v>
      </c>
      <c r="B26" s="5" t="s">
        <v>12</v>
      </c>
      <c r="C26" s="2">
        <v>5</v>
      </c>
      <c r="D26" s="10">
        <v>0</v>
      </c>
      <c r="E26" s="3">
        <f>100000</f>
        <v>100000</v>
      </c>
      <c r="F26">
        <v>50</v>
      </c>
      <c r="G26">
        <v>299</v>
      </c>
      <c r="H26">
        <v>0</v>
      </c>
      <c r="I26" s="4">
        <f t="shared" si="6"/>
        <v>598000000</v>
      </c>
      <c r="J26">
        <f t="shared" si="9"/>
        <v>100</v>
      </c>
      <c r="K26">
        <f t="shared" si="10"/>
        <v>0</v>
      </c>
      <c r="L26">
        <f t="shared" ref="L26" si="13">SUM(J26:K26)</f>
        <v>100</v>
      </c>
    </row>
    <row r="27" spans="1:12" x14ac:dyDescent="0.2">
      <c r="A27" s="6">
        <v>1</v>
      </c>
      <c r="B27" s="7" t="s">
        <v>12</v>
      </c>
      <c r="C27" s="8">
        <v>5</v>
      </c>
      <c r="D27" s="10">
        <v>0</v>
      </c>
      <c r="E27" s="9">
        <f>1000000</f>
        <v>1000000</v>
      </c>
      <c r="F27" s="6">
        <v>100</v>
      </c>
      <c r="G27" s="6">
        <v>84</v>
      </c>
      <c r="H27" s="6">
        <v>0</v>
      </c>
      <c r="I27" s="4">
        <f t="shared" si="6"/>
        <v>840000000</v>
      </c>
      <c r="J27">
        <f t="shared" si="9"/>
        <v>100</v>
      </c>
      <c r="K27">
        <f t="shared" si="10"/>
        <v>0</v>
      </c>
      <c r="L27">
        <f t="shared" si="5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2CB7-0876-3240-ADDB-4F6E08DBE0A0}">
  <dimension ref="A1:N67"/>
  <sheetViews>
    <sheetView topLeftCell="A17" workbookViewId="0">
      <selection activeCell="G53" sqref="G53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0" t="s">
        <v>46</v>
      </c>
    </row>
    <row r="2" spans="1:14" x14ac:dyDescent="0.2">
      <c r="A2" s="1" t="s">
        <v>17</v>
      </c>
      <c r="B2" s="1" t="s">
        <v>18</v>
      </c>
      <c r="C2" s="1" t="s">
        <v>19</v>
      </c>
      <c r="D2" s="1"/>
      <c r="E2" s="1">
        <v>1000000</v>
      </c>
      <c r="F2" s="1">
        <v>125</v>
      </c>
      <c r="G2" s="1">
        <v>181</v>
      </c>
      <c r="H2" s="1">
        <v>2</v>
      </c>
      <c r="I2" s="1">
        <f t="shared" ref="I2:I63" si="0">(((SUM(G2:H2)/F2)*1000)*E2)</f>
        <v>1464000000</v>
      </c>
      <c r="J2" s="1">
        <f t="shared" ref="J2:J63" si="1">(G2/(SUM(G2:H2))*100)</f>
        <v>98.907103825136616</v>
      </c>
      <c r="K2" s="1">
        <f t="shared" ref="K2:K63" si="2">(H2/(SUM(G2:H2))*100)</f>
        <v>1.0928961748633881</v>
      </c>
      <c r="L2" s="1">
        <f t="shared" ref="L2:L63" si="3">SUM(J2:K2)</f>
        <v>100</v>
      </c>
      <c r="N2">
        <f>(K2/100)/(1+(K2/100))</f>
        <v>1.0810810810810813E-2</v>
      </c>
    </row>
    <row r="3" spans="1:14" x14ac:dyDescent="0.2">
      <c r="A3" s="1" t="s">
        <v>17</v>
      </c>
      <c r="B3" s="1" t="s">
        <v>18</v>
      </c>
      <c r="C3" s="1" t="s">
        <v>20</v>
      </c>
      <c r="D3" s="1"/>
      <c r="E3" s="1">
        <v>1000000</v>
      </c>
      <c r="F3" s="1">
        <v>125</v>
      </c>
      <c r="G3" s="1">
        <v>215</v>
      </c>
      <c r="H3" s="1">
        <v>3</v>
      </c>
      <c r="I3" s="1">
        <f t="shared" si="0"/>
        <v>1744000000</v>
      </c>
      <c r="J3" s="1">
        <f t="shared" si="1"/>
        <v>98.623853211009177</v>
      </c>
      <c r="K3" s="1">
        <f t="shared" si="2"/>
        <v>1.3761467889908259</v>
      </c>
      <c r="L3" s="1">
        <f t="shared" si="3"/>
        <v>100</v>
      </c>
      <c r="N3">
        <f t="shared" ref="N3:N63" si="4">(K3/100)/(1+(K3/100))</f>
        <v>1.3574660633484165E-2</v>
      </c>
    </row>
    <row r="4" spans="1:14" x14ac:dyDescent="0.2">
      <c r="A4" s="1" t="s">
        <v>17</v>
      </c>
      <c r="B4" s="1" t="s">
        <v>18</v>
      </c>
      <c r="C4" s="1" t="s">
        <v>21</v>
      </c>
      <c r="D4" s="1"/>
      <c r="E4" s="1">
        <v>1000000</v>
      </c>
      <c r="F4" s="1">
        <v>125</v>
      </c>
      <c r="G4" s="1">
        <v>417</v>
      </c>
      <c r="H4" s="1">
        <v>8</v>
      </c>
      <c r="I4" s="1">
        <f t="shared" si="0"/>
        <v>3400000000</v>
      </c>
      <c r="J4" s="1">
        <f t="shared" si="1"/>
        <v>98.117647058823536</v>
      </c>
      <c r="K4" s="1">
        <f t="shared" si="2"/>
        <v>1.8823529411764703</v>
      </c>
      <c r="L4" s="1">
        <f t="shared" si="3"/>
        <v>100</v>
      </c>
      <c r="N4">
        <f t="shared" si="4"/>
        <v>1.8475750577367205E-2</v>
      </c>
    </row>
    <row r="5" spans="1:14" x14ac:dyDescent="0.2">
      <c r="A5" s="1" t="s">
        <v>17</v>
      </c>
      <c r="B5" s="1" t="s">
        <v>18</v>
      </c>
      <c r="C5" s="1" t="s">
        <v>22</v>
      </c>
      <c r="D5" s="1"/>
      <c r="E5" s="1">
        <v>1000000</v>
      </c>
      <c r="F5" s="1">
        <v>125</v>
      </c>
      <c r="G5" s="1">
        <v>131</v>
      </c>
      <c r="H5" s="1">
        <v>1</v>
      </c>
      <c r="I5" s="1">
        <f t="shared" si="0"/>
        <v>1056000000</v>
      </c>
      <c r="J5" s="1">
        <f t="shared" si="1"/>
        <v>99.242424242424249</v>
      </c>
      <c r="K5" s="1">
        <f t="shared" si="2"/>
        <v>0.75757575757575757</v>
      </c>
      <c r="L5" s="1">
        <f t="shared" si="3"/>
        <v>100</v>
      </c>
      <c r="N5">
        <f t="shared" si="4"/>
        <v>7.5187969924812035E-3</v>
      </c>
    </row>
    <row r="6" spans="1:14" x14ac:dyDescent="0.2">
      <c r="A6" s="1" t="s">
        <v>23</v>
      </c>
      <c r="B6" s="1" t="s">
        <v>18</v>
      </c>
      <c r="C6" s="1" t="s">
        <v>19</v>
      </c>
      <c r="D6" s="1"/>
      <c r="E6" s="1">
        <v>1000000</v>
      </c>
      <c r="F6" s="1">
        <v>125</v>
      </c>
      <c r="G6" s="1">
        <v>305</v>
      </c>
      <c r="H6" s="1">
        <v>5</v>
      </c>
      <c r="I6" s="1">
        <f t="shared" si="0"/>
        <v>2480000000</v>
      </c>
      <c r="J6" s="1">
        <f t="shared" si="1"/>
        <v>98.387096774193552</v>
      </c>
      <c r="K6" s="1">
        <f t="shared" si="2"/>
        <v>1.6129032258064515</v>
      </c>
      <c r="L6" s="1">
        <f t="shared" si="3"/>
        <v>100</v>
      </c>
      <c r="N6">
        <f t="shared" si="4"/>
        <v>1.5873015873015872E-2</v>
      </c>
    </row>
    <row r="7" spans="1:14" x14ac:dyDescent="0.2">
      <c r="A7" s="1" t="s">
        <v>23</v>
      </c>
      <c r="B7" s="1" t="s">
        <v>18</v>
      </c>
      <c r="C7" s="1" t="s">
        <v>20</v>
      </c>
      <c r="D7" s="1"/>
      <c r="E7" s="1">
        <v>1000000</v>
      </c>
      <c r="F7" s="1">
        <v>125</v>
      </c>
      <c r="G7" s="1">
        <v>239</v>
      </c>
      <c r="H7" s="1">
        <v>4</v>
      </c>
      <c r="I7" s="1">
        <f t="shared" si="0"/>
        <v>1944000000</v>
      </c>
      <c r="J7" s="1">
        <f t="shared" si="1"/>
        <v>98.353909465020578</v>
      </c>
      <c r="K7" s="1">
        <f t="shared" si="2"/>
        <v>1.6460905349794239</v>
      </c>
      <c r="L7" s="1">
        <f t="shared" si="3"/>
        <v>100</v>
      </c>
      <c r="N7">
        <f t="shared" si="4"/>
        <v>1.6194331983805672E-2</v>
      </c>
    </row>
    <row r="8" spans="1:14" x14ac:dyDescent="0.2">
      <c r="A8" s="1" t="s">
        <v>23</v>
      </c>
      <c r="B8" s="1" t="s">
        <v>18</v>
      </c>
      <c r="C8" s="1" t="s">
        <v>21</v>
      </c>
      <c r="D8" s="1"/>
      <c r="E8" s="1">
        <v>1000000</v>
      </c>
      <c r="F8" s="1">
        <v>125</v>
      </c>
      <c r="G8" s="1">
        <v>405</v>
      </c>
      <c r="H8" s="1">
        <v>6</v>
      </c>
      <c r="I8" s="1">
        <f t="shared" si="0"/>
        <v>3288000000</v>
      </c>
      <c r="J8" s="1">
        <f t="shared" si="1"/>
        <v>98.540145985401466</v>
      </c>
      <c r="K8" s="1">
        <f t="shared" si="2"/>
        <v>1.4598540145985401</v>
      </c>
      <c r="L8" s="1">
        <f t="shared" si="3"/>
        <v>100</v>
      </c>
      <c r="N8">
        <f t="shared" si="4"/>
        <v>1.4388489208633093E-2</v>
      </c>
    </row>
    <row r="9" spans="1:14" x14ac:dyDescent="0.2">
      <c r="A9" s="1" t="s">
        <v>23</v>
      </c>
      <c r="B9" s="1" t="s">
        <v>18</v>
      </c>
      <c r="C9" s="1" t="s">
        <v>22</v>
      </c>
      <c r="D9" s="1"/>
      <c r="E9" s="1">
        <v>1000000</v>
      </c>
      <c r="F9" s="1">
        <v>125</v>
      </c>
      <c r="G9" s="1">
        <v>358</v>
      </c>
      <c r="H9" s="1">
        <v>10</v>
      </c>
      <c r="I9" s="1">
        <f t="shared" si="0"/>
        <v>2944000000</v>
      </c>
      <c r="J9" s="1">
        <f t="shared" si="1"/>
        <v>97.282608695652172</v>
      </c>
      <c r="K9" s="1">
        <f t="shared" si="2"/>
        <v>2.7173913043478262</v>
      </c>
      <c r="L9" s="1">
        <f t="shared" si="3"/>
        <v>100</v>
      </c>
      <c r="N9">
        <f t="shared" si="4"/>
        <v>2.6455026455026454E-2</v>
      </c>
    </row>
    <row r="10" spans="1:14" x14ac:dyDescent="0.2">
      <c r="A10" s="1" t="s">
        <v>23</v>
      </c>
      <c r="B10" s="1" t="s">
        <v>18</v>
      </c>
      <c r="C10" s="1" t="s">
        <v>24</v>
      </c>
      <c r="D10" s="1"/>
      <c r="E10" s="1">
        <v>1000000</v>
      </c>
      <c r="F10" s="1">
        <v>125</v>
      </c>
      <c r="G10" s="1">
        <v>71</v>
      </c>
      <c r="H10" s="1">
        <v>1</v>
      </c>
      <c r="I10" s="1">
        <f t="shared" si="0"/>
        <v>576000000</v>
      </c>
      <c r="J10" s="1">
        <f t="shared" si="1"/>
        <v>98.611111111111114</v>
      </c>
      <c r="K10" s="1">
        <f t="shared" si="2"/>
        <v>1.3888888888888888</v>
      </c>
      <c r="L10" s="1">
        <f t="shared" si="3"/>
        <v>100</v>
      </c>
      <c r="N10">
        <f t="shared" si="4"/>
        <v>1.3698630136986301E-2</v>
      </c>
    </row>
    <row r="11" spans="1:14" x14ac:dyDescent="0.2">
      <c r="A11" s="1" t="s">
        <v>23</v>
      </c>
      <c r="B11" s="1" t="s">
        <v>18</v>
      </c>
      <c r="C11" s="1" t="s">
        <v>25</v>
      </c>
      <c r="D11" s="1"/>
      <c r="E11" s="1">
        <v>1000000</v>
      </c>
      <c r="F11" s="1">
        <v>125</v>
      </c>
      <c r="G11" s="1">
        <v>46</v>
      </c>
      <c r="H11" s="1">
        <v>0</v>
      </c>
      <c r="I11" s="1">
        <f t="shared" si="0"/>
        <v>368000000</v>
      </c>
      <c r="J11" s="1">
        <f t="shared" si="1"/>
        <v>100</v>
      </c>
      <c r="K11" s="1">
        <f t="shared" si="2"/>
        <v>0</v>
      </c>
      <c r="L11" s="1">
        <f t="shared" si="3"/>
        <v>100</v>
      </c>
      <c r="N11">
        <f t="shared" si="4"/>
        <v>0</v>
      </c>
    </row>
    <row r="12" spans="1:14" x14ac:dyDescent="0.2">
      <c r="A12" s="1" t="s">
        <v>26</v>
      </c>
      <c r="B12" s="1" t="s">
        <v>18</v>
      </c>
      <c r="C12" s="1" t="s">
        <v>19</v>
      </c>
      <c r="D12" s="1"/>
      <c r="E12" s="1">
        <v>1000000</v>
      </c>
      <c r="F12" s="1">
        <v>125</v>
      </c>
      <c r="G12" s="1">
        <v>239</v>
      </c>
      <c r="H12" s="1">
        <v>3</v>
      </c>
      <c r="I12" s="1">
        <f t="shared" si="0"/>
        <v>1936000000</v>
      </c>
      <c r="J12" s="1">
        <f t="shared" si="1"/>
        <v>98.760330578512395</v>
      </c>
      <c r="K12" s="1">
        <f t="shared" si="2"/>
        <v>1.2396694214876034</v>
      </c>
      <c r="L12" s="1">
        <f t="shared" si="3"/>
        <v>100</v>
      </c>
      <c r="N12">
        <f t="shared" si="4"/>
        <v>1.2244897959183673E-2</v>
      </c>
    </row>
    <row r="13" spans="1:14" x14ac:dyDescent="0.2">
      <c r="A13" s="1" t="s">
        <v>26</v>
      </c>
      <c r="B13" s="1" t="s">
        <v>18</v>
      </c>
      <c r="C13" s="1" t="s">
        <v>20</v>
      </c>
      <c r="D13" s="1"/>
      <c r="E13" s="1">
        <v>1000000</v>
      </c>
      <c r="F13" s="1">
        <v>125</v>
      </c>
      <c r="G13" s="1">
        <v>254</v>
      </c>
      <c r="H13" s="1">
        <v>6</v>
      </c>
      <c r="I13" s="1">
        <f t="shared" si="0"/>
        <v>2080000000</v>
      </c>
      <c r="J13" s="1">
        <f t="shared" si="1"/>
        <v>97.692307692307693</v>
      </c>
      <c r="K13" s="1">
        <f t="shared" si="2"/>
        <v>2.3076923076923079</v>
      </c>
      <c r="L13" s="1">
        <f t="shared" si="3"/>
        <v>100</v>
      </c>
      <c r="N13">
        <f t="shared" si="4"/>
        <v>2.2556390977443611E-2</v>
      </c>
    </row>
    <row r="14" spans="1:14" x14ac:dyDescent="0.2">
      <c r="A14" s="1" t="s">
        <v>26</v>
      </c>
      <c r="B14" s="1" t="s">
        <v>18</v>
      </c>
      <c r="C14" s="1" t="s">
        <v>21</v>
      </c>
      <c r="D14" s="1"/>
      <c r="E14" s="1">
        <v>1000000</v>
      </c>
      <c r="F14" s="1">
        <v>125</v>
      </c>
      <c r="G14" s="1">
        <v>365</v>
      </c>
      <c r="H14" s="1">
        <v>7</v>
      </c>
      <c r="I14" s="1">
        <f t="shared" si="0"/>
        <v>2976000000</v>
      </c>
      <c r="J14" s="1">
        <f t="shared" si="1"/>
        <v>98.118279569892479</v>
      </c>
      <c r="K14" s="1">
        <f t="shared" si="2"/>
        <v>1.881720430107527</v>
      </c>
      <c r="L14" s="1">
        <f t="shared" si="3"/>
        <v>100</v>
      </c>
      <c r="N14">
        <f t="shared" si="4"/>
        <v>1.8469656992084433E-2</v>
      </c>
    </row>
    <row r="15" spans="1:14" x14ac:dyDescent="0.2">
      <c r="A15" s="1" t="s">
        <v>26</v>
      </c>
      <c r="B15" s="1" t="s">
        <v>18</v>
      </c>
      <c r="C15" s="1" t="s">
        <v>22</v>
      </c>
      <c r="D15" s="1"/>
      <c r="E15" s="1">
        <v>1000000</v>
      </c>
      <c r="F15" s="1">
        <v>125</v>
      </c>
      <c r="G15" s="1">
        <v>361</v>
      </c>
      <c r="H15" s="1">
        <v>5</v>
      </c>
      <c r="I15" s="1">
        <f t="shared" si="0"/>
        <v>2928000000</v>
      </c>
      <c r="J15" s="1">
        <f t="shared" si="1"/>
        <v>98.63387978142076</v>
      </c>
      <c r="K15" s="1">
        <f t="shared" si="2"/>
        <v>1.3661202185792349</v>
      </c>
      <c r="L15" s="1">
        <f t="shared" si="3"/>
        <v>100</v>
      </c>
      <c r="N15">
        <f t="shared" si="4"/>
        <v>1.3477088948787063E-2</v>
      </c>
    </row>
    <row r="16" spans="1:14" x14ac:dyDescent="0.2">
      <c r="A16" s="1" t="s">
        <v>26</v>
      </c>
      <c r="B16" s="1" t="s">
        <v>18</v>
      </c>
      <c r="C16" s="1" t="s">
        <v>24</v>
      </c>
      <c r="D16" s="1"/>
      <c r="E16" s="1">
        <v>1000000</v>
      </c>
      <c r="F16" s="1">
        <v>125</v>
      </c>
      <c r="G16" s="1">
        <v>67</v>
      </c>
      <c r="H16" s="1">
        <v>0</v>
      </c>
      <c r="I16" s="1">
        <f t="shared" si="0"/>
        <v>536000000</v>
      </c>
      <c r="J16" s="1">
        <f t="shared" si="1"/>
        <v>100</v>
      </c>
      <c r="K16" s="1">
        <f t="shared" si="2"/>
        <v>0</v>
      </c>
      <c r="L16" s="1">
        <f t="shared" si="3"/>
        <v>100</v>
      </c>
      <c r="N16">
        <f t="shared" si="4"/>
        <v>0</v>
      </c>
    </row>
    <row r="17" spans="1:14" x14ac:dyDescent="0.2">
      <c r="A17" s="1" t="s">
        <v>26</v>
      </c>
      <c r="B17" s="1" t="s">
        <v>18</v>
      </c>
      <c r="C17" s="1" t="s">
        <v>25</v>
      </c>
      <c r="D17" s="1"/>
      <c r="E17" s="1">
        <v>1000000</v>
      </c>
      <c r="F17" s="1">
        <v>125</v>
      </c>
      <c r="G17" s="1">
        <v>69</v>
      </c>
      <c r="H17" s="1">
        <v>2</v>
      </c>
      <c r="I17" s="1">
        <f t="shared" si="0"/>
        <v>568000000</v>
      </c>
      <c r="J17" s="1">
        <f t="shared" si="1"/>
        <v>97.183098591549296</v>
      </c>
      <c r="K17" s="1">
        <f t="shared" si="2"/>
        <v>2.8169014084507045</v>
      </c>
      <c r="L17" s="1">
        <f t="shared" si="3"/>
        <v>100</v>
      </c>
      <c r="N17">
        <f t="shared" si="4"/>
        <v>2.7397260273972608E-2</v>
      </c>
    </row>
    <row r="18" spans="1:14" x14ac:dyDescent="0.2">
      <c r="A18" s="1" t="s">
        <v>27</v>
      </c>
      <c r="B18" s="1" t="s">
        <v>18</v>
      </c>
      <c r="C18" s="1" t="s">
        <v>20</v>
      </c>
      <c r="D18" s="1"/>
      <c r="E18" s="1">
        <v>1000000</v>
      </c>
      <c r="F18" s="1">
        <v>125</v>
      </c>
      <c r="G18" s="1">
        <v>53</v>
      </c>
      <c r="H18" s="1">
        <v>2</v>
      </c>
      <c r="I18" s="1">
        <f t="shared" si="0"/>
        <v>440000000</v>
      </c>
      <c r="J18" s="1">
        <f t="shared" si="1"/>
        <v>96.36363636363636</v>
      </c>
      <c r="K18" s="1">
        <f t="shared" si="2"/>
        <v>3.6363636363636362</v>
      </c>
      <c r="L18" s="1">
        <f t="shared" si="3"/>
        <v>100</v>
      </c>
      <c r="N18">
        <f t="shared" si="4"/>
        <v>3.5087719298245612E-2</v>
      </c>
    </row>
    <row r="19" spans="1:14" x14ac:dyDescent="0.2">
      <c r="A19" s="1" t="s">
        <v>27</v>
      </c>
      <c r="B19" s="1" t="s">
        <v>18</v>
      </c>
      <c r="C19" s="1" t="s">
        <v>21</v>
      </c>
      <c r="D19" s="1"/>
      <c r="E19" s="1">
        <v>1000000</v>
      </c>
      <c r="F19" s="1">
        <v>125</v>
      </c>
      <c r="G19" s="1">
        <v>118</v>
      </c>
      <c r="H19" s="1">
        <v>3</v>
      </c>
      <c r="I19" s="1">
        <f t="shared" si="0"/>
        <v>968000000</v>
      </c>
      <c r="J19" s="1">
        <f t="shared" si="1"/>
        <v>97.52066115702479</v>
      </c>
      <c r="K19" s="1">
        <f t="shared" si="2"/>
        <v>2.4793388429752068</v>
      </c>
      <c r="L19" s="1">
        <f t="shared" si="3"/>
        <v>100</v>
      </c>
      <c r="N19">
        <f t="shared" si="4"/>
        <v>2.4193548387096777E-2</v>
      </c>
    </row>
    <row r="20" spans="1:14" x14ac:dyDescent="0.2">
      <c r="A20" s="1" t="s">
        <v>27</v>
      </c>
      <c r="B20" s="1" t="s">
        <v>18</v>
      </c>
      <c r="C20" s="1" t="s">
        <v>22</v>
      </c>
      <c r="D20" s="1"/>
      <c r="E20" s="1">
        <v>1000000</v>
      </c>
      <c r="F20" s="1">
        <v>125</v>
      </c>
      <c r="G20" s="1">
        <v>76</v>
      </c>
      <c r="H20" s="1">
        <v>1</v>
      </c>
      <c r="I20" s="1">
        <f t="shared" si="0"/>
        <v>616000000</v>
      </c>
      <c r="J20" s="1">
        <f t="shared" si="1"/>
        <v>98.701298701298697</v>
      </c>
      <c r="K20" s="1">
        <f t="shared" si="2"/>
        <v>1.2987012987012987</v>
      </c>
      <c r="L20" s="1">
        <f t="shared" si="3"/>
        <v>100</v>
      </c>
      <c r="N20">
        <f t="shared" si="4"/>
        <v>1.2820512820512822E-2</v>
      </c>
    </row>
    <row r="21" spans="1:14" x14ac:dyDescent="0.2">
      <c r="A21" s="1" t="s">
        <v>28</v>
      </c>
      <c r="B21" s="1" t="s">
        <v>18</v>
      </c>
      <c r="C21" s="1" t="s">
        <v>19</v>
      </c>
      <c r="D21" s="1"/>
      <c r="E21" s="1">
        <v>1000000</v>
      </c>
      <c r="F21" s="1">
        <v>125</v>
      </c>
      <c r="G21" s="1">
        <v>285</v>
      </c>
      <c r="H21" s="1">
        <v>4</v>
      </c>
      <c r="I21" s="1">
        <f t="shared" si="0"/>
        <v>2312000000</v>
      </c>
      <c r="J21" s="1">
        <f t="shared" si="1"/>
        <v>98.615916955017298</v>
      </c>
      <c r="K21" s="1">
        <f t="shared" si="2"/>
        <v>1.3840830449826991</v>
      </c>
      <c r="L21" s="1">
        <f t="shared" si="3"/>
        <v>100</v>
      </c>
      <c r="N21">
        <f t="shared" si="4"/>
        <v>1.3651877133105802E-2</v>
      </c>
    </row>
    <row r="22" spans="1:14" x14ac:dyDescent="0.2">
      <c r="A22" s="1" t="s">
        <v>28</v>
      </c>
      <c r="B22" s="1" t="s">
        <v>18</v>
      </c>
      <c r="C22" s="1" t="s">
        <v>20</v>
      </c>
      <c r="D22" s="1"/>
      <c r="E22" s="1">
        <v>1000000</v>
      </c>
      <c r="F22" s="1">
        <v>125</v>
      </c>
      <c r="G22" s="1">
        <v>219</v>
      </c>
      <c r="H22" s="1">
        <v>4</v>
      </c>
      <c r="I22" s="1">
        <f t="shared" si="0"/>
        <v>1784000000</v>
      </c>
      <c r="J22" s="1">
        <f t="shared" si="1"/>
        <v>98.206278026905821</v>
      </c>
      <c r="K22" s="1">
        <f t="shared" si="2"/>
        <v>1.7937219730941705</v>
      </c>
      <c r="L22" s="1">
        <f t="shared" si="3"/>
        <v>99.999999999999986</v>
      </c>
      <c r="N22">
        <f t="shared" si="4"/>
        <v>1.7621145374449337E-2</v>
      </c>
    </row>
    <row r="23" spans="1:14" x14ac:dyDescent="0.2">
      <c r="A23" s="1" t="s">
        <v>28</v>
      </c>
      <c r="B23" s="1" t="s">
        <v>18</v>
      </c>
      <c r="C23" s="1" t="s">
        <v>21</v>
      </c>
      <c r="D23" s="1"/>
      <c r="E23" s="1">
        <v>1000000</v>
      </c>
      <c r="F23" s="1">
        <v>125</v>
      </c>
      <c r="G23" s="1">
        <v>70</v>
      </c>
      <c r="H23" s="1">
        <v>3</v>
      </c>
      <c r="I23" s="1">
        <f t="shared" si="0"/>
        <v>584000000</v>
      </c>
      <c r="J23" s="1">
        <f t="shared" si="1"/>
        <v>95.890410958904098</v>
      </c>
      <c r="K23" s="1">
        <f t="shared" si="2"/>
        <v>4.10958904109589</v>
      </c>
      <c r="L23" s="1">
        <f t="shared" si="3"/>
        <v>99.999999999999986</v>
      </c>
      <c r="N23">
        <f t="shared" si="4"/>
        <v>3.9473684210526314E-2</v>
      </c>
    </row>
    <row r="24" spans="1:14" x14ac:dyDescent="0.2">
      <c r="A24" s="1" t="s">
        <v>28</v>
      </c>
      <c r="B24" s="1" t="s">
        <v>18</v>
      </c>
      <c r="C24" s="1" t="s">
        <v>22</v>
      </c>
      <c r="D24" s="1"/>
      <c r="E24" s="1">
        <v>1000000</v>
      </c>
      <c r="F24" s="1">
        <v>125</v>
      </c>
      <c r="G24" s="1">
        <v>58</v>
      </c>
      <c r="H24" s="1">
        <v>4</v>
      </c>
      <c r="I24" s="1">
        <f t="shared" si="0"/>
        <v>496000000</v>
      </c>
      <c r="J24" s="1">
        <f t="shared" si="1"/>
        <v>93.548387096774192</v>
      </c>
      <c r="K24" s="1">
        <f t="shared" si="2"/>
        <v>6.4516129032258061</v>
      </c>
      <c r="L24" s="1">
        <f t="shared" si="3"/>
        <v>100</v>
      </c>
      <c r="N24">
        <f t="shared" si="4"/>
        <v>6.0606060606060608E-2</v>
      </c>
    </row>
    <row r="25" spans="1:14" x14ac:dyDescent="0.2">
      <c r="A25" s="1" t="s">
        <v>29</v>
      </c>
      <c r="B25" s="1" t="s">
        <v>18</v>
      </c>
      <c r="C25" s="1" t="s">
        <v>19</v>
      </c>
      <c r="D25" s="1"/>
      <c r="E25" s="1">
        <v>1000000</v>
      </c>
      <c r="F25" s="1">
        <v>125</v>
      </c>
      <c r="G25" s="1">
        <v>175</v>
      </c>
      <c r="H25" s="1">
        <v>1</v>
      </c>
      <c r="I25" s="1">
        <f t="shared" si="0"/>
        <v>1408000000</v>
      </c>
      <c r="J25" s="1">
        <f t="shared" si="1"/>
        <v>99.431818181818173</v>
      </c>
      <c r="K25" s="1">
        <f t="shared" si="2"/>
        <v>0.56818181818181823</v>
      </c>
      <c r="L25" s="1">
        <f t="shared" si="3"/>
        <v>99.999999999999986</v>
      </c>
      <c r="N25">
        <f t="shared" si="4"/>
        <v>5.6497175141242946E-3</v>
      </c>
    </row>
    <row r="26" spans="1:14" x14ac:dyDescent="0.2">
      <c r="A26" s="1" t="s">
        <v>29</v>
      </c>
      <c r="B26" s="1" t="s">
        <v>18</v>
      </c>
      <c r="C26" s="1" t="s">
        <v>20</v>
      </c>
      <c r="D26" s="1"/>
      <c r="E26" s="1">
        <v>1000000</v>
      </c>
      <c r="F26" s="1">
        <v>125</v>
      </c>
      <c r="G26" s="1">
        <v>161</v>
      </c>
      <c r="H26" s="1">
        <v>0</v>
      </c>
      <c r="I26" s="1">
        <f t="shared" si="0"/>
        <v>1288000000</v>
      </c>
      <c r="J26" s="1">
        <f t="shared" si="1"/>
        <v>100</v>
      </c>
      <c r="K26" s="1">
        <f t="shared" si="2"/>
        <v>0</v>
      </c>
      <c r="L26" s="1">
        <f t="shared" si="3"/>
        <v>100</v>
      </c>
      <c r="N26">
        <f t="shared" si="4"/>
        <v>0</v>
      </c>
    </row>
    <row r="27" spans="1:14" x14ac:dyDescent="0.2">
      <c r="A27" s="1" t="s">
        <v>29</v>
      </c>
      <c r="B27" s="1" t="s">
        <v>18</v>
      </c>
      <c r="C27" s="1" t="s">
        <v>21</v>
      </c>
      <c r="D27" s="1"/>
      <c r="E27" s="1">
        <v>1000000</v>
      </c>
      <c r="F27" s="1">
        <v>125</v>
      </c>
      <c r="G27" s="1">
        <v>306</v>
      </c>
      <c r="H27" s="1">
        <v>2</v>
      </c>
      <c r="I27" s="1">
        <f t="shared" si="0"/>
        <v>2464000000</v>
      </c>
      <c r="J27" s="1">
        <f t="shared" si="1"/>
        <v>99.350649350649363</v>
      </c>
      <c r="K27" s="1">
        <f t="shared" si="2"/>
        <v>0.64935064935064934</v>
      </c>
      <c r="L27" s="1">
        <f t="shared" si="3"/>
        <v>100.00000000000001</v>
      </c>
      <c r="N27">
        <f t="shared" si="4"/>
        <v>6.4516129032258056E-3</v>
      </c>
    </row>
    <row r="28" spans="1:14" x14ac:dyDescent="0.2">
      <c r="A28" s="1" t="s">
        <v>29</v>
      </c>
      <c r="B28" s="1" t="s">
        <v>18</v>
      </c>
      <c r="C28" s="1" t="s">
        <v>22</v>
      </c>
      <c r="D28" s="1"/>
      <c r="E28" s="1">
        <v>1000000</v>
      </c>
      <c r="F28" s="1">
        <v>125</v>
      </c>
      <c r="G28" s="1">
        <v>338</v>
      </c>
      <c r="H28" s="1">
        <v>0</v>
      </c>
      <c r="I28" s="1">
        <f t="shared" si="0"/>
        <v>2704000000</v>
      </c>
      <c r="J28" s="1">
        <f t="shared" si="1"/>
        <v>100</v>
      </c>
      <c r="K28" s="1">
        <f t="shared" si="2"/>
        <v>0</v>
      </c>
      <c r="L28" s="1">
        <f t="shared" si="3"/>
        <v>100</v>
      </c>
      <c r="N28">
        <f t="shared" si="4"/>
        <v>0</v>
      </c>
    </row>
    <row r="29" spans="1:14" x14ac:dyDescent="0.2">
      <c r="A29" s="1" t="s">
        <v>30</v>
      </c>
      <c r="B29" s="1" t="s">
        <v>18</v>
      </c>
      <c r="C29" s="1" t="s">
        <v>19</v>
      </c>
      <c r="D29" s="1"/>
      <c r="E29" s="1">
        <v>1000000</v>
      </c>
      <c r="F29" s="1">
        <v>125</v>
      </c>
      <c r="G29" s="1">
        <v>52</v>
      </c>
      <c r="H29" s="1">
        <v>3</v>
      </c>
      <c r="I29" s="1">
        <f t="shared" si="0"/>
        <v>440000000</v>
      </c>
      <c r="J29" s="1">
        <f t="shared" si="1"/>
        <v>94.545454545454547</v>
      </c>
      <c r="K29" s="1">
        <f t="shared" si="2"/>
        <v>5.4545454545454541</v>
      </c>
      <c r="L29" s="1">
        <f t="shared" si="3"/>
        <v>100</v>
      </c>
      <c r="N29">
        <f t="shared" si="4"/>
        <v>5.1724137931034482E-2</v>
      </c>
    </row>
    <row r="30" spans="1:14" x14ac:dyDescent="0.2">
      <c r="A30" s="1" t="s">
        <v>30</v>
      </c>
      <c r="B30" s="1" t="s">
        <v>18</v>
      </c>
      <c r="C30" s="1" t="s">
        <v>20</v>
      </c>
      <c r="D30" s="1"/>
      <c r="E30" s="1">
        <v>1000000</v>
      </c>
      <c r="F30" s="1">
        <v>125</v>
      </c>
      <c r="G30" s="1">
        <v>16</v>
      </c>
      <c r="H30" s="1">
        <v>1</v>
      </c>
      <c r="I30" s="1">
        <f t="shared" si="0"/>
        <v>136000000</v>
      </c>
      <c r="J30" s="1">
        <f t="shared" si="1"/>
        <v>94.117647058823522</v>
      </c>
      <c r="K30" s="1">
        <f t="shared" si="2"/>
        <v>5.8823529411764701</v>
      </c>
      <c r="L30" s="1">
        <f t="shared" si="3"/>
        <v>99.999999999999986</v>
      </c>
      <c r="N30">
        <f t="shared" si="4"/>
        <v>5.5555555555555546E-2</v>
      </c>
    </row>
    <row r="31" spans="1:14" x14ac:dyDescent="0.2">
      <c r="A31" s="1" t="s">
        <v>30</v>
      </c>
      <c r="B31" s="1" t="s">
        <v>18</v>
      </c>
      <c r="C31" s="1" t="s">
        <v>21</v>
      </c>
      <c r="D31" s="1"/>
      <c r="E31" s="1">
        <v>1000000</v>
      </c>
      <c r="F31" s="1">
        <v>125</v>
      </c>
      <c r="G31" s="1">
        <v>4</v>
      </c>
      <c r="H31" s="1">
        <v>0</v>
      </c>
      <c r="I31" s="1">
        <f t="shared" si="0"/>
        <v>32000000</v>
      </c>
      <c r="J31" s="1">
        <f t="shared" si="1"/>
        <v>100</v>
      </c>
      <c r="K31" s="1">
        <f t="shared" si="2"/>
        <v>0</v>
      </c>
      <c r="L31" s="1">
        <f t="shared" si="3"/>
        <v>100</v>
      </c>
      <c r="N31">
        <f t="shared" si="4"/>
        <v>0</v>
      </c>
    </row>
    <row r="32" spans="1:14" x14ac:dyDescent="0.2">
      <c r="A32" s="1" t="s">
        <v>30</v>
      </c>
      <c r="B32" s="1" t="s">
        <v>18</v>
      </c>
      <c r="C32" s="1" t="s">
        <v>22</v>
      </c>
      <c r="D32" s="1"/>
      <c r="E32" s="1">
        <v>1000000</v>
      </c>
      <c r="F32" s="1">
        <v>125</v>
      </c>
      <c r="G32" s="1">
        <v>14</v>
      </c>
      <c r="H32" s="1">
        <v>0</v>
      </c>
      <c r="I32" s="1">
        <f t="shared" si="0"/>
        <v>112000000</v>
      </c>
      <c r="J32" s="1">
        <f t="shared" si="1"/>
        <v>100</v>
      </c>
      <c r="K32" s="1">
        <f t="shared" si="2"/>
        <v>0</v>
      </c>
      <c r="L32" s="1">
        <f t="shared" si="3"/>
        <v>100</v>
      </c>
      <c r="N32">
        <f t="shared" si="4"/>
        <v>0</v>
      </c>
    </row>
    <row r="33" spans="1:14" x14ac:dyDescent="0.2">
      <c r="A33" s="1" t="s">
        <v>30</v>
      </c>
      <c r="B33" s="1" t="s">
        <v>18</v>
      </c>
      <c r="C33" s="1" t="s">
        <v>24</v>
      </c>
      <c r="D33" s="1"/>
      <c r="E33" s="1">
        <v>1000000</v>
      </c>
      <c r="F33" s="1">
        <v>125</v>
      </c>
      <c r="G33" s="1">
        <v>4</v>
      </c>
      <c r="H33" s="1">
        <v>0</v>
      </c>
      <c r="I33" s="1">
        <f t="shared" si="0"/>
        <v>32000000</v>
      </c>
      <c r="J33" s="1">
        <f t="shared" si="1"/>
        <v>100</v>
      </c>
      <c r="K33" s="1">
        <f t="shared" si="2"/>
        <v>0</v>
      </c>
      <c r="L33" s="1">
        <f t="shared" si="3"/>
        <v>100</v>
      </c>
      <c r="N33">
        <f t="shared" si="4"/>
        <v>0</v>
      </c>
    </row>
    <row r="34" spans="1:14" x14ac:dyDescent="0.2">
      <c r="A34" s="1" t="s">
        <v>30</v>
      </c>
      <c r="B34" s="1" t="s">
        <v>18</v>
      </c>
      <c r="C34" s="1" t="s">
        <v>25</v>
      </c>
      <c r="D34" s="1"/>
      <c r="E34" s="1">
        <v>1000000</v>
      </c>
      <c r="F34" s="1">
        <v>125</v>
      </c>
      <c r="G34" s="1">
        <v>3</v>
      </c>
      <c r="H34" s="1">
        <v>0</v>
      </c>
      <c r="I34" s="1">
        <f t="shared" si="0"/>
        <v>24000000</v>
      </c>
      <c r="J34" s="1">
        <f t="shared" si="1"/>
        <v>100</v>
      </c>
      <c r="K34" s="1">
        <f t="shared" si="2"/>
        <v>0</v>
      </c>
      <c r="L34" s="1">
        <f t="shared" si="3"/>
        <v>100</v>
      </c>
      <c r="N34">
        <f t="shared" si="4"/>
        <v>0</v>
      </c>
    </row>
    <row r="35" spans="1:14" x14ac:dyDescent="0.2">
      <c r="A35" s="1" t="s">
        <v>30</v>
      </c>
      <c r="B35" s="1" t="s">
        <v>18</v>
      </c>
      <c r="C35" s="1" t="s">
        <v>31</v>
      </c>
      <c r="D35" s="1"/>
      <c r="E35" s="1">
        <v>1000000</v>
      </c>
      <c r="F35" s="1">
        <v>125</v>
      </c>
      <c r="G35" s="1">
        <v>33</v>
      </c>
      <c r="H35" s="1">
        <v>0</v>
      </c>
      <c r="I35" s="1">
        <f t="shared" si="0"/>
        <v>264000000</v>
      </c>
      <c r="J35" s="1">
        <f t="shared" si="1"/>
        <v>100</v>
      </c>
      <c r="K35" s="1">
        <f t="shared" si="2"/>
        <v>0</v>
      </c>
      <c r="L35" s="1">
        <f t="shared" si="3"/>
        <v>100</v>
      </c>
      <c r="N35">
        <f t="shared" si="4"/>
        <v>0</v>
      </c>
    </row>
    <row r="36" spans="1:14" x14ac:dyDescent="0.2">
      <c r="A36" s="1" t="s">
        <v>30</v>
      </c>
      <c r="B36" s="1" t="s">
        <v>18</v>
      </c>
      <c r="C36" s="1" t="s">
        <v>32</v>
      </c>
      <c r="D36" s="1"/>
      <c r="E36" s="1">
        <v>1000000</v>
      </c>
      <c r="F36" s="1">
        <v>125</v>
      </c>
      <c r="G36" s="1">
        <v>12</v>
      </c>
      <c r="H36" s="1">
        <v>0</v>
      </c>
      <c r="I36" s="1">
        <f t="shared" si="0"/>
        <v>96000000</v>
      </c>
      <c r="J36" s="1">
        <f t="shared" si="1"/>
        <v>100</v>
      </c>
      <c r="K36" s="1">
        <f t="shared" si="2"/>
        <v>0</v>
      </c>
      <c r="L36" s="1">
        <f t="shared" si="3"/>
        <v>100</v>
      </c>
      <c r="N36">
        <f t="shared" si="4"/>
        <v>0</v>
      </c>
    </row>
    <row r="37" spans="1:14" x14ac:dyDescent="0.2">
      <c r="A37" s="1" t="s">
        <v>33</v>
      </c>
      <c r="B37" s="1" t="s">
        <v>18</v>
      </c>
      <c r="C37" s="1" t="s">
        <v>19</v>
      </c>
      <c r="D37" s="1"/>
      <c r="E37" s="1">
        <v>1000000</v>
      </c>
      <c r="F37" s="1">
        <v>125</v>
      </c>
      <c r="G37" s="1">
        <v>159</v>
      </c>
      <c r="H37" s="1">
        <v>0</v>
      </c>
      <c r="I37" s="1">
        <f t="shared" si="0"/>
        <v>1272000000</v>
      </c>
      <c r="J37" s="1">
        <f t="shared" si="1"/>
        <v>100</v>
      </c>
      <c r="K37" s="1">
        <f t="shared" si="2"/>
        <v>0</v>
      </c>
      <c r="L37" s="1">
        <f t="shared" si="3"/>
        <v>100</v>
      </c>
      <c r="N37">
        <f t="shared" si="4"/>
        <v>0</v>
      </c>
    </row>
    <row r="38" spans="1:14" x14ac:dyDescent="0.2">
      <c r="A38" s="1" t="s">
        <v>33</v>
      </c>
      <c r="B38" s="1" t="s">
        <v>18</v>
      </c>
      <c r="C38" s="1" t="s">
        <v>20</v>
      </c>
      <c r="D38" s="1"/>
      <c r="E38" s="1">
        <v>1000000</v>
      </c>
      <c r="F38" s="1">
        <v>125</v>
      </c>
      <c r="G38" s="1">
        <v>189</v>
      </c>
      <c r="H38" s="1">
        <v>1</v>
      </c>
      <c r="I38" s="1">
        <f t="shared" si="0"/>
        <v>1520000000</v>
      </c>
      <c r="J38" s="1">
        <f t="shared" si="1"/>
        <v>99.473684210526315</v>
      </c>
      <c r="K38" s="1">
        <f t="shared" si="2"/>
        <v>0.52631578947368418</v>
      </c>
      <c r="L38" s="1">
        <f t="shared" si="3"/>
        <v>100</v>
      </c>
      <c r="N38">
        <f t="shared" si="4"/>
        <v>5.2356020942408371E-3</v>
      </c>
    </row>
    <row r="39" spans="1:14" x14ac:dyDescent="0.2">
      <c r="A39" s="1" t="s">
        <v>33</v>
      </c>
      <c r="B39" s="1" t="s">
        <v>18</v>
      </c>
      <c r="C39" s="1" t="s">
        <v>21</v>
      </c>
      <c r="D39" s="1"/>
      <c r="E39" s="1">
        <v>1000000</v>
      </c>
      <c r="F39" s="1">
        <v>125</v>
      </c>
      <c r="G39" s="1">
        <v>9</v>
      </c>
      <c r="H39" s="1">
        <v>0</v>
      </c>
      <c r="I39" s="1">
        <f t="shared" si="0"/>
        <v>72000000</v>
      </c>
      <c r="J39" s="1">
        <f t="shared" si="1"/>
        <v>100</v>
      </c>
      <c r="K39" s="1">
        <f t="shared" si="2"/>
        <v>0</v>
      </c>
      <c r="L39" s="1">
        <f t="shared" si="3"/>
        <v>100</v>
      </c>
      <c r="N39">
        <f t="shared" si="4"/>
        <v>0</v>
      </c>
    </row>
    <row r="40" spans="1:14" x14ac:dyDescent="0.2">
      <c r="A40" s="1" t="s">
        <v>33</v>
      </c>
      <c r="B40" s="1" t="s">
        <v>18</v>
      </c>
      <c r="C40" s="1" t="s">
        <v>22</v>
      </c>
      <c r="D40" s="1"/>
      <c r="E40" s="1">
        <v>1000000</v>
      </c>
      <c r="F40" s="1">
        <v>125</v>
      </c>
      <c r="G40" s="1">
        <v>22</v>
      </c>
      <c r="H40" s="1">
        <v>1</v>
      </c>
      <c r="I40" s="1">
        <f t="shared" si="0"/>
        <v>184000000</v>
      </c>
      <c r="J40" s="1">
        <f t="shared" si="1"/>
        <v>95.652173913043484</v>
      </c>
      <c r="K40" s="1">
        <f t="shared" si="2"/>
        <v>4.3478260869565215</v>
      </c>
      <c r="L40" s="1">
        <f t="shared" si="3"/>
        <v>100</v>
      </c>
      <c r="N40">
        <f t="shared" si="4"/>
        <v>4.1666666666666664E-2</v>
      </c>
    </row>
    <row r="41" spans="1:14" x14ac:dyDescent="0.2">
      <c r="A41" s="1" t="s">
        <v>33</v>
      </c>
      <c r="B41" s="1" t="s">
        <v>18</v>
      </c>
      <c r="C41" s="1" t="s">
        <v>24</v>
      </c>
      <c r="D41" s="1"/>
      <c r="E41" s="1">
        <v>1000000</v>
      </c>
      <c r="F41" s="1">
        <v>125</v>
      </c>
      <c r="G41" s="1">
        <v>11</v>
      </c>
      <c r="H41" s="1">
        <v>0</v>
      </c>
      <c r="I41" s="1">
        <f t="shared" si="0"/>
        <v>88000000</v>
      </c>
      <c r="J41" s="1">
        <f t="shared" si="1"/>
        <v>100</v>
      </c>
      <c r="K41" s="1">
        <f t="shared" si="2"/>
        <v>0</v>
      </c>
      <c r="L41" s="1">
        <f t="shared" si="3"/>
        <v>100</v>
      </c>
      <c r="N41">
        <f t="shared" si="4"/>
        <v>0</v>
      </c>
    </row>
    <row r="42" spans="1:14" x14ac:dyDescent="0.2">
      <c r="A42" s="1" t="s">
        <v>33</v>
      </c>
      <c r="B42" s="1" t="s">
        <v>18</v>
      </c>
      <c r="C42" s="1" t="s">
        <v>31</v>
      </c>
      <c r="D42" s="1"/>
      <c r="E42" s="1">
        <v>1000000</v>
      </c>
      <c r="F42" s="1">
        <v>125</v>
      </c>
      <c r="G42" s="1">
        <v>51</v>
      </c>
      <c r="H42" s="1">
        <v>0</v>
      </c>
      <c r="I42" s="1">
        <f t="shared" si="0"/>
        <v>408000000</v>
      </c>
      <c r="J42" s="1">
        <f t="shared" si="1"/>
        <v>100</v>
      </c>
      <c r="K42" s="1">
        <f t="shared" si="2"/>
        <v>0</v>
      </c>
      <c r="L42" s="1">
        <f t="shared" si="3"/>
        <v>100</v>
      </c>
      <c r="N42">
        <f t="shared" si="4"/>
        <v>0</v>
      </c>
    </row>
    <row r="43" spans="1:14" x14ac:dyDescent="0.2">
      <c r="A43" s="1" t="s">
        <v>33</v>
      </c>
      <c r="B43" s="1" t="s">
        <v>18</v>
      </c>
      <c r="C43" s="1" t="s">
        <v>32</v>
      </c>
      <c r="D43" s="1"/>
      <c r="E43" s="1">
        <v>1000000</v>
      </c>
      <c r="F43" s="1">
        <v>125</v>
      </c>
      <c r="G43" s="1">
        <v>40</v>
      </c>
      <c r="H43" s="1">
        <v>1</v>
      </c>
      <c r="I43" s="1">
        <f t="shared" si="0"/>
        <v>328000000</v>
      </c>
      <c r="J43" s="1">
        <f t="shared" si="1"/>
        <v>97.560975609756099</v>
      </c>
      <c r="K43" s="1">
        <f t="shared" si="2"/>
        <v>2.4390243902439024</v>
      </c>
      <c r="L43" s="1">
        <f t="shared" si="3"/>
        <v>100</v>
      </c>
      <c r="N43">
        <f t="shared" si="4"/>
        <v>2.3809523809523808E-2</v>
      </c>
    </row>
    <row r="44" spans="1:14" x14ac:dyDescent="0.2">
      <c r="A44" s="1" t="s">
        <v>34</v>
      </c>
      <c r="B44" s="1" t="s">
        <v>18</v>
      </c>
      <c r="C44" s="1" t="s">
        <v>19</v>
      </c>
      <c r="D44" s="1"/>
      <c r="E44" s="1">
        <v>1000000</v>
      </c>
      <c r="F44" s="1">
        <v>125</v>
      </c>
      <c r="G44" s="1">
        <v>230</v>
      </c>
      <c r="H44" s="1">
        <v>1</v>
      </c>
      <c r="I44" s="1">
        <f t="shared" si="0"/>
        <v>1848000000</v>
      </c>
      <c r="J44" s="1">
        <f t="shared" si="1"/>
        <v>99.567099567099575</v>
      </c>
      <c r="K44" s="1">
        <f t="shared" si="2"/>
        <v>0.4329004329004329</v>
      </c>
      <c r="L44" s="1">
        <f t="shared" si="3"/>
        <v>100.00000000000001</v>
      </c>
      <c r="N44">
        <f t="shared" si="4"/>
        <v>4.3103448275862068E-3</v>
      </c>
    </row>
    <row r="45" spans="1:14" x14ac:dyDescent="0.2">
      <c r="A45" s="1" t="s">
        <v>34</v>
      </c>
      <c r="B45" s="1" t="s">
        <v>18</v>
      </c>
      <c r="C45" s="1" t="s">
        <v>20</v>
      </c>
      <c r="D45" s="1"/>
      <c r="E45" s="1">
        <v>1000000</v>
      </c>
      <c r="F45" s="1">
        <v>125</v>
      </c>
      <c r="G45" s="1">
        <v>200</v>
      </c>
      <c r="H45" s="1">
        <v>0</v>
      </c>
      <c r="I45" s="1">
        <f t="shared" si="0"/>
        <v>1600000000</v>
      </c>
      <c r="J45" s="1">
        <f t="shared" si="1"/>
        <v>100</v>
      </c>
      <c r="K45" s="1">
        <f t="shared" si="2"/>
        <v>0</v>
      </c>
      <c r="L45" s="1">
        <f t="shared" si="3"/>
        <v>100</v>
      </c>
      <c r="N45">
        <f t="shared" si="4"/>
        <v>0</v>
      </c>
    </row>
    <row r="46" spans="1:14" x14ac:dyDescent="0.2">
      <c r="A46" s="1" t="s">
        <v>34</v>
      </c>
      <c r="B46" s="1" t="s">
        <v>18</v>
      </c>
      <c r="C46" s="1" t="s">
        <v>21</v>
      </c>
      <c r="D46" s="1"/>
      <c r="E46" s="1">
        <v>1000000</v>
      </c>
      <c r="F46" s="1">
        <v>125</v>
      </c>
      <c r="G46" s="1">
        <v>20</v>
      </c>
      <c r="H46" s="1">
        <v>0</v>
      </c>
      <c r="I46" s="1">
        <f t="shared" si="0"/>
        <v>160000000</v>
      </c>
      <c r="J46" s="1">
        <f t="shared" si="1"/>
        <v>100</v>
      </c>
      <c r="K46" s="1">
        <f t="shared" si="2"/>
        <v>0</v>
      </c>
      <c r="L46" s="1">
        <f t="shared" si="3"/>
        <v>100</v>
      </c>
      <c r="N46">
        <f t="shared" si="4"/>
        <v>0</v>
      </c>
    </row>
    <row r="47" spans="1:14" x14ac:dyDescent="0.2">
      <c r="A47" s="1" t="s">
        <v>34</v>
      </c>
      <c r="B47" s="1" t="s">
        <v>18</v>
      </c>
      <c r="C47" s="1" t="s">
        <v>22</v>
      </c>
      <c r="D47" s="1"/>
      <c r="E47" s="1">
        <v>1000000</v>
      </c>
      <c r="F47" s="1">
        <v>125</v>
      </c>
      <c r="G47" s="1">
        <v>50</v>
      </c>
      <c r="H47" s="1">
        <v>1</v>
      </c>
      <c r="I47" s="1">
        <f t="shared" si="0"/>
        <v>408000000</v>
      </c>
      <c r="J47" s="1">
        <f t="shared" si="1"/>
        <v>98.039215686274503</v>
      </c>
      <c r="K47" s="1">
        <f t="shared" si="2"/>
        <v>1.9607843137254901</v>
      </c>
      <c r="L47" s="1">
        <f t="shared" si="3"/>
        <v>99.999999999999986</v>
      </c>
      <c r="N47">
        <f t="shared" si="4"/>
        <v>1.9230769230769232E-2</v>
      </c>
    </row>
    <row r="48" spans="1:14" x14ac:dyDescent="0.2">
      <c r="A48" s="1" t="s">
        <v>34</v>
      </c>
      <c r="B48" s="1" t="s">
        <v>18</v>
      </c>
      <c r="C48" s="1" t="s">
        <v>24</v>
      </c>
      <c r="D48" s="1"/>
      <c r="E48" s="1">
        <v>1000000</v>
      </c>
      <c r="F48" s="1">
        <v>125</v>
      </c>
      <c r="G48" s="1">
        <v>30</v>
      </c>
      <c r="H48" s="1">
        <v>0</v>
      </c>
      <c r="I48" s="1">
        <f t="shared" si="0"/>
        <v>240000000</v>
      </c>
      <c r="J48" s="1">
        <f t="shared" si="1"/>
        <v>100</v>
      </c>
      <c r="K48" s="1">
        <f t="shared" si="2"/>
        <v>0</v>
      </c>
      <c r="L48" s="1">
        <f t="shared" si="3"/>
        <v>100</v>
      </c>
      <c r="N48">
        <f t="shared" si="4"/>
        <v>0</v>
      </c>
    </row>
    <row r="49" spans="1:14" x14ac:dyDescent="0.2">
      <c r="A49" s="1" t="s">
        <v>34</v>
      </c>
      <c r="B49" s="1" t="s">
        <v>18</v>
      </c>
      <c r="C49" s="1" t="s">
        <v>25</v>
      </c>
      <c r="D49" s="1"/>
      <c r="E49" s="1">
        <v>1000000</v>
      </c>
      <c r="F49" s="1">
        <v>125</v>
      </c>
      <c r="G49" s="1">
        <v>68</v>
      </c>
      <c r="H49" s="1">
        <v>0</v>
      </c>
      <c r="I49" s="1">
        <f t="shared" si="0"/>
        <v>544000000</v>
      </c>
      <c r="J49" s="1">
        <f t="shared" si="1"/>
        <v>100</v>
      </c>
      <c r="K49" s="1">
        <f t="shared" si="2"/>
        <v>0</v>
      </c>
      <c r="L49" s="1">
        <f t="shared" si="3"/>
        <v>100</v>
      </c>
      <c r="N49">
        <f t="shared" si="4"/>
        <v>0</v>
      </c>
    </row>
    <row r="50" spans="1:14" x14ac:dyDescent="0.2">
      <c r="A50" s="1" t="s">
        <v>34</v>
      </c>
      <c r="B50" s="1" t="s">
        <v>18</v>
      </c>
      <c r="C50" s="1" t="s">
        <v>31</v>
      </c>
      <c r="D50" s="1"/>
      <c r="E50" s="1">
        <v>1000000</v>
      </c>
      <c r="F50" s="1">
        <v>100</v>
      </c>
      <c r="G50" s="1">
        <v>67</v>
      </c>
      <c r="H50" s="1">
        <v>0</v>
      </c>
      <c r="I50" s="1">
        <f t="shared" si="0"/>
        <v>670000000</v>
      </c>
      <c r="J50" s="1">
        <f t="shared" si="1"/>
        <v>100</v>
      </c>
      <c r="K50" s="1">
        <f t="shared" si="2"/>
        <v>0</v>
      </c>
      <c r="L50" s="1">
        <f t="shared" si="3"/>
        <v>100</v>
      </c>
      <c r="N50">
        <f t="shared" si="4"/>
        <v>0</v>
      </c>
    </row>
    <row r="51" spans="1:14" x14ac:dyDescent="0.2">
      <c r="A51" s="1" t="s">
        <v>34</v>
      </c>
      <c r="B51" s="1" t="s">
        <v>18</v>
      </c>
      <c r="C51" s="1" t="s">
        <v>32</v>
      </c>
      <c r="D51" s="1"/>
      <c r="E51" s="1">
        <v>1000000</v>
      </c>
      <c r="F51" s="1">
        <v>125</v>
      </c>
      <c r="G51" s="1">
        <v>107</v>
      </c>
      <c r="H51" s="1">
        <v>3</v>
      </c>
      <c r="I51" s="1">
        <f t="shared" si="0"/>
        <v>880000000</v>
      </c>
      <c r="J51" s="1">
        <f t="shared" si="1"/>
        <v>97.27272727272728</v>
      </c>
      <c r="K51" s="1">
        <f t="shared" si="2"/>
        <v>2.7272727272727271</v>
      </c>
      <c r="L51" s="1">
        <f t="shared" si="3"/>
        <v>100.00000000000001</v>
      </c>
      <c r="N51">
        <f t="shared" si="4"/>
        <v>2.6548672566371678E-2</v>
      </c>
    </row>
    <row r="52" spans="1:14" x14ac:dyDescent="0.2">
      <c r="A52" s="1" t="s">
        <v>35</v>
      </c>
      <c r="B52" s="1" t="s">
        <v>18</v>
      </c>
      <c r="C52" s="1" t="s">
        <v>19</v>
      </c>
      <c r="D52" s="1"/>
      <c r="E52" s="1">
        <v>1000000</v>
      </c>
      <c r="F52" s="1">
        <v>125</v>
      </c>
      <c r="G52" s="1">
        <v>141</v>
      </c>
      <c r="H52" s="1">
        <v>4</v>
      </c>
      <c r="I52" s="1">
        <f t="shared" si="0"/>
        <v>1160000000</v>
      </c>
      <c r="J52" s="1">
        <f t="shared" si="1"/>
        <v>97.241379310344826</v>
      </c>
      <c r="K52" s="1">
        <f t="shared" si="2"/>
        <v>2.7586206896551726</v>
      </c>
      <c r="L52" s="1">
        <f t="shared" si="3"/>
        <v>100</v>
      </c>
      <c r="N52">
        <f t="shared" si="4"/>
        <v>2.684563758389262E-2</v>
      </c>
    </row>
    <row r="53" spans="1:14" x14ac:dyDescent="0.2">
      <c r="A53" s="1" t="s">
        <v>35</v>
      </c>
      <c r="B53" s="1" t="s">
        <v>18</v>
      </c>
      <c r="C53" s="1" t="s">
        <v>20</v>
      </c>
      <c r="D53" s="1"/>
      <c r="E53" s="1">
        <v>1000000</v>
      </c>
      <c r="F53" s="1">
        <v>125</v>
      </c>
      <c r="G53" s="1">
        <v>147</v>
      </c>
      <c r="H53" s="1">
        <v>2</v>
      </c>
      <c r="I53" s="1">
        <f t="shared" si="0"/>
        <v>1192000000</v>
      </c>
      <c r="J53" s="1">
        <f t="shared" si="1"/>
        <v>98.65771812080537</v>
      </c>
      <c r="K53" s="1">
        <f t="shared" si="2"/>
        <v>1.3422818791946309</v>
      </c>
      <c r="L53" s="1">
        <f t="shared" si="3"/>
        <v>100</v>
      </c>
      <c r="N53">
        <f t="shared" si="4"/>
        <v>1.3245033112582783E-2</v>
      </c>
    </row>
    <row r="54" spans="1:14" x14ac:dyDescent="0.2">
      <c r="A54" s="1" t="s">
        <v>35</v>
      </c>
      <c r="B54" s="1" t="s">
        <v>18</v>
      </c>
      <c r="C54" s="1" t="s">
        <v>21</v>
      </c>
      <c r="D54" s="1"/>
      <c r="E54" s="1">
        <v>1000000</v>
      </c>
      <c r="F54" s="1">
        <v>125</v>
      </c>
      <c r="G54" s="1">
        <v>249</v>
      </c>
      <c r="H54" s="1">
        <v>4</v>
      </c>
      <c r="I54" s="1">
        <f t="shared" si="0"/>
        <v>2024000000</v>
      </c>
      <c r="J54" s="1">
        <f t="shared" si="1"/>
        <v>98.418972332015812</v>
      </c>
      <c r="K54" s="1">
        <f t="shared" si="2"/>
        <v>1.5810276679841897</v>
      </c>
      <c r="L54" s="1">
        <f t="shared" si="3"/>
        <v>100</v>
      </c>
      <c r="N54">
        <f t="shared" si="4"/>
        <v>1.556420233463035E-2</v>
      </c>
    </row>
    <row r="55" spans="1:14" x14ac:dyDescent="0.2">
      <c r="A55" s="1" t="s">
        <v>35</v>
      </c>
      <c r="B55" s="1" t="s">
        <v>18</v>
      </c>
      <c r="C55" s="1" t="s">
        <v>22</v>
      </c>
      <c r="D55" s="1"/>
      <c r="E55" s="1">
        <v>1000000</v>
      </c>
      <c r="F55" s="1">
        <v>125</v>
      </c>
      <c r="G55" s="1">
        <v>206</v>
      </c>
      <c r="H55" s="1">
        <v>2</v>
      </c>
      <c r="I55" s="1">
        <f t="shared" si="0"/>
        <v>1664000000</v>
      </c>
      <c r="J55" s="1">
        <f t="shared" si="1"/>
        <v>99.038461538461547</v>
      </c>
      <c r="K55" s="1">
        <f t="shared" si="2"/>
        <v>0.96153846153846156</v>
      </c>
      <c r="L55" s="1">
        <f t="shared" si="3"/>
        <v>100.00000000000001</v>
      </c>
      <c r="N55">
        <f t="shared" si="4"/>
        <v>9.5238095238095247E-3</v>
      </c>
    </row>
    <row r="56" spans="1:14" x14ac:dyDescent="0.2">
      <c r="A56" s="1" t="s">
        <v>36</v>
      </c>
      <c r="B56" s="1" t="s">
        <v>18</v>
      </c>
      <c r="C56" s="1" t="s">
        <v>19</v>
      </c>
      <c r="D56" s="1"/>
      <c r="E56" s="1">
        <v>1000000</v>
      </c>
      <c r="F56" s="1">
        <v>125</v>
      </c>
      <c r="G56" s="1">
        <v>68</v>
      </c>
      <c r="H56" s="1">
        <v>1</v>
      </c>
      <c r="I56" s="1">
        <f t="shared" si="0"/>
        <v>552000000</v>
      </c>
      <c r="J56" s="1">
        <f t="shared" si="1"/>
        <v>98.550724637681171</v>
      </c>
      <c r="K56" s="1">
        <f t="shared" si="2"/>
        <v>1.4492753623188406</v>
      </c>
      <c r="L56" s="1">
        <f t="shared" si="3"/>
        <v>100.00000000000001</v>
      </c>
      <c r="N56">
        <f t="shared" si="4"/>
        <v>1.4285714285714285E-2</v>
      </c>
    </row>
    <row r="57" spans="1:14" x14ac:dyDescent="0.2">
      <c r="A57" s="1" t="s">
        <v>36</v>
      </c>
      <c r="B57" s="1" t="s">
        <v>18</v>
      </c>
      <c r="C57" s="1" t="s">
        <v>20</v>
      </c>
      <c r="D57" s="1"/>
      <c r="E57" s="1">
        <v>1000000</v>
      </c>
      <c r="F57" s="1">
        <v>125</v>
      </c>
      <c r="G57" s="1">
        <v>41</v>
      </c>
      <c r="H57" s="1">
        <v>0</v>
      </c>
      <c r="I57" s="1">
        <f t="shared" si="0"/>
        <v>328000000</v>
      </c>
      <c r="J57" s="1">
        <f t="shared" si="1"/>
        <v>100</v>
      </c>
      <c r="K57" s="1">
        <f t="shared" si="2"/>
        <v>0</v>
      </c>
      <c r="L57" s="1">
        <f t="shared" si="3"/>
        <v>100</v>
      </c>
      <c r="N57">
        <f t="shared" si="4"/>
        <v>0</v>
      </c>
    </row>
    <row r="58" spans="1:14" x14ac:dyDescent="0.2">
      <c r="A58" s="1" t="s">
        <v>36</v>
      </c>
      <c r="B58" s="1" t="s">
        <v>18</v>
      </c>
      <c r="C58" s="1" t="s">
        <v>21</v>
      </c>
      <c r="D58" s="1"/>
      <c r="E58" s="1">
        <v>1000000</v>
      </c>
      <c r="F58" s="1">
        <v>125</v>
      </c>
      <c r="G58" s="1">
        <v>92</v>
      </c>
      <c r="H58" s="1">
        <v>2</v>
      </c>
      <c r="I58" s="1">
        <f t="shared" si="0"/>
        <v>752000000</v>
      </c>
      <c r="J58" s="1">
        <f t="shared" si="1"/>
        <v>97.872340425531917</v>
      </c>
      <c r="K58" s="1">
        <f t="shared" si="2"/>
        <v>2.1276595744680851</v>
      </c>
      <c r="L58" s="1">
        <f t="shared" si="3"/>
        <v>100</v>
      </c>
      <c r="N58">
        <f t="shared" si="4"/>
        <v>2.0833333333333336E-2</v>
      </c>
    </row>
    <row r="59" spans="1:14" x14ac:dyDescent="0.2">
      <c r="A59" s="1" t="s">
        <v>36</v>
      </c>
      <c r="B59" s="1" t="s">
        <v>18</v>
      </c>
      <c r="C59" s="1" t="s">
        <v>22</v>
      </c>
      <c r="D59" s="1"/>
      <c r="E59" s="1">
        <v>1000000</v>
      </c>
      <c r="F59" s="1">
        <v>125</v>
      </c>
      <c r="G59" s="1">
        <v>104</v>
      </c>
      <c r="H59" s="1">
        <v>1</v>
      </c>
      <c r="I59" s="1">
        <f t="shared" si="0"/>
        <v>840000000</v>
      </c>
      <c r="J59" s="1">
        <f t="shared" si="1"/>
        <v>99.047619047619051</v>
      </c>
      <c r="K59" s="1">
        <f t="shared" si="2"/>
        <v>0.95238095238095244</v>
      </c>
      <c r="L59" s="1">
        <f t="shared" si="3"/>
        <v>100</v>
      </c>
      <c r="N59">
        <f t="shared" si="4"/>
        <v>9.4339622641509448E-3</v>
      </c>
    </row>
    <row r="60" spans="1:14" x14ac:dyDescent="0.2">
      <c r="A60" s="1" t="s">
        <v>37</v>
      </c>
      <c r="B60" s="1" t="s">
        <v>18</v>
      </c>
      <c r="C60" s="1" t="s">
        <v>19</v>
      </c>
      <c r="D60" s="1"/>
      <c r="E60" s="1">
        <v>1000000</v>
      </c>
      <c r="F60" s="1">
        <v>125</v>
      </c>
      <c r="G60" s="1">
        <v>293</v>
      </c>
      <c r="H60" s="1">
        <v>1</v>
      </c>
      <c r="I60" s="1">
        <f t="shared" si="0"/>
        <v>2352000000</v>
      </c>
      <c r="J60" s="1">
        <f t="shared" si="1"/>
        <v>99.659863945578238</v>
      </c>
      <c r="K60" s="1">
        <f t="shared" si="2"/>
        <v>0.3401360544217687</v>
      </c>
      <c r="L60" s="1">
        <f t="shared" si="3"/>
        <v>100</v>
      </c>
      <c r="N60">
        <f t="shared" si="4"/>
        <v>3.3898305084745766E-3</v>
      </c>
    </row>
    <row r="61" spans="1:14" x14ac:dyDescent="0.2">
      <c r="A61" s="1" t="s">
        <v>37</v>
      </c>
      <c r="B61" s="1" t="s">
        <v>18</v>
      </c>
      <c r="C61" s="1" t="s">
        <v>20</v>
      </c>
      <c r="D61" s="1"/>
      <c r="E61" s="1">
        <v>1000000</v>
      </c>
      <c r="F61" s="1">
        <v>125</v>
      </c>
      <c r="G61" s="1">
        <v>209</v>
      </c>
      <c r="H61" s="1">
        <v>1</v>
      </c>
      <c r="I61" s="1">
        <f t="shared" si="0"/>
        <v>1680000000</v>
      </c>
      <c r="J61" s="1">
        <f t="shared" si="1"/>
        <v>99.523809523809518</v>
      </c>
      <c r="K61" s="1">
        <f t="shared" si="2"/>
        <v>0.47619047619047622</v>
      </c>
      <c r="L61" s="1">
        <f t="shared" si="3"/>
        <v>100</v>
      </c>
      <c r="N61">
        <f t="shared" si="4"/>
        <v>4.7393364928909956E-3</v>
      </c>
    </row>
    <row r="62" spans="1:14" x14ac:dyDescent="0.2">
      <c r="A62" s="1" t="s">
        <v>37</v>
      </c>
      <c r="B62" s="1" t="s">
        <v>18</v>
      </c>
      <c r="C62" s="1" t="s">
        <v>21</v>
      </c>
      <c r="D62" s="1"/>
      <c r="E62" s="1">
        <v>1000000</v>
      </c>
      <c r="F62" s="1">
        <v>125</v>
      </c>
      <c r="G62" s="1">
        <v>101</v>
      </c>
      <c r="H62" s="1">
        <v>1</v>
      </c>
      <c r="I62" s="1">
        <f t="shared" si="0"/>
        <v>816000000</v>
      </c>
      <c r="J62" s="1">
        <f t="shared" si="1"/>
        <v>99.019607843137265</v>
      </c>
      <c r="K62" s="1">
        <f t="shared" si="2"/>
        <v>0.98039215686274506</v>
      </c>
      <c r="L62" s="1">
        <f t="shared" si="3"/>
        <v>100.00000000000001</v>
      </c>
      <c r="N62">
        <f t="shared" si="4"/>
        <v>9.7087378640776708E-3</v>
      </c>
    </row>
    <row r="63" spans="1:14" x14ac:dyDescent="0.2">
      <c r="A63" s="1" t="s">
        <v>37</v>
      </c>
      <c r="B63" s="1" t="s">
        <v>18</v>
      </c>
      <c r="C63" s="1" t="s">
        <v>22</v>
      </c>
      <c r="D63" s="1"/>
      <c r="E63" s="1">
        <v>1000000</v>
      </c>
      <c r="F63" s="1">
        <v>125</v>
      </c>
      <c r="G63" s="1">
        <v>96</v>
      </c>
      <c r="H63" s="1">
        <v>0</v>
      </c>
      <c r="I63" s="1">
        <f t="shared" si="0"/>
        <v>768000000</v>
      </c>
      <c r="J63" s="1">
        <f t="shared" si="1"/>
        <v>100</v>
      </c>
      <c r="K63" s="1">
        <f t="shared" si="2"/>
        <v>0</v>
      </c>
      <c r="L63" s="1">
        <f t="shared" si="3"/>
        <v>100</v>
      </c>
      <c r="N63">
        <f t="shared" si="4"/>
        <v>0</v>
      </c>
    </row>
    <row r="66" spans="14:14" x14ac:dyDescent="0.2">
      <c r="N66" t="s">
        <v>47</v>
      </c>
    </row>
    <row r="67" spans="14:14" x14ac:dyDescent="0.2">
      <c r="N67">
        <f>AVERAGE(N2:N63)</f>
        <v>1.2940992839608628E-2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8858-01D0-AF47-BDAC-470FC04DC87C}">
  <dimension ref="A1:N31"/>
  <sheetViews>
    <sheetView tabSelected="1" workbookViewId="0">
      <selection activeCell="G17" sqref="G17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0" t="s">
        <v>46</v>
      </c>
    </row>
    <row r="2" spans="1:14" x14ac:dyDescent="0.2">
      <c r="A2" s="1" t="s">
        <v>38</v>
      </c>
      <c r="B2" s="1" t="s">
        <v>18</v>
      </c>
      <c r="C2" s="1" t="s">
        <v>19</v>
      </c>
      <c r="D2" s="1"/>
      <c r="E2" s="1">
        <v>1000000</v>
      </c>
      <c r="F2" s="1">
        <v>125</v>
      </c>
      <c r="G2" s="1">
        <v>250</v>
      </c>
      <c r="H2" s="1">
        <v>4</v>
      </c>
      <c r="I2" s="1">
        <f t="shared" ref="I2:I25" si="0">(((SUM(G2:H2)/F2)*1000)*E2)</f>
        <v>2032000000</v>
      </c>
      <c r="J2" s="1">
        <f t="shared" ref="J2:J25" si="1">(G2/(SUM(G2:H2))*100)</f>
        <v>98.425196850393704</v>
      </c>
      <c r="K2" s="1">
        <f t="shared" ref="K2:K25" si="2">(H2/(SUM(G2:H2))*100)</f>
        <v>1.5748031496062991</v>
      </c>
      <c r="L2" s="1">
        <f t="shared" ref="L2:L25" si="3">SUM(J2:K2)</f>
        <v>100</v>
      </c>
      <c r="N2">
        <f>(K2/100)/(1+(K2/100))</f>
        <v>1.5503875968992248E-2</v>
      </c>
    </row>
    <row r="3" spans="1:14" x14ac:dyDescent="0.2">
      <c r="A3" s="1" t="s">
        <v>38</v>
      </c>
      <c r="B3" s="1" t="s">
        <v>18</v>
      </c>
      <c r="C3" s="1" t="s">
        <v>20</v>
      </c>
      <c r="D3" s="1"/>
      <c r="E3" s="1">
        <v>1000000</v>
      </c>
      <c r="F3" s="1">
        <v>125</v>
      </c>
      <c r="G3" s="1">
        <v>277</v>
      </c>
      <c r="H3" s="1">
        <v>6</v>
      </c>
      <c r="I3" s="1">
        <f t="shared" si="0"/>
        <v>2264000000</v>
      </c>
      <c r="J3" s="1">
        <f t="shared" si="1"/>
        <v>97.879858657243815</v>
      </c>
      <c r="K3" s="1">
        <f t="shared" si="2"/>
        <v>2.1201413427561837</v>
      </c>
      <c r="L3" s="1">
        <f t="shared" si="3"/>
        <v>100</v>
      </c>
      <c r="N3">
        <f t="shared" ref="N3:N25" si="4">(K3/100)/(1+(K3/100))</f>
        <v>2.0761245674740483E-2</v>
      </c>
    </row>
    <row r="4" spans="1:14" x14ac:dyDescent="0.2">
      <c r="A4" s="1" t="s">
        <v>38</v>
      </c>
      <c r="B4" s="1" t="s">
        <v>18</v>
      </c>
      <c r="C4" s="1" t="s">
        <v>21</v>
      </c>
      <c r="D4" s="1"/>
      <c r="E4" s="1">
        <v>1000000</v>
      </c>
      <c r="F4" s="1">
        <v>125</v>
      </c>
      <c r="G4" s="1">
        <v>27</v>
      </c>
      <c r="H4" s="1">
        <v>0</v>
      </c>
      <c r="I4" s="1">
        <f t="shared" si="0"/>
        <v>216000000</v>
      </c>
      <c r="J4" s="1">
        <f t="shared" si="1"/>
        <v>100</v>
      </c>
      <c r="K4" s="1">
        <f t="shared" si="2"/>
        <v>0</v>
      </c>
      <c r="L4" s="1">
        <f t="shared" si="3"/>
        <v>100</v>
      </c>
      <c r="N4">
        <f t="shared" si="4"/>
        <v>0</v>
      </c>
    </row>
    <row r="5" spans="1:14" x14ac:dyDescent="0.2">
      <c r="A5" s="1" t="s">
        <v>38</v>
      </c>
      <c r="B5" s="1" t="s">
        <v>18</v>
      </c>
      <c r="C5" s="1" t="s">
        <v>22</v>
      </c>
      <c r="D5" s="1"/>
      <c r="E5" s="1">
        <v>1000000</v>
      </c>
      <c r="F5" s="1">
        <v>100</v>
      </c>
      <c r="G5" s="1">
        <v>32</v>
      </c>
      <c r="H5" s="1">
        <v>0</v>
      </c>
      <c r="I5" s="1">
        <f t="shared" si="0"/>
        <v>320000000</v>
      </c>
      <c r="J5" s="1">
        <f t="shared" si="1"/>
        <v>100</v>
      </c>
      <c r="K5" s="1">
        <f t="shared" si="2"/>
        <v>0</v>
      </c>
      <c r="L5" s="1">
        <f t="shared" si="3"/>
        <v>100</v>
      </c>
      <c r="N5">
        <f t="shared" si="4"/>
        <v>0</v>
      </c>
    </row>
    <row r="6" spans="1:14" x14ac:dyDescent="0.2">
      <c r="A6" s="1" t="s">
        <v>38</v>
      </c>
      <c r="B6" s="1" t="s">
        <v>18</v>
      </c>
      <c r="C6" s="1" t="s">
        <v>24</v>
      </c>
      <c r="D6" s="1"/>
      <c r="E6" s="1">
        <v>1000000</v>
      </c>
      <c r="F6" s="1">
        <v>125</v>
      </c>
      <c r="G6" s="1">
        <v>48</v>
      </c>
      <c r="H6" s="1">
        <v>1</v>
      </c>
      <c r="I6" s="1">
        <f t="shared" si="0"/>
        <v>392000000</v>
      </c>
      <c r="J6" s="1">
        <f t="shared" si="1"/>
        <v>97.959183673469383</v>
      </c>
      <c r="K6" s="1">
        <f t="shared" si="2"/>
        <v>2.0408163265306123</v>
      </c>
      <c r="L6" s="1">
        <f t="shared" si="3"/>
        <v>100</v>
      </c>
      <c r="N6">
        <f t="shared" si="4"/>
        <v>0.02</v>
      </c>
    </row>
    <row r="7" spans="1:14" x14ac:dyDescent="0.2">
      <c r="A7" s="1" t="s">
        <v>38</v>
      </c>
      <c r="B7" s="1" t="s">
        <v>18</v>
      </c>
      <c r="C7" s="1" t="s">
        <v>25</v>
      </c>
      <c r="D7" s="1"/>
      <c r="E7" s="1">
        <v>1000000</v>
      </c>
      <c r="F7" s="1">
        <v>125</v>
      </c>
      <c r="G7" s="1">
        <v>19</v>
      </c>
      <c r="H7" s="1">
        <v>0</v>
      </c>
      <c r="I7" s="1">
        <f t="shared" si="0"/>
        <v>152000000</v>
      </c>
      <c r="J7" s="1">
        <f t="shared" si="1"/>
        <v>100</v>
      </c>
      <c r="K7" s="1">
        <f t="shared" si="2"/>
        <v>0</v>
      </c>
      <c r="L7" s="1">
        <f t="shared" si="3"/>
        <v>100</v>
      </c>
      <c r="N7">
        <f t="shared" si="4"/>
        <v>0</v>
      </c>
    </row>
    <row r="8" spans="1:14" x14ac:dyDescent="0.2">
      <c r="A8" s="1" t="s">
        <v>38</v>
      </c>
      <c r="B8" s="1" t="s">
        <v>18</v>
      </c>
      <c r="C8" s="1" t="s">
        <v>31</v>
      </c>
      <c r="D8" s="1"/>
      <c r="E8" s="1">
        <v>1000000</v>
      </c>
      <c r="F8" s="1">
        <v>125</v>
      </c>
      <c r="G8" s="1">
        <v>57</v>
      </c>
      <c r="H8" s="1">
        <v>3</v>
      </c>
      <c r="I8" s="1">
        <f t="shared" si="0"/>
        <v>480000000</v>
      </c>
      <c r="J8" s="1">
        <f t="shared" si="1"/>
        <v>95</v>
      </c>
      <c r="K8" s="1">
        <f t="shared" si="2"/>
        <v>5</v>
      </c>
      <c r="L8" s="1">
        <f t="shared" si="3"/>
        <v>100</v>
      </c>
      <c r="N8">
        <f t="shared" si="4"/>
        <v>4.7619047619047616E-2</v>
      </c>
    </row>
    <row r="9" spans="1:14" x14ac:dyDescent="0.2">
      <c r="A9" s="1" t="s">
        <v>38</v>
      </c>
      <c r="B9" s="1" t="s">
        <v>18</v>
      </c>
      <c r="C9" s="1" t="s">
        <v>32</v>
      </c>
      <c r="D9" s="1"/>
      <c r="E9" s="1">
        <v>1000000</v>
      </c>
      <c r="F9" s="1">
        <v>75</v>
      </c>
      <c r="G9" s="1">
        <v>46</v>
      </c>
      <c r="H9" s="1">
        <v>1</v>
      </c>
      <c r="I9" s="1">
        <f t="shared" si="0"/>
        <v>626666666.66666675</v>
      </c>
      <c r="J9" s="1">
        <f t="shared" si="1"/>
        <v>97.872340425531917</v>
      </c>
      <c r="K9" s="1">
        <f t="shared" si="2"/>
        <v>2.1276595744680851</v>
      </c>
      <c r="L9" s="1">
        <f t="shared" si="3"/>
        <v>100</v>
      </c>
      <c r="N9">
        <f t="shared" si="4"/>
        <v>2.0833333333333336E-2</v>
      </c>
    </row>
    <row r="10" spans="1:14" x14ac:dyDescent="0.2">
      <c r="A10" s="1" t="s">
        <v>38</v>
      </c>
      <c r="B10" s="1" t="s">
        <v>18</v>
      </c>
      <c r="C10" s="1" t="s">
        <v>39</v>
      </c>
      <c r="D10" s="1"/>
      <c r="E10" s="1">
        <v>1000000</v>
      </c>
      <c r="F10" s="1">
        <v>125</v>
      </c>
      <c r="G10" s="1">
        <v>33</v>
      </c>
      <c r="H10" s="1">
        <v>1</v>
      </c>
      <c r="I10" s="1">
        <f t="shared" si="0"/>
        <v>272000000</v>
      </c>
      <c r="J10" s="1">
        <f t="shared" si="1"/>
        <v>97.058823529411768</v>
      </c>
      <c r="K10" s="1">
        <f t="shared" si="2"/>
        <v>2.9411764705882351</v>
      </c>
      <c r="L10" s="1">
        <f t="shared" si="3"/>
        <v>100</v>
      </c>
      <c r="N10">
        <f t="shared" si="4"/>
        <v>2.8571428571428571E-2</v>
      </c>
    </row>
    <row r="11" spans="1:14" x14ac:dyDescent="0.2">
      <c r="A11" s="1" t="s">
        <v>38</v>
      </c>
      <c r="B11" s="1" t="s">
        <v>18</v>
      </c>
      <c r="C11" s="1" t="s">
        <v>40</v>
      </c>
      <c r="D11" s="1"/>
      <c r="E11" s="1">
        <v>1000000</v>
      </c>
      <c r="F11" s="1">
        <v>125</v>
      </c>
      <c r="G11" s="1">
        <v>26</v>
      </c>
      <c r="H11" s="1">
        <v>0</v>
      </c>
      <c r="I11" s="1">
        <f t="shared" si="0"/>
        <v>208000000</v>
      </c>
      <c r="J11" s="1">
        <f t="shared" si="1"/>
        <v>100</v>
      </c>
      <c r="K11" s="1">
        <f t="shared" si="2"/>
        <v>0</v>
      </c>
      <c r="L11" s="1">
        <f t="shared" si="3"/>
        <v>100</v>
      </c>
      <c r="N11">
        <f t="shared" si="4"/>
        <v>0</v>
      </c>
    </row>
    <row r="12" spans="1:14" x14ac:dyDescent="0.2">
      <c r="A12" s="1" t="s">
        <v>38</v>
      </c>
      <c r="B12" s="1" t="s">
        <v>18</v>
      </c>
      <c r="C12" s="1" t="s">
        <v>41</v>
      </c>
      <c r="D12" s="1"/>
      <c r="E12" s="1">
        <v>1000000</v>
      </c>
      <c r="F12" s="1">
        <v>125</v>
      </c>
      <c r="G12" s="1">
        <v>60</v>
      </c>
      <c r="H12" s="1">
        <v>0</v>
      </c>
      <c r="I12" s="1">
        <f t="shared" si="0"/>
        <v>480000000</v>
      </c>
      <c r="J12" s="1">
        <f t="shared" si="1"/>
        <v>100</v>
      </c>
      <c r="K12" s="1">
        <f t="shared" si="2"/>
        <v>0</v>
      </c>
      <c r="L12" s="1">
        <f t="shared" si="3"/>
        <v>100</v>
      </c>
      <c r="N12">
        <f t="shared" si="4"/>
        <v>0</v>
      </c>
    </row>
    <row r="13" spans="1:14" x14ac:dyDescent="0.2">
      <c r="A13" s="1" t="s">
        <v>38</v>
      </c>
      <c r="B13" s="1" t="s">
        <v>18</v>
      </c>
      <c r="C13" s="1" t="s">
        <v>42</v>
      </c>
      <c r="D13" s="1"/>
      <c r="E13" s="1">
        <v>1000000</v>
      </c>
      <c r="F13" s="1">
        <v>125</v>
      </c>
      <c r="G13" s="1">
        <v>35</v>
      </c>
      <c r="H13" s="1">
        <v>1</v>
      </c>
      <c r="I13" s="1">
        <f t="shared" si="0"/>
        <v>288000000</v>
      </c>
      <c r="J13" s="1">
        <f t="shared" si="1"/>
        <v>97.222222222222214</v>
      </c>
      <c r="K13" s="1">
        <f t="shared" si="2"/>
        <v>2.7777777777777777</v>
      </c>
      <c r="L13" s="1">
        <f t="shared" si="3"/>
        <v>99.999999999999986</v>
      </c>
      <c r="N13">
        <f t="shared" si="4"/>
        <v>2.7027027027027029E-2</v>
      </c>
    </row>
    <row r="14" spans="1:14" x14ac:dyDescent="0.2">
      <c r="A14" s="1" t="s">
        <v>43</v>
      </c>
      <c r="B14" s="1" t="s">
        <v>18</v>
      </c>
      <c r="C14" s="1" t="s">
        <v>13</v>
      </c>
      <c r="D14" s="1"/>
      <c r="E14" s="1">
        <f>100000</f>
        <v>100000</v>
      </c>
      <c r="F14" s="1">
        <v>25</v>
      </c>
      <c r="G14" s="1">
        <v>58</v>
      </c>
      <c r="H14" s="1">
        <v>1</v>
      </c>
      <c r="I14" s="1">
        <f t="shared" si="0"/>
        <v>236000000</v>
      </c>
      <c r="J14" s="1">
        <f t="shared" si="1"/>
        <v>98.305084745762713</v>
      </c>
      <c r="K14" s="1">
        <f t="shared" si="2"/>
        <v>1.6949152542372881</v>
      </c>
      <c r="L14" s="1">
        <f t="shared" si="3"/>
        <v>100</v>
      </c>
      <c r="N14">
        <f t="shared" si="4"/>
        <v>1.6666666666666666E-2</v>
      </c>
    </row>
    <row r="15" spans="1:14" x14ac:dyDescent="0.2">
      <c r="A15" s="1" t="s">
        <v>43</v>
      </c>
      <c r="B15" s="1" t="s">
        <v>18</v>
      </c>
      <c r="C15" s="1" t="s">
        <v>14</v>
      </c>
      <c r="D15" s="1"/>
      <c r="E15" s="1">
        <f>100000</f>
        <v>100000</v>
      </c>
      <c r="F15" s="1">
        <v>25</v>
      </c>
      <c r="G15" s="1">
        <v>35</v>
      </c>
      <c r="H15" s="1">
        <v>2</v>
      </c>
      <c r="I15" s="1">
        <f t="shared" si="0"/>
        <v>148000000</v>
      </c>
      <c r="J15" s="1">
        <f t="shared" si="1"/>
        <v>94.594594594594597</v>
      </c>
      <c r="K15" s="1">
        <f t="shared" si="2"/>
        <v>5.4054054054054053</v>
      </c>
      <c r="L15" s="1">
        <f t="shared" si="3"/>
        <v>100</v>
      </c>
      <c r="N15">
        <f t="shared" si="4"/>
        <v>5.128205128205128E-2</v>
      </c>
    </row>
    <row r="16" spans="1:14" x14ac:dyDescent="0.2">
      <c r="A16" s="1" t="s">
        <v>43</v>
      </c>
      <c r="B16" s="1" t="s">
        <v>18</v>
      </c>
      <c r="C16" s="1" t="s">
        <v>15</v>
      </c>
      <c r="D16" s="1"/>
      <c r="E16" s="1">
        <f>100000</f>
        <v>100000</v>
      </c>
      <c r="F16" s="1">
        <v>50</v>
      </c>
      <c r="G16" s="1">
        <v>74</v>
      </c>
      <c r="H16" s="1">
        <v>0</v>
      </c>
      <c r="I16" s="1">
        <f t="shared" si="0"/>
        <v>148000000</v>
      </c>
      <c r="J16" s="1">
        <f t="shared" si="1"/>
        <v>100</v>
      </c>
      <c r="K16" s="1">
        <f t="shared" si="2"/>
        <v>0</v>
      </c>
      <c r="L16" s="1">
        <f t="shared" si="3"/>
        <v>100</v>
      </c>
      <c r="N16">
        <f t="shared" si="4"/>
        <v>0</v>
      </c>
    </row>
    <row r="17" spans="1:14" x14ac:dyDescent="0.2">
      <c r="A17" s="1" t="s">
        <v>43</v>
      </c>
      <c r="B17" s="1" t="s">
        <v>18</v>
      </c>
      <c r="C17" s="1" t="s">
        <v>16</v>
      </c>
      <c r="D17" s="1"/>
      <c r="E17" s="1">
        <f t="shared" ref="E17:E25" si="5">1000000</f>
        <v>1000000</v>
      </c>
      <c r="F17" s="1">
        <v>100</v>
      </c>
      <c r="G17" s="1">
        <v>21</v>
      </c>
      <c r="H17" s="1">
        <v>2</v>
      </c>
      <c r="I17" s="1">
        <f t="shared" si="0"/>
        <v>230000000</v>
      </c>
      <c r="J17" s="1">
        <f t="shared" si="1"/>
        <v>91.304347826086953</v>
      </c>
      <c r="K17" s="1">
        <f t="shared" si="2"/>
        <v>8.695652173913043</v>
      </c>
      <c r="L17" s="1">
        <f t="shared" si="3"/>
        <v>100</v>
      </c>
      <c r="N17">
        <f t="shared" si="4"/>
        <v>0.08</v>
      </c>
    </row>
    <row r="18" spans="1:14" x14ac:dyDescent="0.2">
      <c r="A18" s="1" t="s">
        <v>44</v>
      </c>
      <c r="B18" s="1" t="s">
        <v>18</v>
      </c>
      <c r="C18" s="1" t="s">
        <v>13</v>
      </c>
      <c r="D18" s="1"/>
      <c r="E18" s="1">
        <f>100000</f>
        <v>100000</v>
      </c>
      <c r="F18" s="1">
        <v>25</v>
      </c>
      <c r="G18" s="1">
        <v>49</v>
      </c>
      <c r="H18" s="1">
        <v>1</v>
      </c>
      <c r="I18" s="1">
        <f t="shared" si="0"/>
        <v>200000000</v>
      </c>
      <c r="J18" s="1">
        <f t="shared" si="1"/>
        <v>98</v>
      </c>
      <c r="K18" s="1">
        <f t="shared" si="2"/>
        <v>2</v>
      </c>
      <c r="L18" s="1">
        <f t="shared" si="3"/>
        <v>100</v>
      </c>
      <c r="N18">
        <f t="shared" si="4"/>
        <v>1.9607843137254902E-2</v>
      </c>
    </row>
    <row r="19" spans="1:14" x14ac:dyDescent="0.2">
      <c r="A19" s="1" t="s">
        <v>44</v>
      </c>
      <c r="B19" s="1" t="s">
        <v>18</v>
      </c>
      <c r="C19" s="1" t="s">
        <v>14</v>
      </c>
      <c r="D19" s="1"/>
      <c r="E19" s="1">
        <f>100000</f>
        <v>100000</v>
      </c>
      <c r="F19" s="1">
        <v>25</v>
      </c>
      <c r="G19" s="1">
        <v>56</v>
      </c>
      <c r="H19" s="1">
        <v>2</v>
      </c>
      <c r="I19" s="1">
        <f t="shared" si="0"/>
        <v>232000000</v>
      </c>
      <c r="J19" s="1">
        <f t="shared" si="1"/>
        <v>96.551724137931032</v>
      </c>
      <c r="K19" s="1">
        <f t="shared" si="2"/>
        <v>3.4482758620689653</v>
      </c>
      <c r="L19" s="1">
        <f t="shared" si="3"/>
        <v>100</v>
      </c>
      <c r="N19">
        <f t="shared" si="4"/>
        <v>3.3333333333333333E-2</v>
      </c>
    </row>
    <row r="20" spans="1:14" x14ac:dyDescent="0.2">
      <c r="A20" s="1" t="s">
        <v>44</v>
      </c>
      <c r="B20" s="1" t="s">
        <v>18</v>
      </c>
      <c r="C20" s="1" t="s">
        <v>15</v>
      </c>
      <c r="D20" s="1"/>
      <c r="E20" s="1">
        <f>100000</f>
        <v>100000</v>
      </c>
      <c r="F20" s="1">
        <v>50</v>
      </c>
      <c r="G20" s="1">
        <v>233</v>
      </c>
      <c r="H20" s="1">
        <v>6</v>
      </c>
      <c r="I20" s="1">
        <f t="shared" si="0"/>
        <v>478000000</v>
      </c>
      <c r="J20" s="1">
        <f t="shared" si="1"/>
        <v>97.489539748953973</v>
      </c>
      <c r="K20" s="1">
        <f t="shared" si="2"/>
        <v>2.510460251046025</v>
      </c>
      <c r="L20" s="1">
        <f t="shared" si="3"/>
        <v>100</v>
      </c>
      <c r="N20">
        <f t="shared" si="4"/>
        <v>2.4489795918367349E-2</v>
      </c>
    </row>
    <row r="21" spans="1:14" x14ac:dyDescent="0.2">
      <c r="A21" s="1" t="s">
        <v>44</v>
      </c>
      <c r="B21" s="1" t="s">
        <v>18</v>
      </c>
      <c r="C21" s="1" t="s">
        <v>16</v>
      </c>
      <c r="D21" s="1"/>
      <c r="E21" s="1">
        <f t="shared" si="5"/>
        <v>1000000</v>
      </c>
      <c r="F21" s="1">
        <v>100</v>
      </c>
      <c r="G21" s="1">
        <v>84</v>
      </c>
      <c r="H21" s="1">
        <v>1</v>
      </c>
      <c r="I21" s="1">
        <f t="shared" si="0"/>
        <v>850000000</v>
      </c>
      <c r="J21" s="1">
        <f t="shared" si="1"/>
        <v>98.82352941176471</v>
      </c>
      <c r="K21" s="1">
        <f t="shared" si="2"/>
        <v>1.1764705882352942</v>
      </c>
      <c r="L21" s="1">
        <f t="shared" si="3"/>
        <v>100</v>
      </c>
      <c r="N21">
        <f t="shared" si="4"/>
        <v>1.1627906976744186E-2</v>
      </c>
    </row>
    <row r="22" spans="1:14" x14ac:dyDescent="0.2">
      <c r="A22" s="1" t="s">
        <v>45</v>
      </c>
      <c r="B22" s="1" t="s">
        <v>18</v>
      </c>
      <c r="C22" s="1" t="s">
        <v>13</v>
      </c>
      <c r="D22" s="1"/>
      <c r="E22" s="1">
        <f>100000</f>
        <v>100000</v>
      </c>
      <c r="F22" s="1">
        <v>25</v>
      </c>
      <c r="G22" s="1">
        <v>75</v>
      </c>
      <c r="H22" s="1">
        <v>0</v>
      </c>
      <c r="I22" s="1">
        <f t="shared" si="0"/>
        <v>300000000</v>
      </c>
      <c r="J22" s="1">
        <f t="shared" si="1"/>
        <v>100</v>
      </c>
      <c r="K22" s="1">
        <f t="shared" si="2"/>
        <v>0</v>
      </c>
      <c r="L22" s="1">
        <f t="shared" si="3"/>
        <v>100</v>
      </c>
      <c r="N22">
        <f t="shared" si="4"/>
        <v>0</v>
      </c>
    </row>
    <row r="23" spans="1:14" x14ac:dyDescent="0.2">
      <c r="A23" s="1" t="s">
        <v>45</v>
      </c>
      <c r="B23" s="1" t="s">
        <v>18</v>
      </c>
      <c r="C23" s="1" t="s">
        <v>14</v>
      </c>
      <c r="D23" s="1"/>
      <c r="E23" s="1">
        <f>100000</f>
        <v>100000</v>
      </c>
      <c r="F23" s="1">
        <v>25</v>
      </c>
      <c r="G23" s="1">
        <v>80</v>
      </c>
      <c r="H23" s="1">
        <v>0</v>
      </c>
      <c r="I23" s="1">
        <f t="shared" si="0"/>
        <v>320000000</v>
      </c>
      <c r="J23" s="1">
        <f t="shared" si="1"/>
        <v>100</v>
      </c>
      <c r="K23" s="1">
        <f t="shared" si="2"/>
        <v>0</v>
      </c>
      <c r="L23" s="1">
        <f t="shared" si="3"/>
        <v>100</v>
      </c>
      <c r="N23">
        <f t="shared" si="4"/>
        <v>0</v>
      </c>
    </row>
    <row r="24" spans="1:14" x14ac:dyDescent="0.2">
      <c r="A24" s="1" t="s">
        <v>45</v>
      </c>
      <c r="B24" s="1" t="s">
        <v>18</v>
      </c>
      <c r="C24" s="1" t="s">
        <v>15</v>
      </c>
      <c r="D24" s="1"/>
      <c r="E24" s="1">
        <f>100000</f>
        <v>100000</v>
      </c>
      <c r="F24" s="1">
        <v>50</v>
      </c>
      <c r="G24" s="1">
        <v>180</v>
      </c>
      <c r="H24" s="1">
        <v>1</v>
      </c>
      <c r="I24" s="1">
        <f t="shared" si="0"/>
        <v>362000000</v>
      </c>
      <c r="J24" s="1">
        <f t="shared" si="1"/>
        <v>99.447513812154696</v>
      </c>
      <c r="K24" s="1">
        <f t="shared" si="2"/>
        <v>0.55248618784530379</v>
      </c>
      <c r="L24" s="1">
        <f t="shared" si="3"/>
        <v>100</v>
      </c>
      <c r="N24">
        <f t="shared" si="4"/>
        <v>5.4945054945054932E-3</v>
      </c>
    </row>
    <row r="25" spans="1:14" x14ac:dyDescent="0.2">
      <c r="A25" s="1" t="s">
        <v>45</v>
      </c>
      <c r="B25" s="1" t="s">
        <v>18</v>
      </c>
      <c r="C25" s="1" t="s">
        <v>16</v>
      </c>
      <c r="D25" s="1"/>
      <c r="E25" s="1">
        <f t="shared" si="5"/>
        <v>1000000</v>
      </c>
      <c r="F25" s="1">
        <v>100</v>
      </c>
      <c r="G25" s="1">
        <v>88</v>
      </c>
      <c r="H25" s="1">
        <v>2</v>
      </c>
      <c r="I25" s="1">
        <f t="shared" si="0"/>
        <v>900000000</v>
      </c>
      <c r="J25" s="1">
        <f t="shared" si="1"/>
        <v>97.777777777777771</v>
      </c>
      <c r="K25" s="1">
        <f t="shared" si="2"/>
        <v>2.2222222222222223</v>
      </c>
      <c r="L25" s="1">
        <f t="shared" si="3"/>
        <v>100</v>
      </c>
      <c r="N25">
        <f t="shared" si="4"/>
        <v>2.1739130434782612E-2</v>
      </c>
    </row>
    <row r="30" spans="1:14" x14ac:dyDescent="0.2">
      <c r="N30" t="s">
        <v>47</v>
      </c>
    </row>
    <row r="31" spans="1:14" x14ac:dyDescent="0.2">
      <c r="N31">
        <f>AVERAGE(N2:N25)</f>
        <v>1.852321630992813E-2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22B4-61C1-7E49-AF62-BD93FBE10438}">
  <dimension ref="A1:L1"/>
  <sheetViews>
    <sheetView topLeftCell="A2" workbookViewId="0">
      <selection activeCell="P25" sqref="P25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</vt:lpstr>
      <vt:lpstr>delserCGA</vt:lpstr>
      <vt:lpstr>M2-Lop</vt:lpstr>
      <vt:lpstr>SNP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Ngan</dc:creator>
  <cp:lastModifiedBy>Microsoft Office User</cp:lastModifiedBy>
  <dcterms:created xsi:type="dcterms:W3CDTF">2021-11-01T13:50:07Z</dcterms:created>
  <dcterms:modified xsi:type="dcterms:W3CDTF">2021-12-01T09:23:27Z</dcterms:modified>
</cp:coreProperties>
</file>