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/Documents/Mediation/FunCS/escape/"/>
    </mc:Choice>
  </mc:AlternateContent>
  <xr:revisionPtr revIDLastSave="0" documentId="13_ncr:1_{FBDFADB8-136B-4B44-867C-2C83C36D055D}" xr6:coauthVersionLast="47" xr6:coauthVersionMax="47" xr10:uidLastSave="{00000000-0000-0000-0000-000000000000}"/>
  <bookViews>
    <workbookView xWindow="1160" yWindow="500" windowWidth="27640" windowHeight="16440" xr2:uid="{F579BA66-8ADC-2548-9AD1-F84927EA07F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15" i="1"/>
  <c r="D14" i="1"/>
  <c r="D16" i="1"/>
  <c r="D19" i="1"/>
  <c r="D10" i="1"/>
  <c r="D11" i="1" s="1"/>
  <c r="D13" i="1"/>
  <c r="D2" i="1"/>
  <c r="D22" i="1"/>
  <c r="D23" i="1"/>
  <c r="D3" i="1"/>
  <c r="D17" i="1" l="1"/>
  <c r="D20" i="1"/>
  <c r="D8" i="1"/>
  <c r="D24" i="1"/>
  <c r="D26" i="1" l="1"/>
</calcChain>
</file>

<file path=xl/sharedStrings.xml><?xml version="1.0" encoding="utf-8"?>
<sst xmlns="http://schemas.openxmlformats.org/spreadsheetml/2006/main" count="39" uniqueCount="38">
  <si>
    <t>Solénoïdes</t>
  </si>
  <si>
    <t>https://www.mouser.fr/ProductDetail/Adafruit/3992?qs=u16ybLDytRZNoZ%2BmuycKlw%3D%3D</t>
  </si>
  <si>
    <t>Description</t>
  </si>
  <si>
    <t>Quantité</t>
  </si>
  <si>
    <t>Prix</t>
  </si>
  <si>
    <t>Total</t>
  </si>
  <si>
    <t>Diodes 1N4001</t>
  </si>
  <si>
    <t>https://www.mouser.fr/ProductDetail/Diotec-Semiconductor/1N4001?qs=OlC7AqGiEDlll8NA510wmA%3D%3D</t>
  </si>
  <si>
    <t>Transistors TIP120G</t>
  </si>
  <si>
    <t>https://www.mouser.fr/ProductDetail/onsemi/TIP120G?qs=xZq1yRCsb1dqV2Kfk4ulSQ%3D%3D</t>
  </si>
  <si>
    <t>URL</t>
  </si>
  <si>
    <t>https://www.mouser.fr/ProductDetail/Arduino/ABX00028?qs=PzGy0jfpSMtit6rnFl8mVg%3D%3D</t>
  </si>
  <si>
    <t>Arduino Nano every</t>
  </si>
  <si>
    <t>https://www.mouser.fr/ProductDetail/Adafruit/482?qs=GURawfaeGuCSwD3nFtDjxw%3D%3D</t>
  </si>
  <si>
    <t>Interrupteur</t>
  </si>
  <si>
    <t>https://www.mouser.fr/ProductDetail/854-ST1</t>
  </si>
  <si>
    <t>Plaque de protoypage</t>
  </si>
  <si>
    <t>https://www.gotronic.fr/art-accu-li-ion-mgl9015-5826.htm</t>
  </si>
  <si>
    <t>Accu 3,7V</t>
  </si>
  <si>
    <t>Cadenas</t>
  </si>
  <si>
    <t>Sous-total Mouser</t>
  </si>
  <si>
    <t>Sous-total Go Tronic</t>
  </si>
  <si>
    <t>Sous-total Leroy Merlin</t>
  </si>
  <si>
    <t>Sous-total Amazon</t>
  </si>
  <si>
    <t>https://www.amazon.fr/Hiletgo%C2%AE-Converter-R%C3%A9gulateur-Stabilisateur-dalimentation/dp/B0797PDCJ3/</t>
  </si>
  <si>
    <t>https://www.amazon.fr/Chargeur-Batterie-Interface-Protection-Fonctions/dp/B08ZMZPY9L/</t>
  </si>
  <si>
    <t>https://www.makershop.fr/filament-3d/4788-polymaker-polyterra-pla-cotton-white.html#/diametre-285mm</t>
  </si>
  <si>
    <t>Bobine PLA Blanc - diamètre 2.85mm</t>
  </si>
  <si>
    <t>Sous-total Makershop</t>
  </si>
  <si>
    <t>Module de charge - lot de 10</t>
  </si>
  <si>
    <t>Module de conversion - lot de 5</t>
  </si>
  <si>
    <t>https://www.leroymerlin.fr/produits/peinture-droguerie/colle-et-adhesif/colle/colle-a-bois/colle-a-bois-rapide-axton-500-gr-80104801.html</t>
  </si>
  <si>
    <t>https://www.leroymerlin.fr/produits/quincaillerie/cheville-vis-clou-et-boulon/clou/clous-special-toitures-acier-standers-tete-plate-diam-1-8-x-l-30-mm-68532100.html</t>
  </si>
  <si>
    <t>Clou Tête plate 1,8x30</t>
  </si>
  <si>
    <t>Colle à bois - 500g</t>
  </si>
  <si>
    <t>https://www.leroymerlin.fr/produits/menuiserie/panneau-bois-tablette-etagere-tasseau-moulure-et-plinthe/panneau-bois-agglomere-mdf/panneau-contreplaque-800-x-600-x-5-mm-88105329.html</t>
  </si>
  <si>
    <t>contreplaqué 800 x 600 x 5 mm</t>
  </si>
  <si>
    <t>https://www.leroymerlin.fr/produits/quincaillerie/cadenas-coffre-fort-et-securite-des-biens/cadenas-et-antivol/cadenas/cadenas-a-combinaison-master-lock-zinc-l-59-mm-65384410.html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</si>
</sst>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1"/>
    <xf numFmtId="0" fontId="2" fillId="0" borderId="0" xfId="0" applyFont="1"/>
    <xf numFmtId="0" fontId="1" fillId="2" borderId="0" xfId="0" applyFont="1" applyFill="1"/>
    <xf numFmtId="0" fontId="4" fillId="2" borderId="0" xfId="1" applyFont="1" applyFill="1"/>
    <xf numFmtId="0" fontId="1" fillId="0" borderId="0" xfId="0" applyFont="1" applyFill="1"/>
    <xf numFmtId="0" fontId="2" fillId="0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8314A-4111-C549-B80F-1FFE372C4E0A}" name="Tableau1" displayName="Tableau1" ref="A1:E26" totalsRowShown="0">
  <autoFilter ref="A1:E26" xr:uid="{4168314A-4111-C549-B80F-1FFE372C4E0A}"/>
  <tableColumns count="5">
    <tableColumn id="1" xr3:uid="{CE9F7B43-C7E3-A94C-8239-5E3DF3EA85F6}" name="Description"/>
    <tableColumn id="2" xr3:uid="{E36CBB87-BCC0-5649-AEB1-A195AB383929}" name="Quantité"/>
    <tableColumn id="3" xr3:uid="{464D0BC5-2EA5-4E4A-92B2-2A3DF7004557}" name="Prix"/>
    <tableColumn id="4" xr3:uid="{7621BAC8-8798-E845-B9F2-0F11DA3A30D6}" name="Total">
      <calculatedColumnFormula>B2*C2</calculatedColumnFormula>
    </tableColumn>
    <tableColumn id="5" xr3:uid="{45436745-C1FF-A44D-BAC1-B50ADAED78B0}" name="URL" dataCellStyle="Lien hypertext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Diotec-Semiconductor/1N4001?qs=OlC7AqGiEDlll8NA510wmA%3D%3D" TargetMode="External"/><Relationship Id="rId3" Type="http://schemas.openxmlformats.org/officeDocument/2006/relationships/hyperlink" Target="https://www.amazon.fr/Chargeur-Batterie-Interface-Protection-Fonctions/dp/B08ZMZPY9L/" TargetMode="External"/><Relationship Id="rId7" Type="http://schemas.openxmlformats.org/officeDocument/2006/relationships/hyperlink" Target="https://www.mouser.fr/ProductDetail/Adafruit/3992?qs=u16ybLDytRZNoZ%2BmuycKlw%3D%3D" TargetMode="External"/><Relationship Id="rId2" Type="http://schemas.openxmlformats.org/officeDocument/2006/relationships/hyperlink" Target="https://www.mouser.fr/ProductDetail/Arduino/ABX00028?qs=PzGy0jfpSMtit6rnFl8mVg%3D%3D" TargetMode="External"/><Relationship Id="rId1" Type="http://schemas.openxmlformats.org/officeDocument/2006/relationships/hyperlink" Target="https://www.mouser.fr/ProductDetail/Adafruit/482?qs=GURawfaeGuCSwD3nFtDjxw%3D%3D" TargetMode="External"/><Relationship Id="rId6" Type="http://schemas.openxmlformats.org/officeDocument/2006/relationships/hyperlink" Target="https://www.mouser.fr/ProductDetail/854-ST1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www.leroymerlin.fr/produits/quincaillerie/cheville-vis-clou-et-boulon/clou/clous-special-toitures-acier-standers-tete-plate-diam-1-8-x-l-30-mm-68532100.html" TargetMode="External"/><Relationship Id="rId10" Type="http://schemas.openxmlformats.org/officeDocument/2006/relationships/hyperlink" Target="https://www.leroymerlin.fr/produits/menuiserie/panneau-bois-tablette-etagere-tasseau-moulure-et-plinthe/panneau-bois-agglomere-mdf/panneau-contreplaque-800-x-600-x-5-mm-88105329.html" TargetMode="External"/><Relationship Id="rId4" Type="http://schemas.openxmlformats.org/officeDocument/2006/relationships/hyperlink" Target="https://www.makershop.fr/filament-3d/4788-polymaker-polyterra-pla-cotton-white.html" TargetMode="External"/><Relationship Id="rId9" Type="http://schemas.openxmlformats.org/officeDocument/2006/relationships/hyperlink" Target="https://www.mouser.fr/ProductDetail/onsemi/TIP120G?qs=xZq1yRCsb1dqV2Kfk4ulS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DBBC-E990-2142-89E2-BB643153D092}">
  <dimension ref="A1:E26"/>
  <sheetViews>
    <sheetView tabSelected="1" workbookViewId="0">
      <selection activeCell="C14" sqref="C14"/>
    </sheetView>
  </sheetViews>
  <sheetFormatPr baseColWidth="10" defaultRowHeight="16" x14ac:dyDescent="0.2"/>
  <cols>
    <col min="1" max="1" width="30.5" bestFit="1" customWidth="1"/>
    <col min="2" max="2" width="10.6640625" customWidth="1"/>
    <col min="3" max="4" width="8.33203125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10</v>
      </c>
    </row>
    <row r="2" spans="1:5" x14ac:dyDescent="0.2">
      <c r="A2" t="s">
        <v>12</v>
      </c>
      <c r="B2">
        <v>1</v>
      </c>
      <c r="C2">
        <v>10.39</v>
      </c>
      <c r="D2">
        <f>B2*C2</f>
        <v>10.39</v>
      </c>
      <c r="E2" s="1" t="s">
        <v>11</v>
      </c>
    </row>
    <row r="3" spans="1:5" x14ac:dyDescent="0.2">
      <c r="A3" t="s">
        <v>14</v>
      </c>
      <c r="B3">
        <v>1</v>
      </c>
      <c r="C3">
        <v>4.5</v>
      </c>
      <c r="D3">
        <f t="shared" ref="D3" si="0">B3*C3</f>
        <v>4.5</v>
      </c>
      <c r="E3" s="1" t="s">
        <v>13</v>
      </c>
    </row>
    <row r="4" spans="1:5" x14ac:dyDescent="0.2">
      <c r="A4" t="s">
        <v>16</v>
      </c>
      <c r="B4">
        <v>1</v>
      </c>
      <c r="C4">
        <v>3.17</v>
      </c>
      <c r="D4">
        <f t="shared" ref="D4" si="1">B4*C4</f>
        <v>3.17</v>
      </c>
      <c r="E4" s="1" t="s">
        <v>15</v>
      </c>
    </row>
    <row r="5" spans="1:5" x14ac:dyDescent="0.2">
      <c r="A5" t="s">
        <v>0</v>
      </c>
      <c r="B5">
        <v>1</v>
      </c>
      <c r="C5">
        <v>6.83</v>
      </c>
      <c r="D5">
        <f>B5*C5</f>
        <v>6.83</v>
      </c>
      <c r="E5" s="1" t="s">
        <v>1</v>
      </c>
    </row>
    <row r="6" spans="1:5" x14ac:dyDescent="0.2">
      <c r="A6" t="s">
        <v>6</v>
      </c>
      <c r="B6">
        <v>1</v>
      </c>
      <c r="C6">
        <v>0.41599999999999998</v>
      </c>
      <c r="D6">
        <f t="shared" ref="D6:D7" si="2">B6*C6</f>
        <v>0.41599999999999998</v>
      </c>
      <c r="E6" s="1" t="s">
        <v>7</v>
      </c>
    </row>
    <row r="7" spans="1:5" s="2" customFormat="1" x14ac:dyDescent="0.2">
      <c r="A7" t="s">
        <v>8</v>
      </c>
      <c r="B7">
        <v>1</v>
      </c>
      <c r="C7">
        <v>0.626</v>
      </c>
      <c r="D7">
        <f t="shared" si="2"/>
        <v>0.626</v>
      </c>
      <c r="E7" s="1" t="s">
        <v>9</v>
      </c>
    </row>
    <row r="8" spans="1:5" s="2" customFormat="1" x14ac:dyDescent="0.2">
      <c r="A8" s="3" t="s">
        <v>20</v>
      </c>
      <c r="B8" s="3"/>
      <c r="C8" s="3"/>
      <c r="D8" s="3">
        <f>SUM(D2:D7)</f>
        <v>25.932000000000002</v>
      </c>
      <c r="E8" s="4"/>
    </row>
    <row r="9" spans="1:5" x14ac:dyDescent="0.2">
      <c r="E9" s="1"/>
    </row>
    <row r="10" spans="1:5" x14ac:dyDescent="0.2">
      <c r="A10" t="s">
        <v>18</v>
      </c>
      <c r="B10">
        <v>1</v>
      </c>
      <c r="C10">
        <v>16.899999999999999</v>
      </c>
      <c r="D10">
        <f t="shared" ref="D10" si="3">B10*C10</f>
        <v>16.899999999999999</v>
      </c>
      <c r="E10" s="1" t="s">
        <v>17</v>
      </c>
    </row>
    <row r="11" spans="1:5" x14ac:dyDescent="0.2">
      <c r="A11" s="3" t="s">
        <v>21</v>
      </c>
      <c r="B11" s="3"/>
      <c r="C11" s="3"/>
      <c r="D11" s="3">
        <f>SUM(D10:D10)</f>
        <v>16.899999999999999</v>
      </c>
      <c r="E11" s="4"/>
    </row>
    <row r="12" spans="1:5" x14ac:dyDescent="0.2">
      <c r="E12" s="1"/>
    </row>
    <row r="13" spans="1:5" x14ac:dyDescent="0.2">
      <c r="A13" t="s">
        <v>19</v>
      </c>
      <c r="B13">
        <v>3</v>
      </c>
      <c r="C13">
        <v>20.5</v>
      </c>
      <c r="D13">
        <f>B13*C13</f>
        <v>61.5</v>
      </c>
      <c r="E13" s="1" t="s">
        <v>37</v>
      </c>
    </row>
    <row r="14" spans="1:5" x14ac:dyDescent="0.2">
      <c r="A14" t="s">
        <v>34</v>
      </c>
      <c r="B14">
        <v>1</v>
      </c>
      <c r="C14">
        <v>9.9</v>
      </c>
      <c r="D14">
        <f>B14*C14</f>
        <v>9.9</v>
      </c>
      <c r="E14" s="1" t="s">
        <v>31</v>
      </c>
    </row>
    <row r="15" spans="1:5" x14ac:dyDescent="0.2">
      <c r="A15" t="s">
        <v>33</v>
      </c>
      <c r="B15">
        <v>1</v>
      </c>
      <c r="C15">
        <v>2.2000000000000002</v>
      </c>
      <c r="D15">
        <f>B15*C15</f>
        <v>2.2000000000000002</v>
      </c>
      <c r="E15" s="1" t="s">
        <v>32</v>
      </c>
    </row>
    <row r="16" spans="1:5" s="2" customFormat="1" x14ac:dyDescent="0.2">
      <c r="A16" t="s">
        <v>36</v>
      </c>
      <c r="B16">
        <v>1</v>
      </c>
      <c r="C16">
        <v>7.2</v>
      </c>
      <c r="D16">
        <f t="shared" ref="D16" si="4">B16*C16</f>
        <v>7.2</v>
      </c>
      <c r="E16" s="1" t="s">
        <v>35</v>
      </c>
    </row>
    <row r="17" spans="1:5" s="6" customFormat="1" x14ac:dyDescent="0.2">
      <c r="A17" s="3" t="s">
        <v>22</v>
      </c>
      <c r="B17" s="3"/>
      <c r="C17" s="3"/>
      <c r="D17" s="3">
        <f>SUM(D13:D16)</f>
        <v>80.800000000000011</v>
      </c>
      <c r="E17" s="4"/>
    </row>
    <row r="18" spans="1:5" s="6" customFormat="1" x14ac:dyDescent="0.2">
      <c r="A18" s="5"/>
      <c r="B18" s="5"/>
      <c r="C18" s="5"/>
      <c r="D18" s="5"/>
      <c r="E18"/>
    </row>
    <row r="19" spans="1:5" s="6" customFormat="1" x14ac:dyDescent="0.2">
      <c r="A19" t="s">
        <v>27</v>
      </c>
      <c r="B19">
        <v>1</v>
      </c>
      <c r="C19">
        <v>19.989999999999998</v>
      </c>
      <c r="D19">
        <f t="shared" ref="D19" si="5">B19*C19</f>
        <v>19.989999999999998</v>
      </c>
      <c r="E19" s="1" t="s">
        <v>26</v>
      </c>
    </row>
    <row r="20" spans="1:5" x14ac:dyDescent="0.2">
      <c r="A20" s="3" t="s">
        <v>28</v>
      </c>
      <c r="B20" s="3"/>
      <c r="C20" s="3"/>
      <c r="D20" s="3">
        <f>SUM(D19:D19)</f>
        <v>19.989999999999998</v>
      </c>
      <c r="E20" s="4"/>
    </row>
    <row r="21" spans="1:5" s="2" customFormat="1" x14ac:dyDescent="0.2">
      <c r="A21"/>
      <c r="B21"/>
      <c r="C21"/>
      <c r="D21"/>
      <c r="E21" s="1"/>
    </row>
    <row r="22" spans="1:5" x14ac:dyDescent="0.2">
      <c r="A22" t="s">
        <v>29</v>
      </c>
      <c r="B22">
        <v>1</v>
      </c>
      <c r="C22">
        <v>11.99</v>
      </c>
      <c r="D22">
        <f>B22*C22</f>
        <v>11.99</v>
      </c>
      <c r="E22" s="1" t="s">
        <v>25</v>
      </c>
    </row>
    <row r="23" spans="1:5" s="2" customFormat="1" x14ac:dyDescent="0.2">
      <c r="A23" t="s">
        <v>30</v>
      </c>
      <c r="B23">
        <v>1</v>
      </c>
      <c r="C23">
        <v>7.99</v>
      </c>
      <c r="D23">
        <f>B23*C23</f>
        <v>7.99</v>
      </c>
      <c r="E23" s="1" t="s">
        <v>24</v>
      </c>
    </row>
    <row r="24" spans="1:5" x14ac:dyDescent="0.2">
      <c r="A24" s="3" t="s">
        <v>23</v>
      </c>
      <c r="B24" s="3"/>
      <c r="C24" s="3"/>
      <c r="D24" s="3">
        <f>SUM(D22:D23)</f>
        <v>19.98</v>
      </c>
      <c r="E24" s="4"/>
    </row>
    <row r="25" spans="1:5" x14ac:dyDescent="0.2">
      <c r="E25" s="1"/>
    </row>
    <row r="26" spans="1:5" x14ac:dyDescent="0.2">
      <c r="A26" s="3" t="s">
        <v>5</v>
      </c>
      <c r="B26" s="3"/>
      <c r="C26" s="3"/>
      <c r="D26" s="3">
        <f>D8+D11+D17+D20+D24</f>
        <v>163.602</v>
      </c>
      <c r="E26" s="4"/>
    </row>
  </sheetData>
  <hyperlinks>
    <hyperlink ref="E3" r:id="rId1" xr:uid="{31E7FA79-DD61-454F-99A0-5B0F484FFC2E}"/>
    <hyperlink ref="E2" r:id="rId2" xr:uid="{C93CD07E-A808-2F49-B466-D8F1A5FD2CF9}"/>
    <hyperlink ref="E22" r:id="rId3" xr:uid="{7F4C256F-FB0D-6B4B-A1EC-91B2FBD162AD}"/>
    <hyperlink ref="E19" r:id="rId4" location="/diametre-285mm" xr:uid="{F8952670-3EB1-C346-A024-59A618C3313D}"/>
    <hyperlink ref="E15" r:id="rId5" xr:uid="{B722CA8E-61B6-9C4F-AE55-2A96A0BD56AC}"/>
    <hyperlink ref="E4" r:id="rId6" xr:uid="{BB936E14-632A-BD43-AEDA-63BF21EEAE6F}"/>
    <hyperlink ref="E5" r:id="rId7" xr:uid="{BAD0159A-AA67-D148-A4E8-945953386AF8}"/>
    <hyperlink ref="E6" r:id="rId8" xr:uid="{DC9F8184-A8F7-B74B-ADCB-5AF091501AED}"/>
    <hyperlink ref="E7" r:id="rId9" xr:uid="{2850AC31-9850-5748-A503-2B7B141CC040}"/>
    <hyperlink ref="E16" r:id="rId10" xr:uid="{4BD3DF98-0974-C54D-A9B5-EFC81476B965}"/>
  </hyperlinks>
  <pageMargins left="0.7" right="0.7" top="0.75" bottom="0.75" header="0.3" footer="0.3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Pelleau</dc:creator>
  <cp:lastModifiedBy>Marie Pelleau</cp:lastModifiedBy>
  <dcterms:created xsi:type="dcterms:W3CDTF">2022-04-20T13:15:40Z</dcterms:created>
  <dcterms:modified xsi:type="dcterms:W3CDTF">2022-06-01T16:28:36Z</dcterms:modified>
</cp:coreProperties>
</file>