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B3BCAF73-F5F2-4F61-A926-BECBF3B793F0}" xr6:coauthVersionLast="43" xr6:coauthVersionMax="43" xr10:uidLastSave="{00000000-0000-0000-0000-000000000000}"/>
  <bookViews>
    <workbookView xWindow="30612" yWindow="-108" windowWidth="23256" windowHeight="1257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</calcChain>
</file>

<file path=xl/sharedStrings.xml><?xml version="1.0" encoding="utf-8"?>
<sst xmlns="http://schemas.openxmlformats.org/spreadsheetml/2006/main" count="55" uniqueCount="11">
  <si>
    <t>Indeks</t>
  </si>
  <si>
    <t>Suma aktywności</t>
  </si>
  <si>
    <t>Zadanie domowe</t>
  </si>
  <si>
    <t>Kolos</t>
  </si>
  <si>
    <t>1</t>
  </si>
  <si>
    <t>2</t>
  </si>
  <si>
    <t>3</t>
  </si>
  <si>
    <t>4</t>
  </si>
  <si>
    <t>Ocena w górę</t>
  </si>
  <si>
    <t>MIN</t>
  </si>
  <si>
    <t>Kolos Pkt2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</si>
</sst>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NumberFormat="1" applyFill="1"/>
  </cellXfs>
  <cellStyles count="1">
    <cellStyle name="Normalny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8B405-6134-4B49-ABFC-C38F0DE0E9C4}" name="Tabela1" displayName="Tabela1" ref="B2:L16" totalsRowShown="0">
  <autoFilter ref="B2:L16" xr:uid="{140AA9E0-1F46-414B-BB32-F5A5284D2670}"/>
  <tableColumns count="11">
    <tableColumn id="1" xr3:uid="{0FBDB4CB-1B1D-48F5-8ED7-94298923BBF0}" name="Indeks"/>
    <tableColumn id="2" xr3:uid="{2931826C-C6A7-48B0-8E47-DDB056A4F9BB}" name="1"/>
    <tableColumn id="3" xr3:uid="{89986A20-BCD3-4744-BB94-4E1240FDA4C1}" name="2"/>
    <tableColumn id="4" xr3:uid="{B30BACE9-08E2-4294-84EA-C81041A0FBAA}" name="3"/>
    <tableColumn id="5" xr3:uid="{5AEBBF07-91BB-47A1-A413-0EE385BF7C28}" name="4"/>
    <tableColumn id="6" xr3:uid="{94FB0D4A-8527-4D5D-8E45-9B3A57A9650C}" name="Suma aktywności" dataDxfId="4">
      <calculatedColumnFormula>SUM(Tabela1[[#This Row],[1]:[4]])</calculatedColumnFormula>
    </tableColumn>
    <tableColumn id="9" xr3:uid="{21D4811C-8277-46E6-83B8-B8AB56F37686}" name="Ocena w górę" dataDxfId="3">
      <calculatedColumnFormula>IF(Tabela1[[#This Row],[Suma aktywności]]&gt;=1,IF(Tabela1[[#This Row],[Suma aktywności]]&gt;=2,IF(Tabela1[[#This Row],[Suma aktywności]]&gt;=3,1.5,1),0.5),0)</calculatedColumnFormula>
    </tableColumn>
    <tableColumn id="7" xr3:uid="{33C53777-A348-4AAA-8673-B5E5CAAC2941}" name="Zadanie domowe"/>
    <tableColumn id="10" xr3:uid="{A0DF0FD7-9E9A-4683-9D9F-233B739A26F0}" name="MIN" dataDxfId="2">
      <calculatedColumnFormula>1.5</calculatedColumnFormula>
    </tableColumn>
    <tableColumn id="11" xr3:uid="{E39718A7-79EC-42C6-B2AA-F02EB50353B1}" name="Kolos Pkt2" dataDxfId="1"/>
    <tableColumn id="12" xr3:uid="{BE63DC7A-EBE7-4D4F-A7D3-00A9092B86A5}" name="Kolos" dataDxfId="0">
      <calculatedColumnFormula>IFERROR(MROUND(Tabela1[[#This Row],[Kolos Pkt2]]-0.01, 0.5) +2,2)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"/>
  <sheetViews>
    <sheetView tabSelected="1" workbookViewId="0">
      <selection activeCell="N9" sqref="N9"/>
    </sheetView>
  </sheetViews>
  <sheetFormatPr defaultRowHeight="14.4" x14ac:dyDescent="0.3"/>
  <cols>
    <col min="5" max="6" width="11.44140625" customWidth="1"/>
    <col min="7" max="8" width="18.6640625" customWidth="1"/>
    <col min="9" max="9" width="13.21875" customWidth="1"/>
    <col min="10" max="10" width="13.44140625" customWidth="1"/>
  </cols>
  <sheetData>
    <row r="2" spans="2:12" x14ac:dyDescent="0.3"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8</v>
      </c>
      <c r="I2" t="s">
        <v>2</v>
      </c>
      <c r="J2" t="s">
        <v>9</v>
      </c>
      <c r="K2" t="s">
        <v>10</v>
      </c>
      <c r="L2" t="s">
        <v>3</v>
      </c>
    </row>
    <row r="3" spans="2:12" x14ac:dyDescent="0.3">
      <c r="B3">
        <v>152252</v>
      </c>
      <c r="C3">
        <v>0.5</v>
      </c>
      <c r="E3">
        <v>0.5</v>
      </c>
      <c r="F3">
        <v>1</v>
      </c>
      <c r="G3">
        <f>SUM(Tabela1[[#This Row],[1]:[4]])</f>
        <v>2</v>
      </c>
      <c r="H3">
        <f>IF(Tabela1[[#This Row],[Suma aktywności]]&gt;=1,IF(Tabela1[[#This Row],[Suma aktywności]]&gt;=2,IF(Tabela1[[#This Row],[Suma aktywności]]&gt;=3,1.5,1),0.5),0)</f>
        <v>1</v>
      </c>
      <c r="J3">
        <v>2</v>
      </c>
      <c r="K3">
        <v>0.5</v>
      </c>
      <c r="L3" s="2">
        <f>IFERROR(MROUND(Tabela1[[#This Row],[Kolos Pkt2]]-0.01, 0.5) +2,2)</f>
        <v>2.5</v>
      </c>
    </row>
    <row r="4" spans="2:12" x14ac:dyDescent="0.3">
      <c r="B4">
        <v>156312</v>
      </c>
      <c r="E4">
        <v>0.5</v>
      </c>
      <c r="G4">
        <f>SUM(Tabela1[[#This Row],[1]:[4]])</f>
        <v>0.5</v>
      </c>
      <c r="H4">
        <f>IF(Tabela1[[#This Row],[Suma aktywności]]&gt;=1,IF(Tabela1[[#This Row],[Suma aktywności]]&gt;=2,IF(Tabela1[[#This Row],[Suma aktywności]]&gt;=3,1.5,1),0.5),0)</f>
        <v>0</v>
      </c>
      <c r="J4">
        <v>2</v>
      </c>
      <c r="K4">
        <v>0</v>
      </c>
      <c r="L4" s="2">
        <f>IFERROR(MROUND(Tabela1[[#This Row],[Kolos Pkt2]]-0.01, 0.5) +2,2)</f>
        <v>2</v>
      </c>
    </row>
    <row r="5" spans="2:12" x14ac:dyDescent="0.3">
      <c r="B5">
        <v>156313</v>
      </c>
      <c r="E5">
        <v>1</v>
      </c>
      <c r="F5">
        <v>2</v>
      </c>
      <c r="G5">
        <f>SUM(Tabela1[[#This Row],[1]:[4]])</f>
        <v>3</v>
      </c>
      <c r="H5">
        <f>IF(Tabela1[[#This Row],[Suma aktywności]]&gt;=1,IF(Tabela1[[#This Row],[Suma aktywności]]&gt;=2,IF(Tabela1[[#This Row],[Suma aktywności]]&gt;=3,1.5,1),0.5),0)</f>
        <v>1.5</v>
      </c>
      <c r="J5">
        <v>2</v>
      </c>
      <c r="K5">
        <v>0.85</v>
      </c>
      <c r="L5" s="1">
        <f>IFERROR(MROUND(Tabela1[[#This Row],[Kolos Pkt2]]-0.01, 0.5) +2,2)</f>
        <v>3</v>
      </c>
    </row>
    <row r="6" spans="2:12" x14ac:dyDescent="0.3">
      <c r="B6">
        <v>156314</v>
      </c>
      <c r="C6">
        <v>1</v>
      </c>
      <c r="E6">
        <v>1</v>
      </c>
      <c r="G6">
        <f>SUM(Tabela1[[#This Row],[1]:[4]])</f>
        <v>2</v>
      </c>
      <c r="H6">
        <f>IF(Tabela1[[#This Row],[Suma aktywności]]&gt;=1,IF(Tabela1[[#This Row],[Suma aktywności]]&gt;=2,IF(Tabela1[[#This Row],[Suma aktywności]]&gt;=3,1.5,1),0.5),0)</f>
        <v>1</v>
      </c>
      <c r="J6">
        <v>2</v>
      </c>
      <c r="K6">
        <v>0.85</v>
      </c>
      <c r="L6" s="1">
        <f>IFERROR(MROUND(Tabela1[[#This Row],[Kolos Pkt2]]-0.01, 0.5) +2,2)</f>
        <v>3</v>
      </c>
    </row>
    <row r="7" spans="2:12" x14ac:dyDescent="0.3">
      <c r="B7">
        <v>156315</v>
      </c>
      <c r="E7">
        <v>1</v>
      </c>
      <c r="F7">
        <v>1</v>
      </c>
      <c r="G7">
        <f>SUM(Tabela1[[#This Row],[1]:[4]])</f>
        <v>2</v>
      </c>
      <c r="H7">
        <f>IF(Tabela1[[#This Row],[Suma aktywności]]&gt;=1,IF(Tabela1[[#This Row],[Suma aktywności]]&gt;=2,IF(Tabela1[[#This Row],[Suma aktywności]]&gt;=3,1.5,1),0.5),0)</f>
        <v>1</v>
      </c>
      <c r="J7">
        <v>2</v>
      </c>
      <c r="K7">
        <v>0.85</v>
      </c>
      <c r="L7" s="1">
        <f>IFERROR(MROUND(Tabela1[[#This Row],[Kolos Pkt2]]-0.01, 0.5) +2,2)</f>
        <v>3</v>
      </c>
    </row>
    <row r="8" spans="2:12" x14ac:dyDescent="0.3">
      <c r="B8">
        <v>158841</v>
      </c>
      <c r="C8">
        <v>1</v>
      </c>
      <c r="D8">
        <v>1</v>
      </c>
      <c r="E8">
        <v>1.5</v>
      </c>
      <c r="F8">
        <v>3</v>
      </c>
      <c r="G8">
        <f>SUM(Tabela1[[#This Row],[1]:[4]])</f>
        <v>6.5</v>
      </c>
      <c r="H8">
        <f>IF(Tabela1[[#This Row],[Suma aktywności]]&gt;=1,IF(Tabela1[[#This Row],[Suma aktywności]]&gt;=2,IF(Tabela1[[#This Row],[Suma aktywności]]&gt;=3,1.5,1),0.5),0)</f>
        <v>1.5</v>
      </c>
      <c r="J8">
        <v>3</v>
      </c>
      <c r="K8">
        <v>0.85</v>
      </c>
      <c r="L8" s="1">
        <f>IFERROR(MROUND(Tabela1[[#This Row],[Kolos Pkt2]]-0.01, 0.5) +2,2)</f>
        <v>3</v>
      </c>
    </row>
    <row r="9" spans="2:12" x14ac:dyDescent="0.3">
      <c r="B9">
        <v>156319</v>
      </c>
      <c r="E9">
        <v>1.5</v>
      </c>
      <c r="F9">
        <v>1</v>
      </c>
      <c r="G9">
        <f>SUM(Tabela1[[#This Row],[1]:[4]])</f>
        <v>2.5</v>
      </c>
      <c r="H9">
        <f>IF(Tabela1[[#This Row],[Suma aktywności]]&gt;=1,IF(Tabela1[[#This Row],[Suma aktywności]]&gt;=2,IF(Tabela1[[#This Row],[Suma aktywności]]&gt;=3,1.5,1),0.5),0)</f>
        <v>1</v>
      </c>
      <c r="J9">
        <v>2</v>
      </c>
      <c r="K9">
        <v>1.5</v>
      </c>
      <c r="L9" s="1">
        <f>IFERROR(MROUND(Tabela1[[#This Row],[Kolos Pkt2]]-0.01, 0.5) +2,2)</f>
        <v>3.5</v>
      </c>
    </row>
    <row r="10" spans="2:12" x14ac:dyDescent="0.3">
      <c r="B10">
        <v>156320</v>
      </c>
      <c r="E10">
        <v>1</v>
      </c>
      <c r="F10">
        <v>1</v>
      </c>
      <c r="G10">
        <f>SUM(Tabela1[[#This Row],[1]:[4]])</f>
        <v>2</v>
      </c>
      <c r="H10">
        <f>IF(Tabela1[[#This Row],[Suma aktywności]]&gt;=1,IF(Tabela1[[#This Row],[Suma aktywności]]&gt;=2,IF(Tabela1[[#This Row],[Suma aktywności]]&gt;=3,1.5,1),0.5),0)</f>
        <v>1</v>
      </c>
      <c r="J10">
        <v>2</v>
      </c>
      <c r="K10">
        <v>1.85</v>
      </c>
      <c r="L10" s="1">
        <f>IFERROR(MROUND(Tabela1[[#This Row],[Kolos Pkt2]]-0.01, 0.5) +2,2)</f>
        <v>4</v>
      </c>
    </row>
    <row r="11" spans="2:12" x14ac:dyDescent="0.3">
      <c r="B11">
        <v>156321</v>
      </c>
      <c r="E11">
        <v>1</v>
      </c>
      <c r="F11">
        <v>1</v>
      </c>
      <c r="G11">
        <f>SUM(Tabela1[[#This Row],[1]:[4]])</f>
        <v>2</v>
      </c>
      <c r="H11">
        <f>IF(Tabela1[[#This Row],[Suma aktywności]]&gt;=1,IF(Tabela1[[#This Row],[Suma aktywności]]&gt;=2,IF(Tabela1[[#This Row],[Suma aktywności]]&gt;=3,1.5,1),0.5),0)</f>
        <v>1</v>
      </c>
      <c r="J11">
        <v>2</v>
      </c>
      <c r="K11">
        <v>1.1000000000000001</v>
      </c>
      <c r="L11" s="1">
        <f>IFERROR(MROUND(Tabela1[[#This Row],[Kolos Pkt2]]-0.01, 0.5) +2,2)</f>
        <v>3</v>
      </c>
    </row>
    <row r="12" spans="2:12" x14ac:dyDescent="0.3">
      <c r="B12">
        <v>156323</v>
      </c>
      <c r="E12">
        <v>0.5</v>
      </c>
      <c r="G12">
        <f>SUM(Tabela1[[#This Row],[1]:[4]])</f>
        <v>0.5</v>
      </c>
      <c r="H12">
        <f>IF(Tabela1[[#This Row],[Suma aktywności]]&gt;=1,IF(Tabela1[[#This Row],[Suma aktywności]]&gt;=2,IF(Tabela1[[#This Row],[Suma aktywności]]&gt;=3,1.5,1),0.5),0)</f>
        <v>0</v>
      </c>
      <c r="J12">
        <v>2</v>
      </c>
      <c r="K12">
        <v>0.5</v>
      </c>
      <c r="L12" s="2">
        <f>IFERROR(MROUND(Tabela1[[#This Row],[Kolos Pkt2]]-0.01, 0.5) +2,2)</f>
        <v>2.5</v>
      </c>
    </row>
    <row r="13" spans="2:12" x14ac:dyDescent="0.3">
      <c r="B13">
        <v>152231</v>
      </c>
      <c r="E13">
        <v>0.5</v>
      </c>
      <c r="F13">
        <v>1</v>
      </c>
      <c r="G13">
        <f>SUM(Tabela1[[#This Row],[1]:[4]])</f>
        <v>1.5</v>
      </c>
      <c r="H13">
        <f>IF(Tabela1[[#This Row],[Suma aktywności]]&gt;=1,IF(Tabela1[[#This Row],[Suma aktywności]]&gt;=2,IF(Tabela1[[#This Row],[Suma aktywności]]&gt;=3,1.5,1),0.5),0)</f>
        <v>0.5</v>
      </c>
      <c r="J13">
        <v>2</v>
      </c>
      <c r="K13">
        <v>1</v>
      </c>
      <c r="L13" s="1">
        <f>IFERROR(MROUND(Tabela1[[#This Row],[Kolos Pkt2]]-0.01, 0.5) +2,2)</f>
        <v>3</v>
      </c>
    </row>
    <row r="14" spans="2:12" x14ac:dyDescent="0.3">
      <c r="B14">
        <v>152235</v>
      </c>
      <c r="E14">
        <v>0.5</v>
      </c>
      <c r="F14">
        <v>1</v>
      </c>
      <c r="G14">
        <f>SUM(Tabela1[[#This Row],[1]:[4]])</f>
        <v>1.5</v>
      </c>
      <c r="H14">
        <f>IF(Tabela1[[#This Row],[Suma aktywności]]&gt;=1,IF(Tabela1[[#This Row],[Suma aktywności]]&gt;=2,IF(Tabela1[[#This Row],[Suma aktywności]]&gt;=3,1.5,1),0.5),0)</f>
        <v>0.5</v>
      </c>
      <c r="J14">
        <v>2</v>
      </c>
      <c r="K14">
        <v>0.5</v>
      </c>
      <c r="L14" s="2">
        <f>IFERROR(MROUND(Tabela1[[#This Row],[Kolos Pkt2]]-0.01, 0.5) +2,2)</f>
        <v>2.5</v>
      </c>
    </row>
    <row r="15" spans="2:12" x14ac:dyDescent="0.3">
      <c r="B15">
        <v>156339</v>
      </c>
      <c r="E15">
        <v>1</v>
      </c>
      <c r="G15">
        <f>SUM(Tabela1[[#This Row],[1]:[4]])</f>
        <v>1</v>
      </c>
      <c r="H15">
        <f>IF(Tabela1[[#This Row],[Suma aktywności]]&gt;=1,IF(Tabela1[[#This Row],[Suma aktywności]]&gt;=2,IF(Tabela1[[#This Row],[Suma aktywności]]&gt;=3,1.5,1),0.5),0)</f>
        <v>0.5</v>
      </c>
      <c r="J15">
        <v>2</v>
      </c>
      <c r="K15">
        <v>0.5</v>
      </c>
      <c r="L15" s="2">
        <f>IFERROR(MROUND(Tabela1[[#This Row],[Kolos Pkt2]]-0.01, 0.5) +2,2)</f>
        <v>2.5</v>
      </c>
    </row>
    <row r="16" spans="2:12" x14ac:dyDescent="0.3">
      <c r="B16">
        <v>148921</v>
      </c>
      <c r="F16">
        <v>1</v>
      </c>
      <c r="G16">
        <f>SUM(Tabela1[[#This Row],[1]:[4]])</f>
        <v>1</v>
      </c>
      <c r="H16">
        <f>IF(Tabela1[[#This Row],[Suma aktywności]]&gt;=1,IF(Tabela1[[#This Row],[Suma aktywności]]&gt;=2,IF(Tabela1[[#This Row],[Suma aktywności]]&gt;=3,1.5,1),0.5),0)</f>
        <v>0.5</v>
      </c>
      <c r="J16">
        <v>2</v>
      </c>
      <c r="K16">
        <v>0.75</v>
      </c>
      <c r="L16" s="2">
        <f>IFERROR(MROUND(Tabela1[[#This Row],[Kolos Pkt2]]-0.01, 0.5) +2,2)</f>
        <v>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2019-06-10T09:07:17Z</dcterms:modified>
</cp:coreProperties>
</file>