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Repositories\PRz\Kursy\2019_2020 - 2 - summer\BazyDanychI4\Laboratorium\"/>
    </mc:Choice>
  </mc:AlternateContent>
  <xr:revisionPtr revIDLastSave="0" documentId="13_ncr:1_{366CCDCE-27F7-4144-B4BB-72C9719CFD0C}" xr6:coauthVersionLast="45" xr6:coauthVersionMax="45" xr10:uidLastSave="{00000000-0000-0000-0000-000000000000}"/>
  <bookViews>
    <workbookView xWindow="30612" yWindow="4116" windowWidth="23256" windowHeight="12576" xr2:uid="{00000000-000D-0000-FFFF-FFFF00000000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4" i="1" l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N4" i="1" l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T23" i="1" l="1"/>
  <c r="U23" i="1" s="1"/>
  <c r="T11" i="1"/>
  <c r="U11" i="1" s="1"/>
  <c r="T26" i="1"/>
  <c r="U26" i="1" s="1"/>
  <c r="T22" i="1"/>
  <c r="U22" i="1" s="1"/>
  <c r="T18" i="1"/>
  <c r="U18" i="1" s="1"/>
  <c r="T14" i="1"/>
  <c r="U14" i="1" s="1"/>
  <c r="T10" i="1"/>
  <c r="U10" i="1" s="1"/>
  <c r="T6" i="1"/>
  <c r="U6" i="1" s="1"/>
  <c r="T27" i="1"/>
  <c r="U27" i="1" s="1"/>
  <c r="T7" i="1"/>
  <c r="U7" i="1" s="1"/>
  <c r="T25" i="1"/>
  <c r="U25" i="1" s="1"/>
  <c r="T17" i="1"/>
  <c r="U17" i="1" s="1"/>
  <c r="T9" i="1"/>
  <c r="U9" i="1" s="1"/>
  <c r="T5" i="1"/>
  <c r="U5" i="1" s="1"/>
  <c r="T19" i="1"/>
  <c r="U19" i="1" s="1"/>
  <c r="T15" i="1"/>
  <c r="U15" i="1" s="1"/>
  <c r="T30" i="1"/>
  <c r="U30" i="1" s="1"/>
  <c r="T29" i="1"/>
  <c r="U29" i="1" s="1"/>
  <c r="T21" i="1"/>
  <c r="U21" i="1" s="1"/>
  <c r="T13" i="1"/>
  <c r="U13" i="1" s="1"/>
  <c r="T28" i="1"/>
  <c r="U28" i="1" s="1"/>
  <c r="T24" i="1"/>
  <c r="U24" i="1" s="1"/>
  <c r="T20" i="1"/>
  <c r="U20" i="1" s="1"/>
  <c r="T16" i="1"/>
  <c r="U16" i="1" s="1"/>
  <c r="T12" i="1"/>
  <c r="U12" i="1" s="1"/>
  <c r="T8" i="1"/>
  <c r="U8" i="1" s="1"/>
  <c r="T4" i="1"/>
  <c r="U4" i="1" s="1"/>
</calcChain>
</file>

<file path=xl/sharedStrings.xml><?xml version="1.0" encoding="utf-8"?>
<sst xmlns="http://schemas.openxmlformats.org/spreadsheetml/2006/main" count="49" uniqueCount="24">
  <si>
    <t>L4</t>
  </si>
  <si>
    <t>L3</t>
  </si>
  <si>
    <t>Grupa</t>
  </si>
  <si>
    <t>LP</t>
  </si>
  <si>
    <t>Indeks</t>
  </si>
  <si>
    <t>Lista 1</t>
  </si>
  <si>
    <t>Lista 1.1</t>
  </si>
  <si>
    <t>Lista 1.2</t>
  </si>
  <si>
    <t>Lista 1.3</t>
  </si>
  <si>
    <t>Lista 1.4</t>
  </si>
  <si>
    <t>Lista 1.5</t>
  </si>
  <si>
    <t>Lista 1.6</t>
  </si>
  <si>
    <t>Lista 1.7</t>
  </si>
  <si>
    <t>Lista 1.8</t>
  </si>
  <si>
    <t>Lista 1.9</t>
  </si>
  <si>
    <t>Lista 1.10</t>
  </si>
  <si>
    <t>Pkt do zdobycia</t>
  </si>
  <si>
    <t>Lista 2</t>
  </si>
  <si>
    <t>SUMA</t>
  </si>
  <si>
    <t>Procent</t>
  </si>
  <si>
    <t>Lista 3</t>
  </si>
  <si>
    <t>Lista 3.1</t>
  </si>
  <si>
    <t>Lista 3.2</t>
  </si>
  <si>
    <t>Lista 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</si>
</sst>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8">
    <xf numFmtId="0" fontId="0" fillId="0" borderId="0" xfId="0"/>
    <xf numFmtId="0" fontId="2" fillId="2" borderId="0" xfId="1"/>
    <xf numFmtId="0" fontId="1" fillId="2" borderId="0" xfId="1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10" fontId="0" fillId="0" borderId="0" xfId="0" applyNumberFormat="1"/>
  </cellXfs>
  <cellStyles count="2">
    <cellStyle name="60% — akcent 1" xfId="1" builtinId="32"/>
    <cellStyle name="Normalny" xfId="0" builtinId="0"/>
  </cellStyles>
  <dxfs count="4"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D18B85-BF6D-45C0-9854-BD47853C6798}" name="Tabela1" displayName="Tabela1" ref="A3:U30" totalsRowShown="0">
  <autoFilter ref="A3:U30" xr:uid="{52102E91-7D0A-4A54-BC4D-B7DD71F09F43}"/>
  <sortState xmlns:xlrd2="http://schemas.microsoft.com/office/spreadsheetml/2017/richdata2" ref="A4:N30">
    <sortCondition ref="C3:C30"/>
  </sortState>
  <tableColumns count="21">
    <tableColumn id="1" xr3:uid="{B1A7F767-CF2C-4BD9-9146-5FA2959B05B3}" name="Grupa"/>
    <tableColumn id="2" xr3:uid="{2B945A6E-C9F4-4DDE-8C06-4E2314F3DB82}" name="LP"/>
    <tableColumn id="3" xr3:uid="{9BFAEF19-D83D-46A1-80E0-7E9789C00ADB}" name="Indeks"/>
    <tableColumn id="6" xr3:uid="{C846F7E1-AE5C-4C6F-8D32-5DEA8A4A6030}" name="Lista 1.1"/>
    <tableColumn id="7" xr3:uid="{8FBF8B8B-0884-47D9-864D-B407C87B02E1}" name="Lista 1.2"/>
    <tableColumn id="8" xr3:uid="{099E97DF-1ED6-4FB7-A264-B427C2FECB79}" name="Lista 1.3"/>
    <tableColumn id="9" xr3:uid="{2D48A25C-029E-4D82-98DA-90B6C37CC14D}" name="Lista 1.4"/>
    <tableColumn id="10" xr3:uid="{AF3E059A-BD8B-4A10-ABA0-9780AB4CF6C5}" name="Lista 1.5"/>
    <tableColumn id="11" xr3:uid="{9CDC8702-8A85-41A8-99D3-6B0EEC6CCFED}" name="Lista 1.6"/>
    <tableColumn id="12" xr3:uid="{7112442E-4ED9-4239-8C51-7C5A7F99200A}" name="Lista 1.7"/>
    <tableColumn id="13" xr3:uid="{99FA7B8F-3265-4053-A864-7D708ACF70F3}" name="Lista 1.8"/>
    <tableColumn id="14" xr3:uid="{AF6A9FC9-C6EF-4E93-A8CD-D1AF9B89F86B}" name="Lista 1.9"/>
    <tableColumn id="15" xr3:uid="{B85D81D9-5EC1-4B7D-A6E1-1AB4B3193040}" name="Lista 1.10"/>
    <tableColumn id="16" xr3:uid="{29BF769A-CE82-41B2-82A0-CBE84CB01DD2}" name="Lista 1" dataDxfId="3">
      <calculatedColumnFormula>SUM(Tabela1[[#This Row],[Lista 1.1]:[Lista 1.10]])</calculatedColumnFormula>
    </tableColumn>
    <tableColumn id="4" xr3:uid="{4D391143-F283-44F2-99D9-DFF7DD44893D}" name="Lista 2"/>
    <tableColumn id="22" xr3:uid="{158E2FA1-570C-49A6-BB8A-B27E72F6BB56}" name="Lista 3.1"/>
    <tableColumn id="21" xr3:uid="{719A07F4-8B54-49B2-93C1-18160B943267}" name="Lista 3.2"/>
    <tableColumn id="20" xr3:uid="{6CA19177-4EEC-42FA-9312-A6880C0781C0}" name="Lista 3.3"/>
    <tableColumn id="19" xr3:uid="{E0ACFB10-CC5C-4EFB-A125-942EA7D7C9B5}" name="Lista 3" dataDxfId="2">
      <calculatedColumnFormula>SUM(Tabela1[[#This Row],[Lista 3.1]:[Lista 3.3]])</calculatedColumnFormula>
    </tableColumn>
    <tableColumn id="5" xr3:uid="{D4D6EEC2-C473-4290-A3F0-01C555E302FB}" name="SUMA" dataDxfId="1">
      <calculatedColumnFormula>Tabela1[Lista 1]+Tabela1[Lista 2]+Tabela1[Lista 3]</calculatedColumnFormula>
    </tableColumn>
    <tableColumn id="17" xr3:uid="{48428C63-D30F-4815-A899-9BF7F8EC4CBF}" name="Procent" dataDxfId="0">
      <calculatedColumnFormula>Tabela1[[#This Row],[SUMA]]/Tabela3[Pkt do zdobycia]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3A1547E-3655-42D5-A4DA-652F2D71C317}" name="Tabela3" displayName="Tabela3" ref="O34:O35" totalsRowShown="0">
  <autoFilter ref="O34:O35" xr:uid="{51235D92-9BFD-4AE0-91DC-FE0CD8927996}"/>
  <tableColumns count="1">
    <tableColumn id="1" xr3:uid="{9AD703C4-499F-467F-96D8-195D0B785B29}" name="Pkt do zdobyci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U35"/>
  <sheetViews>
    <sheetView tabSelected="1" topLeftCell="B1" zoomScale="85" zoomScaleNormal="85" workbookViewId="0">
      <selection activeCell="R25" sqref="R25"/>
    </sheetView>
  </sheetViews>
  <sheetFormatPr defaultRowHeight="14.4" x14ac:dyDescent="0.3"/>
  <cols>
    <col min="3" max="3" width="11.109375" customWidth="1"/>
  </cols>
  <sheetData>
    <row r="3" spans="1:21" x14ac:dyDescent="0.3">
      <c r="A3" t="s">
        <v>2</v>
      </c>
      <c r="B3" t="s">
        <v>3</v>
      </c>
      <c r="C3" t="s">
        <v>4</v>
      </c>
      <c r="D3" s="1" t="s">
        <v>6</v>
      </c>
      <c r="E3" s="1" t="s">
        <v>7</v>
      </c>
      <c r="F3" s="2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t="s">
        <v>5</v>
      </c>
      <c r="O3" t="s">
        <v>17</v>
      </c>
      <c r="P3" t="s">
        <v>21</v>
      </c>
      <c r="Q3" t="s">
        <v>22</v>
      </c>
      <c r="R3" t="s">
        <v>23</v>
      </c>
      <c r="S3" t="s">
        <v>20</v>
      </c>
      <c r="T3" t="s">
        <v>18</v>
      </c>
      <c r="U3" t="s">
        <v>19</v>
      </c>
    </row>
    <row r="4" spans="1:21" x14ac:dyDescent="0.3">
      <c r="A4" t="s">
        <v>0</v>
      </c>
      <c r="B4">
        <v>11</v>
      </c>
      <c r="C4">
        <v>156327</v>
      </c>
      <c r="N4">
        <f>SUM(Tabela1[[#This Row],[Lista 1.1]:[Lista 1.10]])</f>
        <v>0</v>
      </c>
      <c r="S4">
        <f>SUM(Tabela1[[#This Row],[Lista 3.1]:[Lista 3.3]])</f>
        <v>0</v>
      </c>
      <c r="T4">
        <f>Tabela1[Lista 1]+Tabela1[Lista 2]+Tabela1[Lista 3]</f>
        <v>0</v>
      </c>
      <c r="U4" s="7">
        <f>Tabela1[[#This Row],[SUMA]]/Tabela3[Pkt do zdobycia]</f>
        <v>0</v>
      </c>
    </row>
    <row r="5" spans="1:21" x14ac:dyDescent="0.3">
      <c r="A5" t="s">
        <v>0</v>
      </c>
      <c r="B5">
        <v>13</v>
      </c>
      <c r="C5">
        <v>156440</v>
      </c>
      <c r="D5">
        <v>0.75</v>
      </c>
      <c r="E5">
        <v>0.65</v>
      </c>
      <c r="F5">
        <v>1</v>
      </c>
      <c r="G5">
        <v>0.5</v>
      </c>
      <c r="H5">
        <v>1</v>
      </c>
      <c r="I5">
        <v>0.8</v>
      </c>
      <c r="J5">
        <v>0.45</v>
      </c>
      <c r="K5">
        <v>1</v>
      </c>
      <c r="L5">
        <v>1</v>
      </c>
      <c r="M5">
        <v>1</v>
      </c>
      <c r="N5">
        <f>SUM(Tabela1[[#This Row],[Lista 1.1]:[Lista 1.10]])</f>
        <v>8.15</v>
      </c>
      <c r="O5">
        <v>8</v>
      </c>
      <c r="S5">
        <f>SUM(Tabela1[[#This Row],[Lista 3.1]:[Lista 3.3]])</f>
        <v>0</v>
      </c>
      <c r="T5">
        <f>Tabela1[Lista 1]+Tabela1[Lista 2]+Tabela1[Lista 3]</f>
        <v>16.149999999999999</v>
      </c>
      <c r="U5" s="7">
        <f>Tabela1[[#This Row],[SUMA]]/Tabela3[Pkt do zdobycia]</f>
        <v>0.53833333333333333</v>
      </c>
    </row>
    <row r="6" spans="1:21" x14ac:dyDescent="0.3">
      <c r="A6" t="s">
        <v>0</v>
      </c>
      <c r="B6">
        <v>3</v>
      </c>
      <c r="C6">
        <v>157100</v>
      </c>
      <c r="D6">
        <v>0.5</v>
      </c>
      <c r="E6">
        <v>0.4</v>
      </c>
      <c r="F6">
        <v>1</v>
      </c>
      <c r="G6">
        <v>0.5</v>
      </c>
      <c r="H6">
        <v>1</v>
      </c>
      <c r="I6">
        <v>1</v>
      </c>
      <c r="J6">
        <v>0.4</v>
      </c>
      <c r="K6">
        <v>0.6</v>
      </c>
      <c r="L6">
        <v>0.75</v>
      </c>
      <c r="M6">
        <v>0</v>
      </c>
      <c r="N6">
        <f>SUM(Tabela1[[#This Row],[Lista 1.1]:[Lista 1.10]])</f>
        <v>6.15</v>
      </c>
      <c r="O6">
        <v>8</v>
      </c>
      <c r="S6">
        <f>SUM(Tabela1[[#This Row],[Lista 3.1]:[Lista 3.3]])</f>
        <v>0</v>
      </c>
      <c r="T6">
        <f>Tabela1[Lista 1]+Tabela1[Lista 2]+Tabela1[Lista 3]</f>
        <v>14.15</v>
      </c>
      <c r="U6" s="7">
        <f>Tabela1[[#This Row],[SUMA]]/Tabela3[Pkt do zdobycia]</f>
        <v>0.47166666666666668</v>
      </c>
    </row>
    <row r="7" spans="1:21" x14ac:dyDescent="0.3">
      <c r="A7" t="s">
        <v>1</v>
      </c>
      <c r="B7">
        <v>23</v>
      </c>
      <c r="C7">
        <v>157760</v>
      </c>
      <c r="D7">
        <v>0.8</v>
      </c>
      <c r="E7">
        <v>1</v>
      </c>
      <c r="F7">
        <v>1</v>
      </c>
      <c r="G7">
        <v>0.5</v>
      </c>
      <c r="H7">
        <v>0.5</v>
      </c>
      <c r="I7">
        <v>0.5</v>
      </c>
      <c r="J7">
        <v>0.25</v>
      </c>
      <c r="K7">
        <v>0.8</v>
      </c>
      <c r="L7">
        <v>1</v>
      </c>
      <c r="M7">
        <v>0</v>
      </c>
      <c r="N7">
        <f>SUM(Tabela1[[#This Row],[Lista 1.1]:[Lista 1.10]])</f>
        <v>6.35</v>
      </c>
      <c r="O7">
        <v>10</v>
      </c>
      <c r="S7">
        <f>SUM(Tabela1[[#This Row],[Lista 3.1]:[Lista 3.3]])</f>
        <v>0</v>
      </c>
      <c r="T7">
        <f>Tabela1[Lista 1]+Tabela1[Lista 2]+Tabela1[Lista 3]</f>
        <v>16.350000000000001</v>
      </c>
      <c r="U7" s="7">
        <f>Tabela1[[#This Row],[SUMA]]/Tabela3[Pkt do zdobycia]</f>
        <v>0.54500000000000004</v>
      </c>
    </row>
    <row r="8" spans="1:21" x14ac:dyDescent="0.3">
      <c r="A8" t="s">
        <v>1</v>
      </c>
      <c r="B8">
        <v>24</v>
      </c>
      <c r="C8">
        <v>158369</v>
      </c>
      <c r="D8">
        <v>0.8</v>
      </c>
      <c r="E8" s="3">
        <v>0.6</v>
      </c>
      <c r="F8">
        <v>1</v>
      </c>
      <c r="G8">
        <v>0.5</v>
      </c>
      <c r="H8">
        <v>0.8</v>
      </c>
      <c r="I8">
        <v>1</v>
      </c>
      <c r="J8">
        <v>0.6</v>
      </c>
      <c r="K8">
        <v>0.6</v>
      </c>
      <c r="L8">
        <v>1</v>
      </c>
      <c r="M8">
        <v>0.75</v>
      </c>
      <c r="N8">
        <f>SUM(Tabela1[[#This Row],[Lista 1.1]:[Lista 1.10]])</f>
        <v>7.6499999999999995</v>
      </c>
      <c r="O8">
        <v>6</v>
      </c>
      <c r="S8">
        <f>SUM(Tabela1[[#This Row],[Lista 3.1]:[Lista 3.3]])</f>
        <v>0</v>
      </c>
      <c r="T8">
        <f>Tabela1[Lista 1]+Tabela1[Lista 2]+Tabela1[Lista 3]</f>
        <v>13.649999999999999</v>
      </c>
      <c r="U8" s="7">
        <f>Tabela1[[#This Row],[SUMA]]/Tabela3[Pkt do zdobycia]</f>
        <v>0.45499999999999996</v>
      </c>
    </row>
    <row r="9" spans="1:21" x14ac:dyDescent="0.3">
      <c r="A9" t="s">
        <v>1</v>
      </c>
      <c r="B9">
        <v>14</v>
      </c>
      <c r="C9">
        <v>160759</v>
      </c>
      <c r="D9">
        <v>0.5</v>
      </c>
      <c r="E9">
        <v>1</v>
      </c>
      <c r="F9">
        <v>1</v>
      </c>
      <c r="G9">
        <v>0.75</v>
      </c>
      <c r="H9">
        <v>1</v>
      </c>
      <c r="I9">
        <v>1</v>
      </c>
      <c r="J9">
        <v>0.5</v>
      </c>
      <c r="K9">
        <v>0.5</v>
      </c>
      <c r="L9">
        <v>1</v>
      </c>
      <c r="M9">
        <v>0.75</v>
      </c>
      <c r="N9">
        <f>SUM(Tabela1[[#This Row],[Lista 1.1]:[Lista 1.10]])</f>
        <v>8</v>
      </c>
      <c r="O9">
        <v>9</v>
      </c>
      <c r="S9">
        <f>SUM(Tabela1[[#This Row],[Lista 3.1]:[Lista 3.3]])</f>
        <v>0</v>
      </c>
      <c r="T9">
        <f>Tabela1[Lista 1]+Tabela1[Lista 2]+Tabela1[Lista 3]</f>
        <v>17</v>
      </c>
      <c r="U9" s="7">
        <f>Tabela1[[#This Row],[SUMA]]/Tabela3[Pkt do zdobycia]</f>
        <v>0.56666666666666665</v>
      </c>
    </row>
    <row r="10" spans="1:21" x14ac:dyDescent="0.3">
      <c r="A10" t="s">
        <v>1</v>
      </c>
      <c r="B10">
        <v>15</v>
      </c>
      <c r="C10">
        <v>160760</v>
      </c>
      <c r="D10">
        <v>0.6</v>
      </c>
      <c r="E10">
        <v>0.9</v>
      </c>
      <c r="F10">
        <v>1</v>
      </c>
      <c r="G10">
        <v>0.5</v>
      </c>
      <c r="H10">
        <v>0.6</v>
      </c>
      <c r="I10">
        <v>0.6</v>
      </c>
      <c r="J10">
        <v>0.6</v>
      </c>
      <c r="K10">
        <v>0.2</v>
      </c>
      <c r="L10">
        <v>1</v>
      </c>
      <c r="M10">
        <v>0.75</v>
      </c>
      <c r="N10">
        <f>SUM(Tabela1[[#This Row],[Lista 1.1]:[Lista 1.10]])</f>
        <v>6.75</v>
      </c>
      <c r="O10">
        <v>10</v>
      </c>
      <c r="S10">
        <f>SUM(Tabela1[[#This Row],[Lista 3.1]:[Lista 3.3]])</f>
        <v>0</v>
      </c>
      <c r="T10">
        <f>Tabela1[Lista 1]+Tabela1[Lista 2]+Tabela1[Lista 3]</f>
        <v>16.75</v>
      </c>
      <c r="U10" s="7">
        <f>Tabela1[[#This Row],[SUMA]]/Tabela3[Pkt do zdobycia]</f>
        <v>0.55833333333333335</v>
      </c>
    </row>
    <row r="11" spans="1:21" x14ac:dyDescent="0.3">
      <c r="A11" t="s">
        <v>0</v>
      </c>
      <c r="B11">
        <v>1</v>
      </c>
      <c r="C11">
        <v>160761</v>
      </c>
      <c r="D11">
        <v>1</v>
      </c>
      <c r="E11">
        <v>0.9</v>
      </c>
      <c r="F11">
        <v>1</v>
      </c>
      <c r="G11">
        <v>0.9</v>
      </c>
      <c r="H11">
        <v>0.8</v>
      </c>
      <c r="I11">
        <v>0.9</v>
      </c>
      <c r="J11">
        <v>0.6</v>
      </c>
      <c r="K11">
        <v>0.4</v>
      </c>
      <c r="L11">
        <v>0.75</v>
      </c>
      <c r="M11" s="5">
        <v>1.25</v>
      </c>
      <c r="N11">
        <f>SUM(Tabela1[[#This Row],[Lista 1.1]:[Lista 1.10]])</f>
        <v>8.5</v>
      </c>
      <c r="O11">
        <v>8</v>
      </c>
      <c r="S11">
        <f>SUM(Tabela1[[#This Row],[Lista 3.1]:[Lista 3.3]])</f>
        <v>0</v>
      </c>
      <c r="T11">
        <f>Tabela1[Lista 1]+Tabela1[Lista 2]+Tabela1[Lista 3]</f>
        <v>16.5</v>
      </c>
      <c r="U11" s="7">
        <f>Tabela1[[#This Row],[SUMA]]/Tabela3[Pkt do zdobycia]</f>
        <v>0.55000000000000004</v>
      </c>
    </row>
    <row r="12" spans="1:21" x14ac:dyDescent="0.3">
      <c r="A12" t="s">
        <v>1</v>
      </c>
      <c r="B12">
        <v>16</v>
      </c>
      <c r="C12">
        <v>160762</v>
      </c>
      <c r="D12">
        <v>0.6</v>
      </c>
      <c r="E12">
        <v>1</v>
      </c>
      <c r="F12" s="6">
        <v>1</v>
      </c>
      <c r="G12">
        <v>0.5</v>
      </c>
      <c r="H12">
        <v>0.9</v>
      </c>
      <c r="I12">
        <v>0.9</v>
      </c>
      <c r="J12">
        <v>0.6</v>
      </c>
      <c r="K12">
        <v>0.2</v>
      </c>
      <c r="L12">
        <v>0.75</v>
      </c>
      <c r="M12">
        <v>0.5</v>
      </c>
      <c r="N12">
        <f>SUM(Tabela1[[#This Row],[Lista 1.1]:[Lista 1.10]])</f>
        <v>6.95</v>
      </c>
      <c r="O12">
        <v>7</v>
      </c>
      <c r="S12">
        <f>SUM(Tabela1[[#This Row],[Lista 3.1]:[Lista 3.3]])</f>
        <v>0</v>
      </c>
      <c r="T12">
        <f>Tabela1[Lista 1]+Tabela1[Lista 2]+Tabela1[Lista 3]</f>
        <v>13.95</v>
      </c>
      <c r="U12" s="7">
        <f>Tabela1[[#This Row],[SUMA]]/Tabela3[Pkt do zdobycia]</f>
        <v>0.46499999999999997</v>
      </c>
    </row>
    <row r="13" spans="1:21" x14ac:dyDescent="0.3">
      <c r="A13" t="s">
        <v>1</v>
      </c>
      <c r="B13">
        <v>17</v>
      </c>
      <c r="C13">
        <v>160763</v>
      </c>
      <c r="D13">
        <v>0.6</v>
      </c>
      <c r="E13" s="4">
        <v>1</v>
      </c>
      <c r="F13">
        <v>1</v>
      </c>
      <c r="G13">
        <v>0.5</v>
      </c>
      <c r="H13">
        <v>1</v>
      </c>
      <c r="I13">
        <v>1</v>
      </c>
      <c r="J13">
        <v>0.6</v>
      </c>
      <c r="K13">
        <v>0.2</v>
      </c>
      <c r="L13">
        <v>1</v>
      </c>
      <c r="M13">
        <v>0.5</v>
      </c>
      <c r="N13">
        <f>SUM(Tabela1[[#This Row],[Lista 1.1]:[Lista 1.10]])</f>
        <v>7.3999999999999995</v>
      </c>
      <c r="O13">
        <v>8</v>
      </c>
      <c r="S13">
        <f>SUM(Tabela1[[#This Row],[Lista 3.1]:[Lista 3.3]])</f>
        <v>0</v>
      </c>
      <c r="T13">
        <f>Tabela1[Lista 1]+Tabela1[Lista 2]+Tabela1[Lista 3]</f>
        <v>15.399999999999999</v>
      </c>
      <c r="U13" s="7">
        <f>Tabela1[[#This Row],[SUMA]]/Tabela3[Pkt do zdobycia]</f>
        <v>0.51333333333333331</v>
      </c>
    </row>
    <row r="14" spans="1:21" x14ac:dyDescent="0.3">
      <c r="A14" t="s">
        <v>1</v>
      </c>
      <c r="B14">
        <v>18</v>
      </c>
      <c r="C14">
        <v>160764</v>
      </c>
      <c r="D14">
        <v>1</v>
      </c>
      <c r="E14">
        <v>1.25</v>
      </c>
      <c r="F14">
        <v>1</v>
      </c>
      <c r="G14">
        <v>0.75</v>
      </c>
      <c r="H14">
        <v>1</v>
      </c>
      <c r="I14">
        <v>0.6</v>
      </c>
      <c r="J14">
        <v>0.6</v>
      </c>
      <c r="K14">
        <v>0.6</v>
      </c>
      <c r="L14">
        <v>0.75</v>
      </c>
      <c r="M14">
        <v>0.5</v>
      </c>
      <c r="N14">
        <f>SUM(Tabela1[[#This Row],[Lista 1.1]:[Lista 1.10]])</f>
        <v>8.0499999999999989</v>
      </c>
      <c r="O14">
        <v>7</v>
      </c>
      <c r="S14">
        <f>SUM(Tabela1[[#This Row],[Lista 3.1]:[Lista 3.3]])</f>
        <v>0</v>
      </c>
      <c r="T14">
        <f>Tabela1[Lista 1]+Tabela1[Lista 2]+Tabela1[Lista 3]</f>
        <v>15.049999999999999</v>
      </c>
      <c r="U14" s="7">
        <f>Tabela1[[#This Row],[SUMA]]/Tabela3[Pkt do zdobycia]</f>
        <v>0.50166666666666659</v>
      </c>
    </row>
    <row r="15" spans="1:21" x14ac:dyDescent="0.3">
      <c r="A15" t="s">
        <v>1</v>
      </c>
      <c r="B15">
        <v>19</v>
      </c>
      <c r="C15">
        <v>160766</v>
      </c>
      <c r="D15">
        <v>1</v>
      </c>
      <c r="E15">
        <v>0.6</v>
      </c>
      <c r="F15">
        <v>1</v>
      </c>
      <c r="G15">
        <v>0.99</v>
      </c>
      <c r="H15">
        <v>1</v>
      </c>
      <c r="I15">
        <v>0.6</v>
      </c>
      <c r="J15">
        <v>1</v>
      </c>
      <c r="K15">
        <v>0.4</v>
      </c>
      <c r="L15">
        <v>0.99</v>
      </c>
      <c r="M15">
        <v>0.75</v>
      </c>
      <c r="N15">
        <f>SUM(Tabela1[[#This Row],[Lista 1.1]:[Lista 1.10]])</f>
        <v>8.33</v>
      </c>
      <c r="O15">
        <v>9.1</v>
      </c>
      <c r="S15">
        <f>SUM(Tabela1[[#This Row],[Lista 3.1]:[Lista 3.3]])</f>
        <v>0</v>
      </c>
      <c r="T15">
        <f>Tabela1[Lista 1]+Tabela1[Lista 2]+Tabela1[Lista 3]</f>
        <v>17.43</v>
      </c>
      <c r="U15" s="7">
        <f>Tabela1[[#This Row],[SUMA]]/Tabela3[Pkt do zdobycia]</f>
        <v>0.58099999999999996</v>
      </c>
    </row>
    <row r="16" spans="1:21" x14ac:dyDescent="0.3">
      <c r="A16" t="s">
        <v>1</v>
      </c>
      <c r="B16">
        <v>21</v>
      </c>
      <c r="C16">
        <v>160767</v>
      </c>
      <c r="D16">
        <v>0.25</v>
      </c>
      <c r="E16">
        <v>1</v>
      </c>
      <c r="F16">
        <v>0.75</v>
      </c>
      <c r="G16">
        <v>0.5</v>
      </c>
      <c r="H16">
        <v>1</v>
      </c>
      <c r="I16">
        <v>1</v>
      </c>
      <c r="J16">
        <v>0.3</v>
      </c>
      <c r="K16">
        <v>0.5</v>
      </c>
      <c r="L16">
        <v>1</v>
      </c>
      <c r="M16">
        <v>0</v>
      </c>
      <c r="N16">
        <f>SUM(Tabela1[[#This Row],[Lista 1.1]:[Lista 1.10]])</f>
        <v>6.3</v>
      </c>
      <c r="O16">
        <v>8.5</v>
      </c>
      <c r="S16">
        <f>SUM(Tabela1[[#This Row],[Lista 3.1]:[Lista 3.3]])</f>
        <v>0</v>
      </c>
      <c r="T16">
        <f>Tabela1[Lista 1]+Tabela1[Lista 2]+Tabela1[Lista 3]</f>
        <v>14.8</v>
      </c>
      <c r="U16" s="7">
        <f>Tabela1[[#This Row],[SUMA]]/Tabela3[Pkt do zdobycia]</f>
        <v>0.49333333333333335</v>
      </c>
    </row>
    <row r="17" spans="1:21" x14ac:dyDescent="0.3">
      <c r="A17" t="s">
        <v>1</v>
      </c>
      <c r="B17">
        <v>22</v>
      </c>
      <c r="C17">
        <v>160769</v>
      </c>
      <c r="D17">
        <v>0.5</v>
      </c>
      <c r="E17">
        <v>0.25</v>
      </c>
      <c r="F17">
        <v>0.75</v>
      </c>
      <c r="G17">
        <v>0.25</v>
      </c>
      <c r="H17">
        <v>0.55000000000000004</v>
      </c>
      <c r="I17">
        <v>0.6</v>
      </c>
      <c r="J17">
        <v>0</v>
      </c>
      <c r="K17">
        <v>0.2</v>
      </c>
      <c r="L17">
        <v>0.8</v>
      </c>
      <c r="M17">
        <v>0</v>
      </c>
      <c r="N17">
        <f>SUM(Tabela1[[#This Row],[Lista 1.1]:[Lista 1.10]])</f>
        <v>3.9000000000000004</v>
      </c>
      <c r="O17">
        <v>5</v>
      </c>
      <c r="S17">
        <f>SUM(Tabela1[[#This Row],[Lista 3.1]:[Lista 3.3]])</f>
        <v>0</v>
      </c>
      <c r="T17">
        <f>Tabela1[Lista 1]+Tabela1[Lista 2]+Tabela1[Lista 3]</f>
        <v>8.9</v>
      </c>
      <c r="U17" s="7">
        <f>Tabela1[[#This Row],[SUMA]]/Tabela3[Pkt do zdobycia]</f>
        <v>0.29666666666666669</v>
      </c>
    </row>
    <row r="18" spans="1:21" x14ac:dyDescent="0.3">
      <c r="A18" t="s">
        <v>0</v>
      </c>
      <c r="B18">
        <v>2</v>
      </c>
      <c r="C18">
        <v>160773</v>
      </c>
      <c r="D18">
        <v>1</v>
      </c>
      <c r="E18">
        <v>1</v>
      </c>
      <c r="F18">
        <v>1</v>
      </c>
      <c r="G18">
        <v>1</v>
      </c>
      <c r="H18">
        <v>0.8</v>
      </c>
      <c r="I18">
        <v>0.75</v>
      </c>
      <c r="J18">
        <v>0.5</v>
      </c>
      <c r="K18">
        <v>0.4</v>
      </c>
      <c r="L18">
        <v>1</v>
      </c>
      <c r="M18">
        <v>0</v>
      </c>
      <c r="N18">
        <f>SUM(Tabela1[[#This Row],[Lista 1.1]:[Lista 1.10]])</f>
        <v>7.45</v>
      </c>
      <c r="O18">
        <v>7</v>
      </c>
      <c r="S18">
        <f>SUM(Tabela1[[#This Row],[Lista 3.1]:[Lista 3.3]])</f>
        <v>0</v>
      </c>
      <c r="T18">
        <f>Tabela1[Lista 1]+Tabela1[Lista 2]+Tabela1[Lista 3]</f>
        <v>14.45</v>
      </c>
      <c r="U18" s="7">
        <f>Tabela1[[#This Row],[SUMA]]/Tabela3[Pkt do zdobycia]</f>
        <v>0.48166666666666663</v>
      </c>
    </row>
    <row r="19" spans="1:21" x14ac:dyDescent="0.3">
      <c r="A19" t="s">
        <v>0</v>
      </c>
      <c r="B19">
        <v>5</v>
      </c>
      <c r="C19">
        <v>160775</v>
      </c>
      <c r="N19">
        <f>SUM(Tabela1[[#This Row],[Lista 1.1]:[Lista 1.10]])</f>
        <v>0</v>
      </c>
      <c r="S19">
        <f>SUM(Tabela1[[#This Row],[Lista 3.1]:[Lista 3.3]])</f>
        <v>0</v>
      </c>
      <c r="T19">
        <f>Tabela1[Lista 1]+Tabela1[Lista 2]+Tabela1[Lista 3]</f>
        <v>0</v>
      </c>
      <c r="U19" s="7">
        <f>Tabela1[[#This Row],[SUMA]]/Tabela3[Pkt do zdobycia]</f>
        <v>0</v>
      </c>
    </row>
    <row r="20" spans="1:21" x14ac:dyDescent="0.3">
      <c r="A20" t="s">
        <v>0</v>
      </c>
      <c r="B20">
        <v>6</v>
      </c>
      <c r="C20">
        <v>160777</v>
      </c>
      <c r="D20">
        <v>1</v>
      </c>
      <c r="E20">
        <v>0.5</v>
      </c>
      <c r="F20">
        <v>0.5</v>
      </c>
      <c r="G20">
        <v>0.25</v>
      </c>
      <c r="H20">
        <v>0.8</v>
      </c>
      <c r="I20">
        <v>0.6</v>
      </c>
      <c r="J20">
        <v>0.25</v>
      </c>
      <c r="K20">
        <v>0</v>
      </c>
      <c r="L20">
        <v>0.5</v>
      </c>
      <c r="M20">
        <v>0</v>
      </c>
      <c r="N20">
        <f>SUM(Tabela1[[#This Row],[Lista 1.1]:[Lista 1.10]])</f>
        <v>4.4000000000000004</v>
      </c>
      <c r="O20">
        <v>6</v>
      </c>
      <c r="S20">
        <f>SUM(Tabela1[[#This Row],[Lista 3.1]:[Lista 3.3]])</f>
        <v>0</v>
      </c>
      <c r="T20">
        <f>Tabela1[Lista 1]+Tabela1[Lista 2]+Tabela1[Lista 3]</f>
        <v>10.4</v>
      </c>
      <c r="U20" s="7">
        <f>Tabela1[[#This Row],[SUMA]]/Tabela3[Pkt do zdobycia]</f>
        <v>0.34666666666666668</v>
      </c>
    </row>
    <row r="21" spans="1:21" x14ac:dyDescent="0.3">
      <c r="A21" t="s">
        <v>0</v>
      </c>
      <c r="B21">
        <v>8</v>
      </c>
      <c r="C21">
        <v>160778</v>
      </c>
      <c r="D21" s="6">
        <v>0.5</v>
      </c>
      <c r="E21">
        <v>0.6</v>
      </c>
      <c r="F21">
        <v>1</v>
      </c>
      <c r="G21">
        <v>0.5</v>
      </c>
      <c r="H21">
        <v>0.5</v>
      </c>
      <c r="I21">
        <v>0.4</v>
      </c>
      <c r="J21">
        <v>0</v>
      </c>
      <c r="K21">
        <v>0</v>
      </c>
      <c r="L21">
        <v>0</v>
      </c>
      <c r="M21">
        <v>0</v>
      </c>
      <c r="N21">
        <f>SUM(Tabela1[[#This Row],[Lista 1.1]:[Lista 1.10]])</f>
        <v>3.5</v>
      </c>
      <c r="O21">
        <v>8</v>
      </c>
      <c r="S21">
        <f>SUM(Tabela1[[#This Row],[Lista 3.1]:[Lista 3.3]])</f>
        <v>0</v>
      </c>
      <c r="T21">
        <f>Tabela1[Lista 1]+Tabela1[Lista 2]+Tabela1[Lista 3]</f>
        <v>11.5</v>
      </c>
      <c r="U21" s="7">
        <f>Tabela1[[#This Row],[SUMA]]/Tabela3[Pkt do zdobycia]</f>
        <v>0.38333333333333336</v>
      </c>
    </row>
    <row r="22" spans="1:21" x14ac:dyDescent="0.3">
      <c r="A22" t="s">
        <v>0</v>
      </c>
      <c r="B22">
        <v>9</v>
      </c>
      <c r="C22">
        <v>160780</v>
      </c>
      <c r="D22">
        <v>0.75</v>
      </c>
      <c r="E22">
        <v>0.4</v>
      </c>
      <c r="F22">
        <v>1</v>
      </c>
      <c r="G22">
        <v>0.5</v>
      </c>
      <c r="H22">
        <v>0.75</v>
      </c>
      <c r="I22">
        <v>1</v>
      </c>
      <c r="J22">
        <v>0.5</v>
      </c>
      <c r="K22">
        <v>0.4</v>
      </c>
      <c r="L22">
        <v>1</v>
      </c>
      <c r="M22">
        <v>1</v>
      </c>
      <c r="N22">
        <f>SUM(Tabela1[[#This Row],[Lista 1.1]:[Lista 1.10]])</f>
        <v>7.3000000000000007</v>
      </c>
      <c r="O22">
        <v>7</v>
      </c>
      <c r="S22">
        <f>SUM(Tabela1[[#This Row],[Lista 3.1]:[Lista 3.3]])</f>
        <v>0</v>
      </c>
      <c r="T22">
        <f>Tabela1[Lista 1]+Tabela1[Lista 2]+Tabela1[Lista 3]</f>
        <v>14.3</v>
      </c>
      <c r="U22" s="7">
        <f>Tabela1[[#This Row],[SUMA]]/Tabela3[Pkt do zdobycia]</f>
        <v>0.47666666666666668</v>
      </c>
    </row>
    <row r="23" spans="1:21" x14ac:dyDescent="0.3">
      <c r="A23" t="s">
        <v>0</v>
      </c>
      <c r="B23">
        <v>10</v>
      </c>
      <c r="C23">
        <v>160781</v>
      </c>
      <c r="D23">
        <v>0.5</v>
      </c>
      <c r="E23">
        <v>0.3</v>
      </c>
      <c r="F23" s="5">
        <v>1</v>
      </c>
      <c r="G23">
        <v>0.4</v>
      </c>
      <c r="H23">
        <v>0.55000000000000004</v>
      </c>
      <c r="I23">
        <v>1</v>
      </c>
      <c r="J23">
        <v>0.4</v>
      </c>
      <c r="K23">
        <v>0.4</v>
      </c>
      <c r="L23">
        <v>1</v>
      </c>
      <c r="M23">
        <v>0</v>
      </c>
      <c r="N23">
        <f>SUM(Tabela1[[#This Row],[Lista 1.1]:[Lista 1.10]])</f>
        <v>5.5500000000000007</v>
      </c>
      <c r="O23">
        <v>8</v>
      </c>
      <c r="S23">
        <f>SUM(Tabela1[[#This Row],[Lista 3.1]:[Lista 3.3]])</f>
        <v>0</v>
      </c>
      <c r="T23">
        <f>Tabela1[Lista 1]+Tabela1[Lista 2]+Tabela1[Lista 3]</f>
        <v>13.55</v>
      </c>
      <c r="U23" s="7">
        <f>Tabela1[[#This Row],[SUMA]]/Tabela3[Pkt do zdobycia]</f>
        <v>0.45166666666666672</v>
      </c>
    </row>
    <row r="24" spans="1:21" x14ac:dyDescent="0.3">
      <c r="A24" t="s">
        <v>1</v>
      </c>
      <c r="B24">
        <v>25</v>
      </c>
      <c r="C24">
        <v>160798</v>
      </c>
      <c r="D24">
        <v>0.75</v>
      </c>
      <c r="E24">
        <v>0.6</v>
      </c>
      <c r="F24">
        <v>0.85</v>
      </c>
      <c r="G24">
        <v>0.75</v>
      </c>
      <c r="H24">
        <v>1</v>
      </c>
      <c r="I24">
        <v>1</v>
      </c>
      <c r="J24">
        <v>0.6</v>
      </c>
      <c r="K24">
        <v>0.4</v>
      </c>
      <c r="L24">
        <v>0.7</v>
      </c>
      <c r="M24">
        <v>1</v>
      </c>
      <c r="N24">
        <f>SUM(Tabela1[[#This Row],[Lista 1.1]:[Lista 1.10]])</f>
        <v>7.65</v>
      </c>
      <c r="O24">
        <v>10</v>
      </c>
      <c r="S24">
        <f>SUM(Tabela1[[#This Row],[Lista 3.1]:[Lista 3.3]])</f>
        <v>0</v>
      </c>
      <c r="T24">
        <f>Tabela1[Lista 1]+Tabela1[Lista 2]+Tabela1[Lista 3]</f>
        <v>17.649999999999999</v>
      </c>
      <c r="U24" s="7">
        <f>Tabela1[[#This Row],[SUMA]]/Tabela3[Pkt do zdobycia]</f>
        <v>0.58833333333333326</v>
      </c>
    </row>
    <row r="25" spans="1:21" x14ac:dyDescent="0.3">
      <c r="A25" t="s">
        <v>1</v>
      </c>
      <c r="B25">
        <v>26</v>
      </c>
      <c r="C25">
        <v>160799</v>
      </c>
      <c r="D25">
        <v>0.75</v>
      </c>
      <c r="E25">
        <v>1.25</v>
      </c>
      <c r="F25">
        <v>0.75</v>
      </c>
      <c r="G25">
        <v>0.5</v>
      </c>
      <c r="H25">
        <v>1</v>
      </c>
      <c r="I25">
        <v>0.5</v>
      </c>
      <c r="J25">
        <v>0.5</v>
      </c>
      <c r="K25">
        <v>0.4</v>
      </c>
      <c r="L25">
        <v>1</v>
      </c>
      <c r="M25">
        <v>0.75</v>
      </c>
      <c r="N25">
        <f>SUM(Tabela1[[#This Row],[Lista 1.1]:[Lista 1.10]])</f>
        <v>7.4</v>
      </c>
      <c r="O25">
        <v>5</v>
      </c>
      <c r="S25">
        <f>SUM(Tabela1[[#This Row],[Lista 3.1]:[Lista 3.3]])</f>
        <v>0</v>
      </c>
      <c r="T25">
        <f>Tabela1[Lista 1]+Tabela1[Lista 2]+Tabela1[Lista 3]</f>
        <v>12.4</v>
      </c>
      <c r="U25" s="7">
        <f>Tabela1[[#This Row],[SUMA]]/Tabela3[Pkt do zdobycia]</f>
        <v>0.41333333333333333</v>
      </c>
    </row>
    <row r="26" spans="1:21" x14ac:dyDescent="0.3">
      <c r="A26" t="s">
        <v>1</v>
      </c>
      <c r="B26">
        <v>27</v>
      </c>
      <c r="C26">
        <v>160800</v>
      </c>
      <c r="D26">
        <v>1</v>
      </c>
      <c r="E26">
        <v>1</v>
      </c>
      <c r="F26">
        <v>0.75</v>
      </c>
      <c r="G26">
        <v>0.25</v>
      </c>
      <c r="H26">
        <v>0.8</v>
      </c>
      <c r="I26">
        <v>0.5</v>
      </c>
      <c r="J26">
        <v>0.5</v>
      </c>
      <c r="K26">
        <v>0.4</v>
      </c>
      <c r="L26">
        <v>1</v>
      </c>
      <c r="M26">
        <v>0.75</v>
      </c>
      <c r="N26">
        <f>SUM(Tabela1[[#This Row],[Lista 1.1]:[Lista 1.10]])</f>
        <v>6.95</v>
      </c>
      <c r="O26">
        <v>8</v>
      </c>
      <c r="S26">
        <f>SUM(Tabela1[[#This Row],[Lista 3.1]:[Lista 3.3]])</f>
        <v>0</v>
      </c>
      <c r="T26">
        <f>Tabela1[Lista 1]+Tabela1[Lista 2]+Tabela1[Lista 3]</f>
        <v>14.95</v>
      </c>
      <c r="U26" s="7">
        <f>Tabela1[[#This Row],[SUMA]]/Tabela3[Pkt do zdobycia]</f>
        <v>0.49833333333333329</v>
      </c>
    </row>
    <row r="27" spans="1:21" x14ac:dyDescent="0.3">
      <c r="A27" t="s">
        <v>0</v>
      </c>
      <c r="B27">
        <v>12</v>
      </c>
      <c r="C27">
        <v>160802</v>
      </c>
      <c r="D27">
        <v>1</v>
      </c>
      <c r="E27" s="3">
        <v>0.5</v>
      </c>
      <c r="F27">
        <v>0.75</v>
      </c>
      <c r="G27">
        <v>0.5</v>
      </c>
      <c r="H27">
        <v>1</v>
      </c>
      <c r="I27">
        <v>1</v>
      </c>
      <c r="J27">
        <v>0.25</v>
      </c>
      <c r="K27">
        <v>1</v>
      </c>
      <c r="L27">
        <v>1</v>
      </c>
      <c r="M27">
        <v>1</v>
      </c>
      <c r="N27">
        <f>SUM(Tabela1[[#This Row],[Lista 1.1]:[Lista 1.10]])</f>
        <v>8</v>
      </c>
      <c r="O27">
        <v>12</v>
      </c>
      <c r="S27">
        <f>SUM(Tabela1[[#This Row],[Lista 3.1]:[Lista 3.3]])</f>
        <v>0</v>
      </c>
      <c r="T27">
        <f>Tabela1[Lista 1]+Tabela1[Lista 2]+Tabela1[Lista 3]</f>
        <v>20</v>
      </c>
      <c r="U27" s="7">
        <f>Tabela1[[#This Row],[SUMA]]/Tabela3[Pkt do zdobycia]</f>
        <v>0.66666666666666663</v>
      </c>
    </row>
    <row r="28" spans="1:21" x14ac:dyDescent="0.3">
      <c r="A28" t="s">
        <v>1</v>
      </c>
      <c r="B28">
        <v>20</v>
      </c>
      <c r="C28">
        <v>160823</v>
      </c>
      <c r="D28">
        <v>1</v>
      </c>
      <c r="E28">
        <v>1.25</v>
      </c>
      <c r="F28">
        <v>0.75</v>
      </c>
      <c r="G28">
        <v>0.35</v>
      </c>
      <c r="H28">
        <v>1</v>
      </c>
      <c r="I28">
        <v>1</v>
      </c>
      <c r="J28">
        <v>0.5</v>
      </c>
      <c r="K28">
        <v>0.4</v>
      </c>
      <c r="L28">
        <v>1</v>
      </c>
      <c r="M28">
        <v>0.3</v>
      </c>
      <c r="N28">
        <f>SUM(Tabela1[[#This Row],[Lista 1.1]:[Lista 1.10]])</f>
        <v>7.55</v>
      </c>
      <c r="O28">
        <v>5</v>
      </c>
      <c r="S28">
        <f>SUM(Tabela1[[#This Row],[Lista 3.1]:[Lista 3.3]])</f>
        <v>0</v>
      </c>
      <c r="T28">
        <f>Tabela1[Lista 1]+Tabela1[Lista 2]+Tabela1[Lista 3]</f>
        <v>12.55</v>
      </c>
      <c r="U28" s="7">
        <f>Tabela1[[#This Row],[SUMA]]/Tabela3[Pkt do zdobycia]</f>
        <v>0.41833333333333333</v>
      </c>
    </row>
    <row r="29" spans="1:21" x14ac:dyDescent="0.3">
      <c r="A29" t="s">
        <v>0</v>
      </c>
      <c r="B29">
        <v>7</v>
      </c>
      <c r="C29">
        <v>160825</v>
      </c>
      <c r="D29" s="3">
        <v>0.25</v>
      </c>
      <c r="E29">
        <v>0.5</v>
      </c>
      <c r="F29">
        <v>0.25</v>
      </c>
      <c r="G29">
        <v>0.5</v>
      </c>
      <c r="H29">
        <v>0.8</v>
      </c>
      <c r="I29">
        <v>1</v>
      </c>
      <c r="J29">
        <v>0.3</v>
      </c>
      <c r="K29">
        <v>0.4</v>
      </c>
      <c r="L29">
        <v>0.75</v>
      </c>
      <c r="M29">
        <v>0</v>
      </c>
      <c r="N29">
        <f>SUM(Tabela1[[#This Row],[Lista 1.1]:[Lista 1.10]])</f>
        <v>4.75</v>
      </c>
      <c r="O29">
        <v>10</v>
      </c>
      <c r="S29">
        <f>SUM(Tabela1[[#This Row],[Lista 3.1]:[Lista 3.3]])</f>
        <v>0</v>
      </c>
      <c r="T29">
        <f>Tabela1[Lista 1]+Tabela1[Lista 2]+Tabela1[Lista 3]</f>
        <v>14.75</v>
      </c>
      <c r="U29" s="7">
        <f>Tabela1[[#This Row],[SUMA]]/Tabela3[Pkt do zdobycia]</f>
        <v>0.49166666666666664</v>
      </c>
    </row>
    <row r="30" spans="1:21" x14ac:dyDescent="0.3">
      <c r="A30" t="s">
        <v>0</v>
      </c>
      <c r="B30">
        <v>4</v>
      </c>
      <c r="C30">
        <v>161620</v>
      </c>
      <c r="D30">
        <v>0.9</v>
      </c>
      <c r="E30">
        <v>0.4</v>
      </c>
      <c r="F30">
        <v>0.5</v>
      </c>
      <c r="G30">
        <v>0</v>
      </c>
      <c r="H30">
        <v>0.9</v>
      </c>
      <c r="I30">
        <v>0.75</v>
      </c>
      <c r="J30">
        <v>0.25</v>
      </c>
      <c r="K30">
        <v>0.4</v>
      </c>
      <c r="L30">
        <v>1</v>
      </c>
      <c r="M30">
        <v>0</v>
      </c>
      <c r="N30">
        <f>SUM(Tabela1[[#This Row],[Lista 1.1]:[Lista 1.10]])</f>
        <v>5.1000000000000005</v>
      </c>
      <c r="O30">
        <v>5</v>
      </c>
      <c r="S30">
        <f>SUM(Tabela1[[#This Row],[Lista 3.1]:[Lista 3.3]])</f>
        <v>0</v>
      </c>
      <c r="T30">
        <f>Tabela1[Lista 1]+Tabela1[Lista 2]+Tabela1[Lista 3]</f>
        <v>10.100000000000001</v>
      </c>
      <c r="U30" s="7">
        <f>Tabela1[[#This Row],[SUMA]]/Tabela3[Pkt do zdobycia]</f>
        <v>0.33666666666666673</v>
      </c>
    </row>
    <row r="34" spans="15:15" x14ac:dyDescent="0.3">
      <c r="O34" t="s">
        <v>16</v>
      </c>
    </row>
    <row r="35" spans="15:15" x14ac:dyDescent="0.3">
      <c r="O35">
        <v>30</v>
      </c>
    </row>
  </sheetData>
  <phoneticPr fontId="3" type="noConversion"/>
  <pageMargins left="0.7" right="0.7" top="0.75" bottom="0.75" header="0.3" footer="0.3"/>
  <pageSetup paperSize="9" orientation="portrait" horizontalDpi="0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</dc:creator>
  <cp:lastModifiedBy>PRz</cp:lastModifiedBy>
  <dcterms:created xsi:type="dcterms:W3CDTF">2015-06-05T18:19:34Z</dcterms:created>
  <dcterms:modified xsi:type="dcterms:W3CDTF">2020-05-07T15:55:06Z</dcterms:modified>
</cp:coreProperties>
</file>