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MPenar\Desktop\"/>
    </mc:Choice>
  </mc:AlternateContent>
  <bookViews>
    <workbookView xWindow="0" yWindow="0" windowWidth="28800" windowHeight="12216"/>
  </bookViews>
  <sheets>
    <sheet name="LAB" sheetId="5" r:id="rId1"/>
    <sheet name="Legacy Hard" sheetId="7" r:id="rId2"/>
    <sheet name="Legacy Medium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5" l="1"/>
  <c r="P18" i="5" s="1"/>
  <c r="L2" i="5"/>
  <c r="P2" i="5" s="1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K17" i="6" l="1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L3" i="5" l="1"/>
  <c r="P3" i="5" s="1"/>
  <c r="L4" i="5"/>
  <c r="P4" i="5" s="1"/>
  <c r="L5" i="5"/>
  <c r="P5" i="5" s="1"/>
  <c r="L6" i="5"/>
  <c r="P6" i="5" s="1"/>
  <c r="L7" i="5"/>
  <c r="P7" i="5" s="1"/>
  <c r="L8" i="5"/>
  <c r="P8" i="5" s="1"/>
  <c r="L9" i="5"/>
  <c r="P9" i="5" s="1"/>
  <c r="L10" i="5"/>
  <c r="P10" i="5" s="1"/>
  <c r="L11" i="5"/>
  <c r="P11" i="5" s="1"/>
  <c r="L12" i="5"/>
  <c r="P12" i="5" s="1"/>
  <c r="L13" i="5"/>
  <c r="P13" i="5" s="1"/>
  <c r="L14" i="5"/>
  <c r="P14" i="5" s="1"/>
  <c r="L15" i="5"/>
  <c r="P15" i="5" s="1"/>
  <c r="L16" i="5"/>
  <c r="P16" i="5" s="1"/>
  <c r="L17" i="5"/>
  <c r="P17" i="5" s="1"/>
</calcChain>
</file>

<file path=xl/sharedStrings.xml><?xml version="1.0" encoding="utf-8"?>
<sst xmlns="http://schemas.openxmlformats.org/spreadsheetml/2006/main" count="127" uniqueCount="71">
  <si>
    <t>lp.</t>
  </si>
  <si>
    <t>nr alb</t>
  </si>
  <si>
    <t>Kartkówka Easy</t>
  </si>
  <si>
    <t>Wersja</t>
  </si>
  <si>
    <t>1</t>
  </si>
  <si>
    <t>2</t>
  </si>
  <si>
    <t>3</t>
  </si>
  <si>
    <t>4</t>
  </si>
  <si>
    <t>5</t>
  </si>
  <si>
    <t>6</t>
  </si>
  <si>
    <t>7</t>
  </si>
  <si>
    <t>B</t>
  </si>
  <si>
    <t>Max punktów:</t>
  </si>
  <si>
    <t>Suma</t>
  </si>
  <si>
    <t>Komentarze:</t>
  </si>
  <si>
    <t>Indeks</t>
  </si>
  <si>
    <t>Zadanie</t>
  </si>
  <si>
    <t>Komentarz:</t>
  </si>
  <si>
    <t>Brak deklaracji nowej zmiennej…. Snarf snarf!</t>
  </si>
  <si>
    <t>4 * 6 + 5 = 29 != 73</t>
  </si>
  <si>
    <t>A</t>
  </si>
  <si>
    <t>25 * 1 + 5*2 + 2 = 37 != 61</t>
  </si>
  <si>
    <t>0.25</t>
  </si>
  <si>
    <t>Obcinam 0,5 za 2 razy STOP</t>
  </si>
  <si>
    <t>Nie mogę rozczytać adresu broadcast … widzę 157. Obcinam pkt</t>
  </si>
  <si>
    <t>Nie HAVING, a WHERE</t>
  </si>
  <si>
    <t>?</t>
  </si>
  <si>
    <t>W notatkach z boku widać 2215.. Nie wiem skąd 5, ale 221 to odpowiedź</t>
  </si>
  <si>
    <t>b</t>
  </si>
  <si>
    <t>Kartkówka Medium</t>
  </si>
  <si>
    <t>OK</t>
  </si>
  <si>
    <t>"problematyczna relacja" "prawie nie używana". Prawie robi wielką różnicę. Przykład błedny - to są dwie niezależne relacje 1 do N.</t>
  </si>
  <si>
    <t>7a</t>
  </si>
  <si>
    <t>7b</t>
  </si>
  <si>
    <t>7c</t>
  </si>
  <si>
    <t>Błędny tok rozumowania</t>
  </si>
  <si>
    <t>1/7b</t>
  </si>
  <si>
    <t>Studia &lt;&gt; Szkoła. Tu się nie kreśli. Kod był prawie dobry</t>
  </si>
  <si>
    <t>Random na SQL.</t>
  </si>
  <si>
    <t>Tu się nie kreśli. Wpisałeś - zostaw.  Zaznaczyłeś ok. 60% dobrych obszarów.</t>
  </si>
  <si>
    <t>Na odpowiedziach z Medium był błąd. Tutaj powielony.</t>
  </si>
  <si>
    <t>Rozumowanie dobre, ale rysunek zły.</t>
  </si>
  <si>
    <t>"Odpowiednio zaprojektowana baza danych posiada tylko relację 1 do wielu" - bardzo wieloznaczne. Na poziomie fizycznym BD (Relacyjnej) - niemożliwe jest wyrażenie związku Wiele-Do-Wielu. W tym kontekście masz rację, ale jest to truizm (oczywista oczywistość). Na poziomie logicznym (diagramów) wiele-do-wielu jest czymś naturalnym.</t>
  </si>
  <si>
    <t>Poprawnie odczytałeś moje intencje. I na kolejnej też będzie.</t>
  </si>
  <si>
    <t>Wiele-do-wielu nie czytasz jak "Wiele klawiatur ma wiele klawiszy". Czytasz "Każda klawaitura ma wiele klawiszy. Każdy klawisz ma wiele klawiatur"….. Drugie zdanie brzmi niepokojąco. If-You-Know-What-I-Mean.</t>
  </si>
  <si>
    <t>Nie mogę się rozczytać z komentarza. Ale jeśli założenie jest tam takie jak myśle żę jest. To brakuje = 2. Wtedy wskoczyłbyś na poziom 2 pkt. Brakujący punkt to alokacja na stosie od PRAWEJ strony.</t>
  </si>
  <si>
    <t>Nie jestem pewny czy tak można wywoływać funkcje (na pewno nie w VS)</t>
  </si>
  <si>
    <t>Close-enough. Warunek w WHEREpowinen być w warunku JOIN'a, tylko alias się nie zgadza. Masz : t.ID = t.ID_Szef, poprawny warunek to t.ID = a.ID_Szef</t>
  </si>
  <si>
    <t>IMO while() to błąd składniowy</t>
  </si>
  <si>
    <t>Zagapiłęm się. Sumujesz po składowych tego samego obiektu. A.x+= A.y;</t>
  </si>
  <si>
    <t xml:space="preserve">Alias zamieniłeś miejscami z kolumną. Napisałeś Imie.t. Poprawnie jest t.Imie. Niepotrzebnie płeć. Warunek rypnięty </t>
  </si>
  <si>
    <t>Przykład rypnięty: Nie czytamy relacji wiele-do-wielu jako "Wielu producentom przypisane jest wiele produktów". Czytamy: "Każdemu producentowi przypisane jest wiele produktów. Każdemu produktowi jest przypisane wele producentów". Drugie zdanie na siłe jest poprawne - naprawde wielką siłę.</t>
  </si>
  <si>
    <t>Zapomniałęś o wskazaniu na stertę z danymi</t>
  </si>
  <si>
    <t>Close-enough. Brakuje tylko aliasu dla pierwszego egzemplarza tabeli.</t>
  </si>
  <si>
    <t>Brzydki przykład.</t>
  </si>
  <si>
    <t>Wzór na wartość dziesiętną, nie format binarny</t>
  </si>
  <si>
    <t>7ab vs 7c</t>
  </si>
  <si>
    <t>Jak?</t>
  </si>
  <si>
    <t>Kartkówka Hard</t>
  </si>
  <si>
    <t>7a/7b</t>
  </si>
  <si>
    <t>Pozakreślane to ale akceptuje</t>
  </si>
  <si>
    <t>Zwróciłeś nowy obiekt</t>
  </si>
  <si>
    <t>To tylko "atomowość"</t>
  </si>
  <si>
    <t>Ale nic z tym nie robisz :P</t>
  </si>
  <si>
    <t>Propozycja oceny2</t>
  </si>
  <si>
    <t>Suma sum</t>
  </si>
  <si>
    <t>Komentarz do kartkówki:</t>
  </si>
  <si>
    <t>Mutex</t>
  </si>
  <si>
    <t>Komentarze</t>
  </si>
  <si>
    <t>Z ciężkim sercem - to moja propozycja</t>
  </si>
  <si>
    <t>Przejrzałem listy, kod, kartkówki - finalna propozycja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</si>
</sst>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2" borderId="0" xfId="2" applyFont="1"/>
    <xf numFmtId="0" fontId="4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Font="1" applyAlignment="1"/>
    <xf numFmtId="0" fontId="0" fillId="0" borderId="0" xfId="0" quotePrefix="1" applyNumberFormat="1" applyFont="1"/>
    <xf numFmtId="0" fontId="0" fillId="0" borderId="0" xfId="0" applyNumberFormat="1" applyFont="1"/>
    <xf numFmtId="0" fontId="6" fillId="2" borderId="1" xfId="2" applyFont="1" applyFill="1" applyBorder="1"/>
    <xf numFmtId="0" fontId="6" fillId="2" borderId="2" xfId="2" applyFont="1" applyFill="1" applyBorder="1"/>
    <xf numFmtId="0" fontId="5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0" fillId="4" borderId="2" xfId="0" quotePrefix="1" applyNumberFormat="1" applyFont="1" applyFill="1" applyBorder="1"/>
    <xf numFmtId="0" fontId="0" fillId="0" borderId="2" xfId="0" quotePrefix="1" applyNumberFormat="1" applyFont="1" applyBorder="1"/>
    <xf numFmtId="0" fontId="0" fillId="0" borderId="2" xfId="0" quotePrefix="1" applyFont="1" applyBorder="1"/>
    <xf numFmtId="0" fontId="0" fillId="4" borderId="2" xfId="0" quotePrefix="1" applyFont="1" applyFill="1" applyBorder="1"/>
    <xf numFmtId="16" fontId="0" fillId="0" borderId="0" xfId="0" applyNumberFormat="1" applyFont="1"/>
    <xf numFmtId="0" fontId="0" fillId="0" borderId="0" xfId="0" applyFont="1" applyAlignment="1">
      <alignment horizontal="center"/>
    </xf>
  </cellXfs>
  <cellStyles count="3">
    <cellStyle name="Neutral" xfId="2" builtinId="28"/>
    <cellStyle name="Normal" xfId="0" builtinId="0"/>
    <cellStyle name="Normalny 2" xfId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R18" totalsRowShown="0" headerRowDxfId="19" dataDxfId="18">
  <autoFilter ref="A1:R18"/>
  <tableColumns count="18">
    <tableColumn id="1" name="lp." dataDxfId="17"/>
    <tableColumn id="4" name="nr alb" dataDxfId="16"/>
    <tableColumn id="3" name="1" dataDxfId="15"/>
    <tableColumn id="5" name="2" dataDxfId="14"/>
    <tableColumn id="6" name="3" dataDxfId="13"/>
    <tableColumn id="7" name="4" dataDxfId="12"/>
    <tableColumn id="8" name="5" dataDxfId="11"/>
    <tableColumn id="9" name="6" dataDxfId="10"/>
    <tableColumn id="14" name="7a" dataDxfId="9"/>
    <tableColumn id="15" name="7b" dataDxfId="8"/>
    <tableColumn id="10" name="7c" dataDxfId="7"/>
    <tableColumn id="11" name="Suma" dataDxfId="6">
      <calculatedColumnFormula>SUM(Tabela1[[#This Row],[1]:[7c]])</calculatedColumnFormula>
    </tableColumn>
    <tableColumn id="12" name="Kartkówka Easy" dataDxfId="5"/>
    <tableColumn id="13" name="Kartkówka Medium" dataDxfId="4"/>
    <tableColumn id="2" name="Kartkówka Hard" dataDxfId="3"/>
    <tableColumn id="16" name="Suma sum" dataDxfId="1">
      <calculatedColumnFormula>SUM(Tabela1[[#This Row],[Suma]:[Kartkówka Hard]])</calculatedColumnFormula>
    </tableColumn>
    <tableColumn id="17" name="Propozycja oceny2" dataDxfId="2"/>
    <tableColumn id="18" name="Komentarz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22:C41" totalsRowShown="0" dataDxfId="43">
  <autoFilter ref="A22:C41"/>
  <tableColumns count="3">
    <tableColumn id="1" name="Indeks" dataDxfId="42"/>
    <tableColumn id="2" name="Zadanie" dataDxfId="41"/>
    <tableColumn id="3" name="Komentarz: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13" displayName="Tabela13" ref="A1:N17" totalsRowShown="0" headerRowDxfId="39" dataDxfId="38">
  <autoFilter ref="A1:N17"/>
  <tableColumns count="14">
    <tableColumn id="1" name="lp." dataDxfId="37"/>
    <tableColumn id="4" name="nr alb" dataDxfId="36"/>
    <tableColumn id="3" name="1" dataDxfId="35"/>
    <tableColumn id="5" name="2" dataDxfId="34"/>
    <tableColumn id="6" name="3" dataDxfId="33"/>
    <tableColumn id="7" name="4" dataDxfId="32"/>
    <tableColumn id="8" name="5" dataDxfId="31"/>
    <tableColumn id="9" name="6" dataDxfId="30"/>
    <tableColumn id="14" name="7a" dataDxfId="29"/>
    <tableColumn id="15" name="7b" dataDxfId="28"/>
    <tableColumn id="10" name="7c" dataDxfId="27"/>
    <tableColumn id="11" name="Suma" dataDxfId="26">
      <calculatedColumnFormula>SUM(Tabela13[[#This Row],[1]:[7c]])</calculatedColumnFormula>
    </tableColumn>
    <tableColumn id="12" name="Kartkówka Easy" dataDxfId="25"/>
    <tableColumn id="13" name="Kartkówka Medium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44" displayName="Tabela44" ref="P2:R21" totalsRowShown="0" dataDxfId="23">
  <autoFilter ref="P2:R21"/>
  <tableColumns count="3">
    <tableColumn id="1" name="Indeks" dataDxfId="22"/>
    <tableColumn id="2" name="Zadanie" dataDxfId="21"/>
    <tableColumn id="3" name="Komentarz: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O33" sqref="O33"/>
    </sheetView>
  </sheetViews>
  <sheetFormatPr defaultColWidth="9.109375" defaultRowHeight="14.4" x14ac:dyDescent="0.3"/>
  <cols>
    <col min="1" max="1" width="9.109375" style="2"/>
    <col min="2" max="2" width="10.109375" style="2" customWidth="1"/>
    <col min="3" max="3" width="25.6640625" style="2" customWidth="1"/>
    <col min="4" max="12" width="9.109375" style="2"/>
    <col min="13" max="13" width="19.88671875" style="2" customWidth="1"/>
    <col min="14" max="14" width="16.21875" style="2" customWidth="1"/>
    <col min="15" max="15" width="14.109375" style="2" customWidth="1"/>
    <col min="16" max="16" width="16.6640625" style="2" customWidth="1"/>
    <col min="17" max="17" width="10.109375" style="2" customWidth="1"/>
    <col min="18" max="18" width="31.44140625" style="2" customWidth="1"/>
    <col min="19" max="19" width="45.88671875" style="2" customWidth="1"/>
    <col min="20" max="16384" width="9.109375" style="2"/>
  </cols>
  <sheetData>
    <row r="1" spans="1:18" x14ac:dyDescent="0.3">
      <c r="A1" s="1" t="s">
        <v>0</v>
      </c>
      <c r="B1" s="1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32</v>
      </c>
      <c r="J1" s="3" t="s">
        <v>33</v>
      </c>
      <c r="K1" s="3" t="s">
        <v>34</v>
      </c>
      <c r="L1" s="3" t="s">
        <v>13</v>
      </c>
      <c r="M1" s="3" t="s">
        <v>2</v>
      </c>
      <c r="N1" s="3" t="s">
        <v>29</v>
      </c>
      <c r="O1" s="3" t="s">
        <v>58</v>
      </c>
      <c r="P1" s="3" t="s">
        <v>65</v>
      </c>
      <c r="Q1" s="3" t="s">
        <v>64</v>
      </c>
      <c r="R1" s="3" t="s">
        <v>68</v>
      </c>
    </row>
    <row r="2" spans="1:18" x14ac:dyDescent="0.3">
      <c r="A2" s="2">
        <v>1</v>
      </c>
      <c r="B2" s="2">
        <v>156225</v>
      </c>
      <c r="C2" s="3"/>
      <c r="D2" s="3"/>
      <c r="E2" s="3"/>
      <c r="F2" s="3"/>
      <c r="G2" s="3"/>
      <c r="H2" s="3"/>
      <c r="I2" s="3"/>
      <c r="J2" s="3"/>
      <c r="K2" s="3"/>
      <c r="L2" s="3">
        <f>SUM(Tabela1[[#This Row],[1]:[7c]])</f>
        <v>0</v>
      </c>
      <c r="M2" s="6">
        <v>1</v>
      </c>
      <c r="N2" s="3">
        <v>4</v>
      </c>
      <c r="O2" s="3">
        <v>6.5</v>
      </c>
      <c r="P2" s="3">
        <f>SUM(Tabela1[[#This Row],[Suma]:[Kartkówka Hard]])</f>
        <v>11.5</v>
      </c>
      <c r="Q2" s="3"/>
      <c r="R2" s="3"/>
    </row>
    <row r="3" spans="1:18" x14ac:dyDescent="0.3">
      <c r="A3" s="2">
        <v>2</v>
      </c>
      <c r="B3" s="2">
        <v>156226</v>
      </c>
      <c r="C3" s="3"/>
      <c r="D3" s="3">
        <v>2</v>
      </c>
      <c r="E3" s="3">
        <v>1</v>
      </c>
      <c r="F3" s="3">
        <v>1</v>
      </c>
      <c r="G3" s="3">
        <v>3</v>
      </c>
      <c r="H3" s="3">
        <v>2</v>
      </c>
      <c r="I3" s="3">
        <v>1</v>
      </c>
      <c r="J3" s="3"/>
      <c r="K3" s="3"/>
      <c r="L3" s="3">
        <f>SUM(Tabela1[[#This Row],[1]:[7c]])</f>
        <v>10</v>
      </c>
      <c r="M3" s="6">
        <v>2</v>
      </c>
      <c r="N3" s="3">
        <v>4</v>
      </c>
      <c r="O3" s="3">
        <v>6</v>
      </c>
      <c r="P3" s="3">
        <f>SUM(Tabela1[[#This Row],[Suma]:[Kartkówka Hard]])</f>
        <v>22</v>
      </c>
      <c r="Q3" s="3"/>
      <c r="R3" s="3"/>
    </row>
    <row r="4" spans="1:18" x14ac:dyDescent="0.3">
      <c r="A4" s="2">
        <v>3</v>
      </c>
      <c r="B4" s="2">
        <v>153696</v>
      </c>
      <c r="C4" s="3"/>
      <c r="D4" s="3"/>
      <c r="E4" s="3"/>
      <c r="F4" s="3"/>
      <c r="G4" s="3"/>
      <c r="H4" s="3"/>
      <c r="I4" s="3"/>
      <c r="J4" s="3"/>
      <c r="K4" s="3"/>
      <c r="L4" s="3">
        <f>SUM(Tabela1[[#This Row],[1]:[7c]])</f>
        <v>0</v>
      </c>
      <c r="M4" s="7">
        <v>0</v>
      </c>
      <c r="N4" s="3">
        <v>0</v>
      </c>
      <c r="O4" s="3">
        <v>2</v>
      </c>
      <c r="P4" s="3">
        <f>SUM(Tabela1[[#This Row],[Suma]:[Kartkówka Hard]])</f>
        <v>2</v>
      </c>
      <c r="Q4" s="3"/>
      <c r="R4" s="3"/>
    </row>
    <row r="5" spans="1:18" x14ac:dyDescent="0.3">
      <c r="A5" s="2">
        <v>4</v>
      </c>
      <c r="B5" s="2">
        <v>156227</v>
      </c>
      <c r="C5" s="3"/>
      <c r="D5" s="3"/>
      <c r="E5" s="3"/>
      <c r="F5" s="3"/>
      <c r="G5" s="3"/>
      <c r="H5" s="3"/>
      <c r="I5" s="3"/>
      <c r="J5" s="3"/>
      <c r="K5" s="3"/>
      <c r="L5" s="3">
        <f>SUM(Tabela1[[#This Row],[1]:[7c]])</f>
        <v>0</v>
      </c>
      <c r="M5" s="7"/>
      <c r="N5" s="3">
        <v>0</v>
      </c>
      <c r="O5" s="3">
        <v>0</v>
      </c>
      <c r="P5" s="3">
        <f>SUM(Tabela1[[#This Row],[Suma]:[Kartkówka Hard]])</f>
        <v>0</v>
      </c>
      <c r="Q5" s="3">
        <v>2</v>
      </c>
      <c r="R5" s="3"/>
    </row>
    <row r="6" spans="1:18" x14ac:dyDescent="0.3">
      <c r="A6" s="2">
        <v>5</v>
      </c>
      <c r="B6" s="2">
        <v>156228</v>
      </c>
      <c r="C6" s="3"/>
      <c r="D6" s="3"/>
      <c r="E6" s="3"/>
      <c r="F6" s="3">
        <v>1</v>
      </c>
      <c r="G6" s="3">
        <v>4</v>
      </c>
      <c r="H6" s="3">
        <v>1</v>
      </c>
      <c r="I6" s="3">
        <v>1</v>
      </c>
      <c r="J6" s="3"/>
      <c r="K6" s="3"/>
      <c r="L6" s="3">
        <f>SUM(Tabela1[[#This Row],[1]:[7c]])</f>
        <v>7</v>
      </c>
      <c r="M6" s="7">
        <v>0</v>
      </c>
      <c r="N6" s="3">
        <v>4</v>
      </c>
      <c r="O6" s="3">
        <v>0</v>
      </c>
      <c r="P6" s="3">
        <f>SUM(Tabela1[[#This Row],[Suma]:[Kartkówka Hard]])</f>
        <v>11</v>
      </c>
      <c r="Q6" s="3"/>
      <c r="R6" s="3"/>
    </row>
    <row r="7" spans="1:18" x14ac:dyDescent="0.3">
      <c r="A7" s="2">
        <v>6</v>
      </c>
      <c r="B7" s="2">
        <v>156229</v>
      </c>
      <c r="C7" s="3"/>
      <c r="D7" s="4">
        <v>2</v>
      </c>
      <c r="E7" s="4">
        <v>1</v>
      </c>
      <c r="F7" s="3">
        <v>1</v>
      </c>
      <c r="G7" s="3">
        <v>3</v>
      </c>
      <c r="H7" s="4">
        <v>1.5</v>
      </c>
      <c r="I7" s="4">
        <v>1</v>
      </c>
      <c r="J7" s="4"/>
      <c r="K7" s="3"/>
      <c r="L7" s="3">
        <f>SUM(Tabela1[[#This Row],[1]:[7c]])</f>
        <v>9.5</v>
      </c>
      <c r="M7" s="6">
        <v>2</v>
      </c>
      <c r="N7" s="3">
        <v>6</v>
      </c>
      <c r="O7" s="3">
        <v>5</v>
      </c>
      <c r="P7" s="3">
        <f>SUM(Tabela1[[#This Row],[Suma]:[Kartkówka Hard]])</f>
        <v>22.5</v>
      </c>
      <c r="Q7" s="3">
        <v>4</v>
      </c>
      <c r="R7" s="3"/>
    </row>
    <row r="8" spans="1:18" x14ac:dyDescent="0.3">
      <c r="A8" s="2">
        <v>7</v>
      </c>
      <c r="B8" s="2">
        <v>156230</v>
      </c>
      <c r="C8" s="3">
        <v>3</v>
      </c>
      <c r="D8" s="3">
        <v>2</v>
      </c>
      <c r="E8" s="3">
        <v>1</v>
      </c>
      <c r="F8" s="3">
        <v>1</v>
      </c>
      <c r="G8" s="3">
        <v>3</v>
      </c>
      <c r="H8" s="3">
        <v>2</v>
      </c>
      <c r="I8" s="3">
        <v>1</v>
      </c>
      <c r="J8" s="3">
        <v>1</v>
      </c>
      <c r="K8" s="3">
        <v>3</v>
      </c>
      <c r="L8" s="3">
        <f>SUM(Tabela1[[#This Row],[1]:[7c]])</f>
        <v>17</v>
      </c>
      <c r="M8" s="6">
        <v>4</v>
      </c>
      <c r="N8" s="3">
        <v>7.5</v>
      </c>
      <c r="O8" s="3">
        <v>15.5</v>
      </c>
      <c r="P8" s="3">
        <f>SUM(Tabela1[[#This Row],[Suma]:[Kartkówka Hard]])</f>
        <v>44</v>
      </c>
      <c r="Q8" s="3">
        <v>5</v>
      </c>
      <c r="R8" s="3"/>
    </row>
    <row r="9" spans="1:18" x14ac:dyDescent="0.3">
      <c r="A9" s="2">
        <v>8</v>
      </c>
      <c r="B9" s="2">
        <v>152155</v>
      </c>
      <c r="C9" s="3">
        <v>3</v>
      </c>
      <c r="D9" s="3"/>
      <c r="E9" s="3"/>
      <c r="F9" s="3">
        <v>1</v>
      </c>
      <c r="G9" s="3">
        <v>4</v>
      </c>
      <c r="H9" s="3">
        <v>2</v>
      </c>
      <c r="I9" s="3">
        <v>1</v>
      </c>
      <c r="J9" s="3"/>
      <c r="K9" s="3"/>
      <c r="L9" s="3">
        <f>SUM(Tabela1[[#This Row],[1]:[7c]])</f>
        <v>11</v>
      </c>
      <c r="M9" s="6">
        <v>2</v>
      </c>
      <c r="N9" s="3">
        <v>11.5</v>
      </c>
      <c r="O9" s="3">
        <v>0</v>
      </c>
      <c r="P9" s="3">
        <f>SUM(Tabela1[[#This Row],[Suma]:[Kartkówka Hard]])</f>
        <v>24.5</v>
      </c>
      <c r="Q9" s="3"/>
      <c r="R9" s="3"/>
    </row>
    <row r="10" spans="1:18" x14ac:dyDescent="0.3">
      <c r="A10" s="2">
        <v>9</v>
      </c>
      <c r="B10" s="2">
        <v>156231</v>
      </c>
      <c r="C10" s="3">
        <v>3</v>
      </c>
      <c r="D10" s="3"/>
      <c r="E10" s="3"/>
      <c r="F10" s="3">
        <v>1</v>
      </c>
      <c r="G10" s="3">
        <v>1</v>
      </c>
      <c r="H10" s="3">
        <v>0.5</v>
      </c>
      <c r="I10" s="3">
        <v>1</v>
      </c>
      <c r="J10" s="3">
        <v>1</v>
      </c>
      <c r="K10" s="3">
        <v>3</v>
      </c>
      <c r="L10" s="3">
        <f>SUM(Tabela1[[#This Row],[1]:[7c]])</f>
        <v>10.5</v>
      </c>
      <c r="M10" s="6">
        <v>2</v>
      </c>
      <c r="N10" s="3">
        <v>8</v>
      </c>
      <c r="O10" s="3">
        <v>9</v>
      </c>
      <c r="P10" s="3">
        <f>SUM(Tabela1[[#This Row],[Suma]:[Kartkówka Hard]])</f>
        <v>29.5</v>
      </c>
      <c r="Q10" s="3">
        <v>4.5</v>
      </c>
      <c r="R10" s="3" t="s">
        <v>70</v>
      </c>
    </row>
    <row r="11" spans="1:18" x14ac:dyDescent="0.3">
      <c r="A11" s="2">
        <v>10</v>
      </c>
      <c r="B11" s="2">
        <v>156232</v>
      </c>
      <c r="C11" s="3"/>
      <c r="D11" s="3"/>
      <c r="E11" s="3"/>
      <c r="F11" s="3"/>
      <c r="G11" s="3"/>
      <c r="H11" s="3"/>
      <c r="I11" s="3"/>
      <c r="J11" s="3"/>
      <c r="K11" s="3"/>
      <c r="L11" s="3">
        <f>SUM(Tabela1[[#This Row],[1]:[7c]])</f>
        <v>0</v>
      </c>
      <c r="M11" s="7"/>
      <c r="N11" s="3">
        <v>0</v>
      </c>
      <c r="O11" s="3">
        <v>0</v>
      </c>
      <c r="P11" s="3">
        <f>SUM(Tabela1[[#This Row],[Suma]:[Kartkówka Hard]])</f>
        <v>0</v>
      </c>
      <c r="Q11" s="3">
        <v>2</v>
      </c>
      <c r="R11" s="3"/>
    </row>
    <row r="12" spans="1:18" x14ac:dyDescent="0.3">
      <c r="A12" s="2">
        <v>11</v>
      </c>
      <c r="B12" s="2">
        <v>156233</v>
      </c>
      <c r="C12" s="3"/>
      <c r="D12" s="3"/>
      <c r="E12" s="3"/>
      <c r="F12" s="3">
        <v>1</v>
      </c>
      <c r="G12" s="3"/>
      <c r="H12" s="3">
        <v>1</v>
      </c>
      <c r="I12" s="3"/>
      <c r="J12" s="3"/>
      <c r="K12" s="3">
        <v>3</v>
      </c>
      <c r="L12" s="3">
        <f>SUM(Tabela1[[#This Row],[1]:[7c]])</f>
        <v>5</v>
      </c>
      <c r="M12" s="6">
        <v>3</v>
      </c>
      <c r="N12" s="3">
        <v>2</v>
      </c>
      <c r="O12" s="3">
        <v>6</v>
      </c>
      <c r="P12" s="3">
        <f>SUM(Tabela1[[#This Row],[Suma]:[Kartkówka Hard]])</f>
        <v>16</v>
      </c>
      <c r="Q12" s="3"/>
      <c r="R12" s="3"/>
    </row>
    <row r="13" spans="1:18" x14ac:dyDescent="0.3">
      <c r="A13" s="2">
        <v>12</v>
      </c>
      <c r="B13" s="2">
        <v>156234</v>
      </c>
      <c r="C13" s="3">
        <v>1</v>
      </c>
      <c r="D13" s="3">
        <v>2</v>
      </c>
      <c r="E13" s="3"/>
      <c r="F13" s="3">
        <v>1</v>
      </c>
      <c r="G13" s="3">
        <v>4</v>
      </c>
      <c r="H13" s="3">
        <v>2</v>
      </c>
      <c r="I13" s="3">
        <v>1</v>
      </c>
      <c r="J13" s="3"/>
      <c r="K13" s="3"/>
      <c r="L13" s="3">
        <f>SUM(Tabela1[[#This Row],[1]:[7c]])</f>
        <v>11</v>
      </c>
      <c r="M13" s="3">
        <v>1</v>
      </c>
      <c r="N13" s="3">
        <v>6.5</v>
      </c>
      <c r="O13" s="3">
        <v>8.75</v>
      </c>
      <c r="P13" s="3">
        <f>SUM(Tabela1[[#This Row],[Suma]:[Kartkówka Hard]])</f>
        <v>27.25</v>
      </c>
      <c r="Q13" s="3">
        <v>4.5</v>
      </c>
      <c r="R13" s="3" t="s">
        <v>69</v>
      </c>
    </row>
    <row r="14" spans="1:18" x14ac:dyDescent="0.3">
      <c r="A14" s="2">
        <v>13</v>
      </c>
      <c r="B14" s="2">
        <v>156235</v>
      </c>
      <c r="C14" s="3">
        <v>3</v>
      </c>
      <c r="D14" s="3"/>
      <c r="E14" s="3">
        <v>2</v>
      </c>
      <c r="F14" s="3"/>
      <c r="G14" s="3">
        <v>1</v>
      </c>
      <c r="H14" s="3">
        <v>1</v>
      </c>
      <c r="I14" s="3">
        <v>1</v>
      </c>
      <c r="J14" s="3"/>
      <c r="K14" s="3"/>
      <c r="L14" s="3">
        <f>SUM(Tabela1[[#This Row],[1]:[7c]])</f>
        <v>8</v>
      </c>
      <c r="M14" s="3">
        <v>0</v>
      </c>
      <c r="N14" s="3">
        <v>6.5</v>
      </c>
      <c r="O14" s="3">
        <v>6.7</v>
      </c>
      <c r="P14" s="3">
        <f>SUM(Tabela1[[#This Row],[Suma]:[Kartkówka Hard]])</f>
        <v>21.2</v>
      </c>
      <c r="Q14" s="3">
        <v>3</v>
      </c>
      <c r="R14" s="3"/>
    </row>
    <row r="15" spans="1:18" x14ac:dyDescent="0.3">
      <c r="A15" s="2">
        <v>14</v>
      </c>
      <c r="B15" s="2">
        <v>156236</v>
      </c>
      <c r="C15" s="3">
        <v>3</v>
      </c>
      <c r="D15" s="3">
        <v>2</v>
      </c>
      <c r="E15" s="3"/>
      <c r="F15" s="3">
        <v>1</v>
      </c>
      <c r="G15" s="3">
        <v>4</v>
      </c>
      <c r="H15" s="3">
        <v>1.5</v>
      </c>
      <c r="I15" s="3">
        <v>1</v>
      </c>
      <c r="J15" s="3">
        <v>1</v>
      </c>
      <c r="K15" s="3"/>
      <c r="L15" s="3">
        <f>SUM(Tabela1[[#This Row],[1]:[7c]])</f>
        <v>13.5</v>
      </c>
      <c r="M15" s="3"/>
      <c r="N15" s="3">
        <v>5.5</v>
      </c>
      <c r="O15" s="3">
        <v>6</v>
      </c>
      <c r="P15" s="3">
        <f>SUM(Tabela1[[#This Row],[Suma]:[Kartkówka Hard]])</f>
        <v>25</v>
      </c>
      <c r="Q15" s="3"/>
      <c r="R15" s="3"/>
    </row>
    <row r="16" spans="1:18" x14ac:dyDescent="0.3">
      <c r="A16" s="2">
        <v>15</v>
      </c>
      <c r="B16" s="2">
        <v>156237</v>
      </c>
      <c r="C16" s="4">
        <v>3</v>
      </c>
      <c r="D16" s="4">
        <v>2</v>
      </c>
      <c r="E16" s="4">
        <v>2</v>
      </c>
      <c r="F16" s="3">
        <v>1</v>
      </c>
      <c r="G16" s="3">
        <v>4</v>
      </c>
      <c r="H16" s="4">
        <v>2</v>
      </c>
      <c r="I16" s="4"/>
      <c r="J16" s="4"/>
      <c r="K16" s="3"/>
      <c r="L16" s="3">
        <f>SUM(Tabela1[[#This Row],[1]:[7c]])</f>
        <v>14</v>
      </c>
      <c r="M16" s="4">
        <v>2</v>
      </c>
      <c r="N16" s="3">
        <v>11.5</v>
      </c>
      <c r="O16" s="3">
        <v>13.5</v>
      </c>
      <c r="P16" s="3">
        <f>SUM(Tabela1[[#This Row],[Suma]:[Kartkówka Hard]])</f>
        <v>41</v>
      </c>
      <c r="Q16" s="3">
        <v>5</v>
      </c>
      <c r="R16" s="3"/>
    </row>
    <row r="17" spans="1:18" x14ac:dyDescent="0.3">
      <c r="A17" s="2">
        <v>16</v>
      </c>
      <c r="B17" s="2">
        <v>156238</v>
      </c>
      <c r="C17" s="3"/>
      <c r="D17" s="3"/>
      <c r="E17" s="3"/>
      <c r="F17" s="3">
        <v>1</v>
      </c>
      <c r="G17" s="3"/>
      <c r="H17" s="3">
        <v>1</v>
      </c>
      <c r="I17" s="3">
        <v>1</v>
      </c>
      <c r="J17" s="3">
        <v>1</v>
      </c>
      <c r="K17" s="3"/>
      <c r="L17" s="3">
        <f>SUM(Tabela1[[#This Row],[1]:[7c]])</f>
        <v>4</v>
      </c>
      <c r="M17" s="3">
        <v>1</v>
      </c>
      <c r="N17" s="3">
        <v>0</v>
      </c>
      <c r="O17" s="3">
        <v>1</v>
      </c>
      <c r="P17" s="3">
        <f>SUM(Tabela1[[#This Row],[Suma]:[Kartkówka Hard]])</f>
        <v>6</v>
      </c>
      <c r="Q17" s="3"/>
      <c r="R17" s="3"/>
    </row>
    <row r="18" spans="1:18" x14ac:dyDescent="0.3">
      <c r="A18" s="3"/>
      <c r="B18" s="3" t="s">
        <v>12</v>
      </c>
      <c r="C18" s="3">
        <v>3</v>
      </c>
      <c r="D18" s="3">
        <v>2</v>
      </c>
      <c r="E18" s="3">
        <v>3</v>
      </c>
      <c r="F18" s="3">
        <v>1</v>
      </c>
      <c r="G18" s="3">
        <v>4</v>
      </c>
      <c r="H18" s="3">
        <v>2</v>
      </c>
      <c r="I18" s="3">
        <v>1</v>
      </c>
      <c r="J18" s="3">
        <v>1</v>
      </c>
      <c r="K18" s="3">
        <v>3</v>
      </c>
      <c r="L18" s="7">
        <f>SUM(Tabela1[[#This Row],[1]:[7c]])</f>
        <v>20</v>
      </c>
      <c r="M18" s="3"/>
      <c r="N18" s="3"/>
      <c r="O18" s="3"/>
      <c r="P18" s="3">
        <f>SUM(Tabela1[[#This Row],[Suma]:[Kartkówka Hard]])</f>
        <v>20</v>
      </c>
      <c r="Q18" s="3"/>
      <c r="R18" s="3"/>
    </row>
    <row r="20" spans="1:18" x14ac:dyDescent="0.3">
      <c r="B20" s="3"/>
    </row>
    <row r="21" spans="1:18" x14ac:dyDescent="0.3">
      <c r="A21" s="22" t="s">
        <v>66</v>
      </c>
      <c r="B21" s="22"/>
      <c r="C21" s="22"/>
    </row>
    <row r="22" spans="1:18" x14ac:dyDescent="0.3">
      <c r="A22" s="3" t="s">
        <v>15</v>
      </c>
      <c r="B22" s="3" t="s">
        <v>16</v>
      </c>
      <c r="C22" s="5" t="s">
        <v>17</v>
      </c>
    </row>
    <row r="23" spans="1:18" x14ac:dyDescent="0.3">
      <c r="A23" s="2">
        <v>152155</v>
      </c>
      <c r="B23" s="2">
        <v>2</v>
      </c>
      <c r="C23" s="3" t="s">
        <v>55</v>
      </c>
    </row>
    <row r="24" spans="1:18" x14ac:dyDescent="0.3">
      <c r="A24" s="2">
        <v>156233</v>
      </c>
      <c r="B24" s="2">
        <v>2</v>
      </c>
      <c r="C24" s="3" t="s">
        <v>55</v>
      </c>
      <c r="D24" s="5"/>
      <c r="E24" s="5"/>
      <c r="F24" s="5"/>
      <c r="G24" s="5"/>
      <c r="H24" s="5"/>
      <c r="I24" s="5"/>
      <c r="J24" s="5"/>
    </row>
    <row r="25" spans="1:18" x14ac:dyDescent="0.3">
      <c r="A25" s="2">
        <v>156233</v>
      </c>
      <c r="B25" s="3" t="s">
        <v>56</v>
      </c>
      <c r="C25" s="3" t="s">
        <v>57</v>
      </c>
    </row>
    <row r="26" spans="1:18" x14ac:dyDescent="0.3">
      <c r="A26" s="2">
        <v>156231</v>
      </c>
      <c r="B26" s="3">
        <v>2</v>
      </c>
      <c r="C26" s="3" t="s">
        <v>55</v>
      </c>
    </row>
    <row r="27" spans="1:18" x14ac:dyDescent="0.3">
      <c r="A27" s="2">
        <v>156238</v>
      </c>
      <c r="B27" s="3">
        <v>2</v>
      </c>
      <c r="C27" s="3" t="s">
        <v>55</v>
      </c>
    </row>
    <row r="28" spans="1:18" x14ac:dyDescent="0.3">
      <c r="A28" s="2">
        <v>156238</v>
      </c>
      <c r="B28" s="3" t="s">
        <v>59</v>
      </c>
      <c r="C28" s="3" t="s">
        <v>60</v>
      </c>
    </row>
    <row r="29" spans="1:18" x14ac:dyDescent="0.3">
      <c r="A29" s="2">
        <v>156234</v>
      </c>
      <c r="B29" s="2">
        <v>1</v>
      </c>
      <c r="C29" s="3" t="s">
        <v>61</v>
      </c>
    </row>
    <row r="30" spans="1:18" x14ac:dyDescent="0.3">
      <c r="A30" s="2">
        <v>156235</v>
      </c>
      <c r="B30" s="3">
        <v>5</v>
      </c>
      <c r="C30" s="3" t="s">
        <v>62</v>
      </c>
    </row>
    <row r="31" spans="1:18" x14ac:dyDescent="0.3">
      <c r="A31" s="2">
        <v>156226</v>
      </c>
      <c r="B31" s="3">
        <v>1</v>
      </c>
      <c r="C31" s="3" t="s">
        <v>63</v>
      </c>
    </row>
    <row r="32" spans="1:18" x14ac:dyDescent="0.3">
      <c r="A32" s="2">
        <v>156226</v>
      </c>
      <c r="B32" s="3" t="s">
        <v>33</v>
      </c>
      <c r="C32" s="3" t="s">
        <v>67</v>
      </c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</sheetData>
  <mergeCells count="1">
    <mergeCell ref="A21:C2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B45" sqref="B45"/>
    </sheetView>
  </sheetViews>
  <sheetFormatPr defaultColWidth="9.109375" defaultRowHeight="14.4" x14ac:dyDescent="0.3"/>
  <cols>
    <col min="1" max="1" width="9.109375" style="2"/>
    <col min="2" max="2" width="10.109375" style="2" customWidth="1"/>
    <col min="3" max="12" width="9.109375" style="2"/>
    <col min="13" max="13" width="19.88671875" style="2" customWidth="1"/>
    <col min="14" max="16" width="9.109375" style="2"/>
    <col min="17" max="17" width="10.109375" style="2" customWidth="1"/>
    <col min="18" max="18" width="53.88671875" style="2" customWidth="1"/>
    <col min="19" max="16384" width="9.109375" style="2"/>
  </cols>
  <sheetData>
    <row r="1" spans="1:18" x14ac:dyDescent="0.3">
      <c r="A1" s="1" t="s">
        <v>0</v>
      </c>
      <c r="B1" s="1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32</v>
      </c>
      <c r="J1" s="3" t="s">
        <v>33</v>
      </c>
      <c r="K1" s="3" t="s">
        <v>34</v>
      </c>
      <c r="L1" s="3" t="s">
        <v>13</v>
      </c>
      <c r="M1" s="3" t="s">
        <v>2</v>
      </c>
      <c r="N1" s="3" t="s">
        <v>29</v>
      </c>
      <c r="P1" s="3" t="s">
        <v>14</v>
      </c>
    </row>
    <row r="2" spans="1:18" x14ac:dyDescent="0.3">
      <c r="A2" s="2">
        <v>1</v>
      </c>
      <c r="B2" s="2">
        <v>156225</v>
      </c>
      <c r="C2" s="3" t="s">
        <v>30</v>
      </c>
      <c r="D2" s="3"/>
      <c r="E2" s="3">
        <v>2.5</v>
      </c>
      <c r="F2" s="3"/>
      <c r="G2" s="3">
        <v>2</v>
      </c>
      <c r="H2" s="3"/>
      <c r="I2" s="3">
        <v>2</v>
      </c>
      <c r="J2" s="3"/>
      <c r="K2" s="3"/>
      <c r="L2" s="3">
        <f>SUM(Tabela13[[#This Row],[1]:[7c]])</f>
        <v>6.5</v>
      </c>
      <c r="M2" s="6">
        <v>1</v>
      </c>
      <c r="N2" s="3">
        <v>4</v>
      </c>
      <c r="P2" s="3" t="s">
        <v>15</v>
      </c>
      <c r="Q2" s="3" t="s">
        <v>16</v>
      </c>
      <c r="R2" s="5" t="s">
        <v>17</v>
      </c>
    </row>
    <row r="3" spans="1:18" x14ac:dyDescent="0.3">
      <c r="A3" s="2">
        <v>2</v>
      </c>
      <c r="B3" s="2">
        <v>156226</v>
      </c>
      <c r="C3" s="3" t="s">
        <v>35</v>
      </c>
      <c r="D3" s="3"/>
      <c r="E3" s="3">
        <v>3</v>
      </c>
      <c r="F3" s="3"/>
      <c r="G3" s="3">
        <v>2</v>
      </c>
      <c r="H3" s="3"/>
      <c r="I3" s="3"/>
      <c r="J3" s="3">
        <v>1</v>
      </c>
      <c r="K3" s="3"/>
      <c r="L3" s="3">
        <f>SUM(Tabela13[[#This Row],[1]:[7c]])</f>
        <v>6</v>
      </c>
      <c r="M3" s="6">
        <v>2</v>
      </c>
      <c r="N3" s="3">
        <v>4</v>
      </c>
      <c r="P3" s="2">
        <v>156233</v>
      </c>
      <c r="Q3" s="2">
        <v>5</v>
      </c>
      <c r="R3" s="3" t="s">
        <v>31</v>
      </c>
    </row>
    <row r="4" spans="1:18" x14ac:dyDescent="0.3">
      <c r="A4" s="2">
        <v>3</v>
      </c>
      <c r="B4" s="2">
        <v>153696</v>
      </c>
      <c r="C4" s="3"/>
      <c r="D4" s="3"/>
      <c r="E4" s="3">
        <v>2</v>
      </c>
      <c r="F4" s="3"/>
      <c r="G4" s="3"/>
      <c r="H4" s="3"/>
      <c r="I4" s="3"/>
      <c r="J4" s="3"/>
      <c r="K4" s="3"/>
      <c r="L4" s="3">
        <f>SUM(Tabela13[[#This Row],[1]:[7c]])</f>
        <v>2</v>
      </c>
      <c r="M4" s="7">
        <v>0</v>
      </c>
      <c r="N4" s="3">
        <v>0</v>
      </c>
      <c r="P4" s="2">
        <v>156226</v>
      </c>
      <c r="Q4" s="21" t="s">
        <v>36</v>
      </c>
      <c r="R4" s="3" t="s">
        <v>37</v>
      </c>
    </row>
    <row r="5" spans="1:18" x14ac:dyDescent="0.3">
      <c r="A5" s="2">
        <v>4</v>
      </c>
      <c r="B5" s="2">
        <v>156227</v>
      </c>
      <c r="C5" s="3"/>
      <c r="D5" s="3"/>
      <c r="E5" s="3"/>
      <c r="F5" s="3"/>
      <c r="G5" s="3"/>
      <c r="H5" s="3"/>
      <c r="I5" s="3"/>
      <c r="J5" s="3"/>
      <c r="K5" s="3"/>
      <c r="L5" s="3">
        <f>SUM(Tabela13[[#This Row],[1]:[7c]])</f>
        <v>0</v>
      </c>
      <c r="M5" s="7"/>
      <c r="N5" s="3">
        <v>0</v>
      </c>
      <c r="P5" s="2">
        <v>156231</v>
      </c>
      <c r="Q5" s="3">
        <v>4</v>
      </c>
      <c r="R5" s="3" t="s">
        <v>38</v>
      </c>
    </row>
    <row r="6" spans="1:18" x14ac:dyDescent="0.3">
      <c r="A6" s="2">
        <v>5</v>
      </c>
      <c r="B6" s="2">
        <v>156228</v>
      </c>
      <c r="C6" s="3"/>
      <c r="D6" s="3"/>
      <c r="E6" s="3"/>
      <c r="F6" s="3"/>
      <c r="G6" s="3"/>
      <c r="H6" s="3"/>
      <c r="I6" s="3"/>
      <c r="J6" s="3"/>
      <c r="K6" s="3"/>
      <c r="L6" s="3">
        <f>SUM(Tabela13[[#This Row],[1]:[7c]])</f>
        <v>0</v>
      </c>
      <c r="M6" s="7">
        <v>0</v>
      </c>
      <c r="N6" s="3">
        <v>4</v>
      </c>
      <c r="P6" s="2">
        <v>156231</v>
      </c>
      <c r="Q6" s="3">
        <v>6</v>
      </c>
      <c r="R6" s="3" t="s">
        <v>39</v>
      </c>
    </row>
    <row r="7" spans="1:18" x14ac:dyDescent="0.3">
      <c r="A7" s="2">
        <v>6</v>
      </c>
      <c r="B7" s="2">
        <v>156229</v>
      </c>
      <c r="C7" s="3" t="s">
        <v>30</v>
      </c>
      <c r="D7" s="4"/>
      <c r="E7" s="4">
        <v>3</v>
      </c>
      <c r="F7" s="3"/>
      <c r="G7" s="3">
        <v>2</v>
      </c>
      <c r="H7" s="4"/>
      <c r="I7" s="4"/>
      <c r="J7" s="4"/>
      <c r="K7" s="3"/>
      <c r="L7" s="3">
        <f>SUM(Tabela13[[#This Row],[1]:[7c]])</f>
        <v>5</v>
      </c>
      <c r="M7" s="6">
        <v>2</v>
      </c>
      <c r="N7" s="3">
        <v>6</v>
      </c>
      <c r="P7" s="2">
        <v>156236</v>
      </c>
      <c r="Q7" s="3">
        <v>2</v>
      </c>
      <c r="R7" s="3" t="s">
        <v>40</v>
      </c>
    </row>
    <row r="8" spans="1:18" x14ac:dyDescent="0.3">
      <c r="A8" s="2">
        <v>7</v>
      </c>
      <c r="B8" s="2">
        <v>156230</v>
      </c>
      <c r="C8" s="3" t="s">
        <v>43</v>
      </c>
      <c r="D8" s="3">
        <v>3</v>
      </c>
      <c r="E8" s="3">
        <v>3</v>
      </c>
      <c r="F8" s="3"/>
      <c r="G8" s="3">
        <v>1</v>
      </c>
      <c r="H8" s="3">
        <v>0.5</v>
      </c>
      <c r="I8" s="3">
        <v>3</v>
      </c>
      <c r="J8" s="3">
        <v>2</v>
      </c>
      <c r="K8" s="3">
        <v>3</v>
      </c>
      <c r="L8" s="3">
        <f>SUM(Tabela13[[#This Row],[1]:[7c]])</f>
        <v>15.5</v>
      </c>
      <c r="M8" s="6">
        <v>4</v>
      </c>
      <c r="N8" s="3">
        <v>7.5</v>
      </c>
      <c r="P8" s="2">
        <v>156236</v>
      </c>
      <c r="Q8" s="3">
        <v>5</v>
      </c>
      <c r="R8" s="3" t="s">
        <v>41</v>
      </c>
    </row>
    <row r="9" spans="1:18" x14ac:dyDescent="0.3">
      <c r="A9" s="2">
        <v>8</v>
      </c>
      <c r="B9" s="2">
        <v>152155</v>
      </c>
      <c r="C9" s="3"/>
      <c r="D9" s="3"/>
      <c r="E9" s="3"/>
      <c r="F9" s="3"/>
      <c r="G9" s="3"/>
      <c r="H9" s="3"/>
      <c r="I9" s="3"/>
      <c r="J9" s="3"/>
      <c r="K9" s="3"/>
      <c r="L9" s="3">
        <f>SUM(Tabela13[[#This Row],[1]:[7c]])</f>
        <v>0</v>
      </c>
      <c r="M9" s="6">
        <v>2</v>
      </c>
      <c r="N9" s="3">
        <v>11.5</v>
      </c>
      <c r="P9" s="2">
        <v>156238</v>
      </c>
      <c r="Q9" s="3">
        <v>5</v>
      </c>
      <c r="R9" s="3" t="s">
        <v>42</v>
      </c>
    </row>
    <row r="10" spans="1:18" x14ac:dyDescent="0.3">
      <c r="A10" s="2">
        <v>9</v>
      </c>
      <c r="B10" s="2">
        <v>156231</v>
      </c>
      <c r="C10" s="3" t="s">
        <v>30</v>
      </c>
      <c r="D10" s="3">
        <v>3</v>
      </c>
      <c r="E10" s="3">
        <v>2</v>
      </c>
      <c r="F10" s="3"/>
      <c r="G10" s="3">
        <v>3</v>
      </c>
      <c r="H10" s="3">
        <v>1</v>
      </c>
      <c r="I10" s="3"/>
      <c r="J10" s="3"/>
      <c r="K10" s="3"/>
      <c r="L10" s="3">
        <f>SUM(Tabela13[[#This Row],[1]:[7c]])</f>
        <v>9</v>
      </c>
      <c r="M10" s="6">
        <v>2</v>
      </c>
      <c r="N10" s="3">
        <v>8</v>
      </c>
      <c r="P10" s="3">
        <v>156230</v>
      </c>
      <c r="Q10" s="3">
        <v>5</v>
      </c>
      <c r="R10" s="3" t="s">
        <v>44</v>
      </c>
    </row>
    <row r="11" spans="1:18" x14ac:dyDescent="0.3">
      <c r="A11" s="2">
        <v>10</v>
      </c>
      <c r="B11" s="2">
        <v>156232</v>
      </c>
      <c r="C11" s="3"/>
      <c r="D11" s="3"/>
      <c r="E11" s="3"/>
      <c r="F11" s="3"/>
      <c r="G11" s="3"/>
      <c r="H11" s="3"/>
      <c r="I11" s="3"/>
      <c r="J11" s="3"/>
      <c r="K11" s="3"/>
      <c r="L11" s="3">
        <f>SUM(Tabela13[[#This Row],[1]:[7c]])</f>
        <v>0</v>
      </c>
      <c r="M11" s="7"/>
      <c r="N11" s="3">
        <v>0</v>
      </c>
      <c r="P11" s="3">
        <v>156230</v>
      </c>
      <c r="Q11" s="3">
        <v>6</v>
      </c>
      <c r="R11" s="3" t="s">
        <v>45</v>
      </c>
    </row>
    <row r="12" spans="1:18" x14ac:dyDescent="0.3">
      <c r="A12" s="2">
        <v>11</v>
      </c>
      <c r="B12" s="2">
        <v>156233</v>
      </c>
      <c r="C12" s="3" t="s">
        <v>30</v>
      </c>
      <c r="D12" s="3">
        <v>2</v>
      </c>
      <c r="E12" s="3"/>
      <c r="F12" s="3">
        <v>1</v>
      </c>
      <c r="G12" s="3">
        <v>1</v>
      </c>
      <c r="H12" s="3"/>
      <c r="I12" s="3">
        <v>2</v>
      </c>
      <c r="J12" s="3"/>
      <c r="K12" s="3"/>
      <c r="L12" s="3">
        <f>SUM(Tabela13[[#This Row],[1]:[7c]])</f>
        <v>6</v>
      </c>
      <c r="M12" s="6">
        <v>3</v>
      </c>
      <c r="N12" s="3">
        <v>2</v>
      </c>
      <c r="P12" s="3">
        <v>156230</v>
      </c>
      <c r="Q12" s="3" t="s">
        <v>33</v>
      </c>
      <c r="R12" s="3" t="s">
        <v>46</v>
      </c>
    </row>
    <row r="13" spans="1:18" x14ac:dyDescent="0.3">
      <c r="A13" s="2">
        <v>12</v>
      </c>
      <c r="B13" s="2">
        <v>156234</v>
      </c>
      <c r="C13" s="3" t="s">
        <v>30</v>
      </c>
      <c r="D13" s="3">
        <v>1</v>
      </c>
      <c r="E13" s="3">
        <v>3</v>
      </c>
      <c r="F13" s="3">
        <v>2.75</v>
      </c>
      <c r="G13" s="3"/>
      <c r="H13" s="3"/>
      <c r="I13" s="3">
        <v>2</v>
      </c>
      <c r="J13" s="3"/>
      <c r="K13" s="3"/>
      <c r="L13" s="3">
        <f>SUM(Tabela13[[#This Row],[1]:[7c]])</f>
        <v>8.75</v>
      </c>
      <c r="M13" s="3">
        <v>1</v>
      </c>
      <c r="N13" s="3">
        <v>6.5</v>
      </c>
      <c r="P13" s="3">
        <v>156234</v>
      </c>
      <c r="Q13" s="3">
        <v>2</v>
      </c>
      <c r="R13" s="3" t="s">
        <v>40</v>
      </c>
    </row>
    <row r="14" spans="1:18" x14ac:dyDescent="0.3">
      <c r="A14" s="2">
        <v>13</v>
      </c>
      <c r="B14" s="2">
        <v>156235</v>
      </c>
      <c r="C14" s="3" t="s">
        <v>30</v>
      </c>
      <c r="D14" s="3"/>
      <c r="E14" s="3">
        <v>2</v>
      </c>
      <c r="F14" s="3">
        <v>2.5</v>
      </c>
      <c r="G14" s="3">
        <v>2.2000000000000002</v>
      </c>
      <c r="H14" s="3"/>
      <c r="I14" s="3"/>
      <c r="J14" s="3"/>
      <c r="K14" s="3"/>
      <c r="L14" s="3">
        <f>SUM(Tabela13[[#This Row],[1]:[7c]])</f>
        <v>6.7</v>
      </c>
      <c r="M14" s="3">
        <v>0</v>
      </c>
      <c r="N14" s="3">
        <v>6.5</v>
      </c>
      <c r="P14" s="3">
        <v>156234</v>
      </c>
      <c r="Q14" s="3">
        <v>4</v>
      </c>
      <c r="R14" s="3" t="s">
        <v>47</v>
      </c>
    </row>
    <row r="15" spans="1:18" x14ac:dyDescent="0.3">
      <c r="A15" s="2">
        <v>14</v>
      </c>
      <c r="B15" s="2">
        <v>156236</v>
      </c>
      <c r="C15" s="3" t="s">
        <v>30</v>
      </c>
      <c r="D15" s="3">
        <v>1</v>
      </c>
      <c r="E15" s="3">
        <v>3</v>
      </c>
      <c r="F15" s="3"/>
      <c r="G15" s="3">
        <v>2</v>
      </c>
      <c r="H15" s="3"/>
      <c r="I15" s="3"/>
      <c r="J15" s="3"/>
      <c r="K15" s="3"/>
      <c r="L15" s="3">
        <f>SUM(Tabela13[[#This Row],[1]:[7c]])</f>
        <v>6</v>
      </c>
      <c r="M15" s="3"/>
      <c r="N15" s="3">
        <v>5.5</v>
      </c>
      <c r="P15" s="3">
        <v>156234</v>
      </c>
      <c r="Q15" s="3" t="s">
        <v>32</v>
      </c>
      <c r="R15" s="3" t="s">
        <v>48</v>
      </c>
    </row>
    <row r="16" spans="1:18" x14ac:dyDescent="0.3">
      <c r="A16" s="2">
        <v>15</v>
      </c>
      <c r="B16" s="2">
        <v>156237</v>
      </c>
      <c r="C16" s="4"/>
      <c r="D16" s="4">
        <v>2</v>
      </c>
      <c r="E16" s="4">
        <v>2.5</v>
      </c>
      <c r="F16" s="3">
        <v>1.5</v>
      </c>
      <c r="G16" s="3">
        <v>2</v>
      </c>
      <c r="H16" s="4">
        <v>2.5</v>
      </c>
      <c r="I16" s="4"/>
      <c r="J16" s="4"/>
      <c r="K16" s="3">
        <v>3</v>
      </c>
      <c r="L16" s="3">
        <f>SUM(Tabela13[[#This Row],[1]:[7c]])</f>
        <v>13.5</v>
      </c>
      <c r="M16" s="4">
        <v>2</v>
      </c>
      <c r="N16" s="3">
        <v>11.5</v>
      </c>
      <c r="P16" s="3">
        <v>156237</v>
      </c>
      <c r="Q16" s="3">
        <v>2</v>
      </c>
      <c r="R16" s="3" t="s">
        <v>49</v>
      </c>
    </row>
    <row r="17" spans="1:18" x14ac:dyDescent="0.3">
      <c r="A17" s="2">
        <v>16</v>
      </c>
      <c r="B17" s="2">
        <v>156238</v>
      </c>
      <c r="C17" s="3" t="s">
        <v>30</v>
      </c>
      <c r="D17" s="3"/>
      <c r="E17" s="3">
        <v>1</v>
      </c>
      <c r="F17" s="3"/>
      <c r="G17" s="3"/>
      <c r="H17" s="3"/>
      <c r="I17" s="3"/>
      <c r="J17" s="3"/>
      <c r="K17" s="3"/>
      <c r="L17" s="3">
        <f>SUM(Tabela13[[#This Row],[1]:[7c]])</f>
        <v>1</v>
      </c>
      <c r="M17" s="3">
        <v>1</v>
      </c>
      <c r="N17" s="3">
        <v>0</v>
      </c>
      <c r="P17" s="3">
        <v>156237</v>
      </c>
      <c r="Q17" s="3">
        <v>4</v>
      </c>
      <c r="R17" s="3" t="s">
        <v>50</v>
      </c>
    </row>
    <row r="18" spans="1:18" x14ac:dyDescent="0.3">
      <c r="P18" s="3">
        <v>156237</v>
      </c>
      <c r="Q18" s="3">
        <v>5</v>
      </c>
      <c r="R18" s="3" t="s">
        <v>51</v>
      </c>
    </row>
    <row r="19" spans="1:18" x14ac:dyDescent="0.3">
      <c r="P19" s="3">
        <v>156237</v>
      </c>
      <c r="Q19" s="3">
        <v>6</v>
      </c>
      <c r="R19" s="3" t="s">
        <v>52</v>
      </c>
    </row>
    <row r="20" spans="1:18" x14ac:dyDescent="0.3">
      <c r="B20" s="3" t="s">
        <v>12</v>
      </c>
      <c r="D20" s="2">
        <v>3</v>
      </c>
      <c r="P20" s="3">
        <v>156235</v>
      </c>
      <c r="Q20" s="3">
        <v>4</v>
      </c>
      <c r="R20" s="3" t="s">
        <v>53</v>
      </c>
    </row>
    <row r="21" spans="1:18" x14ac:dyDescent="0.3">
      <c r="P21" s="3">
        <v>156235</v>
      </c>
      <c r="Q21" s="3">
        <v>5</v>
      </c>
      <c r="R21" s="3" t="s">
        <v>54</v>
      </c>
    </row>
    <row r="24" spans="1:18" x14ac:dyDescent="0.3">
      <c r="D24" s="5"/>
      <c r="E24" s="5"/>
      <c r="F24" s="5"/>
      <c r="G24" s="5"/>
      <c r="H24" s="5"/>
      <c r="I24" s="5"/>
      <c r="J24" s="5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O12" sqref="O12"/>
    </sheetView>
  </sheetViews>
  <sheetFormatPr defaultRowHeight="14.4" x14ac:dyDescent="0.3"/>
  <sheetData>
    <row r="1" spans="1:16" x14ac:dyDescent="0.3">
      <c r="A1" s="8" t="s">
        <v>0</v>
      </c>
      <c r="B1" s="9" t="s">
        <v>1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13</v>
      </c>
      <c r="L1" s="10" t="s">
        <v>2</v>
      </c>
      <c r="N1" t="s">
        <v>14</v>
      </c>
    </row>
    <row r="2" spans="1:16" x14ac:dyDescent="0.3">
      <c r="A2" s="11">
        <v>1</v>
      </c>
      <c r="B2" s="12">
        <v>156225</v>
      </c>
      <c r="C2" s="12" t="s">
        <v>20</v>
      </c>
      <c r="D2" s="12"/>
      <c r="E2" s="12"/>
      <c r="F2" s="12">
        <v>2</v>
      </c>
      <c r="G2" s="12"/>
      <c r="H2" s="12"/>
      <c r="I2" s="12">
        <v>2</v>
      </c>
      <c r="J2" s="12"/>
      <c r="K2" s="12">
        <f>SUM(Tabela1[[#This Row],[1]:[7c]])</f>
        <v>0</v>
      </c>
      <c r="L2" s="17">
        <v>1</v>
      </c>
      <c r="N2" t="s">
        <v>15</v>
      </c>
      <c r="O2" t="s">
        <v>16</v>
      </c>
      <c r="P2" t="s">
        <v>17</v>
      </c>
    </row>
    <row r="3" spans="1:16" x14ac:dyDescent="0.3">
      <c r="A3" s="13">
        <v>2</v>
      </c>
      <c r="B3" s="14">
        <v>156226</v>
      </c>
      <c r="C3" s="14" t="s">
        <v>20</v>
      </c>
      <c r="D3" s="14"/>
      <c r="E3" s="14">
        <v>2</v>
      </c>
      <c r="F3" s="14"/>
      <c r="G3" s="14"/>
      <c r="H3" s="14"/>
      <c r="I3" s="14">
        <v>2</v>
      </c>
      <c r="J3" s="14"/>
      <c r="K3" s="14">
        <f>SUM(Tabela1[[#This Row],[1]:[7c]])</f>
        <v>10</v>
      </c>
      <c r="L3" s="18">
        <v>2</v>
      </c>
      <c r="N3">
        <v>156231</v>
      </c>
      <c r="O3">
        <v>1</v>
      </c>
      <c r="P3" t="s">
        <v>18</v>
      </c>
    </row>
    <row r="4" spans="1:16" x14ac:dyDescent="0.3">
      <c r="A4" s="11">
        <v>3</v>
      </c>
      <c r="B4" s="12">
        <v>153696</v>
      </c>
      <c r="C4" s="12" t="s">
        <v>20</v>
      </c>
      <c r="D4" s="12"/>
      <c r="E4" s="12" t="s">
        <v>26</v>
      </c>
      <c r="F4" s="12"/>
      <c r="G4" s="12"/>
      <c r="H4" s="12"/>
      <c r="I4" s="12"/>
      <c r="J4" s="12"/>
      <c r="K4" s="12">
        <f>SUM(Tabela1[[#This Row],[1]:[7c]])</f>
        <v>0</v>
      </c>
      <c r="L4" s="15">
        <v>0</v>
      </c>
      <c r="N4">
        <v>152155</v>
      </c>
      <c r="O4">
        <v>3</v>
      </c>
      <c r="P4" t="s">
        <v>19</v>
      </c>
    </row>
    <row r="5" spans="1:16" x14ac:dyDescent="0.3">
      <c r="A5" s="13">
        <v>4</v>
      </c>
      <c r="B5" s="14">
        <v>156227</v>
      </c>
      <c r="C5" s="14"/>
      <c r="D5" s="14"/>
      <c r="E5" s="14"/>
      <c r="F5" s="14"/>
      <c r="G5" s="14"/>
      <c r="H5" s="14"/>
      <c r="I5" s="14"/>
      <c r="J5" s="14"/>
      <c r="K5" s="14">
        <f>SUM(Tabela1[[#This Row],[1]:[7c]])</f>
        <v>0</v>
      </c>
      <c r="L5" s="16"/>
      <c r="N5">
        <v>156226</v>
      </c>
      <c r="O5">
        <v>3</v>
      </c>
      <c r="P5" t="s">
        <v>21</v>
      </c>
    </row>
    <row r="6" spans="1:16" x14ac:dyDescent="0.3">
      <c r="A6" s="11">
        <v>5</v>
      </c>
      <c r="B6" s="12">
        <v>156228</v>
      </c>
      <c r="C6" s="12" t="s">
        <v>20</v>
      </c>
      <c r="D6" s="12"/>
      <c r="E6" s="12"/>
      <c r="F6" s="12">
        <v>2</v>
      </c>
      <c r="G6" s="12"/>
      <c r="H6" s="12" t="s">
        <v>22</v>
      </c>
      <c r="I6" s="12">
        <v>2</v>
      </c>
      <c r="J6" s="12"/>
      <c r="K6" s="12">
        <f>SUM(Tabela1[[#This Row],[1]:[7c]])</f>
        <v>7</v>
      </c>
      <c r="L6" s="15">
        <v>0</v>
      </c>
      <c r="N6">
        <v>156230</v>
      </c>
      <c r="O6">
        <v>5</v>
      </c>
      <c r="P6" t="s">
        <v>23</v>
      </c>
    </row>
    <row r="7" spans="1:16" x14ac:dyDescent="0.3">
      <c r="A7" s="13">
        <v>6</v>
      </c>
      <c r="B7" s="14">
        <v>156229</v>
      </c>
      <c r="C7" s="14" t="s">
        <v>11</v>
      </c>
      <c r="D7" s="14"/>
      <c r="E7" s="19">
        <v>2</v>
      </c>
      <c r="F7" s="19">
        <v>2</v>
      </c>
      <c r="G7" s="14"/>
      <c r="H7" s="14"/>
      <c r="I7" s="19">
        <v>2</v>
      </c>
      <c r="J7" s="14"/>
      <c r="K7" s="14">
        <f>SUM(Tabela1[[#This Row],[1]:[7c]])</f>
        <v>9.5</v>
      </c>
      <c r="L7" s="18">
        <v>2</v>
      </c>
      <c r="N7">
        <v>156234</v>
      </c>
      <c r="O7">
        <v>2</v>
      </c>
      <c r="P7" t="s">
        <v>24</v>
      </c>
    </row>
    <row r="8" spans="1:16" x14ac:dyDescent="0.3">
      <c r="A8" s="11">
        <v>7</v>
      </c>
      <c r="B8" s="12">
        <v>156230</v>
      </c>
      <c r="C8" s="12" t="s">
        <v>20</v>
      </c>
      <c r="D8" s="12">
        <v>2</v>
      </c>
      <c r="E8" s="12">
        <v>2</v>
      </c>
      <c r="F8" s="12">
        <v>2</v>
      </c>
      <c r="G8" s="12"/>
      <c r="H8" s="12">
        <v>1.5</v>
      </c>
      <c r="I8" s="12"/>
      <c r="J8" s="12"/>
      <c r="K8" s="12">
        <f>SUM(Tabela1[[#This Row],[1]:[7c]])</f>
        <v>17</v>
      </c>
      <c r="L8" s="17">
        <v>4</v>
      </c>
      <c r="N8">
        <v>156234</v>
      </c>
      <c r="O8">
        <v>4</v>
      </c>
      <c r="P8" t="s">
        <v>25</v>
      </c>
    </row>
    <row r="9" spans="1:16" x14ac:dyDescent="0.3">
      <c r="A9" s="13">
        <v>8</v>
      </c>
      <c r="B9" s="14">
        <v>152155</v>
      </c>
      <c r="C9" s="14" t="s">
        <v>11</v>
      </c>
      <c r="D9" s="14">
        <v>2</v>
      </c>
      <c r="E9" s="14">
        <v>2</v>
      </c>
      <c r="F9" s="14">
        <v>2</v>
      </c>
      <c r="G9" s="14"/>
      <c r="H9" s="14">
        <v>1.5</v>
      </c>
      <c r="I9" s="14">
        <v>2</v>
      </c>
      <c r="J9" s="14">
        <v>2</v>
      </c>
      <c r="K9" s="14">
        <f>SUM(Tabela1[[#This Row],[1]:[7c]])</f>
        <v>11</v>
      </c>
      <c r="L9" s="18">
        <v>2</v>
      </c>
      <c r="N9">
        <v>153696</v>
      </c>
      <c r="O9">
        <v>3</v>
      </c>
      <c r="P9" t="s">
        <v>27</v>
      </c>
    </row>
    <row r="10" spans="1:16" x14ac:dyDescent="0.3">
      <c r="A10" s="11">
        <v>9</v>
      </c>
      <c r="B10" s="12">
        <v>156231</v>
      </c>
      <c r="C10" s="12" t="s">
        <v>11</v>
      </c>
      <c r="D10" s="12">
        <v>1</v>
      </c>
      <c r="E10" s="12">
        <v>2</v>
      </c>
      <c r="F10" s="12">
        <v>2</v>
      </c>
      <c r="G10" s="12">
        <v>1</v>
      </c>
      <c r="H10" s="12"/>
      <c r="I10" s="12">
        <v>2</v>
      </c>
      <c r="J10" s="12"/>
      <c r="K10" s="12">
        <f>SUM(Tabela1[[#This Row],[1]:[7c]])</f>
        <v>10.5</v>
      </c>
      <c r="L10" s="17">
        <v>2</v>
      </c>
    </row>
    <row r="11" spans="1:16" x14ac:dyDescent="0.3">
      <c r="A11" s="13">
        <v>10</v>
      </c>
      <c r="B11" s="14">
        <v>156232</v>
      </c>
      <c r="C11" s="14"/>
      <c r="D11" s="14"/>
      <c r="E11" s="14"/>
      <c r="F11" s="14"/>
      <c r="G11" s="14"/>
      <c r="H11" s="14"/>
      <c r="I11" s="14"/>
      <c r="J11" s="14"/>
      <c r="K11" s="14">
        <f>SUM(Tabela1[[#This Row],[1]:[7c]])</f>
        <v>0</v>
      </c>
      <c r="L11" s="16"/>
    </row>
    <row r="12" spans="1:16" x14ac:dyDescent="0.3">
      <c r="A12" s="11">
        <v>11</v>
      </c>
      <c r="B12" s="12">
        <v>156233</v>
      </c>
      <c r="C12" s="12" t="s">
        <v>20</v>
      </c>
      <c r="D12" s="12"/>
      <c r="E12" s="12"/>
      <c r="F12" s="12"/>
      <c r="G12" s="12"/>
      <c r="H12" s="12"/>
      <c r="I12" s="12">
        <v>2</v>
      </c>
      <c r="J12" s="12"/>
      <c r="K12" s="12">
        <f>SUM(Tabela1[[#This Row],[1]:[7c]])</f>
        <v>5</v>
      </c>
      <c r="L12" s="17">
        <v>3</v>
      </c>
    </row>
    <row r="13" spans="1:16" x14ac:dyDescent="0.3">
      <c r="A13" s="13">
        <v>12</v>
      </c>
      <c r="B13" s="14">
        <v>156234</v>
      </c>
      <c r="C13" s="14" t="s">
        <v>20</v>
      </c>
      <c r="D13" s="14"/>
      <c r="E13" s="14">
        <v>1</v>
      </c>
      <c r="F13" s="14">
        <v>2</v>
      </c>
      <c r="G13" s="14">
        <v>1.5</v>
      </c>
      <c r="H13" s="14"/>
      <c r="I13" s="14">
        <v>2</v>
      </c>
      <c r="J13" s="14"/>
      <c r="K13" s="14">
        <f>SUM(Tabela1[[#This Row],[1]:[7c]])</f>
        <v>11</v>
      </c>
      <c r="L13" s="14">
        <v>1</v>
      </c>
    </row>
    <row r="14" spans="1:16" x14ac:dyDescent="0.3">
      <c r="A14" s="11">
        <v>13</v>
      </c>
      <c r="B14" s="12">
        <v>156235</v>
      </c>
      <c r="C14" s="12" t="s">
        <v>11</v>
      </c>
      <c r="D14" s="12"/>
      <c r="E14" s="12">
        <v>2</v>
      </c>
      <c r="F14" s="12">
        <v>2</v>
      </c>
      <c r="G14" s="12">
        <v>1</v>
      </c>
      <c r="H14" s="12">
        <v>1.5</v>
      </c>
      <c r="I14" s="12"/>
      <c r="J14" s="12"/>
      <c r="K14" s="12">
        <f>SUM(Tabela1[[#This Row],[1]:[7c]])</f>
        <v>8</v>
      </c>
      <c r="L14" s="12">
        <v>0</v>
      </c>
    </row>
    <row r="15" spans="1:16" x14ac:dyDescent="0.3">
      <c r="A15" s="13">
        <v>14</v>
      </c>
      <c r="B15" s="14">
        <v>156236</v>
      </c>
      <c r="C15" s="14" t="s">
        <v>28</v>
      </c>
      <c r="D15" s="14">
        <v>1.5</v>
      </c>
      <c r="E15" s="14"/>
      <c r="F15" s="14">
        <v>2</v>
      </c>
      <c r="G15" s="14"/>
      <c r="H15" s="14"/>
      <c r="I15" s="14">
        <v>2</v>
      </c>
      <c r="J15" s="14"/>
      <c r="K15" s="14">
        <f>SUM(Tabela1[[#This Row],[1]:[7c]])</f>
        <v>13.5</v>
      </c>
      <c r="L15" s="14"/>
    </row>
    <row r="16" spans="1:16" x14ac:dyDescent="0.3">
      <c r="A16" s="11">
        <v>15</v>
      </c>
      <c r="B16" s="12">
        <v>156237</v>
      </c>
      <c r="C16" s="12" t="s">
        <v>11</v>
      </c>
      <c r="D16" s="20">
        <v>2</v>
      </c>
      <c r="E16" s="20">
        <v>2</v>
      </c>
      <c r="F16" s="20">
        <v>2</v>
      </c>
      <c r="G16" s="12">
        <v>1.5</v>
      </c>
      <c r="H16" s="12"/>
      <c r="I16" s="20">
        <v>2</v>
      </c>
      <c r="J16" s="12">
        <v>2</v>
      </c>
      <c r="K16" s="12">
        <f>SUM(Tabela1[[#This Row],[1]:[7c]])</f>
        <v>14</v>
      </c>
      <c r="L16" s="20">
        <v>2</v>
      </c>
    </row>
    <row r="17" spans="1:12" x14ac:dyDescent="0.3">
      <c r="A17" s="13">
        <v>16</v>
      </c>
      <c r="B17" s="14">
        <v>156238</v>
      </c>
      <c r="C17" s="14"/>
      <c r="D17" s="14"/>
      <c r="E17" s="14"/>
      <c r="F17" s="14"/>
      <c r="G17" s="14"/>
      <c r="H17" s="14"/>
      <c r="I17" s="14"/>
      <c r="J17" s="14"/>
      <c r="K17" s="14">
        <f>SUM(Tabela1[[#This Row],[1]:[7c]])</f>
        <v>4</v>
      </c>
      <c r="L17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</vt:lpstr>
      <vt:lpstr>Legacy Hard</vt:lpstr>
      <vt:lpstr>Legacy Medium</vt:lpstr>
    </vt:vector>
  </TitlesOfParts>
  <Company>Politechnika Rzeszowska, WEiI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Pondel</dc:creator>
  <cp:lastModifiedBy>Maciej Penar</cp:lastModifiedBy>
  <dcterms:created xsi:type="dcterms:W3CDTF">2017-09-29T09:04:48Z</dcterms:created>
  <dcterms:modified xsi:type="dcterms:W3CDTF">2018-01-26T12:40:26Z</dcterms:modified>
</cp:coreProperties>
</file>