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3_Personal\mpenulia\Corona Project\"/>
    </mc:Choice>
  </mc:AlternateContent>
  <xr:revisionPtr revIDLastSave="0" documentId="13_ncr:1_{329B8389-23C0-458E-B937-7C821391A163}" xr6:coauthVersionLast="36" xr6:coauthVersionMax="36" xr10:uidLastSave="{00000000-0000-0000-0000-000000000000}"/>
  <bookViews>
    <workbookView xWindow="0" yWindow="0" windowWidth="13660" windowHeight="4830" xr2:uid="{199152BA-D3EE-4D93-ACA2-8713B8D327FA}"/>
  </bookViews>
  <sheets>
    <sheet name="SIR Model Current" sheetId="1" r:id="rId1"/>
    <sheet name="SIR 75% Reope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" l="1"/>
  <c r="I89" i="1"/>
  <c r="D89" i="1"/>
  <c r="K89" i="1"/>
  <c r="J88" i="1" l="1"/>
  <c r="I88" i="1"/>
  <c r="D88" i="1"/>
  <c r="K88" i="1"/>
  <c r="AI12" i="3" l="1"/>
  <c r="AI11" i="3"/>
  <c r="J87" i="1"/>
  <c r="I87" i="1"/>
  <c r="D87" i="1"/>
  <c r="K87" i="1"/>
  <c r="K86" i="1" l="1"/>
  <c r="J84" i="1"/>
  <c r="J85" i="1"/>
  <c r="J86" i="1"/>
  <c r="I84" i="1"/>
  <c r="I85" i="1"/>
  <c r="I86" i="1"/>
  <c r="D84" i="1"/>
  <c r="D85" i="1"/>
  <c r="D86" i="1"/>
  <c r="K85" i="1"/>
  <c r="K84" i="1"/>
  <c r="J83" i="1" l="1"/>
  <c r="I83" i="1"/>
  <c r="K83" i="1"/>
  <c r="D83" i="1"/>
  <c r="J77" i="1" l="1"/>
  <c r="J78" i="1"/>
  <c r="J79" i="1"/>
  <c r="J80" i="1"/>
  <c r="J81" i="1"/>
  <c r="J82" i="1"/>
  <c r="I77" i="1"/>
  <c r="I78" i="1"/>
  <c r="I79" i="1"/>
  <c r="I80" i="1"/>
  <c r="I81" i="1"/>
  <c r="I82" i="1"/>
  <c r="K82" i="1"/>
  <c r="K81" i="1"/>
  <c r="K80" i="1"/>
  <c r="K79" i="1"/>
  <c r="K78" i="1"/>
  <c r="K77" i="1"/>
  <c r="D77" i="1"/>
  <c r="D78" i="1"/>
  <c r="D79" i="1"/>
  <c r="D80" i="1"/>
  <c r="D81" i="1"/>
  <c r="D82" i="1"/>
  <c r="U76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31" i="1"/>
  <c r="J76" i="1" l="1"/>
  <c r="I76" i="1"/>
  <c r="K76" i="1"/>
  <c r="D76" i="1"/>
  <c r="J74" i="1" l="1"/>
  <c r="J75" i="1"/>
  <c r="I74" i="1"/>
  <c r="I75" i="1"/>
  <c r="K75" i="1"/>
  <c r="K74" i="1"/>
  <c r="D74" i="1"/>
  <c r="D7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P69" i="1" s="1"/>
  <c r="M70" i="1"/>
  <c r="P70" i="1" s="1"/>
  <c r="M71" i="1"/>
  <c r="M72" i="1"/>
  <c r="M73" i="1"/>
  <c r="P73" i="1" s="1"/>
  <c r="M74" i="1"/>
  <c r="P74" i="1" s="1"/>
  <c r="M75" i="1"/>
  <c r="M76" i="1"/>
  <c r="P76" i="1" s="1"/>
  <c r="M77" i="1"/>
  <c r="P77" i="1" s="1"/>
  <c r="M78" i="1"/>
  <c r="M79" i="1"/>
  <c r="M80" i="1"/>
  <c r="P80" i="1" s="1"/>
  <c r="M81" i="1"/>
  <c r="P81" i="1" s="1"/>
  <c r="M82" i="1"/>
  <c r="P82" i="1" s="1"/>
  <c r="M83" i="1"/>
  <c r="M84" i="1"/>
  <c r="M85" i="1"/>
  <c r="P85" i="1" s="1"/>
  <c r="M86" i="1"/>
  <c r="P86" i="1" s="1"/>
  <c r="M87" i="1"/>
  <c r="M88" i="1"/>
  <c r="M89" i="1"/>
  <c r="P89" i="1" s="1"/>
  <c r="M90" i="1"/>
  <c r="P90" i="1" s="1"/>
  <c r="M91" i="1"/>
  <c r="M92" i="1"/>
  <c r="P92" i="1" s="1"/>
  <c r="M93" i="1"/>
  <c r="P93" i="1" s="1"/>
  <c r="M94" i="1"/>
  <c r="M95" i="1"/>
  <c r="M96" i="1"/>
  <c r="P96" i="1" s="1"/>
  <c r="M97" i="1"/>
  <c r="P97" i="1" s="1"/>
  <c r="M98" i="1"/>
  <c r="P98" i="1" s="1"/>
  <c r="M99" i="1"/>
  <c r="M100" i="1"/>
  <c r="M101" i="1"/>
  <c r="P101" i="1" s="1"/>
  <c r="M102" i="1"/>
  <c r="P102" i="1" s="1"/>
  <c r="M103" i="1"/>
  <c r="M104" i="1"/>
  <c r="M105" i="1"/>
  <c r="P105" i="1" s="1"/>
  <c r="M106" i="1"/>
  <c r="P106" i="1" s="1"/>
  <c r="M107" i="1"/>
  <c r="M108" i="1"/>
  <c r="P108" i="1" s="1"/>
  <c r="M109" i="1"/>
  <c r="P109" i="1" s="1"/>
  <c r="M110" i="1"/>
  <c r="M111" i="1"/>
  <c r="M112" i="1"/>
  <c r="P112" i="1" s="1"/>
  <c r="M113" i="1"/>
  <c r="P113" i="1" s="1"/>
  <c r="M114" i="1"/>
  <c r="P114" i="1" s="1"/>
  <c r="M115" i="1"/>
  <c r="M116" i="1"/>
  <c r="M117" i="1"/>
  <c r="P117" i="1" s="1"/>
  <c r="M118" i="1"/>
  <c r="P118" i="1" s="1"/>
  <c r="M119" i="1"/>
  <c r="M120" i="1"/>
  <c r="M121" i="1"/>
  <c r="P121" i="1" s="1"/>
  <c r="M122" i="1"/>
  <c r="P122" i="1" s="1"/>
  <c r="M123" i="1"/>
  <c r="M124" i="1"/>
  <c r="P124" i="1" s="1"/>
  <c r="M125" i="1"/>
  <c r="P125" i="1" s="1"/>
  <c r="M126" i="1"/>
  <c r="M127" i="1"/>
  <c r="M128" i="1"/>
  <c r="P128" i="1" s="1"/>
  <c r="M129" i="1"/>
  <c r="P129" i="1" s="1"/>
  <c r="M130" i="1"/>
  <c r="P130" i="1" s="1"/>
  <c r="M131" i="1"/>
  <c r="M132" i="1"/>
  <c r="M133" i="1"/>
  <c r="P133" i="1" s="1"/>
  <c r="M134" i="1"/>
  <c r="P134" i="1" s="1"/>
  <c r="M135" i="1"/>
  <c r="M136" i="1"/>
  <c r="M137" i="1"/>
  <c r="P137" i="1" s="1"/>
  <c r="M138" i="1"/>
  <c r="P138" i="1" s="1"/>
  <c r="M139" i="1"/>
  <c r="M140" i="1"/>
  <c r="P140" i="1" s="1"/>
  <c r="M141" i="1"/>
  <c r="P141" i="1" s="1"/>
  <c r="M142" i="1"/>
  <c r="M143" i="1"/>
  <c r="M144" i="1"/>
  <c r="P144" i="1" s="1"/>
  <c r="M145" i="1"/>
  <c r="P145" i="1" s="1"/>
  <c r="M146" i="1"/>
  <c r="P146" i="1" s="1"/>
  <c r="M147" i="1"/>
  <c r="M148" i="1"/>
  <c r="M149" i="1"/>
  <c r="P149" i="1" s="1"/>
  <c r="M150" i="1"/>
  <c r="P150" i="1" s="1"/>
  <c r="M151" i="1"/>
  <c r="M152" i="1"/>
  <c r="M153" i="1"/>
  <c r="P153" i="1" s="1"/>
  <c r="M154" i="1"/>
  <c r="P154" i="1" s="1"/>
  <c r="M155" i="1"/>
  <c r="M156" i="1"/>
  <c r="P156" i="1" s="1"/>
  <c r="M157" i="1"/>
  <c r="P157" i="1" s="1"/>
  <c r="M158" i="1"/>
  <c r="M159" i="1"/>
  <c r="M160" i="1"/>
  <c r="P160" i="1" s="1"/>
  <c r="M161" i="1"/>
  <c r="P161" i="1" s="1"/>
  <c r="M162" i="1"/>
  <c r="P162" i="1" s="1"/>
  <c r="M163" i="1"/>
  <c r="M164" i="1"/>
  <c r="M165" i="1"/>
  <c r="P165" i="1" s="1"/>
  <c r="M166" i="1"/>
  <c r="P166" i="1" s="1"/>
  <c r="M167" i="1"/>
  <c r="M168" i="1"/>
  <c r="M169" i="1"/>
  <c r="P169" i="1" s="1"/>
  <c r="M170" i="1"/>
  <c r="P170" i="1" s="1"/>
  <c r="M171" i="1"/>
  <c r="M172" i="1"/>
  <c r="P172" i="1" s="1"/>
  <c r="M173" i="1"/>
  <c r="P173" i="1" s="1"/>
  <c r="M174" i="1"/>
  <c r="M175" i="1"/>
  <c r="M176" i="1"/>
  <c r="P176" i="1" s="1"/>
  <c r="M177" i="1"/>
  <c r="P177" i="1" s="1"/>
  <c r="M178" i="1"/>
  <c r="P178" i="1" s="1"/>
  <c r="M179" i="1"/>
  <c r="M180" i="1"/>
  <c r="M181" i="1"/>
  <c r="P181" i="1" s="1"/>
  <c r="M182" i="1"/>
  <c r="P182" i="1" s="1"/>
  <c r="M183" i="1"/>
  <c r="M184" i="1"/>
  <c r="M185" i="1"/>
  <c r="P185" i="1" s="1"/>
  <c r="M186" i="1"/>
  <c r="P186" i="1" s="1"/>
  <c r="M187" i="1"/>
  <c r="M188" i="1"/>
  <c r="P188" i="1" s="1"/>
  <c r="M189" i="1"/>
  <c r="P189" i="1" s="1"/>
  <c r="M190" i="1"/>
  <c r="M191" i="1"/>
  <c r="M192" i="1"/>
  <c r="P192" i="1" s="1"/>
  <c r="M193" i="1"/>
  <c r="P193" i="1" s="1"/>
  <c r="M194" i="1"/>
  <c r="P194" i="1" s="1"/>
  <c r="M195" i="1"/>
  <c r="M196" i="1"/>
  <c r="M197" i="1"/>
  <c r="P197" i="1" s="1"/>
  <c r="M198" i="1"/>
  <c r="P198" i="1" s="1"/>
  <c r="M199" i="1"/>
  <c r="M200" i="1"/>
  <c r="M201" i="1"/>
  <c r="P201" i="1" s="1"/>
  <c r="M202" i="1"/>
  <c r="P202" i="1" s="1"/>
  <c r="M203" i="1"/>
  <c r="M204" i="1"/>
  <c r="P204" i="1" s="1"/>
  <c r="M205" i="1"/>
  <c r="P205" i="1" s="1"/>
  <c r="M206" i="1"/>
  <c r="M207" i="1"/>
  <c r="M208" i="1"/>
  <c r="P208" i="1" s="1"/>
  <c r="M209" i="1"/>
  <c r="P209" i="1" s="1"/>
  <c r="M210" i="1"/>
  <c r="P210" i="1" s="1"/>
  <c r="M211" i="1"/>
  <c r="M212" i="1"/>
  <c r="M213" i="1"/>
  <c r="P213" i="1" s="1"/>
  <c r="M214" i="1"/>
  <c r="P214" i="1" s="1"/>
  <c r="M215" i="1"/>
  <c r="M216" i="1"/>
  <c r="M217" i="1"/>
  <c r="P217" i="1" s="1"/>
  <c r="M218" i="1"/>
  <c r="P218" i="1" s="1"/>
  <c r="M219" i="1"/>
  <c r="M220" i="1"/>
  <c r="P220" i="1" s="1"/>
  <c r="M221" i="1"/>
  <c r="P221" i="1" s="1"/>
  <c r="M222" i="1"/>
  <c r="M223" i="1"/>
  <c r="M224" i="1"/>
  <c r="P224" i="1" s="1"/>
  <c r="M225" i="1"/>
  <c r="P225" i="1" s="1"/>
  <c r="M226" i="1"/>
  <c r="P226" i="1" s="1"/>
  <c r="M227" i="1"/>
  <c r="M228" i="1"/>
  <c r="M229" i="1"/>
  <c r="P229" i="1" s="1"/>
  <c r="M230" i="1"/>
  <c r="P230" i="1" s="1"/>
  <c r="M231" i="1"/>
  <c r="M232" i="1"/>
  <c r="M233" i="1"/>
  <c r="P233" i="1" s="1"/>
  <c r="M234" i="1"/>
  <c r="P234" i="1" s="1"/>
  <c r="M235" i="1"/>
  <c r="M236" i="1"/>
  <c r="P236" i="1" s="1"/>
  <c r="M237" i="1"/>
  <c r="P237" i="1" s="1"/>
  <c r="M238" i="1"/>
  <c r="M239" i="1"/>
  <c r="M240" i="1"/>
  <c r="P240" i="1" s="1"/>
  <c r="M241" i="1"/>
  <c r="P241" i="1" s="1"/>
  <c r="M242" i="1"/>
  <c r="P242" i="1" s="1"/>
  <c r="M243" i="1"/>
  <c r="M244" i="1"/>
  <c r="M245" i="1"/>
  <c r="P245" i="1" s="1"/>
  <c r="M246" i="1"/>
  <c r="P246" i="1" s="1"/>
  <c r="M247" i="1"/>
  <c r="M248" i="1"/>
  <c r="M249" i="1"/>
  <c r="P249" i="1" s="1"/>
  <c r="M250" i="1"/>
  <c r="P250" i="1" s="1"/>
  <c r="M251" i="1"/>
  <c r="M252" i="1"/>
  <c r="P252" i="1" s="1"/>
  <c r="M253" i="1"/>
  <c r="P253" i="1" s="1"/>
  <c r="M254" i="1"/>
  <c r="M255" i="1"/>
  <c r="M256" i="1"/>
  <c r="P256" i="1" s="1"/>
  <c r="M257" i="1"/>
  <c r="P257" i="1" s="1"/>
  <c r="M258" i="1"/>
  <c r="P258" i="1" s="1"/>
  <c r="M259" i="1"/>
  <c r="M260" i="1"/>
  <c r="M261" i="1"/>
  <c r="P261" i="1" s="1"/>
  <c r="M262" i="1"/>
  <c r="P262" i="1" s="1"/>
  <c r="M263" i="1"/>
  <c r="M264" i="1"/>
  <c r="M265" i="1"/>
  <c r="P265" i="1" s="1"/>
  <c r="M266" i="1"/>
  <c r="P266" i="1" s="1"/>
  <c r="M267" i="1"/>
  <c r="M268" i="1"/>
  <c r="P268" i="1" s="1"/>
  <c r="M269" i="1"/>
  <c r="P269" i="1" s="1"/>
  <c r="M270" i="1"/>
  <c r="M271" i="1"/>
  <c r="M272" i="1"/>
  <c r="P272" i="1" s="1"/>
  <c r="M273" i="1"/>
  <c r="P273" i="1" s="1"/>
  <c r="M274" i="1"/>
  <c r="P274" i="1" s="1"/>
  <c r="M275" i="1"/>
  <c r="M276" i="1"/>
  <c r="M277" i="1"/>
  <c r="P277" i="1" s="1"/>
  <c r="M278" i="1"/>
  <c r="P278" i="1" s="1"/>
  <c r="M279" i="1"/>
  <c r="M280" i="1"/>
  <c r="M281" i="1"/>
  <c r="P281" i="1" s="1"/>
  <c r="M282" i="1"/>
  <c r="P282" i="1" s="1"/>
  <c r="M283" i="1"/>
  <c r="M284" i="1"/>
  <c r="P284" i="1" s="1"/>
  <c r="M285" i="1"/>
  <c r="P285" i="1" s="1"/>
  <c r="M286" i="1"/>
  <c r="M287" i="1"/>
  <c r="M288" i="1"/>
  <c r="P288" i="1" s="1"/>
  <c r="M289" i="1"/>
  <c r="P289" i="1" s="1"/>
  <c r="M290" i="1"/>
  <c r="P290" i="1" s="1"/>
  <c r="M291" i="1"/>
  <c r="M292" i="1"/>
  <c r="M293" i="1"/>
  <c r="P293" i="1" s="1"/>
  <c r="M294" i="1"/>
  <c r="P294" i="1" s="1"/>
  <c r="M295" i="1"/>
  <c r="M296" i="1"/>
  <c r="M297" i="1"/>
  <c r="P297" i="1" s="1"/>
  <c r="M298" i="1"/>
  <c r="P298" i="1" s="1"/>
  <c r="M299" i="1"/>
  <c r="M300" i="1"/>
  <c r="P300" i="1" s="1"/>
  <c r="M301" i="1"/>
  <c r="P301" i="1" s="1"/>
  <c r="M302" i="1"/>
  <c r="P302" i="1" s="1"/>
  <c r="M303" i="1"/>
  <c r="M304" i="1"/>
  <c r="P304" i="1" s="1"/>
  <c r="M305" i="1"/>
  <c r="P305" i="1" s="1"/>
  <c r="M306" i="1"/>
  <c r="P306" i="1" s="1"/>
  <c r="M307" i="1"/>
  <c r="M308" i="1"/>
  <c r="M309" i="1"/>
  <c r="P309" i="1" s="1"/>
  <c r="M310" i="1"/>
  <c r="P310" i="1" s="1"/>
  <c r="M311" i="1"/>
  <c r="M312" i="1"/>
  <c r="M313" i="1"/>
  <c r="P313" i="1" s="1"/>
  <c r="M314" i="1"/>
  <c r="P314" i="1" s="1"/>
  <c r="M315" i="1"/>
  <c r="M316" i="1"/>
  <c r="P316" i="1" s="1"/>
  <c r="M317" i="1"/>
  <c r="P317" i="1" s="1"/>
  <c r="M318" i="1"/>
  <c r="M319" i="1"/>
  <c r="M320" i="1"/>
  <c r="P320" i="1" s="1"/>
  <c r="M321" i="1"/>
  <c r="P321" i="1" s="1"/>
  <c r="M322" i="1"/>
  <c r="P322" i="1" s="1"/>
  <c r="M323" i="1"/>
  <c r="M324" i="1"/>
  <c r="M325" i="1"/>
  <c r="P325" i="1" s="1"/>
  <c r="M326" i="1"/>
  <c r="P326" i="1" s="1"/>
  <c r="M327" i="1"/>
  <c r="P327" i="1" s="1"/>
  <c r="M328" i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M341" i="1"/>
  <c r="P341" i="1" s="1"/>
  <c r="M342" i="1"/>
  <c r="P342" i="1" s="1"/>
  <c r="M343" i="1"/>
  <c r="P343" i="1" s="1"/>
  <c r="M344" i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M357" i="1"/>
  <c r="P357" i="1" s="1"/>
  <c r="M358" i="1"/>
  <c r="P358" i="1" s="1"/>
  <c r="M359" i="1"/>
  <c r="P359" i="1" s="1"/>
  <c r="M360" i="1"/>
  <c r="M361" i="1"/>
  <c r="P361" i="1" s="1"/>
  <c r="M362" i="1"/>
  <c r="P362" i="1" s="1"/>
  <c r="M363" i="1"/>
  <c r="M364" i="1"/>
  <c r="P364" i="1" s="1"/>
  <c r="M365" i="1"/>
  <c r="P365" i="1" s="1"/>
  <c r="M366" i="1"/>
  <c r="P366" i="1" s="1"/>
  <c r="P363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8" i="1"/>
  <c r="P94" i="1"/>
  <c r="P110" i="1"/>
  <c r="P126" i="1"/>
  <c r="P142" i="1"/>
  <c r="P158" i="1"/>
  <c r="P174" i="1"/>
  <c r="P190" i="1"/>
  <c r="P206" i="1"/>
  <c r="P222" i="1"/>
  <c r="P238" i="1"/>
  <c r="P254" i="1"/>
  <c r="P270" i="1"/>
  <c r="P286" i="1"/>
  <c r="P318" i="1"/>
  <c r="P334" i="1"/>
  <c r="J73" i="1"/>
  <c r="K70" i="1"/>
  <c r="K71" i="1"/>
  <c r="K72" i="1"/>
  <c r="K73" i="1"/>
  <c r="J69" i="1"/>
  <c r="J70" i="1"/>
  <c r="J71" i="1"/>
  <c r="J72" i="1"/>
  <c r="I69" i="1"/>
  <c r="I70" i="1"/>
  <c r="I71" i="1"/>
  <c r="I72" i="1"/>
  <c r="I73" i="1"/>
  <c r="D69" i="1"/>
  <c r="D70" i="1"/>
  <c r="D71" i="1"/>
  <c r="D72" i="1"/>
  <c r="D73" i="1"/>
  <c r="K69" i="1"/>
  <c r="M3" i="3"/>
  <c r="M4" i="3"/>
  <c r="M5" i="3"/>
  <c r="P5" i="3" s="1"/>
  <c r="M6" i="3"/>
  <c r="L6" i="3" s="1"/>
  <c r="M7" i="3"/>
  <c r="M8" i="3"/>
  <c r="M9" i="3"/>
  <c r="P9" i="3" s="1"/>
  <c r="M10" i="3"/>
  <c r="L10" i="3" s="1"/>
  <c r="M11" i="3"/>
  <c r="M12" i="3"/>
  <c r="M13" i="3"/>
  <c r="P13" i="3" s="1"/>
  <c r="M14" i="3"/>
  <c r="L14" i="3" s="1"/>
  <c r="M15" i="3"/>
  <c r="M16" i="3"/>
  <c r="M17" i="3"/>
  <c r="L17" i="3" s="1"/>
  <c r="M18" i="3"/>
  <c r="L18" i="3" s="1"/>
  <c r="M19" i="3"/>
  <c r="M20" i="3"/>
  <c r="M21" i="3"/>
  <c r="L21" i="3" s="1"/>
  <c r="M22" i="3"/>
  <c r="L22" i="3" s="1"/>
  <c r="M23" i="3"/>
  <c r="M24" i="3"/>
  <c r="M25" i="3"/>
  <c r="P25" i="3" s="1"/>
  <c r="M26" i="3"/>
  <c r="L26" i="3" s="1"/>
  <c r="M27" i="3"/>
  <c r="M28" i="3"/>
  <c r="M29" i="3"/>
  <c r="P29" i="3" s="1"/>
  <c r="M30" i="3"/>
  <c r="L30" i="3" s="1"/>
  <c r="M31" i="3"/>
  <c r="M32" i="3"/>
  <c r="M33" i="3"/>
  <c r="L33" i="3" s="1"/>
  <c r="M34" i="3"/>
  <c r="L34" i="3" s="1"/>
  <c r="M35" i="3"/>
  <c r="M36" i="3"/>
  <c r="M37" i="3"/>
  <c r="L37" i="3" s="1"/>
  <c r="M38" i="3"/>
  <c r="L38" i="3" s="1"/>
  <c r="M39" i="3"/>
  <c r="M40" i="3"/>
  <c r="M41" i="3"/>
  <c r="L41" i="3" s="1"/>
  <c r="M42" i="3"/>
  <c r="L42" i="3" s="1"/>
  <c r="M43" i="3"/>
  <c r="M44" i="3"/>
  <c r="M45" i="3"/>
  <c r="P45" i="3" s="1"/>
  <c r="M46" i="3"/>
  <c r="L46" i="3" s="1"/>
  <c r="M47" i="3"/>
  <c r="M48" i="3"/>
  <c r="M49" i="3"/>
  <c r="P49" i="3" s="1"/>
  <c r="M50" i="3"/>
  <c r="L50" i="3" s="1"/>
  <c r="M51" i="3"/>
  <c r="M52" i="3"/>
  <c r="M53" i="3"/>
  <c r="L53" i="3" s="1"/>
  <c r="M54" i="3"/>
  <c r="L54" i="3" s="1"/>
  <c r="M55" i="3"/>
  <c r="M56" i="3"/>
  <c r="M57" i="3"/>
  <c r="L57" i="3" s="1"/>
  <c r="M58" i="3"/>
  <c r="L58" i="3" s="1"/>
  <c r="M59" i="3"/>
  <c r="M60" i="3"/>
  <c r="M61" i="3"/>
  <c r="P61" i="3" s="1"/>
  <c r="M62" i="3"/>
  <c r="L62" i="3" s="1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P90" i="3" s="1"/>
  <c r="M91" i="3"/>
  <c r="M92" i="3"/>
  <c r="M93" i="3"/>
  <c r="M94" i="3"/>
  <c r="P94" i="3" s="1"/>
  <c r="M95" i="3"/>
  <c r="M96" i="3"/>
  <c r="M97" i="3"/>
  <c r="M98" i="3"/>
  <c r="P98" i="3" s="1"/>
  <c r="M99" i="3"/>
  <c r="M100" i="3"/>
  <c r="M101" i="3"/>
  <c r="M102" i="3"/>
  <c r="P102" i="3" s="1"/>
  <c r="M103" i="3"/>
  <c r="M104" i="3"/>
  <c r="M105" i="3"/>
  <c r="M106" i="3"/>
  <c r="P106" i="3" s="1"/>
  <c r="M107" i="3"/>
  <c r="M108" i="3"/>
  <c r="M109" i="3"/>
  <c r="M110" i="3"/>
  <c r="P110" i="3" s="1"/>
  <c r="M111" i="3"/>
  <c r="M112" i="3"/>
  <c r="M113" i="3"/>
  <c r="M114" i="3"/>
  <c r="P114" i="3" s="1"/>
  <c r="M115" i="3"/>
  <c r="M116" i="3"/>
  <c r="M117" i="3"/>
  <c r="M118" i="3"/>
  <c r="M119" i="3"/>
  <c r="M120" i="3"/>
  <c r="M121" i="3"/>
  <c r="M122" i="3"/>
  <c r="P122" i="3" s="1"/>
  <c r="M123" i="3"/>
  <c r="M124" i="3"/>
  <c r="M125" i="3"/>
  <c r="M126" i="3"/>
  <c r="P126" i="3" s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L157" i="3" s="1"/>
  <c r="M158" i="3"/>
  <c r="L158" i="3" s="1"/>
  <c r="M159" i="3"/>
  <c r="M160" i="3"/>
  <c r="M161" i="3"/>
  <c r="L161" i="3" s="1"/>
  <c r="M162" i="3"/>
  <c r="L162" i="3" s="1"/>
  <c r="M163" i="3"/>
  <c r="M164" i="3"/>
  <c r="M165" i="3"/>
  <c r="L165" i="3" s="1"/>
  <c r="M166" i="3"/>
  <c r="L166" i="3" s="1"/>
  <c r="M167" i="3"/>
  <c r="M168" i="3"/>
  <c r="M169" i="3"/>
  <c r="L169" i="3" s="1"/>
  <c r="M170" i="3"/>
  <c r="M171" i="3"/>
  <c r="M172" i="3"/>
  <c r="M173" i="3"/>
  <c r="L173" i="3" s="1"/>
  <c r="M174" i="3"/>
  <c r="M175" i="3"/>
  <c r="M176" i="3"/>
  <c r="M177" i="3"/>
  <c r="L177" i="3" s="1"/>
  <c r="M178" i="3"/>
  <c r="M179" i="3"/>
  <c r="M180" i="3"/>
  <c r="M181" i="3"/>
  <c r="L181" i="3" s="1"/>
  <c r="M182" i="3"/>
  <c r="M183" i="3"/>
  <c r="M184" i="3"/>
  <c r="M185" i="3"/>
  <c r="M186" i="3"/>
  <c r="M187" i="3"/>
  <c r="M188" i="3"/>
  <c r="M189" i="3"/>
  <c r="P189" i="3" s="1"/>
  <c r="M190" i="3"/>
  <c r="M191" i="3"/>
  <c r="M192" i="3"/>
  <c r="M193" i="3"/>
  <c r="L193" i="3" s="1"/>
  <c r="M194" i="3"/>
  <c r="M195" i="3"/>
  <c r="M196" i="3"/>
  <c r="M197" i="3"/>
  <c r="P197" i="3" s="1"/>
  <c r="M198" i="3"/>
  <c r="M199" i="3"/>
  <c r="M200" i="3"/>
  <c r="M201" i="3"/>
  <c r="P201" i="3" s="1"/>
  <c r="M202" i="3"/>
  <c r="M203" i="3"/>
  <c r="M204" i="3"/>
  <c r="M205" i="3"/>
  <c r="P205" i="3" s="1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L242" i="3" s="1"/>
  <c r="M243" i="3"/>
  <c r="M244" i="3"/>
  <c r="M245" i="3"/>
  <c r="M246" i="3"/>
  <c r="L246" i="3" s="1"/>
  <c r="M247" i="3"/>
  <c r="M248" i="3"/>
  <c r="M249" i="3"/>
  <c r="M250" i="3"/>
  <c r="M251" i="3"/>
  <c r="M252" i="3"/>
  <c r="M253" i="3"/>
  <c r="M254" i="3"/>
  <c r="P254" i="3" s="1"/>
  <c r="M255" i="3"/>
  <c r="M256" i="3"/>
  <c r="M257" i="3"/>
  <c r="M258" i="3"/>
  <c r="P258" i="3" s="1"/>
  <c r="M259" i="3"/>
  <c r="M260" i="3"/>
  <c r="M261" i="3"/>
  <c r="M262" i="3"/>
  <c r="P262" i="3" s="1"/>
  <c r="M263" i="3"/>
  <c r="M264" i="3"/>
  <c r="M265" i="3"/>
  <c r="M266" i="3"/>
  <c r="P266" i="3" s="1"/>
  <c r="M267" i="3"/>
  <c r="M268" i="3"/>
  <c r="M269" i="3"/>
  <c r="L269" i="3" s="1"/>
  <c r="M270" i="3"/>
  <c r="M271" i="3"/>
  <c r="M272" i="3"/>
  <c r="M273" i="3"/>
  <c r="P273" i="3" s="1"/>
  <c r="M274" i="3"/>
  <c r="P274" i="3" s="1"/>
  <c r="M275" i="3"/>
  <c r="M276" i="3"/>
  <c r="M277" i="3"/>
  <c r="L277" i="3" s="1"/>
  <c r="M278" i="3"/>
  <c r="M279" i="3"/>
  <c r="M280" i="3"/>
  <c r="M281" i="3"/>
  <c r="P281" i="3" s="1"/>
  <c r="M282" i="3"/>
  <c r="P282" i="3" s="1"/>
  <c r="M283" i="3"/>
  <c r="M284" i="3"/>
  <c r="M285" i="3"/>
  <c r="L285" i="3" s="1"/>
  <c r="M286" i="3"/>
  <c r="M287" i="3"/>
  <c r="M288" i="3"/>
  <c r="M289" i="3"/>
  <c r="P289" i="3" s="1"/>
  <c r="M290" i="3"/>
  <c r="P290" i="3" s="1"/>
  <c r="M291" i="3"/>
  <c r="M292" i="3"/>
  <c r="M293" i="3"/>
  <c r="L293" i="3" s="1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L306" i="3" s="1"/>
  <c r="M307" i="3"/>
  <c r="M308" i="3"/>
  <c r="M309" i="3"/>
  <c r="M310" i="3"/>
  <c r="L310" i="3" s="1"/>
  <c r="M311" i="3"/>
  <c r="M312" i="3"/>
  <c r="P312" i="3" s="1"/>
  <c r="M313" i="3"/>
  <c r="M314" i="3"/>
  <c r="L314" i="3" s="1"/>
  <c r="M315" i="3"/>
  <c r="M316" i="3"/>
  <c r="P316" i="3" s="1"/>
  <c r="M317" i="3"/>
  <c r="L317" i="3" s="1"/>
  <c r="M318" i="3"/>
  <c r="L318" i="3" s="1"/>
  <c r="M319" i="3"/>
  <c r="M320" i="3"/>
  <c r="L320" i="3" s="1"/>
  <c r="M321" i="3"/>
  <c r="P321" i="3" s="1"/>
  <c r="M322" i="3"/>
  <c r="L322" i="3" s="1"/>
  <c r="M323" i="3"/>
  <c r="M324" i="3"/>
  <c r="P324" i="3" s="1"/>
  <c r="M325" i="3"/>
  <c r="P325" i="3" s="1"/>
  <c r="M326" i="3"/>
  <c r="L326" i="3" s="1"/>
  <c r="M327" i="3"/>
  <c r="M328" i="3"/>
  <c r="L328" i="3" s="1"/>
  <c r="M329" i="3"/>
  <c r="L329" i="3" s="1"/>
  <c r="M330" i="3"/>
  <c r="M331" i="3"/>
  <c r="M332" i="3"/>
  <c r="M333" i="3"/>
  <c r="P333" i="3" s="1"/>
  <c r="M334" i="3"/>
  <c r="M335" i="3"/>
  <c r="M336" i="3"/>
  <c r="M337" i="3"/>
  <c r="P337" i="3" s="1"/>
  <c r="M338" i="3"/>
  <c r="L338" i="3" s="1"/>
  <c r="M339" i="3"/>
  <c r="M340" i="3"/>
  <c r="M341" i="3"/>
  <c r="M342" i="3"/>
  <c r="M343" i="3"/>
  <c r="M344" i="3"/>
  <c r="P344" i="3" s="1"/>
  <c r="M345" i="3"/>
  <c r="P345" i="3" s="1"/>
  <c r="M346" i="3"/>
  <c r="M347" i="3"/>
  <c r="M348" i="3"/>
  <c r="M349" i="3"/>
  <c r="M350" i="3"/>
  <c r="M351" i="3"/>
  <c r="M352" i="3"/>
  <c r="P352" i="3" s="1"/>
  <c r="M353" i="3"/>
  <c r="M354" i="3"/>
  <c r="M355" i="3"/>
  <c r="M356" i="3"/>
  <c r="P356" i="3" s="1"/>
  <c r="M357" i="3"/>
  <c r="M358" i="3"/>
  <c r="M359" i="3"/>
  <c r="M360" i="3"/>
  <c r="M361" i="3"/>
  <c r="M362" i="3"/>
  <c r="M363" i="3"/>
  <c r="M364" i="3"/>
  <c r="P364" i="3" s="1"/>
  <c r="M365" i="3"/>
  <c r="M366" i="3"/>
  <c r="M2" i="3"/>
  <c r="AG10" i="3"/>
  <c r="AE10" i="3"/>
  <c r="AF10" i="3"/>
  <c r="O366" i="3"/>
  <c r="O365" i="3"/>
  <c r="O364" i="3"/>
  <c r="O363" i="3"/>
  <c r="O362" i="3"/>
  <c r="O361" i="3"/>
  <c r="P361" i="3" s="1"/>
  <c r="P360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P348" i="3"/>
  <c r="O348" i="3"/>
  <c r="O347" i="3"/>
  <c r="O346" i="3"/>
  <c r="O345" i="3"/>
  <c r="O344" i="3"/>
  <c r="O343" i="3"/>
  <c r="O342" i="3"/>
  <c r="O341" i="3"/>
  <c r="P340" i="3"/>
  <c r="O340" i="3"/>
  <c r="O339" i="3"/>
  <c r="O338" i="3"/>
  <c r="O337" i="3"/>
  <c r="O336" i="3"/>
  <c r="P336" i="3" s="1"/>
  <c r="O335" i="3"/>
  <c r="P335" i="3" s="1"/>
  <c r="L335" i="3"/>
  <c r="O334" i="3"/>
  <c r="O333" i="3"/>
  <c r="O332" i="3"/>
  <c r="O331" i="3"/>
  <c r="P330" i="3"/>
  <c r="O330" i="3"/>
  <c r="O329" i="3"/>
  <c r="P328" i="3"/>
  <c r="O328" i="3"/>
  <c r="P327" i="3"/>
  <c r="O327" i="3"/>
  <c r="L327" i="3"/>
  <c r="O326" i="3"/>
  <c r="O325" i="3"/>
  <c r="O324" i="3"/>
  <c r="L324" i="3"/>
  <c r="P323" i="3"/>
  <c r="O323" i="3"/>
  <c r="L323" i="3"/>
  <c r="O322" i="3"/>
  <c r="O321" i="3"/>
  <c r="P320" i="3"/>
  <c r="O320" i="3"/>
  <c r="P319" i="3"/>
  <c r="O319" i="3"/>
  <c r="L319" i="3"/>
  <c r="O318" i="3"/>
  <c r="O317" i="3"/>
  <c r="O316" i="3"/>
  <c r="L316" i="3"/>
  <c r="P315" i="3"/>
  <c r="O315" i="3"/>
  <c r="L315" i="3"/>
  <c r="O314" i="3"/>
  <c r="O313" i="3"/>
  <c r="O312" i="3"/>
  <c r="L312" i="3"/>
  <c r="O311" i="3"/>
  <c r="O310" i="3"/>
  <c r="O309" i="3"/>
  <c r="P308" i="3"/>
  <c r="O308" i="3"/>
  <c r="L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P264" i="3"/>
  <c r="L264" i="3"/>
  <c r="O263" i="3"/>
  <c r="P263" i="3"/>
  <c r="L263" i="3"/>
  <c r="O262" i="3"/>
  <c r="O261" i="3"/>
  <c r="O260" i="3"/>
  <c r="P260" i="3"/>
  <c r="L260" i="3"/>
  <c r="O259" i="3"/>
  <c r="P259" i="3"/>
  <c r="L259" i="3"/>
  <c r="O258" i="3"/>
  <c r="O257" i="3"/>
  <c r="O256" i="3"/>
  <c r="P256" i="3"/>
  <c r="L256" i="3"/>
  <c r="O255" i="3"/>
  <c r="P255" i="3"/>
  <c r="L255" i="3"/>
  <c r="O254" i="3"/>
  <c r="O253" i="3"/>
  <c r="O252" i="3"/>
  <c r="P252" i="3"/>
  <c r="L252" i="3"/>
  <c r="O251" i="3"/>
  <c r="O250" i="3"/>
  <c r="O249" i="3"/>
  <c r="O248" i="3"/>
  <c r="P248" i="3"/>
  <c r="L248" i="3"/>
  <c r="O247" i="3"/>
  <c r="O246" i="3"/>
  <c r="O245" i="3"/>
  <c r="O244" i="3"/>
  <c r="P244" i="3"/>
  <c r="L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P207" i="3"/>
  <c r="O206" i="3"/>
  <c r="O205" i="3"/>
  <c r="O204" i="3"/>
  <c r="P204" i="3"/>
  <c r="L204" i="3"/>
  <c r="O203" i="3"/>
  <c r="P203" i="3"/>
  <c r="O202" i="3"/>
  <c r="O201" i="3"/>
  <c r="O200" i="3"/>
  <c r="P200" i="3"/>
  <c r="L200" i="3"/>
  <c r="O199" i="3"/>
  <c r="P199" i="3"/>
  <c r="O198" i="3"/>
  <c r="O197" i="3"/>
  <c r="O196" i="3"/>
  <c r="P196" i="3"/>
  <c r="L196" i="3"/>
  <c r="O195" i="3"/>
  <c r="P195" i="3"/>
  <c r="O194" i="3"/>
  <c r="O193" i="3"/>
  <c r="O192" i="3"/>
  <c r="P192" i="3"/>
  <c r="L192" i="3"/>
  <c r="O191" i="3"/>
  <c r="P191" i="3"/>
  <c r="O190" i="3"/>
  <c r="O189" i="3"/>
  <c r="O188" i="3"/>
  <c r="L188" i="3" s="1"/>
  <c r="O187" i="3"/>
  <c r="P187" i="3"/>
  <c r="L187" i="3"/>
  <c r="O186" i="3"/>
  <c r="O185" i="3"/>
  <c r="O184" i="3"/>
  <c r="L184" i="3" s="1"/>
  <c r="O183" i="3"/>
  <c r="P183" i="3"/>
  <c r="L183" i="3"/>
  <c r="O182" i="3"/>
  <c r="O181" i="3"/>
  <c r="O180" i="3"/>
  <c r="L180" i="3" s="1"/>
  <c r="O179" i="3"/>
  <c r="P179" i="3"/>
  <c r="L179" i="3"/>
  <c r="O178" i="3"/>
  <c r="O177" i="3"/>
  <c r="O176" i="3"/>
  <c r="L176" i="3"/>
  <c r="O175" i="3"/>
  <c r="P175" i="3"/>
  <c r="L175" i="3"/>
  <c r="O174" i="3"/>
  <c r="O173" i="3"/>
  <c r="O172" i="3"/>
  <c r="L172" i="3"/>
  <c r="O171" i="3"/>
  <c r="P171" i="3"/>
  <c r="L171" i="3"/>
  <c r="O170" i="3"/>
  <c r="O169" i="3"/>
  <c r="O168" i="3"/>
  <c r="L168" i="3"/>
  <c r="O167" i="3"/>
  <c r="L167" i="3"/>
  <c r="O166" i="3"/>
  <c r="O165" i="3"/>
  <c r="O164" i="3"/>
  <c r="L164" i="3"/>
  <c r="O163" i="3"/>
  <c r="L163" i="3"/>
  <c r="O162" i="3"/>
  <c r="O161" i="3"/>
  <c r="O160" i="3"/>
  <c r="L160" i="3"/>
  <c r="O159" i="3"/>
  <c r="L159" i="3"/>
  <c r="O158" i="3"/>
  <c r="O157" i="3"/>
  <c r="O156" i="3"/>
  <c r="L156" i="3"/>
  <c r="O155" i="3"/>
  <c r="L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P127" i="3"/>
  <c r="O127" i="3"/>
  <c r="O126" i="3"/>
  <c r="O125" i="3"/>
  <c r="O124" i="3"/>
  <c r="P123" i="3"/>
  <c r="O123" i="3"/>
  <c r="O122" i="3"/>
  <c r="O121" i="3"/>
  <c r="O120" i="3"/>
  <c r="P119" i="3"/>
  <c r="O119" i="3"/>
  <c r="P118" i="3"/>
  <c r="O118" i="3"/>
  <c r="O117" i="3"/>
  <c r="O116" i="3"/>
  <c r="P115" i="3"/>
  <c r="O115" i="3"/>
  <c r="O114" i="3"/>
  <c r="O113" i="3"/>
  <c r="O112" i="3"/>
  <c r="P111" i="3"/>
  <c r="O111" i="3"/>
  <c r="O110" i="3"/>
  <c r="O109" i="3"/>
  <c r="O108" i="3"/>
  <c r="P107" i="3"/>
  <c r="O107" i="3"/>
  <c r="O106" i="3"/>
  <c r="O105" i="3"/>
  <c r="O104" i="3"/>
  <c r="P103" i="3"/>
  <c r="O103" i="3"/>
  <c r="O102" i="3"/>
  <c r="O101" i="3"/>
  <c r="O100" i="3"/>
  <c r="P99" i="3"/>
  <c r="O99" i="3"/>
  <c r="O98" i="3"/>
  <c r="O97" i="3"/>
  <c r="O96" i="3"/>
  <c r="P95" i="3"/>
  <c r="O95" i="3"/>
  <c r="O94" i="3"/>
  <c r="O93" i="3"/>
  <c r="O92" i="3"/>
  <c r="P91" i="3"/>
  <c r="O91" i="3"/>
  <c r="O90" i="3"/>
  <c r="O89" i="3"/>
  <c r="O88" i="3"/>
  <c r="P87" i="3"/>
  <c r="O87" i="3"/>
  <c r="L87" i="3"/>
  <c r="O86" i="3"/>
  <c r="O85" i="3"/>
  <c r="O84" i="3"/>
  <c r="P84" i="3"/>
  <c r="P83" i="3"/>
  <c r="O83" i="3"/>
  <c r="L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K68" i="3"/>
  <c r="I68" i="3"/>
  <c r="D68" i="3"/>
  <c r="O67" i="3"/>
  <c r="K67" i="3"/>
  <c r="I67" i="3"/>
  <c r="D67" i="3"/>
  <c r="O66" i="3"/>
  <c r="K66" i="3"/>
  <c r="I66" i="3"/>
  <c r="D66" i="3"/>
  <c r="O65" i="3"/>
  <c r="K65" i="3"/>
  <c r="I65" i="3"/>
  <c r="D65" i="3"/>
  <c r="O64" i="3"/>
  <c r="K64" i="3"/>
  <c r="I64" i="3"/>
  <c r="D64" i="3"/>
  <c r="O63" i="3"/>
  <c r="K63" i="3"/>
  <c r="I63" i="3"/>
  <c r="D63" i="3"/>
  <c r="O62" i="3"/>
  <c r="K62" i="3"/>
  <c r="I62" i="3"/>
  <c r="D62" i="3"/>
  <c r="O61" i="3"/>
  <c r="K61" i="3"/>
  <c r="I61" i="3"/>
  <c r="D61" i="3"/>
  <c r="O60" i="3"/>
  <c r="L60" i="3"/>
  <c r="K60" i="3"/>
  <c r="I60" i="3"/>
  <c r="D60" i="3"/>
  <c r="P59" i="3"/>
  <c r="O59" i="3"/>
  <c r="L59" i="3"/>
  <c r="K59" i="3"/>
  <c r="I59" i="3"/>
  <c r="J65" i="3" s="1"/>
  <c r="D59" i="3"/>
  <c r="O58" i="3"/>
  <c r="K58" i="3"/>
  <c r="I58" i="3"/>
  <c r="D58" i="3"/>
  <c r="O57" i="3"/>
  <c r="K57" i="3"/>
  <c r="I57" i="3"/>
  <c r="J63" i="3" s="1"/>
  <c r="D57" i="3"/>
  <c r="O56" i="3"/>
  <c r="L56" i="3"/>
  <c r="K56" i="3"/>
  <c r="I56" i="3"/>
  <c r="D56" i="3"/>
  <c r="P55" i="3"/>
  <c r="O55" i="3"/>
  <c r="L55" i="3"/>
  <c r="K55" i="3"/>
  <c r="I55" i="3"/>
  <c r="J61" i="3" s="1"/>
  <c r="D55" i="3"/>
  <c r="O54" i="3"/>
  <c r="K54" i="3"/>
  <c r="I54" i="3"/>
  <c r="D54" i="3"/>
  <c r="O53" i="3"/>
  <c r="K53" i="3"/>
  <c r="I53" i="3"/>
  <c r="J59" i="3" s="1"/>
  <c r="D53" i="3"/>
  <c r="O52" i="3"/>
  <c r="L52" i="3"/>
  <c r="K52" i="3"/>
  <c r="I52" i="3"/>
  <c r="D52" i="3"/>
  <c r="P51" i="3"/>
  <c r="O51" i="3"/>
  <c r="L51" i="3"/>
  <c r="K51" i="3"/>
  <c r="I51" i="3"/>
  <c r="J57" i="3" s="1"/>
  <c r="D51" i="3"/>
  <c r="O50" i="3"/>
  <c r="K50" i="3"/>
  <c r="I50" i="3"/>
  <c r="D50" i="3"/>
  <c r="O49" i="3"/>
  <c r="K49" i="3"/>
  <c r="I49" i="3"/>
  <c r="J55" i="3" s="1"/>
  <c r="D49" i="3"/>
  <c r="O48" i="3"/>
  <c r="L48" i="3"/>
  <c r="K48" i="3"/>
  <c r="I48" i="3"/>
  <c r="D48" i="3"/>
  <c r="P47" i="3"/>
  <c r="O47" i="3"/>
  <c r="L47" i="3"/>
  <c r="K47" i="3"/>
  <c r="I47" i="3"/>
  <c r="J53" i="3" s="1"/>
  <c r="D47" i="3"/>
  <c r="O46" i="3"/>
  <c r="K46" i="3"/>
  <c r="I46" i="3"/>
  <c r="D46" i="3"/>
  <c r="O45" i="3"/>
  <c r="K45" i="3"/>
  <c r="I45" i="3"/>
  <c r="J51" i="3" s="1"/>
  <c r="D45" i="3"/>
  <c r="O44" i="3"/>
  <c r="L44" i="3"/>
  <c r="K44" i="3"/>
  <c r="I44" i="3"/>
  <c r="D44" i="3"/>
  <c r="P43" i="3"/>
  <c r="O43" i="3"/>
  <c r="L43" i="3"/>
  <c r="K43" i="3"/>
  <c r="I43" i="3"/>
  <c r="J49" i="3" s="1"/>
  <c r="D43" i="3"/>
  <c r="O42" i="3"/>
  <c r="K42" i="3"/>
  <c r="I42" i="3"/>
  <c r="D42" i="3"/>
  <c r="O41" i="3"/>
  <c r="K41" i="3"/>
  <c r="I41" i="3"/>
  <c r="J47" i="3" s="1"/>
  <c r="D41" i="3"/>
  <c r="O40" i="3"/>
  <c r="L40" i="3"/>
  <c r="K40" i="3"/>
  <c r="I40" i="3"/>
  <c r="D40" i="3"/>
  <c r="P39" i="3"/>
  <c r="O39" i="3"/>
  <c r="L39" i="3"/>
  <c r="K39" i="3"/>
  <c r="I39" i="3"/>
  <c r="J45" i="3" s="1"/>
  <c r="D39" i="3"/>
  <c r="O38" i="3"/>
  <c r="K38" i="3"/>
  <c r="I38" i="3"/>
  <c r="D38" i="3"/>
  <c r="O37" i="3"/>
  <c r="K37" i="3"/>
  <c r="I37" i="3"/>
  <c r="J43" i="3" s="1"/>
  <c r="D37" i="3"/>
  <c r="O36" i="3"/>
  <c r="L36" i="3"/>
  <c r="K36" i="3"/>
  <c r="I36" i="3"/>
  <c r="D36" i="3"/>
  <c r="P35" i="3"/>
  <c r="O35" i="3"/>
  <c r="L35" i="3"/>
  <c r="K35" i="3"/>
  <c r="I35" i="3"/>
  <c r="J41" i="3" s="1"/>
  <c r="D35" i="3"/>
  <c r="O34" i="3"/>
  <c r="K34" i="3"/>
  <c r="I34" i="3"/>
  <c r="D34" i="3"/>
  <c r="O33" i="3"/>
  <c r="K33" i="3"/>
  <c r="I33" i="3"/>
  <c r="J39" i="3" s="1"/>
  <c r="D33" i="3"/>
  <c r="O32" i="3"/>
  <c r="L32" i="3"/>
  <c r="K32" i="3"/>
  <c r="I32" i="3"/>
  <c r="D32" i="3"/>
  <c r="P31" i="3"/>
  <c r="O31" i="3"/>
  <c r="L31" i="3"/>
  <c r="K31" i="3"/>
  <c r="I31" i="3"/>
  <c r="J37" i="3" s="1"/>
  <c r="D31" i="3"/>
  <c r="O30" i="3"/>
  <c r="K30" i="3"/>
  <c r="I30" i="3"/>
  <c r="D30" i="3"/>
  <c r="O29" i="3"/>
  <c r="L29" i="3"/>
  <c r="K29" i="3"/>
  <c r="I29" i="3"/>
  <c r="J35" i="3" s="1"/>
  <c r="D29" i="3"/>
  <c r="O28" i="3"/>
  <c r="L28" i="3"/>
  <c r="K28" i="3"/>
  <c r="I28" i="3"/>
  <c r="D28" i="3"/>
  <c r="P27" i="3"/>
  <c r="O27" i="3"/>
  <c r="L27" i="3"/>
  <c r="K27" i="3"/>
  <c r="I27" i="3"/>
  <c r="J33" i="3" s="1"/>
  <c r="D27" i="3"/>
  <c r="O26" i="3"/>
  <c r="K26" i="3"/>
  <c r="I26" i="3"/>
  <c r="D26" i="3"/>
  <c r="O25" i="3"/>
  <c r="L25" i="3"/>
  <c r="K25" i="3"/>
  <c r="I25" i="3"/>
  <c r="J31" i="3" s="1"/>
  <c r="D25" i="3"/>
  <c r="O24" i="3"/>
  <c r="L24" i="3"/>
  <c r="K24" i="3"/>
  <c r="I24" i="3"/>
  <c r="D24" i="3"/>
  <c r="P23" i="3"/>
  <c r="O23" i="3"/>
  <c r="L23" i="3"/>
  <c r="K23" i="3"/>
  <c r="I23" i="3"/>
  <c r="J29" i="3" s="1"/>
  <c r="D23" i="3"/>
  <c r="O22" i="3"/>
  <c r="K22" i="3"/>
  <c r="I22" i="3"/>
  <c r="D22" i="3"/>
  <c r="O21" i="3"/>
  <c r="K21" i="3"/>
  <c r="I21" i="3"/>
  <c r="J27" i="3" s="1"/>
  <c r="D21" i="3"/>
  <c r="O20" i="3"/>
  <c r="L20" i="3"/>
  <c r="K20" i="3"/>
  <c r="I20" i="3"/>
  <c r="D20" i="3"/>
  <c r="P19" i="3"/>
  <c r="O19" i="3"/>
  <c r="L19" i="3"/>
  <c r="K19" i="3"/>
  <c r="I19" i="3"/>
  <c r="J25" i="3" s="1"/>
  <c r="D19" i="3"/>
  <c r="O18" i="3"/>
  <c r="K18" i="3"/>
  <c r="I18" i="3"/>
  <c r="J24" i="3" s="1"/>
  <c r="D18" i="3"/>
  <c r="O17" i="3"/>
  <c r="K17" i="3"/>
  <c r="I17" i="3"/>
  <c r="D17" i="3"/>
  <c r="P16" i="3"/>
  <c r="O16" i="3"/>
  <c r="L16" i="3"/>
  <c r="K16" i="3"/>
  <c r="I16" i="3"/>
  <c r="D16" i="3"/>
  <c r="O15" i="3"/>
  <c r="L15" i="3"/>
  <c r="K15" i="3"/>
  <c r="I15" i="3"/>
  <c r="D15" i="3"/>
  <c r="O14" i="3"/>
  <c r="K14" i="3"/>
  <c r="I14" i="3"/>
  <c r="J20" i="3" s="1"/>
  <c r="D14" i="3"/>
  <c r="O13" i="3"/>
  <c r="L13" i="3"/>
  <c r="K13" i="3"/>
  <c r="I13" i="3"/>
  <c r="D13" i="3"/>
  <c r="P12" i="3"/>
  <c r="O12" i="3"/>
  <c r="L12" i="3"/>
  <c r="K12" i="3"/>
  <c r="I12" i="3"/>
  <c r="D12" i="3"/>
  <c r="O11" i="3"/>
  <c r="L11" i="3"/>
  <c r="K11" i="3"/>
  <c r="I11" i="3"/>
  <c r="D11" i="3"/>
  <c r="O10" i="3"/>
  <c r="K10" i="3"/>
  <c r="I10" i="3"/>
  <c r="J16" i="3" s="1"/>
  <c r="D10" i="3"/>
  <c r="AG9" i="3"/>
  <c r="AF9" i="3"/>
  <c r="AE9" i="3"/>
  <c r="O9" i="3"/>
  <c r="K9" i="3"/>
  <c r="I9" i="3"/>
  <c r="D9" i="3"/>
  <c r="AG8" i="3"/>
  <c r="AF8" i="3"/>
  <c r="AE8" i="3"/>
  <c r="O8" i="3"/>
  <c r="L8" i="3"/>
  <c r="K8" i="3"/>
  <c r="I8" i="3"/>
  <c r="J14" i="3" s="1"/>
  <c r="D8" i="3"/>
  <c r="AG7" i="3"/>
  <c r="AF7" i="3"/>
  <c r="AE7" i="3"/>
  <c r="P7" i="3"/>
  <c r="O7" i="3"/>
  <c r="L7" i="3"/>
  <c r="K7" i="3"/>
  <c r="I7" i="3"/>
  <c r="D7" i="3"/>
  <c r="AG6" i="3"/>
  <c r="AF6" i="3"/>
  <c r="AE6" i="3"/>
  <c r="O6" i="3"/>
  <c r="K6" i="3"/>
  <c r="I6" i="3"/>
  <c r="J12" i="3" s="1"/>
  <c r="D6" i="3"/>
  <c r="AG5" i="3"/>
  <c r="AF5" i="3"/>
  <c r="AE5" i="3"/>
  <c r="O5" i="3"/>
  <c r="K5" i="3"/>
  <c r="I5" i="3"/>
  <c r="D5" i="3"/>
  <c r="AG4" i="3"/>
  <c r="AF4" i="3"/>
  <c r="AE4" i="3"/>
  <c r="O4" i="3"/>
  <c r="L4" i="3"/>
  <c r="K4" i="3"/>
  <c r="D4" i="3"/>
  <c r="AG3" i="3"/>
  <c r="AF3" i="3"/>
  <c r="AE3" i="3"/>
  <c r="P3" i="3"/>
  <c r="O3" i="3"/>
  <c r="L3" i="3"/>
  <c r="K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AF2" i="3"/>
  <c r="AE2" i="3"/>
  <c r="S2" i="3"/>
  <c r="S3" i="3" s="1"/>
  <c r="R2" i="3"/>
  <c r="W2" i="3" s="1"/>
  <c r="Q2" i="3"/>
  <c r="Q3" i="3" s="1"/>
  <c r="O2" i="3"/>
  <c r="L2" i="3"/>
  <c r="K2" i="3"/>
  <c r="Y3" i="1"/>
  <c r="Y2" i="1"/>
  <c r="AH9" i="1"/>
  <c r="P71" i="1"/>
  <c r="P72" i="1"/>
  <c r="P84" i="1"/>
  <c r="P88" i="1"/>
  <c r="P100" i="1"/>
  <c r="P104" i="1"/>
  <c r="P116" i="1"/>
  <c r="P120" i="1"/>
  <c r="P132" i="1"/>
  <c r="P136" i="1"/>
  <c r="P148" i="1"/>
  <c r="P152" i="1"/>
  <c r="P164" i="1"/>
  <c r="P168" i="1"/>
  <c r="P180" i="1"/>
  <c r="P184" i="1"/>
  <c r="P196" i="1"/>
  <c r="P200" i="1"/>
  <c r="P212" i="1"/>
  <c r="P216" i="1"/>
  <c r="P228" i="1"/>
  <c r="P232" i="1"/>
  <c r="P244" i="1"/>
  <c r="P248" i="1"/>
  <c r="P260" i="1"/>
  <c r="P264" i="1"/>
  <c r="P276" i="1"/>
  <c r="P280" i="1"/>
  <c r="P292" i="1"/>
  <c r="P296" i="1"/>
  <c r="P308" i="1"/>
  <c r="P312" i="1"/>
  <c r="P324" i="1"/>
  <c r="P328" i="1"/>
  <c r="P340" i="1"/>
  <c r="P344" i="1"/>
  <c r="P356" i="1"/>
  <c r="P360" i="1"/>
  <c r="AF9" i="1"/>
  <c r="AG9" i="1"/>
  <c r="J68" i="1"/>
  <c r="I68" i="1"/>
  <c r="K68" i="1"/>
  <c r="D68" i="1"/>
  <c r="L5" i="3" l="1"/>
  <c r="L9" i="3"/>
  <c r="P17" i="3"/>
  <c r="P21" i="3"/>
  <c r="P33" i="3"/>
  <c r="P37" i="3"/>
  <c r="L61" i="3"/>
  <c r="L321" i="3"/>
  <c r="P329" i="3"/>
  <c r="L45" i="3"/>
  <c r="P53" i="3"/>
  <c r="P193" i="3"/>
  <c r="L197" i="3"/>
  <c r="P365" i="3"/>
  <c r="P41" i="3"/>
  <c r="L49" i="3"/>
  <c r="P57" i="3"/>
  <c r="L201" i="3"/>
  <c r="L249" i="3"/>
  <c r="P269" i="3"/>
  <c r="L273" i="3"/>
  <c r="P277" i="3"/>
  <c r="L281" i="3"/>
  <c r="P285" i="3"/>
  <c r="L289" i="3"/>
  <c r="P293" i="3"/>
  <c r="P317" i="3"/>
  <c r="L325" i="3"/>
  <c r="P341" i="3"/>
  <c r="L189" i="3"/>
  <c r="L205" i="3"/>
  <c r="L245" i="3"/>
  <c r="P349" i="3"/>
  <c r="P353" i="3"/>
  <c r="P357" i="3"/>
  <c r="P270" i="3"/>
  <c r="P278" i="3"/>
  <c r="P306" i="3"/>
  <c r="P310" i="3"/>
  <c r="P314" i="3"/>
  <c r="P318" i="3"/>
  <c r="P322" i="3"/>
  <c r="P326" i="3"/>
  <c r="P334" i="3"/>
  <c r="P338" i="3"/>
  <c r="P286" i="3"/>
  <c r="P86" i="3"/>
  <c r="P294" i="3"/>
  <c r="X3" i="3"/>
  <c r="L69" i="3"/>
  <c r="P69" i="3"/>
  <c r="L71" i="3"/>
  <c r="P71" i="3"/>
  <c r="L74" i="3"/>
  <c r="P74" i="3"/>
  <c r="L77" i="3"/>
  <c r="P77" i="3"/>
  <c r="L80" i="3"/>
  <c r="P80" i="3"/>
  <c r="L139" i="3"/>
  <c r="P139" i="3"/>
  <c r="L151" i="3"/>
  <c r="P151" i="3"/>
  <c r="P2" i="3"/>
  <c r="U2" i="3"/>
  <c r="V2" i="3" s="1"/>
  <c r="P4" i="3"/>
  <c r="P6" i="3"/>
  <c r="P8" i="3"/>
  <c r="P10" i="3"/>
  <c r="J17" i="3"/>
  <c r="P14" i="3"/>
  <c r="J21" i="3"/>
  <c r="P18" i="3"/>
  <c r="J26" i="3"/>
  <c r="P20" i="3"/>
  <c r="J28" i="3"/>
  <c r="P22" i="3"/>
  <c r="J30" i="3"/>
  <c r="P24" i="3"/>
  <c r="J32" i="3"/>
  <c r="P26" i="3"/>
  <c r="J34" i="3"/>
  <c r="P28" i="3"/>
  <c r="J36" i="3"/>
  <c r="P30" i="3"/>
  <c r="J38" i="3"/>
  <c r="P32" i="3"/>
  <c r="J40" i="3"/>
  <c r="P34" i="3"/>
  <c r="J42" i="3"/>
  <c r="P36" i="3"/>
  <c r="J44" i="3"/>
  <c r="P38" i="3"/>
  <c r="J46" i="3"/>
  <c r="P40" i="3"/>
  <c r="J48" i="3"/>
  <c r="P42" i="3"/>
  <c r="J50" i="3"/>
  <c r="P44" i="3"/>
  <c r="J52" i="3"/>
  <c r="P46" i="3"/>
  <c r="J54" i="3"/>
  <c r="P48" i="3"/>
  <c r="J56" i="3"/>
  <c r="P50" i="3"/>
  <c r="J58" i="3"/>
  <c r="P52" i="3"/>
  <c r="J60" i="3"/>
  <c r="P54" i="3"/>
  <c r="J62" i="3"/>
  <c r="P56" i="3"/>
  <c r="J64" i="3"/>
  <c r="P58" i="3"/>
  <c r="J66" i="3"/>
  <c r="P60" i="3"/>
  <c r="J68" i="3"/>
  <c r="P62" i="3"/>
  <c r="L63" i="3"/>
  <c r="P63" i="3"/>
  <c r="L67" i="3"/>
  <c r="P67" i="3"/>
  <c r="X2" i="3"/>
  <c r="L64" i="3"/>
  <c r="P64" i="3"/>
  <c r="L70" i="3"/>
  <c r="P70" i="3"/>
  <c r="L73" i="3"/>
  <c r="P73" i="3"/>
  <c r="L75" i="3"/>
  <c r="P75" i="3"/>
  <c r="L78" i="3"/>
  <c r="P78" i="3"/>
  <c r="L81" i="3"/>
  <c r="P81" i="3"/>
  <c r="L131" i="3"/>
  <c r="P131" i="3"/>
  <c r="L143" i="3"/>
  <c r="P143" i="3"/>
  <c r="P170" i="3"/>
  <c r="L170" i="3"/>
  <c r="R3" i="3"/>
  <c r="J11" i="3"/>
  <c r="J13" i="3"/>
  <c r="J15" i="3"/>
  <c r="P11" i="3"/>
  <c r="J18" i="3"/>
  <c r="P15" i="3"/>
  <c r="J22" i="3"/>
  <c r="L66" i="3"/>
  <c r="P66" i="3"/>
  <c r="L89" i="3"/>
  <c r="P89" i="3"/>
  <c r="L93" i="3"/>
  <c r="P93" i="3"/>
  <c r="L97" i="3"/>
  <c r="P97" i="3"/>
  <c r="L101" i="3"/>
  <c r="P101" i="3"/>
  <c r="L105" i="3"/>
  <c r="P105" i="3"/>
  <c r="L109" i="3"/>
  <c r="P109" i="3"/>
  <c r="L113" i="3"/>
  <c r="P113" i="3"/>
  <c r="L117" i="3"/>
  <c r="P117" i="3"/>
  <c r="L121" i="3"/>
  <c r="P121" i="3"/>
  <c r="L125" i="3"/>
  <c r="P125" i="3"/>
  <c r="L129" i="3"/>
  <c r="P129" i="3"/>
  <c r="L133" i="3"/>
  <c r="P133" i="3"/>
  <c r="L137" i="3"/>
  <c r="P137" i="3"/>
  <c r="L141" i="3"/>
  <c r="P141" i="3"/>
  <c r="L145" i="3"/>
  <c r="P145" i="3"/>
  <c r="L149" i="3"/>
  <c r="P149" i="3"/>
  <c r="L153" i="3"/>
  <c r="P153" i="3"/>
  <c r="P178" i="3"/>
  <c r="L178" i="3"/>
  <c r="L68" i="3"/>
  <c r="P68" i="3"/>
  <c r="L72" i="3"/>
  <c r="P72" i="3"/>
  <c r="L76" i="3"/>
  <c r="P76" i="3"/>
  <c r="L79" i="3"/>
  <c r="P79" i="3"/>
  <c r="L82" i="3"/>
  <c r="P82" i="3"/>
  <c r="L135" i="3"/>
  <c r="P135" i="3"/>
  <c r="L147" i="3"/>
  <c r="P147" i="3"/>
  <c r="J19" i="3"/>
  <c r="J23" i="3"/>
  <c r="J67" i="3"/>
  <c r="L65" i="3"/>
  <c r="P65" i="3"/>
  <c r="L85" i="3"/>
  <c r="P85" i="3"/>
  <c r="P88" i="3"/>
  <c r="P92" i="3"/>
  <c r="P96" i="3"/>
  <c r="P100" i="3"/>
  <c r="P104" i="3"/>
  <c r="P108" i="3"/>
  <c r="P112" i="3"/>
  <c r="P116" i="3"/>
  <c r="P120" i="3"/>
  <c r="P124" i="3"/>
  <c r="P128" i="3"/>
  <c r="P174" i="3"/>
  <c r="L174" i="3"/>
  <c r="L86" i="3"/>
  <c r="L90" i="3"/>
  <c r="L94" i="3"/>
  <c r="L98" i="3"/>
  <c r="L102" i="3"/>
  <c r="L106" i="3"/>
  <c r="L110" i="3"/>
  <c r="L114" i="3"/>
  <c r="L118" i="3"/>
  <c r="L122" i="3"/>
  <c r="L126" i="3"/>
  <c r="P190" i="3"/>
  <c r="L190" i="3"/>
  <c r="P198" i="3"/>
  <c r="L198" i="3"/>
  <c r="P206" i="3"/>
  <c r="L206" i="3"/>
  <c r="L91" i="3"/>
  <c r="L95" i="3"/>
  <c r="L99" i="3"/>
  <c r="L103" i="3"/>
  <c r="L107" i="3"/>
  <c r="L111" i="3"/>
  <c r="L115" i="3"/>
  <c r="L119" i="3"/>
  <c r="L123" i="3"/>
  <c r="L127" i="3"/>
  <c r="L130" i="3"/>
  <c r="P130" i="3"/>
  <c r="L132" i="3"/>
  <c r="P132" i="3"/>
  <c r="L134" i="3"/>
  <c r="P134" i="3"/>
  <c r="L136" i="3"/>
  <c r="P136" i="3"/>
  <c r="L138" i="3"/>
  <c r="P138" i="3"/>
  <c r="L140" i="3"/>
  <c r="P140" i="3"/>
  <c r="L142" i="3"/>
  <c r="P142" i="3"/>
  <c r="L144" i="3"/>
  <c r="P144" i="3"/>
  <c r="L146" i="3"/>
  <c r="P146" i="3"/>
  <c r="L148" i="3"/>
  <c r="P148" i="3"/>
  <c r="L150" i="3"/>
  <c r="P150" i="3"/>
  <c r="L152" i="3"/>
  <c r="P152" i="3"/>
  <c r="L154" i="3"/>
  <c r="P154" i="3"/>
  <c r="P186" i="3"/>
  <c r="L186" i="3"/>
  <c r="L84" i="3"/>
  <c r="L88" i="3"/>
  <c r="L92" i="3"/>
  <c r="L96" i="3"/>
  <c r="L100" i="3"/>
  <c r="L104" i="3"/>
  <c r="L108" i="3"/>
  <c r="L112" i="3"/>
  <c r="L116" i="3"/>
  <c r="L120" i="3"/>
  <c r="L124" i="3"/>
  <c r="L128" i="3"/>
  <c r="P182" i="3"/>
  <c r="L182" i="3"/>
  <c r="L185" i="3"/>
  <c r="P194" i="3"/>
  <c r="L194" i="3"/>
  <c r="P202" i="3"/>
  <c r="L202" i="3"/>
  <c r="P243" i="3"/>
  <c r="L243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L208" i="3"/>
  <c r="P208" i="3"/>
  <c r="L209" i="3"/>
  <c r="P209" i="3"/>
  <c r="L210" i="3"/>
  <c r="P210" i="3"/>
  <c r="L211" i="3"/>
  <c r="P211" i="3"/>
  <c r="L212" i="3"/>
  <c r="P212" i="3"/>
  <c r="L213" i="3"/>
  <c r="P213" i="3"/>
  <c r="L214" i="3"/>
  <c r="P214" i="3"/>
  <c r="L215" i="3"/>
  <c r="P215" i="3"/>
  <c r="L216" i="3"/>
  <c r="P216" i="3"/>
  <c r="L217" i="3"/>
  <c r="P217" i="3"/>
  <c r="L218" i="3"/>
  <c r="P218" i="3"/>
  <c r="L219" i="3"/>
  <c r="P219" i="3"/>
  <c r="L220" i="3"/>
  <c r="P220" i="3"/>
  <c r="L221" i="3"/>
  <c r="P221" i="3"/>
  <c r="L222" i="3"/>
  <c r="P222" i="3"/>
  <c r="L223" i="3"/>
  <c r="P223" i="3"/>
  <c r="L224" i="3"/>
  <c r="P224" i="3"/>
  <c r="L225" i="3"/>
  <c r="P225" i="3"/>
  <c r="L226" i="3"/>
  <c r="P226" i="3"/>
  <c r="L227" i="3"/>
  <c r="P227" i="3"/>
  <c r="L228" i="3"/>
  <c r="P228" i="3"/>
  <c r="L229" i="3"/>
  <c r="P229" i="3"/>
  <c r="L230" i="3"/>
  <c r="P230" i="3"/>
  <c r="L231" i="3"/>
  <c r="P231" i="3"/>
  <c r="L232" i="3"/>
  <c r="P232" i="3"/>
  <c r="L233" i="3"/>
  <c r="P233" i="3"/>
  <c r="L234" i="3"/>
  <c r="P234" i="3"/>
  <c r="L235" i="3"/>
  <c r="P235" i="3"/>
  <c r="L236" i="3"/>
  <c r="P236" i="3"/>
  <c r="L237" i="3"/>
  <c r="P237" i="3"/>
  <c r="L238" i="3"/>
  <c r="P238" i="3"/>
  <c r="L239" i="3"/>
  <c r="P239" i="3"/>
  <c r="L240" i="3"/>
  <c r="P240" i="3"/>
  <c r="L241" i="3"/>
  <c r="P241" i="3"/>
  <c r="P253" i="3"/>
  <c r="L253" i="3"/>
  <c r="P261" i="3"/>
  <c r="L261" i="3"/>
  <c r="P168" i="3"/>
  <c r="P172" i="3"/>
  <c r="P176" i="3"/>
  <c r="P180" i="3"/>
  <c r="P184" i="3"/>
  <c r="P188" i="3"/>
  <c r="L191" i="3"/>
  <c r="L195" i="3"/>
  <c r="L199" i="3"/>
  <c r="L203" i="3"/>
  <c r="L207" i="3"/>
  <c r="P251" i="3"/>
  <c r="L251" i="3"/>
  <c r="P169" i="3"/>
  <c r="P173" i="3"/>
  <c r="P177" i="3"/>
  <c r="P181" i="3"/>
  <c r="P185" i="3"/>
  <c r="P247" i="3"/>
  <c r="L247" i="3"/>
  <c r="L250" i="3"/>
  <c r="P257" i="3"/>
  <c r="L257" i="3"/>
  <c r="P265" i="3"/>
  <c r="L265" i="3"/>
  <c r="L268" i="3"/>
  <c r="P268" i="3"/>
  <c r="L276" i="3"/>
  <c r="P276" i="3"/>
  <c r="L284" i="3"/>
  <c r="P284" i="3"/>
  <c r="L292" i="3"/>
  <c r="P292" i="3"/>
  <c r="L271" i="3"/>
  <c r="P271" i="3"/>
  <c r="L279" i="3"/>
  <c r="P279" i="3"/>
  <c r="L287" i="3"/>
  <c r="P287" i="3"/>
  <c r="L295" i="3"/>
  <c r="P295" i="3"/>
  <c r="L297" i="3"/>
  <c r="P297" i="3"/>
  <c r="L299" i="3"/>
  <c r="P299" i="3"/>
  <c r="L301" i="3"/>
  <c r="P301" i="3"/>
  <c r="L303" i="3"/>
  <c r="P303" i="3"/>
  <c r="L305" i="3"/>
  <c r="P305" i="3"/>
  <c r="L307" i="3"/>
  <c r="P307" i="3"/>
  <c r="L309" i="3"/>
  <c r="P309" i="3"/>
  <c r="L332" i="3"/>
  <c r="P332" i="3"/>
  <c r="P245" i="3"/>
  <c r="P249" i="3"/>
  <c r="L254" i="3"/>
  <c r="L258" i="3"/>
  <c r="L262" i="3"/>
  <c r="L272" i="3"/>
  <c r="P272" i="3"/>
  <c r="L280" i="3"/>
  <c r="P280" i="3"/>
  <c r="L288" i="3"/>
  <c r="P288" i="3"/>
  <c r="P242" i="3"/>
  <c r="P246" i="3"/>
  <c r="P250" i="3"/>
  <c r="L267" i="3"/>
  <c r="P267" i="3"/>
  <c r="L275" i="3"/>
  <c r="P275" i="3"/>
  <c r="L283" i="3"/>
  <c r="P283" i="3"/>
  <c r="L291" i="3"/>
  <c r="P291" i="3"/>
  <c r="L296" i="3"/>
  <c r="P296" i="3"/>
  <c r="L298" i="3"/>
  <c r="P298" i="3"/>
  <c r="L300" i="3"/>
  <c r="P300" i="3"/>
  <c r="L302" i="3"/>
  <c r="P302" i="3"/>
  <c r="L304" i="3"/>
  <c r="P304" i="3"/>
  <c r="L342" i="3"/>
  <c r="P342" i="3"/>
  <c r="L266" i="3"/>
  <c r="L270" i="3"/>
  <c r="L274" i="3"/>
  <c r="L278" i="3"/>
  <c r="L282" i="3"/>
  <c r="L286" i="3"/>
  <c r="L290" i="3"/>
  <c r="L294" i="3"/>
  <c r="L350" i="3"/>
  <c r="P350" i="3"/>
  <c r="L311" i="3"/>
  <c r="P311" i="3"/>
  <c r="L313" i="3"/>
  <c r="P313" i="3"/>
  <c r="L359" i="3"/>
  <c r="P359" i="3"/>
  <c r="L366" i="3"/>
  <c r="P366" i="3"/>
  <c r="L331" i="3"/>
  <c r="P331" i="3"/>
  <c r="L343" i="3"/>
  <c r="P343" i="3"/>
  <c r="L351" i="3"/>
  <c r="P351" i="3"/>
  <c r="L358" i="3"/>
  <c r="P358" i="3"/>
  <c r="L333" i="3"/>
  <c r="L337" i="3"/>
  <c r="L346" i="3"/>
  <c r="P346" i="3"/>
  <c r="L354" i="3"/>
  <c r="P354" i="3"/>
  <c r="L362" i="3"/>
  <c r="P362" i="3"/>
  <c r="L330" i="3"/>
  <c r="L334" i="3"/>
  <c r="L336" i="3"/>
  <c r="L339" i="3"/>
  <c r="P339" i="3"/>
  <c r="L347" i="3"/>
  <c r="P347" i="3"/>
  <c r="L355" i="3"/>
  <c r="P355" i="3"/>
  <c r="L363" i="3"/>
  <c r="P363" i="3"/>
  <c r="L340" i="3"/>
  <c r="L344" i="3"/>
  <c r="L348" i="3"/>
  <c r="L352" i="3"/>
  <c r="L356" i="3"/>
  <c r="L360" i="3"/>
  <c r="L364" i="3"/>
  <c r="L341" i="3"/>
  <c r="L345" i="3"/>
  <c r="L349" i="3"/>
  <c r="L353" i="3"/>
  <c r="L357" i="3"/>
  <c r="L361" i="3"/>
  <c r="L365" i="3"/>
  <c r="AH4" i="1"/>
  <c r="AH5" i="1"/>
  <c r="AH6" i="1"/>
  <c r="AH7" i="1"/>
  <c r="AH8" i="1"/>
  <c r="AH3" i="1"/>
  <c r="AG3" i="1"/>
  <c r="AG4" i="1"/>
  <c r="AG5" i="1"/>
  <c r="AG6" i="1"/>
  <c r="AG7" i="1"/>
  <c r="AG8" i="1"/>
  <c r="AG2" i="1"/>
  <c r="AF3" i="1"/>
  <c r="AF4" i="1"/>
  <c r="AF5" i="1"/>
  <c r="AF6" i="1"/>
  <c r="AF7" i="1"/>
  <c r="AF8" i="1"/>
  <c r="AF2" i="1"/>
  <c r="J67" i="1"/>
  <c r="I67" i="1"/>
  <c r="D67" i="1"/>
  <c r="K6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L3" i="1"/>
  <c r="L4" i="1"/>
  <c r="L5" i="1"/>
  <c r="P7" i="1"/>
  <c r="P9" i="1"/>
  <c r="P12" i="1"/>
  <c r="L15" i="1"/>
  <c r="L16" i="1"/>
  <c r="L17" i="1"/>
  <c r="P19" i="1"/>
  <c r="P23" i="1"/>
  <c r="P24" i="1"/>
  <c r="L27" i="1"/>
  <c r="P28" i="1"/>
  <c r="L31" i="1"/>
  <c r="L32" i="1"/>
  <c r="P35" i="1"/>
  <c r="P39" i="1"/>
  <c r="P40" i="1"/>
  <c r="L43" i="1"/>
  <c r="P44" i="1"/>
  <c r="L47" i="1"/>
  <c r="L48" i="1"/>
  <c r="L49" i="1"/>
  <c r="P51" i="1"/>
  <c r="P55" i="1"/>
  <c r="P56" i="1"/>
  <c r="L59" i="1"/>
  <c r="P60" i="1"/>
  <c r="L63" i="1"/>
  <c r="L64" i="1"/>
  <c r="L72" i="1"/>
  <c r="L75" i="1"/>
  <c r="L76" i="1"/>
  <c r="L79" i="1"/>
  <c r="L80" i="1"/>
  <c r="L81" i="1"/>
  <c r="L84" i="1"/>
  <c r="L88" i="1"/>
  <c r="L91" i="1"/>
  <c r="L95" i="1"/>
  <c r="L96" i="1"/>
  <c r="L100" i="1"/>
  <c r="L104" i="1"/>
  <c r="L107" i="1"/>
  <c r="L108" i="1"/>
  <c r="L111" i="1"/>
  <c r="L112" i="1"/>
  <c r="L113" i="1"/>
  <c r="L116" i="1"/>
  <c r="L120" i="1"/>
  <c r="L123" i="1"/>
  <c r="L127" i="1"/>
  <c r="L128" i="1"/>
  <c r="L132" i="1"/>
  <c r="L135" i="1"/>
  <c r="L139" i="1"/>
  <c r="L140" i="1"/>
  <c r="L144" i="1"/>
  <c r="L148" i="1"/>
  <c r="L151" i="1"/>
  <c r="L152" i="1"/>
  <c r="L155" i="1"/>
  <c r="L156" i="1"/>
  <c r="L160" i="1"/>
  <c r="L163" i="1"/>
  <c r="L164" i="1"/>
  <c r="L167" i="1"/>
  <c r="L168" i="1"/>
  <c r="L169" i="1"/>
  <c r="L172" i="1"/>
  <c r="L176" i="1"/>
  <c r="L179" i="1"/>
  <c r="L180" i="1"/>
  <c r="L181" i="1"/>
  <c r="L184" i="1"/>
  <c r="L188" i="1"/>
  <c r="L191" i="1"/>
  <c r="L195" i="1"/>
  <c r="L196" i="1"/>
  <c r="L200" i="1"/>
  <c r="L203" i="1"/>
  <c r="L207" i="1"/>
  <c r="L208" i="1"/>
  <c r="L212" i="1"/>
  <c r="L216" i="1"/>
  <c r="L219" i="1"/>
  <c r="L220" i="1"/>
  <c r="L224" i="1"/>
  <c r="L228" i="1"/>
  <c r="L231" i="1"/>
  <c r="L232" i="1"/>
  <c r="L235" i="1"/>
  <c r="L236" i="1"/>
  <c r="L237" i="1"/>
  <c r="L240" i="1"/>
  <c r="L243" i="1"/>
  <c r="L244" i="1"/>
  <c r="L247" i="1"/>
  <c r="L248" i="1"/>
  <c r="L249" i="1"/>
  <c r="L252" i="1"/>
  <c r="L256" i="1"/>
  <c r="L259" i="1"/>
  <c r="L261" i="1"/>
  <c r="L264" i="1"/>
  <c r="L268" i="1"/>
  <c r="L271" i="1"/>
  <c r="L275" i="1"/>
  <c r="L276" i="1"/>
  <c r="L280" i="1"/>
  <c r="L284" i="1"/>
  <c r="L287" i="1"/>
  <c r="L288" i="1"/>
  <c r="L292" i="1"/>
  <c r="L296" i="1"/>
  <c r="L299" i="1"/>
  <c r="L300" i="1"/>
  <c r="L303" i="1"/>
  <c r="L304" i="1"/>
  <c r="L308" i="1"/>
  <c r="L311" i="1"/>
  <c r="L312" i="1"/>
  <c r="L315" i="1"/>
  <c r="L316" i="1"/>
  <c r="L317" i="1"/>
  <c r="L320" i="1"/>
  <c r="L324" i="1"/>
  <c r="L327" i="1"/>
  <c r="L328" i="1"/>
  <c r="L329" i="1"/>
  <c r="L332" i="1"/>
  <c r="L336" i="1"/>
  <c r="L339" i="1"/>
  <c r="L343" i="1"/>
  <c r="L344" i="1"/>
  <c r="L348" i="1"/>
  <c r="L352" i="1"/>
  <c r="L355" i="1"/>
  <c r="L356" i="1"/>
  <c r="L359" i="1"/>
  <c r="L360" i="1"/>
  <c r="L361" i="1"/>
  <c r="L364" i="1"/>
  <c r="P2" i="1"/>
  <c r="P3" i="1"/>
  <c r="L90" i="1"/>
  <c r="P67" i="1"/>
  <c r="P15" i="1"/>
  <c r="P27" i="1"/>
  <c r="P31" i="1"/>
  <c r="P43" i="1"/>
  <c r="P47" i="1"/>
  <c r="P59" i="1"/>
  <c r="P6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I11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9" i="1"/>
  <c r="Q2" i="1"/>
  <c r="L260" i="1"/>
  <c r="L7" i="1"/>
  <c r="L19" i="1"/>
  <c r="L23" i="1"/>
  <c r="L28" i="1"/>
  <c r="L35" i="1"/>
  <c r="L39" i="1"/>
  <c r="L51" i="1"/>
  <c r="L55" i="1"/>
  <c r="L60" i="1"/>
  <c r="L67" i="1"/>
  <c r="L71" i="1"/>
  <c r="L83" i="1"/>
  <c r="L87" i="1"/>
  <c r="L92" i="1"/>
  <c r="L99" i="1"/>
  <c r="L103" i="1"/>
  <c r="L115" i="1"/>
  <c r="L119" i="1"/>
  <c r="L124" i="1"/>
  <c r="L131" i="1"/>
  <c r="L136" i="1"/>
  <c r="L143" i="1"/>
  <c r="L147" i="1"/>
  <c r="L159" i="1"/>
  <c r="L171" i="1"/>
  <c r="L175" i="1"/>
  <c r="L183" i="1"/>
  <c r="L187" i="1"/>
  <c r="L192" i="1"/>
  <c r="L199" i="1"/>
  <c r="L204" i="1"/>
  <c r="L211" i="1"/>
  <c r="L215" i="1"/>
  <c r="L223" i="1"/>
  <c r="L227" i="1"/>
  <c r="L239" i="1"/>
  <c r="L251" i="1"/>
  <c r="L255" i="1"/>
  <c r="L263" i="1"/>
  <c r="L267" i="1"/>
  <c r="L272" i="1"/>
  <c r="L279" i="1"/>
  <c r="L283" i="1"/>
  <c r="L291" i="1"/>
  <c r="L295" i="1"/>
  <c r="L307" i="1"/>
  <c r="L319" i="1"/>
  <c r="L323" i="1"/>
  <c r="L331" i="1"/>
  <c r="L335" i="1"/>
  <c r="L340" i="1"/>
  <c r="L347" i="1"/>
  <c r="L351" i="1"/>
  <c r="L363" i="1"/>
  <c r="S2" i="1"/>
  <c r="R2" i="1"/>
  <c r="V2" i="1" s="1"/>
  <c r="W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R4" i="3" l="1"/>
  <c r="W3" i="3"/>
  <c r="U3" i="3"/>
  <c r="V3" i="3" s="1"/>
  <c r="Q4" i="3"/>
  <c r="S4" i="3"/>
  <c r="L68" i="1"/>
  <c r="P68" i="1"/>
  <c r="L365" i="1"/>
  <c r="L357" i="1"/>
  <c r="L353" i="1"/>
  <c r="L349" i="1"/>
  <c r="L345" i="1"/>
  <c r="L341" i="1"/>
  <c r="L337" i="1"/>
  <c r="L333" i="1"/>
  <c r="L325" i="1"/>
  <c r="L321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57" i="1"/>
  <c r="L253" i="1"/>
  <c r="L245" i="1"/>
  <c r="L241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77" i="1"/>
  <c r="L173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09" i="1"/>
  <c r="L105" i="1"/>
  <c r="L101" i="1"/>
  <c r="L97" i="1"/>
  <c r="L93" i="1"/>
  <c r="L89" i="1"/>
  <c r="L85" i="1"/>
  <c r="L77" i="1"/>
  <c r="L73" i="1"/>
  <c r="L69" i="1"/>
  <c r="P65" i="1"/>
  <c r="P61" i="1"/>
  <c r="L53" i="1"/>
  <c r="P49" i="1"/>
  <c r="P45" i="1"/>
  <c r="L37" i="1"/>
  <c r="P33" i="1"/>
  <c r="P29" i="1"/>
  <c r="L21" i="1"/>
  <c r="P17" i="1"/>
  <c r="P13" i="1"/>
  <c r="L9" i="1"/>
  <c r="P5" i="1"/>
  <c r="L52" i="1"/>
  <c r="P52" i="1"/>
  <c r="P37" i="1"/>
  <c r="P4" i="1"/>
  <c r="L33" i="1"/>
  <c r="P64" i="1"/>
  <c r="P48" i="1"/>
  <c r="P32" i="1"/>
  <c r="P16" i="1"/>
  <c r="L36" i="1"/>
  <c r="P36" i="1"/>
  <c r="L20" i="1"/>
  <c r="P20" i="1"/>
  <c r="L8" i="1"/>
  <c r="P8" i="1"/>
  <c r="L57" i="1"/>
  <c r="P57" i="1"/>
  <c r="L41" i="1"/>
  <c r="P41" i="1"/>
  <c r="L25" i="1"/>
  <c r="P25" i="1"/>
  <c r="L56" i="1"/>
  <c r="L45" i="1"/>
  <c r="L24" i="1"/>
  <c r="L13" i="1"/>
  <c r="P53" i="1"/>
  <c r="P21" i="1"/>
  <c r="L65" i="1"/>
  <c r="L44" i="1"/>
  <c r="L12" i="1"/>
  <c r="L61" i="1"/>
  <c r="L40" i="1"/>
  <c r="L29" i="1"/>
  <c r="Q3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86" i="1"/>
  <c r="L82" i="1"/>
  <c r="L78" i="1"/>
  <c r="L74" i="1"/>
  <c r="L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11" i="1"/>
  <c r="L11" i="1"/>
  <c r="I20" i="1"/>
  <c r="J25" i="1" s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X2" i="1"/>
  <c r="S3" i="1"/>
  <c r="R3" i="1"/>
  <c r="R4" i="1" s="1"/>
  <c r="K19" i="1"/>
  <c r="J65" i="1"/>
  <c r="J61" i="1"/>
  <c r="J53" i="1"/>
  <c r="J49" i="1"/>
  <c r="J41" i="1"/>
  <c r="J16" i="1"/>
  <c r="J12" i="1"/>
  <c r="J57" i="1"/>
  <c r="J33" i="1"/>
  <c r="J64" i="1"/>
  <c r="J60" i="1"/>
  <c r="J56" i="1"/>
  <c r="J52" i="1"/>
  <c r="J48" i="1"/>
  <c r="J44" i="1"/>
  <c r="J40" i="1"/>
  <c r="J36" i="1"/>
  <c r="J32" i="1"/>
  <c r="J28" i="1"/>
  <c r="J11" i="1"/>
  <c r="J45" i="1"/>
  <c r="J37" i="1"/>
  <c r="J29" i="1"/>
  <c r="J66" i="1"/>
  <c r="J62" i="1"/>
  <c r="J58" i="1"/>
  <c r="J54" i="1"/>
  <c r="J50" i="1"/>
  <c r="J46" i="1"/>
  <c r="J42" i="1"/>
  <c r="J38" i="1"/>
  <c r="J34" i="1"/>
  <c r="J30" i="1"/>
  <c r="J22" i="1"/>
  <c r="J18" i="1"/>
  <c r="J13" i="1"/>
  <c r="J63" i="1"/>
  <c r="J59" i="1"/>
  <c r="J55" i="1"/>
  <c r="J51" i="1"/>
  <c r="J47" i="1"/>
  <c r="J43" i="1"/>
  <c r="J39" i="1"/>
  <c r="J35" i="1"/>
  <c r="J31" i="1"/>
  <c r="J27" i="1"/>
  <c r="J19" i="1"/>
  <c r="J15" i="1"/>
  <c r="J14" i="1"/>
  <c r="J17" i="1"/>
  <c r="L2" i="1"/>
  <c r="Q5" i="3" l="1"/>
  <c r="S5" i="3"/>
  <c r="X4" i="3"/>
  <c r="W4" i="3"/>
  <c r="R5" i="3"/>
  <c r="U4" i="3"/>
  <c r="V4" i="3" s="1"/>
  <c r="J21" i="1"/>
  <c r="J23" i="1"/>
  <c r="J20" i="1"/>
  <c r="J26" i="1"/>
  <c r="J24" i="1"/>
  <c r="S4" i="1"/>
  <c r="V3" i="1"/>
  <c r="W3" i="1" s="1"/>
  <c r="X3" i="1"/>
  <c r="Q4" i="1"/>
  <c r="Q5" i="1" s="1"/>
  <c r="X4" i="1"/>
  <c r="V4" i="1"/>
  <c r="W4" i="1" s="1"/>
  <c r="S5" i="1" l="1"/>
  <c r="Y5" i="1" s="1"/>
  <c r="Y4" i="1"/>
  <c r="Q6" i="3"/>
  <c r="R6" i="3"/>
  <c r="U5" i="3"/>
  <c r="V5" i="3" s="1"/>
  <c r="W5" i="3"/>
  <c r="X5" i="3"/>
  <c r="S6" i="3"/>
  <c r="R5" i="1"/>
  <c r="S6" i="1" s="1"/>
  <c r="Y6" i="1" s="1"/>
  <c r="W6" i="3" l="1"/>
  <c r="R7" i="3"/>
  <c r="U6" i="3"/>
  <c r="V6" i="3" s="1"/>
  <c r="S7" i="3"/>
  <c r="X6" i="3"/>
  <c r="Q7" i="3"/>
  <c r="Q8" i="3" s="1"/>
  <c r="R6" i="1"/>
  <c r="S7" i="1" s="1"/>
  <c r="Y7" i="1" s="1"/>
  <c r="X7" i="3" l="1"/>
  <c r="S8" i="3"/>
  <c r="R8" i="3"/>
  <c r="U7" i="3"/>
  <c r="V7" i="3" s="1"/>
  <c r="W7" i="3"/>
  <c r="W8" i="3" l="1"/>
  <c r="R9" i="3"/>
  <c r="U8" i="3"/>
  <c r="V8" i="3" s="1"/>
  <c r="S9" i="3"/>
  <c r="X8" i="3"/>
  <c r="Q9" i="3"/>
  <c r="Q10" i="3" s="1"/>
  <c r="S10" i="3" l="1"/>
  <c r="X9" i="3"/>
  <c r="R10" i="3"/>
  <c r="U9" i="3"/>
  <c r="V9" i="3" s="1"/>
  <c r="W9" i="3"/>
  <c r="W10" i="3" l="1"/>
  <c r="R11" i="3"/>
  <c r="U10" i="3"/>
  <c r="V10" i="3" s="1"/>
  <c r="Q11" i="3"/>
  <c r="S11" i="3"/>
  <c r="X10" i="3"/>
  <c r="Q12" i="3" l="1"/>
  <c r="W11" i="3"/>
  <c r="R12" i="3"/>
  <c r="U11" i="3"/>
  <c r="V11" i="3" s="1"/>
  <c r="S12" i="3"/>
  <c r="X11" i="3"/>
  <c r="R13" i="3" l="1"/>
  <c r="U12" i="3"/>
  <c r="V12" i="3" s="1"/>
  <c r="W12" i="3"/>
  <c r="S13" i="3"/>
  <c r="X12" i="3"/>
  <c r="Q13" i="3"/>
  <c r="Q14" i="3" l="1"/>
  <c r="S14" i="3"/>
  <c r="X13" i="3"/>
  <c r="R14" i="3"/>
  <c r="U13" i="3"/>
  <c r="V13" i="3" s="1"/>
  <c r="W13" i="3"/>
  <c r="R15" i="3" l="1"/>
  <c r="U14" i="3"/>
  <c r="V14" i="3" s="1"/>
  <c r="W14" i="3"/>
  <c r="Q15" i="3"/>
  <c r="Q16" i="3" s="1"/>
  <c r="S15" i="3"/>
  <c r="X14" i="3"/>
  <c r="S16" i="3" l="1"/>
  <c r="X15" i="3"/>
  <c r="W15" i="3"/>
  <c r="R16" i="3"/>
  <c r="U15" i="3"/>
  <c r="V15" i="3" s="1"/>
  <c r="S17" i="3" l="1"/>
  <c r="X16" i="3"/>
  <c r="W16" i="3"/>
  <c r="R17" i="3"/>
  <c r="U16" i="3"/>
  <c r="V16" i="3" s="1"/>
  <c r="Q17" i="3"/>
  <c r="U17" i="3" l="1"/>
  <c r="V17" i="3" s="1"/>
  <c r="R18" i="3"/>
  <c r="W17" i="3"/>
  <c r="Q18" i="3"/>
  <c r="Q19" i="3" s="1"/>
  <c r="S18" i="3"/>
  <c r="X17" i="3"/>
  <c r="U18" i="3" l="1"/>
  <c r="V18" i="3" s="1"/>
  <c r="W18" i="3"/>
  <c r="R19" i="3"/>
  <c r="Q20" i="3" s="1"/>
  <c r="S19" i="3"/>
  <c r="X18" i="3"/>
  <c r="S20" i="3" l="1"/>
  <c r="X19" i="3"/>
  <c r="R20" i="3"/>
  <c r="Q21" i="3" s="1"/>
  <c r="W19" i="3"/>
  <c r="U19" i="3"/>
  <c r="V19" i="3" s="1"/>
  <c r="U20" i="3" l="1"/>
  <c r="V20" i="3" s="1"/>
  <c r="W20" i="3"/>
  <c r="R21" i="3"/>
  <c r="S21" i="3"/>
  <c r="X20" i="3"/>
  <c r="R22" i="3" l="1"/>
  <c r="W21" i="3"/>
  <c r="U21" i="3"/>
  <c r="V21" i="3" s="1"/>
  <c r="S22" i="3"/>
  <c r="X21" i="3"/>
  <c r="Q22" i="3"/>
  <c r="Q23" i="3" l="1"/>
  <c r="S23" i="3"/>
  <c r="X22" i="3"/>
  <c r="U22" i="3"/>
  <c r="V22" i="3" s="1"/>
  <c r="W22" i="3"/>
  <c r="R23" i="3"/>
  <c r="Q24" i="3" l="1"/>
  <c r="R24" i="3"/>
  <c r="W23" i="3"/>
  <c r="U23" i="3"/>
  <c r="V23" i="3" s="1"/>
  <c r="S24" i="3"/>
  <c r="X23" i="3"/>
  <c r="U24" i="3" l="1"/>
  <c r="V24" i="3" s="1"/>
  <c r="W24" i="3"/>
  <c r="R25" i="3"/>
  <c r="S25" i="3"/>
  <c r="X24" i="3"/>
  <c r="Q25" i="3"/>
  <c r="S26" i="3" l="1"/>
  <c r="X25" i="3"/>
  <c r="R26" i="3"/>
  <c r="W25" i="3"/>
  <c r="U25" i="3"/>
  <c r="V25" i="3" s="1"/>
  <c r="Q26" i="3"/>
  <c r="U26" i="3" l="1"/>
  <c r="V26" i="3" s="1"/>
  <c r="R27" i="3"/>
  <c r="W26" i="3"/>
  <c r="Q27" i="3"/>
  <c r="S27" i="3"/>
  <c r="X26" i="3"/>
  <c r="Q28" i="3" l="1"/>
  <c r="R28" i="3"/>
  <c r="Q29" i="3" s="1"/>
  <c r="W27" i="3"/>
  <c r="U27" i="3"/>
  <c r="V27" i="3" s="1"/>
  <c r="S28" i="3"/>
  <c r="X27" i="3"/>
  <c r="S29" i="3" l="1"/>
  <c r="X28" i="3"/>
  <c r="U28" i="3"/>
  <c r="V28" i="3" s="1"/>
  <c r="W28" i="3"/>
  <c r="R29" i="3"/>
  <c r="R30" i="3" l="1"/>
  <c r="W29" i="3"/>
  <c r="U29" i="3"/>
  <c r="V29" i="3" s="1"/>
  <c r="S30" i="3"/>
  <c r="X29" i="3"/>
  <c r="Q30" i="3"/>
  <c r="Q31" i="3" s="1"/>
  <c r="S31" i="3" l="1"/>
  <c r="X30" i="3"/>
  <c r="Q32" i="3"/>
  <c r="U30" i="3"/>
  <c r="V30" i="3" s="1"/>
  <c r="W30" i="3"/>
  <c r="R31" i="3"/>
  <c r="R32" i="3" l="1"/>
  <c r="W31" i="3"/>
  <c r="U31" i="3"/>
  <c r="V31" i="3" s="1"/>
  <c r="S32" i="3"/>
  <c r="X31" i="3"/>
  <c r="U32" i="3" l="1"/>
  <c r="V32" i="3" s="1"/>
  <c r="R33" i="3"/>
  <c r="W32" i="3"/>
  <c r="S33" i="3"/>
  <c r="X32" i="3"/>
  <c r="Q33" i="3"/>
  <c r="Q34" i="3" l="1"/>
  <c r="S34" i="3"/>
  <c r="X33" i="3"/>
  <c r="R34" i="3"/>
  <c r="W33" i="3"/>
  <c r="U33" i="3"/>
  <c r="V33" i="3" s="1"/>
  <c r="U34" i="3" l="1"/>
  <c r="V34" i="3" s="1"/>
  <c r="R35" i="3"/>
  <c r="W34" i="3"/>
  <c r="Q35" i="3"/>
  <c r="Q36" i="3" s="1"/>
  <c r="S35" i="3"/>
  <c r="X34" i="3"/>
  <c r="R36" i="3" l="1"/>
  <c r="W35" i="3"/>
  <c r="U35" i="3"/>
  <c r="V35" i="3" s="1"/>
  <c r="S36" i="3"/>
  <c r="X35" i="3"/>
  <c r="U36" i="3" l="1"/>
  <c r="V36" i="3" s="1"/>
  <c r="R37" i="3"/>
  <c r="W36" i="3"/>
  <c r="S37" i="3"/>
  <c r="X36" i="3"/>
  <c r="Q37" i="3"/>
  <c r="Q38" i="3" l="1"/>
  <c r="S38" i="3"/>
  <c r="X37" i="3"/>
  <c r="R38" i="3"/>
  <c r="W37" i="3"/>
  <c r="U37" i="3"/>
  <c r="V37" i="3" s="1"/>
  <c r="U38" i="3" l="1"/>
  <c r="V38" i="3" s="1"/>
  <c r="R39" i="3"/>
  <c r="W38" i="3"/>
  <c r="Q39" i="3"/>
  <c r="Q40" i="3" s="1"/>
  <c r="S39" i="3"/>
  <c r="X38" i="3"/>
  <c r="R40" i="3" l="1"/>
  <c r="W39" i="3"/>
  <c r="U39" i="3"/>
  <c r="V39" i="3" s="1"/>
  <c r="Q41" i="3"/>
  <c r="S40" i="3"/>
  <c r="X39" i="3"/>
  <c r="S41" i="3" l="1"/>
  <c r="X40" i="3"/>
  <c r="U40" i="3"/>
  <c r="V40" i="3" s="1"/>
  <c r="R41" i="3"/>
  <c r="W40" i="3"/>
  <c r="S42" i="3" l="1"/>
  <c r="X41" i="3"/>
  <c r="R42" i="3"/>
  <c r="W41" i="3"/>
  <c r="U41" i="3"/>
  <c r="V41" i="3" s="1"/>
  <c r="Q42" i="3"/>
  <c r="U42" i="3" l="1"/>
  <c r="V42" i="3" s="1"/>
  <c r="W42" i="3"/>
  <c r="R43" i="3"/>
  <c r="Q43" i="3"/>
  <c r="Q44" i="3" s="1"/>
  <c r="S43" i="3"/>
  <c r="X42" i="3"/>
  <c r="R44" i="3" l="1"/>
  <c r="W43" i="3"/>
  <c r="U43" i="3"/>
  <c r="V43" i="3" s="1"/>
  <c r="Q45" i="3"/>
  <c r="S44" i="3"/>
  <c r="X43" i="3"/>
  <c r="S45" i="3" l="1"/>
  <c r="X44" i="3"/>
  <c r="U44" i="3"/>
  <c r="V44" i="3" s="1"/>
  <c r="W44" i="3"/>
  <c r="R45" i="3"/>
  <c r="S46" i="3" l="1"/>
  <c r="X45" i="3"/>
  <c r="R46" i="3"/>
  <c r="W45" i="3"/>
  <c r="U45" i="3"/>
  <c r="V45" i="3" s="1"/>
  <c r="Q46" i="3"/>
  <c r="Q47" i="3" l="1"/>
  <c r="U46" i="3"/>
  <c r="V46" i="3" s="1"/>
  <c r="W46" i="3"/>
  <c r="R47" i="3"/>
  <c r="S47" i="3"/>
  <c r="X46" i="3"/>
  <c r="R48" i="3" l="1"/>
  <c r="W47" i="3"/>
  <c r="U47" i="3"/>
  <c r="V47" i="3" s="1"/>
  <c r="Q48" i="3"/>
  <c r="S48" i="3"/>
  <c r="X47" i="3"/>
  <c r="Q49" i="3" l="1"/>
  <c r="S49" i="3"/>
  <c r="X48" i="3"/>
  <c r="U48" i="3"/>
  <c r="V48" i="3" s="1"/>
  <c r="R49" i="3"/>
  <c r="W48" i="3"/>
  <c r="S50" i="3" l="1"/>
  <c r="X49" i="3"/>
  <c r="R50" i="3"/>
  <c r="W49" i="3"/>
  <c r="U49" i="3"/>
  <c r="V49" i="3" s="1"/>
  <c r="Q50" i="3"/>
  <c r="U50" i="3" l="1"/>
  <c r="V50" i="3" s="1"/>
  <c r="R51" i="3"/>
  <c r="W50" i="3"/>
  <c r="Q51" i="3"/>
  <c r="S51" i="3"/>
  <c r="X50" i="3"/>
  <c r="Q52" i="3" l="1"/>
  <c r="R52" i="3"/>
  <c r="W51" i="3"/>
  <c r="U51" i="3"/>
  <c r="V51" i="3" s="1"/>
  <c r="S52" i="3"/>
  <c r="X51" i="3"/>
  <c r="U52" i="3" l="1"/>
  <c r="V52" i="3" s="1"/>
  <c r="R53" i="3"/>
  <c r="W52" i="3"/>
  <c r="S53" i="3"/>
  <c r="X52" i="3"/>
  <c r="Q53" i="3"/>
  <c r="Q54" i="3" l="1"/>
  <c r="R54" i="3"/>
  <c r="W53" i="3"/>
  <c r="U53" i="3"/>
  <c r="V53" i="3" s="1"/>
  <c r="S54" i="3"/>
  <c r="X53" i="3"/>
  <c r="U54" i="3" l="1"/>
  <c r="V54" i="3" s="1"/>
  <c r="R55" i="3"/>
  <c r="W54" i="3"/>
  <c r="S55" i="3"/>
  <c r="X54" i="3"/>
  <c r="Q55" i="3"/>
  <c r="R56" i="3" l="1"/>
  <c r="W55" i="3"/>
  <c r="U55" i="3"/>
  <c r="V55" i="3" s="1"/>
  <c r="S56" i="3"/>
  <c r="X55" i="3"/>
  <c r="Q56" i="3"/>
  <c r="Q57" i="3" l="1"/>
  <c r="S57" i="3"/>
  <c r="X56" i="3"/>
  <c r="U56" i="3"/>
  <c r="V56" i="3" s="1"/>
  <c r="W56" i="3"/>
  <c r="R57" i="3"/>
  <c r="R58" i="3" l="1"/>
  <c r="W57" i="3"/>
  <c r="U57" i="3"/>
  <c r="V57" i="3" s="1"/>
  <c r="S58" i="3"/>
  <c r="X57" i="3"/>
  <c r="Q58" i="3"/>
  <c r="Q59" i="3" s="1"/>
  <c r="S59" i="3" l="1"/>
  <c r="X58" i="3"/>
  <c r="U58" i="3"/>
  <c r="V58" i="3" s="1"/>
  <c r="R59" i="3"/>
  <c r="Q60" i="3" s="1"/>
  <c r="W58" i="3"/>
  <c r="R60" i="3" l="1"/>
  <c r="W59" i="3"/>
  <c r="U59" i="3"/>
  <c r="V59" i="3" s="1"/>
  <c r="S60" i="3"/>
  <c r="X59" i="3"/>
  <c r="U60" i="3" l="1"/>
  <c r="V60" i="3" s="1"/>
  <c r="R61" i="3"/>
  <c r="W60" i="3"/>
  <c r="S61" i="3"/>
  <c r="X60" i="3"/>
  <c r="Q61" i="3"/>
  <c r="Q62" i="3" l="1"/>
  <c r="S62" i="3"/>
  <c r="X61" i="3"/>
  <c r="R62" i="3"/>
  <c r="W61" i="3"/>
  <c r="U61" i="3"/>
  <c r="V61" i="3" s="1"/>
  <c r="Q63" i="3" l="1"/>
  <c r="R63" i="3"/>
  <c r="U62" i="3"/>
  <c r="V62" i="3" s="1"/>
  <c r="W62" i="3"/>
  <c r="S63" i="3"/>
  <c r="X62" i="3"/>
  <c r="U63" i="3" l="1"/>
  <c r="V63" i="3" s="1"/>
  <c r="W63" i="3"/>
  <c r="R64" i="3"/>
  <c r="S64" i="3"/>
  <c r="X63" i="3"/>
  <c r="Q64" i="3"/>
  <c r="U64" i="3" l="1"/>
  <c r="V64" i="3" s="1"/>
  <c r="W64" i="3"/>
  <c r="R65" i="3"/>
  <c r="S65" i="3"/>
  <c r="X64" i="3"/>
  <c r="Q65" i="3"/>
  <c r="Q66" i="3" l="1"/>
  <c r="S66" i="3"/>
  <c r="X65" i="3"/>
  <c r="U65" i="3"/>
  <c r="V65" i="3" s="1"/>
  <c r="W65" i="3"/>
  <c r="R66" i="3"/>
  <c r="U66" i="3" l="1"/>
  <c r="V66" i="3" s="1"/>
  <c r="R67" i="3"/>
  <c r="W66" i="3"/>
  <c r="Q67" i="3"/>
  <c r="Q68" i="3" s="1"/>
  <c r="S67" i="3"/>
  <c r="X66" i="3"/>
  <c r="U67" i="3" l="1"/>
  <c r="V67" i="3" s="1"/>
  <c r="R68" i="3"/>
  <c r="W67" i="3"/>
  <c r="Q69" i="3"/>
  <c r="S68" i="3"/>
  <c r="X67" i="3"/>
  <c r="U68" i="3" l="1"/>
  <c r="V68" i="3" s="1"/>
  <c r="W68" i="3"/>
  <c r="R69" i="3"/>
  <c r="S69" i="3"/>
  <c r="X68" i="3"/>
  <c r="U69" i="3" l="1"/>
  <c r="V69" i="3" s="1"/>
  <c r="W69" i="3"/>
  <c r="R70" i="3"/>
  <c r="Q70" i="3"/>
  <c r="S70" i="3"/>
  <c r="X69" i="3"/>
  <c r="Q71" i="3" l="1"/>
  <c r="U70" i="3"/>
  <c r="V70" i="3" s="1"/>
  <c r="W70" i="3"/>
  <c r="R71" i="3"/>
  <c r="S71" i="3"/>
  <c r="X70" i="3"/>
  <c r="U71" i="3" l="1"/>
  <c r="V71" i="3" s="1"/>
  <c r="W71" i="3"/>
  <c r="R72" i="3"/>
  <c r="Q72" i="3"/>
  <c r="Q73" i="3" s="1"/>
  <c r="S72" i="3"/>
  <c r="X71" i="3"/>
  <c r="U72" i="3" l="1"/>
  <c r="V72" i="3" s="1"/>
  <c r="W72" i="3"/>
  <c r="R73" i="3"/>
  <c r="S73" i="3"/>
  <c r="X72" i="3"/>
  <c r="U73" i="3" l="1"/>
  <c r="V73" i="3" s="1"/>
  <c r="W73" i="3"/>
  <c r="R74" i="3"/>
  <c r="S74" i="3"/>
  <c r="X73" i="3"/>
  <c r="Q74" i="3"/>
  <c r="U74" i="3" l="1"/>
  <c r="V74" i="3" s="1"/>
  <c r="W74" i="3"/>
  <c r="R75" i="3"/>
  <c r="Q75" i="3"/>
  <c r="S75" i="3"/>
  <c r="X74" i="3"/>
  <c r="U75" i="3" l="1"/>
  <c r="V75" i="3" s="1"/>
  <c r="W75" i="3"/>
  <c r="R76" i="3"/>
  <c r="Q76" i="3"/>
  <c r="S76" i="3"/>
  <c r="X75" i="3"/>
  <c r="U76" i="3" l="1"/>
  <c r="V76" i="3" s="1"/>
  <c r="W76" i="3"/>
  <c r="R77" i="3"/>
  <c r="Q77" i="3"/>
  <c r="Q78" i="3" s="1"/>
  <c r="S77" i="3"/>
  <c r="X76" i="3"/>
  <c r="U77" i="3" l="1"/>
  <c r="V77" i="3" s="1"/>
  <c r="W77" i="3"/>
  <c r="R78" i="3"/>
  <c r="S78" i="3"/>
  <c r="X77" i="3"/>
  <c r="U78" i="3" l="1"/>
  <c r="V78" i="3" s="1"/>
  <c r="W78" i="3"/>
  <c r="R79" i="3"/>
  <c r="Q79" i="3"/>
  <c r="S79" i="3"/>
  <c r="X78" i="3"/>
  <c r="Q80" i="3" l="1"/>
  <c r="U79" i="3"/>
  <c r="V79" i="3" s="1"/>
  <c r="W79" i="3"/>
  <c r="R80" i="3"/>
  <c r="S80" i="3"/>
  <c r="X79" i="3"/>
  <c r="U80" i="3" l="1"/>
  <c r="V80" i="3" s="1"/>
  <c r="W80" i="3"/>
  <c r="R81" i="3"/>
  <c r="S81" i="3"/>
  <c r="X80" i="3"/>
  <c r="Q81" i="3"/>
  <c r="S82" i="3" l="1"/>
  <c r="X81" i="3"/>
  <c r="Q82" i="3"/>
  <c r="U81" i="3"/>
  <c r="V81" i="3" s="1"/>
  <c r="W81" i="3"/>
  <c r="R82" i="3"/>
  <c r="Q83" i="3" l="1"/>
  <c r="W82" i="3"/>
  <c r="U82" i="3"/>
  <c r="V82" i="3" s="1"/>
  <c r="R83" i="3"/>
  <c r="Q84" i="3" s="1"/>
  <c r="S83" i="3"/>
  <c r="X82" i="3"/>
  <c r="U83" i="3" l="1"/>
  <c r="V83" i="3" s="1"/>
  <c r="R84" i="3"/>
  <c r="W83" i="3"/>
  <c r="S84" i="3"/>
  <c r="X83" i="3"/>
  <c r="R85" i="3" l="1"/>
  <c r="W84" i="3"/>
  <c r="U84" i="3"/>
  <c r="V84" i="3" s="1"/>
  <c r="Q85" i="3"/>
  <c r="X84" i="3"/>
  <c r="S85" i="3"/>
  <c r="Q86" i="3" l="1"/>
  <c r="X85" i="3"/>
  <c r="S86" i="3"/>
  <c r="W85" i="3"/>
  <c r="U85" i="3"/>
  <c r="V85" i="3" s="1"/>
  <c r="R86" i="3"/>
  <c r="Q87" i="3" s="1"/>
  <c r="S87" i="3" l="1"/>
  <c r="X86" i="3"/>
  <c r="W86" i="3"/>
  <c r="U86" i="3"/>
  <c r="V86" i="3" s="1"/>
  <c r="R87" i="3"/>
  <c r="U87" i="3" l="1"/>
  <c r="V87" i="3" s="1"/>
  <c r="R88" i="3"/>
  <c r="W87" i="3"/>
  <c r="S88" i="3"/>
  <c r="X87" i="3"/>
  <c r="Q88" i="3"/>
  <c r="Q89" i="3" l="1"/>
  <c r="R89" i="3"/>
  <c r="W88" i="3"/>
  <c r="U88" i="3"/>
  <c r="V88" i="3" s="1"/>
  <c r="X88" i="3"/>
  <c r="S89" i="3"/>
  <c r="X89" i="3" l="1"/>
  <c r="S90" i="3"/>
  <c r="W89" i="3"/>
  <c r="U89" i="3"/>
  <c r="V89" i="3" s="1"/>
  <c r="R90" i="3"/>
  <c r="Q90" i="3"/>
  <c r="Q91" i="3" l="1"/>
  <c r="S91" i="3"/>
  <c r="X90" i="3"/>
  <c r="W90" i="3"/>
  <c r="U90" i="3"/>
  <c r="V90" i="3" s="1"/>
  <c r="R91" i="3"/>
  <c r="S92" i="3" l="1"/>
  <c r="X91" i="3"/>
  <c r="U91" i="3"/>
  <c r="V91" i="3" s="1"/>
  <c r="R92" i="3"/>
  <c r="W91" i="3"/>
  <c r="Q92" i="3"/>
  <c r="R93" i="3" l="1"/>
  <c r="W92" i="3"/>
  <c r="U92" i="3"/>
  <c r="V92" i="3" s="1"/>
  <c r="Q93" i="3"/>
  <c r="Q94" i="3" s="1"/>
  <c r="X92" i="3"/>
  <c r="S93" i="3"/>
  <c r="X93" i="3" l="1"/>
  <c r="S94" i="3"/>
  <c r="W93" i="3"/>
  <c r="U93" i="3"/>
  <c r="V93" i="3" s="1"/>
  <c r="R94" i="3"/>
  <c r="S95" i="3" l="1"/>
  <c r="X94" i="3"/>
  <c r="W94" i="3"/>
  <c r="U94" i="3"/>
  <c r="V94" i="3" s="1"/>
  <c r="R95" i="3"/>
  <c r="Q95" i="3"/>
  <c r="Q96" i="3" l="1"/>
  <c r="U95" i="3"/>
  <c r="V95" i="3" s="1"/>
  <c r="R96" i="3"/>
  <c r="W95" i="3"/>
  <c r="S96" i="3"/>
  <c r="X95" i="3"/>
  <c r="R97" i="3" l="1"/>
  <c r="W96" i="3"/>
  <c r="U96" i="3"/>
  <c r="V96" i="3" s="1"/>
  <c r="X96" i="3"/>
  <c r="S97" i="3"/>
  <c r="Q97" i="3"/>
  <c r="Q98" i="3" s="1"/>
  <c r="X97" i="3" l="1"/>
  <c r="S98" i="3"/>
  <c r="W97" i="3"/>
  <c r="U97" i="3"/>
  <c r="V97" i="3" s="1"/>
  <c r="R98" i="3"/>
  <c r="S99" i="3" l="1"/>
  <c r="X98" i="3"/>
  <c r="W98" i="3"/>
  <c r="U98" i="3"/>
  <c r="V98" i="3" s="1"/>
  <c r="R99" i="3"/>
  <c r="Q99" i="3"/>
  <c r="Q100" i="3" s="1"/>
  <c r="U99" i="3" l="1"/>
  <c r="V99" i="3" s="1"/>
  <c r="R100" i="3"/>
  <c r="W99" i="3"/>
  <c r="S100" i="3"/>
  <c r="X99" i="3"/>
  <c r="R101" i="3" l="1"/>
  <c r="W100" i="3"/>
  <c r="U100" i="3"/>
  <c r="V100" i="3" s="1"/>
  <c r="X100" i="3"/>
  <c r="S101" i="3"/>
  <c r="Q101" i="3"/>
  <c r="Q102" i="3" l="1"/>
  <c r="X101" i="3"/>
  <c r="S102" i="3"/>
  <c r="W101" i="3"/>
  <c r="U101" i="3"/>
  <c r="V101" i="3" s="1"/>
  <c r="R102" i="3"/>
  <c r="Q103" i="3" l="1"/>
  <c r="S103" i="3"/>
  <c r="X102" i="3"/>
  <c r="W102" i="3"/>
  <c r="U102" i="3"/>
  <c r="V102" i="3" s="1"/>
  <c r="R103" i="3"/>
  <c r="Q104" i="3" s="1"/>
  <c r="U103" i="3" l="1"/>
  <c r="V103" i="3" s="1"/>
  <c r="R104" i="3"/>
  <c r="W103" i="3"/>
  <c r="S104" i="3"/>
  <c r="X103" i="3"/>
  <c r="R105" i="3" l="1"/>
  <c r="W104" i="3"/>
  <c r="U104" i="3"/>
  <c r="V104" i="3" s="1"/>
  <c r="X104" i="3"/>
  <c r="S105" i="3"/>
  <c r="Q105" i="3"/>
  <c r="X105" i="3" l="1"/>
  <c r="S106" i="3"/>
  <c r="Q106" i="3"/>
  <c r="W105" i="3"/>
  <c r="U105" i="3"/>
  <c r="V105" i="3" s="1"/>
  <c r="R106" i="3"/>
  <c r="W106" i="3" l="1"/>
  <c r="U106" i="3"/>
  <c r="V106" i="3" s="1"/>
  <c r="R107" i="3"/>
  <c r="Q107" i="3"/>
  <c r="S107" i="3"/>
  <c r="X106" i="3"/>
  <c r="Q108" i="3" l="1"/>
  <c r="U107" i="3"/>
  <c r="V107" i="3" s="1"/>
  <c r="R108" i="3"/>
  <c r="W107" i="3"/>
  <c r="S108" i="3"/>
  <c r="X107" i="3"/>
  <c r="Q109" i="3" l="1"/>
  <c r="X108" i="3"/>
  <c r="S109" i="3"/>
  <c r="R109" i="3"/>
  <c r="W108" i="3"/>
  <c r="U108" i="3"/>
  <c r="V108" i="3" s="1"/>
  <c r="Q110" i="3" l="1"/>
  <c r="W109" i="3"/>
  <c r="U109" i="3"/>
  <c r="V109" i="3" s="1"/>
  <c r="R110" i="3"/>
  <c r="X109" i="3"/>
  <c r="S110" i="3"/>
  <c r="Q111" i="3" l="1"/>
  <c r="W110" i="3"/>
  <c r="U110" i="3"/>
  <c r="V110" i="3" s="1"/>
  <c r="R111" i="3"/>
  <c r="S111" i="3"/>
  <c r="X110" i="3"/>
  <c r="S112" i="3" l="1"/>
  <c r="X111" i="3"/>
  <c r="U111" i="3"/>
  <c r="V111" i="3" s="1"/>
  <c r="R112" i="3"/>
  <c r="W111" i="3"/>
  <c r="Q112" i="3"/>
  <c r="X112" i="3" l="1"/>
  <c r="S113" i="3"/>
  <c r="R113" i="3"/>
  <c r="W112" i="3"/>
  <c r="U112" i="3"/>
  <c r="V112" i="3" s="1"/>
  <c r="Q113" i="3"/>
  <c r="W113" i="3" l="1"/>
  <c r="U113" i="3"/>
  <c r="V113" i="3" s="1"/>
  <c r="R114" i="3"/>
  <c r="Q114" i="3"/>
  <c r="Q115" i="3" s="1"/>
  <c r="X113" i="3"/>
  <c r="S114" i="3"/>
  <c r="W114" i="3" l="1"/>
  <c r="U114" i="3"/>
  <c r="V114" i="3" s="1"/>
  <c r="R115" i="3"/>
  <c r="Q116" i="3" s="1"/>
  <c r="S115" i="3"/>
  <c r="X114" i="3"/>
  <c r="S116" i="3" l="1"/>
  <c r="X115" i="3"/>
  <c r="U115" i="3"/>
  <c r="V115" i="3" s="1"/>
  <c r="R116" i="3"/>
  <c r="Q117" i="3" s="1"/>
  <c r="W115" i="3"/>
  <c r="R117" i="3" l="1"/>
  <c r="W116" i="3"/>
  <c r="U116" i="3"/>
  <c r="V116" i="3" s="1"/>
  <c r="X116" i="3"/>
  <c r="S117" i="3"/>
  <c r="X117" i="3" l="1"/>
  <c r="S118" i="3"/>
  <c r="W117" i="3"/>
  <c r="U117" i="3"/>
  <c r="V117" i="3" s="1"/>
  <c r="R118" i="3"/>
  <c r="Q118" i="3"/>
  <c r="Q119" i="3" s="1"/>
  <c r="S119" i="3" l="1"/>
  <c r="X118" i="3"/>
  <c r="W118" i="3"/>
  <c r="U118" i="3"/>
  <c r="V118" i="3" s="1"/>
  <c r="R119" i="3"/>
  <c r="Q120" i="3" s="1"/>
  <c r="U119" i="3" l="1"/>
  <c r="V119" i="3" s="1"/>
  <c r="R120" i="3"/>
  <c r="Q121" i="3" s="1"/>
  <c r="W119" i="3"/>
  <c r="S120" i="3"/>
  <c r="X119" i="3"/>
  <c r="R121" i="3" l="1"/>
  <c r="W120" i="3"/>
  <c r="U120" i="3"/>
  <c r="V120" i="3" s="1"/>
  <c r="X120" i="3"/>
  <c r="S121" i="3"/>
  <c r="W121" i="3" l="1"/>
  <c r="U121" i="3"/>
  <c r="V121" i="3" s="1"/>
  <c r="R122" i="3"/>
  <c r="X121" i="3"/>
  <c r="S122" i="3"/>
  <c r="Q122" i="3"/>
  <c r="W122" i="3" l="1"/>
  <c r="U122" i="3"/>
  <c r="V122" i="3" s="1"/>
  <c r="R123" i="3"/>
  <c r="Q123" i="3"/>
  <c r="Q124" i="3" s="1"/>
  <c r="S123" i="3"/>
  <c r="X122" i="3"/>
  <c r="U123" i="3" l="1"/>
  <c r="V123" i="3" s="1"/>
  <c r="R124" i="3"/>
  <c r="Q125" i="3" s="1"/>
  <c r="W123" i="3"/>
  <c r="S124" i="3"/>
  <c r="X123" i="3"/>
  <c r="R125" i="3" l="1"/>
  <c r="W124" i="3"/>
  <c r="U124" i="3"/>
  <c r="V124" i="3" s="1"/>
  <c r="X124" i="3"/>
  <c r="S125" i="3"/>
  <c r="W125" i="3" l="1"/>
  <c r="U125" i="3"/>
  <c r="V125" i="3" s="1"/>
  <c r="R126" i="3"/>
  <c r="X125" i="3"/>
  <c r="S126" i="3"/>
  <c r="Q126" i="3"/>
  <c r="S127" i="3" l="1"/>
  <c r="X126" i="3"/>
  <c r="W126" i="3"/>
  <c r="U126" i="3"/>
  <c r="V126" i="3" s="1"/>
  <c r="R127" i="3"/>
  <c r="Q127" i="3"/>
  <c r="Q128" i="3" l="1"/>
  <c r="U127" i="3"/>
  <c r="V127" i="3" s="1"/>
  <c r="R128" i="3"/>
  <c r="W127" i="3"/>
  <c r="S128" i="3"/>
  <c r="X127" i="3"/>
  <c r="Q129" i="3" l="1"/>
  <c r="S129" i="3"/>
  <c r="X128" i="3"/>
  <c r="R129" i="3"/>
  <c r="W128" i="3"/>
  <c r="U128" i="3"/>
  <c r="V128" i="3" s="1"/>
  <c r="U129" i="3" l="1"/>
  <c r="V129" i="3" s="1"/>
  <c r="R130" i="3"/>
  <c r="W129" i="3"/>
  <c r="S130" i="3"/>
  <c r="X129" i="3"/>
  <c r="Q130" i="3"/>
  <c r="Q131" i="3" l="1"/>
  <c r="S131" i="3"/>
  <c r="X130" i="3"/>
  <c r="Q132" i="3"/>
  <c r="U130" i="3"/>
  <c r="V130" i="3" s="1"/>
  <c r="R131" i="3"/>
  <c r="W130" i="3"/>
  <c r="U131" i="3" l="1"/>
  <c r="V131" i="3" s="1"/>
  <c r="W131" i="3"/>
  <c r="R132" i="3"/>
  <c r="S132" i="3"/>
  <c r="X131" i="3"/>
  <c r="U132" i="3" l="1"/>
  <c r="V132" i="3" s="1"/>
  <c r="R133" i="3"/>
  <c r="W132" i="3"/>
  <c r="S133" i="3"/>
  <c r="X132" i="3"/>
  <c r="Q133" i="3"/>
  <c r="Q134" i="3" s="1"/>
  <c r="S134" i="3" l="1"/>
  <c r="X133" i="3"/>
  <c r="U133" i="3"/>
  <c r="V133" i="3" s="1"/>
  <c r="R134" i="3"/>
  <c r="Q135" i="3" s="1"/>
  <c r="W133" i="3"/>
  <c r="U134" i="3" l="1"/>
  <c r="V134" i="3" s="1"/>
  <c r="R135" i="3"/>
  <c r="Q136" i="3" s="1"/>
  <c r="W134" i="3"/>
  <c r="S135" i="3"/>
  <c r="X134" i="3"/>
  <c r="S136" i="3" l="1"/>
  <c r="X135" i="3"/>
  <c r="U135" i="3"/>
  <c r="V135" i="3" s="1"/>
  <c r="W135" i="3"/>
  <c r="R136" i="3"/>
  <c r="Q137" i="3"/>
  <c r="U136" i="3" l="1"/>
  <c r="V136" i="3" s="1"/>
  <c r="R137" i="3"/>
  <c r="Q138" i="3" s="1"/>
  <c r="W136" i="3"/>
  <c r="S137" i="3"/>
  <c r="X136" i="3"/>
  <c r="S138" i="3" l="1"/>
  <c r="X137" i="3"/>
  <c r="U137" i="3"/>
  <c r="V137" i="3" s="1"/>
  <c r="R138" i="3"/>
  <c r="W137" i="3"/>
  <c r="U138" i="3" l="1"/>
  <c r="V138" i="3" s="1"/>
  <c r="R139" i="3"/>
  <c r="W138" i="3"/>
  <c r="S139" i="3"/>
  <c r="X138" i="3"/>
  <c r="Q139" i="3"/>
  <c r="Q140" i="3" l="1"/>
  <c r="S140" i="3"/>
  <c r="X139" i="3"/>
  <c r="U139" i="3"/>
  <c r="V139" i="3" s="1"/>
  <c r="W139" i="3"/>
  <c r="R140" i="3"/>
  <c r="Q141" i="3" s="1"/>
  <c r="S141" i="3" l="1"/>
  <c r="X140" i="3"/>
  <c r="U140" i="3"/>
  <c r="V140" i="3" s="1"/>
  <c r="R141" i="3"/>
  <c r="W140" i="3"/>
  <c r="S142" i="3" l="1"/>
  <c r="X141" i="3"/>
  <c r="U141" i="3"/>
  <c r="V141" i="3" s="1"/>
  <c r="R142" i="3"/>
  <c r="W141" i="3"/>
  <c r="Q142" i="3"/>
  <c r="U142" i="3" l="1"/>
  <c r="V142" i="3" s="1"/>
  <c r="R143" i="3"/>
  <c r="W142" i="3"/>
  <c r="Q143" i="3"/>
  <c r="Q144" i="3" s="1"/>
  <c r="S143" i="3"/>
  <c r="X142" i="3"/>
  <c r="U143" i="3" l="1"/>
  <c r="V143" i="3" s="1"/>
  <c r="W143" i="3"/>
  <c r="R144" i="3"/>
  <c r="S144" i="3"/>
  <c r="X143" i="3"/>
  <c r="U144" i="3" l="1"/>
  <c r="V144" i="3" s="1"/>
  <c r="R145" i="3"/>
  <c r="W144" i="3"/>
  <c r="S145" i="3"/>
  <c r="X144" i="3"/>
  <c r="Q145" i="3"/>
  <c r="Q146" i="3" l="1"/>
  <c r="S146" i="3"/>
  <c r="X145" i="3"/>
  <c r="U145" i="3"/>
  <c r="V145" i="3" s="1"/>
  <c r="R146" i="3"/>
  <c r="W145" i="3"/>
  <c r="U146" i="3" l="1"/>
  <c r="V146" i="3" s="1"/>
  <c r="R147" i="3"/>
  <c r="W146" i="3"/>
  <c r="S147" i="3"/>
  <c r="X146" i="3"/>
  <c r="Q147" i="3"/>
  <c r="Q148" i="3" l="1"/>
  <c r="S148" i="3"/>
  <c r="X147" i="3"/>
  <c r="U147" i="3"/>
  <c r="V147" i="3" s="1"/>
  <c r="W147" i="3"/>
  <c r="R148" i="3"/>
  <c r="Q149" i="3" l="1"/>
  <c r="S149" i="3"/>
  <c r="X148" i="3"/>
  <c r="U148" i="3"/>
  <c r="V148" i="3" s="1"/>
  <c r="R149" i="3"/>
  <c r="W148" i="3"/>
  <c r="S150" i="3" l="1"/>
  <c r="X149" i="3"/>
  <c r="U149" i="3"/>
  <c r="V149" i="3" s="1"/>
  <c r="R150" i="3"/>
  <c r="W149" i="3"/>
  <c r="Q150" i="3"/>
  <c r="U150" i="3" l="1"/>
  <c r="V150" i="3" s="1"/>
  <c r="R151" i="3"/>
  <c r="W150" i="3"/>
  <c r="Q151" i="3"/>
  <c r="Q152" i="3" s="1"/>
  <c r="S151" i="3"/>
  <c r="X150" i="3"/>
  <c r="S152" i="3" l="1"/>
  <c r="X151" i="3"/>
  <c r="U151" i="3"/>
  <c r="V151" i="3" s="1"/>
  <c r="W151" i="3"/>
  <c r="R152" i="3"/>
  <c r="U152" i="3" l="1"/>
  <c r="V152" i="3" s="1"/>
  <c r="R153" i="3"/>
  <c r="W152" i="3"/>
  <c r="S153" i="3"/>
  <c r="X152" i="3"/>
  <c r="Q153" i="3"/>
  <c r="Q154" i="3" l="1"/>
  <c r="S154" i="3"/>
  <c r="X153" i="3"/>
  <c r="U153" i="3"/>
  <c r="V153" i="3" s="1"/>
  <c r="R154" i="3"/>
  <c r="Q155" i="3" s="1"/>
  <c r="W153" i="3"/>
  <c r="R155" i="3" l="1"/>
  <c r="U154" i="3"/>
  <c r="V154" i="3" s="1"/>
  <c r="W154" i="3"/>
  <c r="X154" i="3"/>
  <c r="S155" i="3"/>
  <c r="R156" i="3" l="1"/>
  <c r="W155" i="3"/>
  <c r="U155" i="3"/>
  <c r="V155" i="3" s="1"/>
  <c r="X155" i="3"/>
  <c r="S156" i="3"/>
  <c r="Q156" i="3"/>
  <c r="Q157" i="3" s="1"/>
  <c r="X156" i="3" l="1"/>
  <c r="S157" i="3"/>
  <c r="R157" i="3"/>
  <c r="Q158" i="3" s="1"/>
  <c r="W156" i="3"/>
  <c r="U156" i="3"/>
  <c r="V156" i="3" s="1"/>
  <c r="R158" i="3" l="1"/>
  <c r="W157" i="3"/>
  <c r="U157" i="3"/>
  <c r="V157" i="3" s="1"/>
  <c r="Q159" i="3"/>
  <c r="X157" i="3"/>
  <c r="S158" i="3"/>
  <c r="X158" i="3" l="1"/>
  <c r="S159" i="3"/>
  <c r="R159" i="3"/>
  <c r="W158" i="3"/>
  <c r="U158" i="3"/>
  <c r="V158" i="3" s="1"/>
  <c r="R160" i="3" l="1"/>
  <c r="W159" i="3"/>
  <c r="U159" i="3"/>
  <c r="V159" i="3" s="1"/>
  <c r="X159" i="3"/>
  <c r="S160" i="3"/>
  <c r="Q160" i="3"/>
  <c r="Q161" i="3" s="1"/>
  <c r="X160" i="3" l="1"/>
  <c r="S161" i="3"/>
  <c r="R161" i="3"/>
  <c r="W160" i="3"/>
  <c r="U160" i="3"/>
  <c r="V160" i="3" s="1"/>
  <c r="R162" i="3" l="1"/>
  <c r="W161" i="3"/>
  <c r="U161" i="3"/>
  <c r="V161" i="3" s="1"/>
  <c r="X161" i="3"/>
  <c r="S162" i="3"/>
  <c r="Q162" i="3"/>
  <c r="Q163" i="3" s="1"/>
  <c r="X162" i="3" l="1"/>
  <c r="S163" i="3"/>
  <c r="R163" i="3"/>
  <c r="W162" i="3"/>
  <c r="U162" i="3"/>
  <c r="V162" i="3" s="1"/>
  <c r="R164" i="3" l="1"/>
  <c r="W163" i="3"/>
  <c r="U163" i="3"/>
  <c r="V163" i="3" s="1"/>
  <c r="X163" i="3"/>
  <c r="S164" i="3"/>
  <c r="Q164" i="3"/>
  <c r="R165" i="3" l="1"/>
  <c r="W164" i="3"/>
  <c r="U164" i="3"/>
  <c r="V164" i="3" s="1"/>
  <c r="X164" i="3"/>
  <c r="S165" i="3"/>
  <c r="Q165" i="3"/>
  <c r="Q166" i="3" l="1"/>
  <c r="X165" i="3"/>
  <c r="S166" i="3"/>
  <c r="R166" i="3"/>
  <c r="Q167" i="3" s="1"/>
  <c r="W165" i="3"/>
  <c r="U165" i="3"/>
  <c r="V165" i="3" s="1"/>
  <c r="R167" i="3" l="1"/>
  <c r="W166" i="3"/>
  <c r="U166" i="3"/>
  <c r="V166" i="3" s="1"/>
  <c r="X166" i="3"/>
  <c r="S167" i="3"/>
  <c r="S168" i="3" l="1"/>
  <c r="X167" i="3"/>
  <c r="W167" i="3"/>
  <c r="R168" i="3"/>
  <c r="U167" i="3"/>
  <c r="V167" i="3" s="1"/>
  <c r="Q168" i="3"/>
  <c r="U168" i="3" l="1"/>
  <c r="V168" i="3" s="1"/>
  <c r="R169" i="3"/>
  <c r="W168" i="3"/>
  <c r="Q169" i="3"/>
  <c r="S169" i="3"/>
  <c r="X168" i="3"/>
  <c r="Q170" i="3" l="1"/>
  <c r="U169" i="3"/>
  <c r="V169" i="3" s="1"/>
  <c r="R170" i="3"/>
  <c r="W169" i="3"/>
  <c r="X169" i="3"/>
  <c r="S170" i="3"/>
  <c r="U170" i="3" l="1"/>
  <c r="V170" i="3" s="1"/>
  <c r="W170" i="3"/>
  <c r="R171" i="3"/>
  <c r="X170" i="3"/>
  <c r="S171" i="3"/>
  <c r="Q171" i="3"/>
  <c r="S172" i="3" l="1"/>
  <c r="X171" i="3"/>
  <c r="U171" i="3"/>
  <c r="V171" i="3" s="1"/>
  <c r="W171" i="3"/>
  <c r="R172" i="3"/>
  <c r="Q172" i="3"/>
  <c r="Q173" i="3" l="1"/>
  <c r="U172" i="3"/>
  <c r="V172" i="3" s="1"/>
  <c r="R173" i="3"/>
  <c r="W172" i="3"/>
  <c r="S173" i="3"/>
  <c r="X172" i="3"/>
  <c r="U173" i="3" l="1"/>
  <c r="V173" i="3" s="1"/>
  <c r="R174" i="3"/>
  <c r="W173" i="3"/>
  <c r="X173" i="3"/>
  <c r="S174" i="3"/>
  <c r="Q174" i="3"/>
  <c r="Q175" i="3" l="1"/>
  <c r="X174" i="3"/>
  <c r="S175" i="3"/>
  <c r="U174" i="3"/>
  <c r="V174" i="3" s="1"/>
  <c r="W174" i="3"/>
  <c r="R175" i="3"/>
  <c r="U175" i="3" l="1"/>
  <c r="V175" i="3" s="1"/>
  <c r="W175" i="3"/>
  <c r="R176" i="3"/>
  <c r="Q176" i="3"/>
  <c r="S176" i="3"/>
  <c r="X175" i="3"/>
  <c r="Q177" i="3" l="1"/>
  <c r="U176" i="3"/>
  <c r="V176" i="3" s="1"/>
  <c r="R177" i="3"/>
  <c r="W176" i="3"/>
  <c r="S177" i="3"/>
  <c r="X176" i="3"/>
  <c r="U177" i="3" l="1"/>
  <c r="V177" i="3" s="1"/>
  <c r="R178" i="3"/>
  <c r="W177" i="3"/>
  <c r="X177" i="3"/>
  <c r="S178" i="3"/>
  <c r="Q178" i="3"/>
  <c r="Q179" i="3" l="1"/>
  <c r="U178" i="3"/>
  <c r="V178" i="3" s="1"/>
  <c r="W178" i="3"/>
  <c r="R179" i="3"/>
  <c r="X178" i="3"/>
  <c r="S179" i="3"/>
  <c r="Q180" i="3" l="1"/>
  <c r="S180" i="3"/>
  <c r="X179" i="3"/>
  <c r="U179" i="3"/>
  <c r="V179" i="3" s="1"/>
  <c r="W179" i="3"/>
  <c r="R180" i="3"/>
  <c r="Q181" i="3" s="1"/>
  <c r="U180" i="3" l="1"/>
  <c r="V180" i="3" s="1"/>
  <c r="R181" i="3"/>
  <c r="Q182" i="3" s="1"/>
  <c r="W180" i="3"/>
  <c r="S181" i="3"/>
  <c r="X180" i="3"/>
  <c r="X181" i="3" l="1"/>
  <c r="S182" i="3"/>
  <c r="Q183" i="3"/>
  <c r="U181" i="3"/>
  <c r="V181" i="3" s="1"/>
  <c r="R182" i="3"/>
  <c r="W181" i="3"/>
  <c r="X182" i="3" l="1"/>
  <c r="S183" i="3"/>
  <c r="U182" i="3"/>
  <c r="V182" i="3" s="1"/>
  <c r="W182" i="3"/>
  <c r="R183" i="3"/>
  <c r="Q184" i="3" s="1"/>
  <c r="S184" i="3" l="1"/>
  <c r="X183" i="3"/>
  <c r="U183" i="3"/>
  <c r="V183" i="3" s="1"/>
  <c r="W183" i="3"/>
  <c r="R184" i="3"/>
  <c r="S185" i="3" l="1"/>
  <c r="X184" i="3"/>
  <c r="U184" i="3"/>
  <c r="V184" i="3" s="1"/>
  <c r="R185" i="3"/>
  <c r="W184" i="3"/>
  <c r="Q185" i="3"/>
  <c r="U185" i="3" l="1"/>
  <c r="V185" i="3" s="1"/>
  <c r="R186" i="3"/>
  <c r="W185" i="3"/>
  <c r="Q186" i="3"/>
  <c r="Q187" i="3" s="1"/>
  <c r="X185" i="3"/>
  <c r="S186" i="3"/>
  <c r="X186" i="3" l="1"/>
  <c r="S187" i="3"/>
  <c r="U186" i="3"/>
  <c r="V186" i="3" s="1"/>
  <c r="W186" i="3"/>
  <c r="R187" i="3"/>
  <c r="S188" i="3" l="1"/>
  <c r="X187" i="3"/>
  <c r="U187" i="3"/>
  <c r="V187" i="3" s="1"/>
  <c r="W187" i="3"/>
  <c r="R188" i="3"/>
  <c r="Q188" i="3"/>
  <c r="S189" i="3" l="1"/>
  <c r="X188" i="3"/>
  <c r="U188" i="3"/>
  <c r="V188" i="3" s="1"/>
  <c r="W188" i="3"/>
  <c r="R189" i="3"/>
  <c r="Q189" i="3"/>
  <c r="Q190" i="3" s="1"/>
  <c r="U189" i="3" l="1"/>
  <c r="V189" i="3" s="1"/>
  <c r="R190" i="3"/>
  <c r="Q191" i="3" s="1"/>
  <c r="W189" i="3"/>
  <c r="S190" i="3"/>
  <c r="X189" i="3"/>
  <c r="S191" i="3" l="1"/>
  <c r="X190" i="3"/>
  <c r="U190" i="3"/>
  <c r="V190" i="3" s="1"/>
  <c r="R191" i="3"/>
  <c r="W190" i="3"/>
  <c r="U191" i="3" l="1"/>
  <c r="V191" i="3" s="1"/>
  <c r="R192" i="3"/>
  <c r="W191" i="3"/>
  <c r="S192" i="3"/>
  <c r="X191" i="3"/>
  <c r="Q192" i="3"/>
  <c r="Q193" i="3" l="1"/>
  <c r="S193" i="3"/>
  <c r="X192" i="3"/>
  <c r="U192" i="3"/>
  <c r="V192" i="3" s="1"/>
  <c r="W192" i="3"/>
  <c r="R193" i="3"/>
  <c r="Q194" i="3" s="1"/>
  <c r="U193" i="3" l="1"/>
  <c r="V193" i="3" s="1"/>
  <c r="R194" i="3"/>
  <c r="Q195" i="3" s="1"/>
  <c r="W193" i="3"/>
  <c r="S194" i="3"/>
  <c r="X193" i="3"/>
  <c r="S195" i="3" l="1"/>
  <c r="X194" i="3"/>
  <c r="U194" i="3"/>
  <c r="V194" i="3" s="1"/>
  <c r="R195" i="3"/>
  <c r="Q196" i="3" s="1"/>
  <c r="W194" i="3"/>
  <c r="U195" i="3" l="1"/>
  <c r="V195" i="3" s="1"/>
  <c r="R196" i="3"/>
  <c r="W195" i="3"/>
  <c r="S196" i="3"/>
  <c r="X195" i="3"/>
  <c r="U196" i="3" l="1"/>
  <c r="V196" i="3" s="1"/>
  <c r="W196" i="3"/>
  <c r="R197" i="3"/>
  <c r="S197" i="3"/>
  <c r="X196" i="3"/>
  <c r="Q197" i="3"/>
  <c r="S198" i="3" l="1"/>
  <c r="X197" i="3"/>
  <c r="Q198" i="3"/>
  <c r="U197" i="3"/>
  <c r="V197" i="3" s="1"/>
  <c r="R198" i="3"/>
  <c r="W197" i="3"/>
  <c r="Q199" i="3" l="1"/>
  <c r="U198" i="3"/>
  <c r="V198" i="3" s="1"/>
  <c r="R199" i="3"/>
  <c r="W198" i="3"/>
  <c r="S199" i="3"/>
  <c r="X198" i="3"/>
  <c r="Q200" i="3" l="1"/>
  <c r="S200" i="3"/>
  <c r="X199" i="3"/>
  <c r="U199" i="3"/>
  <c r="V199" i="3" s="1"/>
  <c r="R200" i="3"/>
  <c r="W199" i="3"/>
  <c r="U200" i="3" l="1"/>
  <c r="V200" i="3" s="1"/>
  <c r="W200" i="3"/>
  <c r="R201" i="3"/>
  <c r="Q201" i="3"/>
  <c r="Q202" i="3" s="1"/>
  <c r="S201" i="3"/>
  <c r="X200" i="3"/>
  <c r="U201" i="3" l="1"/>
  <c r="V201" i="3" s="1"/>
  <c r="R202" i="3"/>
  <c r="W201" i="3"/>
  <c r="S202" i="3"/>
  <c r="X201" i="3"/>
  <c r="U202" i="3" l="1"/>
  <c r="V202" i="3" s="1"/>
  <c r="R203" i="3"/>
  <c r="W202" i="3"/>
  <c r="S203" i="3"/>
  <c r="X202" i="3"/>
  <c r="Q203" i="3"/>
  <c r="U203" i="3" l="1"/>
  <c r="V203" i="3" s="1"/>
  <c r="R204" i="3"/>
  <c r="W203" i="3"/>
  <c r="S204" i="3"/>
  <c r="X203" i="3"/>
  <c r="Q204" i="3"/>
  <c r="Q205" i="3" l="1"/>
  <c r="S205" i="3"/>
  <c r="X204" i="3"/>
  <c r="U204" i="3"/>
  <c r="V204" i="3" s="1"/>
  <c r="W204" i="3"/>
  <c r="R205" i="3"/>
  <c r="U205" i="3" l="1"/>
  <c r="V205" i="3" s="1"/>
  <c r="R206" i="3"/>
  <c r="W205" i="3"/>
  <c r="S206" i="3"/>
  <c r="X205" i="3"/>
  <c r="Q206" i="3"/>
  <c r="Q207" i="3" s="1"/>
  <c r="S207" i="3" l="1"/>
  <c r="X206" i="3"/>
  <c r="U206" i="3"/>
  <c r="V206" i="3" s="1"/>
  <c r="R207" i="3"/>
  <c r="W206" i="3"/>
  <c r="S208" i="3" l="1"/>
  <c r="X207" i="3"/>
  <c r="U207" i="3"/>
  <c r="V207" i="3" s="1"/>
  <c r="R208" i="3"/>
  <c r="W207" i="3"/>
  <c r="Q208" i="3"/>
  <c r="U208" i="3" l="1"/>
  <c r="V208" i="3" s="1"/>
  <c r="R209" i="3"/>
  <c r="W208" i="3"/>
  <c r="Q209" i="3"/>
  <c r="S209" i="3"/>
  <c r="X208" i="3"/>
  <c r="Q210" i="3" l="1"/>
  <c r="U209" i="3"/>
  <c r="V209" i="3" s="1"/>
  <c r="R210" i="3"/>
  <c r="W209" i="3"/>
  <c r="S210" i="3"/>
  <c r="X209" i="3"/>
  <c r="U210" i="3" l="1"/>
  <c r="V210" i="3" s="1"/>
  <c r="R211" i="3"/>
  <c r="W210" i="3"/>
  <c r="S211" i="3"/>
  <c r="X210" i="3"/>
  <c r="Q211" i="3"/>
  <c r="Q212" i="3" l="1"/>
  <c r="U211" i="3"/>
  <c r="V211" i="3" s="1"/>
  <c r="R212" i="3"/>
  <c r="W211" i="3"/>
  <c r="S212" i="3"/>
  <c r="X211" i="3"/>
  <c r="Q213" i="3" l="1"/>
  <c r="Q214" i="3" s="1"/>
  <c r="U212" i="3"/>
  <c r="V212" i="3" s="1"/>
  <c r="R213" i="3"/>
  <c r="W212" i="3"/>
  <c r="S213" i="3"/>
  <c r="X212" i="3"/>
  <c r="U213" i="3" l="1"/>
  <c r="V213" i="3" s="1"/>
  <c r="R214" i="3"/>
  <c r="Q215" i="3" s="1"/>
  <c r="W213" i="3"/>
  <c r="S214" i="3"/>
  <c r="X213" i="3"/>
  <c r="U214" i="3" l="1"/>
  <c r="V214" i="3" s="1"/>
  <c r="R215" i="3"/>
  <c r="Q216" i="3" s="1"/>
  <c r="W214" i="3"/>
  <c r="S215" i="3"/>
  <c r="X214" i="3"/>
  <c r="S216" i="3" l="1"/>
  <c r="X215" i="3"/>
  <c r="U215" i="3"/>
  <c r="V215" i="3" s="1"/>
  <c r="R216" i="3"/>
  <c r="W215" i="3"/>
  <c r="U216" i="3" l="1"/>
  <c r="V216" i="3" s="1"/>
  <c r="R217" i="3"/>
  <c r="W216" i="3"/>
  <c r="Q217" i="3"/>
  <c r="Q218" i="3" s="1"/>
  <c r="S217" i="3"/>
  <c r="X216" i="3"/>
  <c r="U217" i="3" l="1"/>
  <c r="V217" i="3" s="1"/>
  <c r="R218" i="3"/>
  <c r="W217" i="3"/>
  <c r="S218" i="3"/>
  <c r="X217" i="3"/>
  <c r="U218" i="3" l="1"/>
  <c r="V218" i="3" s="1"/>
  <c r="R219" i="3"/>
  <c r="W218" i="3"/>
  <c r="S219" i="3"/>
  <c r="X218" i="3"/>
  <c r="Q219" i="3"/>
  <c r="Q220" i="3" l="1"/>
  <c r="S220" i="3"/>
  <c r="X219" i="3"/>
  <c r="Q221" i="3"/>
  <c r="U219" i="3"/>
  <c r="V219" i="3" s="1"/>
  <c r="R220" i="3"/>
  <c r="W219" i="3"/>
  <c r="U220" i="3" l="1"/>
  <c r="V220" i="3" s="1"/>
  <c r="R221" i="3"/>
  <c r="W220" i="3"/>
  <c r="S221" i="3"/>
  <c r="X220" i="3"/>
  <c r="U221" i="3" l="1"/>
  <c r="V221" i="3" s="1"/>
  <c r="R222" i="3"/>
  <c r="W221" i="3"/>
  <c r="S222" i="3"/>
  <c r="X221" i="3"/>
  <c r="Q222" i="3"/>
  <c r="Q223" i="3" l="1"/>
  <c r="U222" i="3"/>
  <c r="V222" i="3" s="1"/>
  <c r="R223" i="3"/>
  <c r="W222" i="3"/>
  <c r="S223" i="3"/>
  <c r="X222" i="3"/>
  <c r="U223" i="3" l="1"/>
  <c r="V223" i="3" s="1"/>
  <c r="R224" i="3"/>
  <c r="W223" i="3"/>
  <c r="S224" i="3"/>
  <c r="X223" i="3"/>
  <c r="Q224" i="3"/>
  <c r="Q225" i="3" l="1"/>
  <c r="U224" i="3"/>
  <c r="V224" i="3" s="1"/>
  <c r="R225" i="3"/>
  <c r="W224" i="3"/>
  <c r="S225" i="3"/>
  <c r="X224" i="3"/>
  <c r="U225" i="3" l="1"/>
  <c r="V225" i="3" s="1"/>
  <c r="R226" i="3"/>
  <c r="W225" i="3"/>
  <c r="S226" i="3"/>
  <c r="X225" i="3"/>
  <c r="Q226" i="3"/>
  <c r="Q227" i="3" l="1"/>
  <c r="S227" i="3"/>
  <c r="X226" i="3"/>
  <c r="U226" i="3"/>
  <c r="V226" i="3" s="1"/>
  <c r="R227" i="3"/>
  <c r="W226" i="3"/>
  <c r="Q228" i="3" l="1"/>
  <c r="U227" i="3"/>
  <c r="V227" i="3" s="1"/>
  <c r="R228" i="3"/>
  <c r="W227" i="3"/>
  <c r="S228" i="3"/>
  <c r="X227" i="3"/>
  <c r="U228" i="3" l="1"/>
  <c r="V228" i="3" s="1"/>
  <c r="R229" i="3"/>
  <c r="W228" i="3"/>
  <c r="S229" i="3"/>
  <c r="X228" i="3"/>
  <c r="Q229" i="3"/>
  <c r="Q230" i="3" l="1"/>
  <c r="Q231" i="3" s="1"/>
  <c r="S230" i="3"/>
  <c r="X229" i="3"/>
  <c r="U229" i="3"/>
  <c r="V229" i="3" s="1"/>
  <c r="R230" i="3"/>
  <c r="W229" i="3"/>
  <c r="U230" i="3" l="1"/>
  <c r="V230" i="3" s="1"/>
  <c r="R231" i="3"/>
  <c r="W230" i="3"/>
  <c r="S231" i="3"/>
  <c r="X230" i="3"/>
  <c r="U231" i="3" l="1"/>
  <c r="V231" i="3" s="1"/>
  <c r="R232" i="3"/>
  <c r="W231" i="3"/>
  <c r="S232" i="3"/>
  <c r="X231" i="3"/>
  <c r="Q232" i="3"/>
  <c r="Q233" i="3" l="1"/>
  <c r="S233" i="3"/>
  <c r="X232" i="3"/>
  <c r="Q234" i="3"/>
  <c r="U232" i="3"/>
  <c r="V232" i="3" s="1"/>
  <c r="R233" i="3"/>
  <c r="W232" i="3"/>
  <c r="U233" i="3" l="1"/>
  <c r="V233" i="3" s="1"/>
  <c r="R234" i="3"/>
  <c r="W233" i="3"/>
  <c r="S234" i="3"/>
  <c r="X233" i="3"/>
  <c r="U234" i="3" l="1"/>
  <c r="V234" i="3" s="1"/>
  <c r="R235" i="3"/>
  <c r="W234" i="3"/>
  <c r="S235" i="3"/>
  <c r="X234" i="3"/>
  <c r="Q235" i="3"/>
  <c r="Q236" i="3" l="1"/>
  <c r="S236" i="3"/>
  <c r="X235" i="3"/>
  <c r="U235" i="3"/>
  <c r="V235" i="3" s="1"/>
  <c r="R236" i="3"/>
  <c r="W235" i="3"/>
  <c r="U236" i="3" l="1"/>
  <c r="V236" i="3" s="1"/>
  <c r="R237" i="3"/>
  <c r="W236" i="3"/>
  <c r="Q237" i="3"/>
  <c r="Q238" i="3" s="1"/>
  <c r="S237" i="3"/>
  <c r="X236" i="3"/>
  <c r="U237" i="3" l="1"/>
  <c r="V237" i="3" s="1"/>
  <c r="R238" i="3"/>
  <c r="Q239" i="3" s="1"/>
  <c r="W237" i="3"/>
  <c r="S238" i="3"/>
  <c r="X237" i="3"/>
  <c r="U238" i="3" l="1"/>
  <c r="V238" i="3" s="1"/>
  <c r="R239" i="3"/>
  <c r="W238" i="3"/>
  <c r="S239" i="3"/>
  <c r="X238" i="3"/>
  <c r="U239" i="3" l="1"/>
  <c r="V239" i="3" s="1"/>
  <c r="R240" i="3"/>
  <c r="W239" i="3"/>
  <c r="S240" i="3"/>
  <c r="X239" i="3"/>
  <c r="Q240" i="3"/>
  <c r="Q241" i="3" l="1"/>
  <c r="S241" i="3"/>
  <c r="X240" i="3"/>
  <c r="U240" i="3"/>
  <c r="V240" i="3" s="1"/>
  <c r="R241" i="3"/>
  <c r="Q242" i="3" s="1"/>
  <c r="W240" i="3"/>
  <c r="R242" i="3" l="1"/>
  <c r="U241" i="3"/>
  <c r="V241" i="3" s="1"/>
  <c r="W241" i="3"/>
  <c r="S242" i="3"/>
  <c r="X241" i="3"/>
  <c r="U242" i="3" l="1"/>
  <c r="V242" i="3" s="1"/>
  <c r="R243" i="3"/>
  <c r="W242" i="3"/>
  <c r="X242" i="3"/>
  <c r="S243" i="3"/>
  <c r="Q243" i="3"/>
  <c r="Q244" i="3" s="1"/>
  <c r="X243" i="3" l="1"/>
  <c r="S244" i="3"/>
  <c r="U243" i="3"/>
  <c r="V243" i="3" s="1"/>
  <c r="W243" i="3"/>
  <c r="R244" i="3"/>
  <c r="Q245" i="3" s="1"/>
  <c r="U244" i="3" l="1"/>
  <c r="V244" i="3" s="1"/>
  <c r="W244" i="3"/>
  <c r="R245" i="3"/>
  <c r="Q246" i="3" s="1"/>
  <c r="S245" i="3"/>
  <c r="X244" i="3"/>
  <c r="S246" i="3" l="1"/>
  <c r="X245" i="3"/>
  <c r="U245" i="3"/>
  <c r="V245" i="3" s="1"/>
  <c r="R246" i="3"/>
  <c r="Q247" i="3" s="1"/>
  <c r="W245" i="3"/>
  <c r="U246" i="3" l="1"/>
  <c r="V246" i="3" s="1"/>
  <c r="R247" i="3"/>
  <c r="W246" i="3"/>
  <c r="X246" i="3"/>
  <c r="S247" i="3"/>
  <c r="U247" i="3" l="1"/>
  <c r="V247" i="3" s="1"/>
  <c r="W247" i="3"/>
  <c r="R248" i="3"/>
  <c r="X247" i="3"/>
  <c r="S248" i="3"/>
  <c r="Q248" i="3"/>
  <c r="U248" i="3" l="1"/>
  <c r="V248" i="3" s="1"/>
  <c r="W248" i="3"/>
  <c r="R249" i="3"/>
  <c r="Q249" i="3"/>
  <c r="Q250" i="3" s="1"/>
  <c r="S249" i="3"/>
  <c r="X248" i="3"/>
  <c r="U249" i="3" l="1"/>
  <c r="V249" i="3" s="1"/>
  <c r="R250" i="3"/>
  <c r="W249" i="3"/>
  <c r="S250" i="3"/>
  <c r="X249" i="3"/>
  <c r="U250" i="3" l="1"/>
  <c r="V250" i="3" s="1"/>
  <c r="R251" i="3"/>
  <c r="W250" i="3"/>
  <c r="X250" i="3"/>
  <c r="S251" i="3"/>
  <c r="Q251" i="3"/>
  <c r="Q252" i="3" s="1"/>
  <c r="U251" i="3" l="1"/>
  <c r="V251" i="3" s="1"/>
  <c r="W251" i="3"/>
  <c r="R252" i="3"/>
  <c r="S252" i="3"/>
  <c r="X251" i="3"/>
  <c r="U252" i="3" l="1"/>
  <c r="V252" i="3" s="1"/>
  <c r="R253" i="3"/>
  <c r="W252" i="3"/>
  <c r="Q253" i="3"/>
  <c r="Q254" i="3" s="1"/>
  <c r="S253" i="3"/>
  <c r="X252" i="3"/>
  <c r="U253" i="3" l="1"/>
  <c r="V253" i="3" s="1"/>
  <c r="R254" i="3"/>
  <c r="W253" i="3"/>
  <c r="S254" i="3"/>
  <c r="X253" i="3"/>
  <c r="U254" i="3" l="1"/>
  <c r="V254" i="3" s="1"/>
  <c r="R255" i="3"/>
  <c r="W254" i="3"/>
  <c r="S255" i="3"/>
  <c r="X254" i="3"/>
  <c r="Q255" i="3"/>
  <c r="Q256" i="3" s="1"/>
  <c r="S256" i="3" l="1"/>
  <c r="X255" i="3"/>
  <c r="U255" i="3"/>
  <c r="V255" i="3" s="1"/>
  <c r="W255" i="3"/>
  <c r="R256" i="3"/>
  <c r="U256" i="3" l="1"/>
  <c r="V256" i="3" s="1"/>
  <c r="R257" i="3"/>
  <c r="W256" i="3"/>
  <c r="Q257" i="3"/>
  <c r="Q258" i="3" s="1"/>
  <c r="S257" i="3"/>
  <c r="X256" i="3"/>
  <c r="U257" i="3" l="1"/>
  <c r="V257" i="3" s="1"/>
  <c r="R258" i="3"/>
  <c r="Q259" i="3" s="1"/>
  <c r="W257" i="3"/>
  <c r="S258" i="3"/>
  <c r="X257" i="3"/>
  <c r="S259" i="3" l="1"/>
  <c r="X258" i="3"/>
  <c r="U258" i="3"/>
  <c r="V258" i="3" s="1"/>
  <c r="R259" i="3"/>
  <c r="Q260" i="3" s="1"/>
  <c r="W258" i="3"/>
  <c r="U259" i="3" l="1"/>
  <c r="V259" i="3" s="1"/>
  <c r="W259" i="3"/>
  <c r="R260" i="3"/>
  <c r="S260" i="3"/>
  <c r="X259" i="3"/>
  <c r="U260" i="3" l="1"/>
  <c r="V260" i="3" s="1"/>
  <c r="R261" i="3"/>
  <c r="W260" i="3"/>
  <c r="S261" i="3"/>
  <c r="X260" i="3"/>
  <c r="Q261" i="3"/>
  <c r="Q262" i="3" s="1"/>
  <c r="U261" i="3" l="1"/>
  <c r="V261" i="3" s="1"/>
  <c r="R262" i="3"/>
  <c r="W261" i="3"/>
  <c r="S262" i="3"/>
  <c r="X261" i="3"/>
  <c r="U262" i="3" l="1"/>
  <c r="V262" i="3" s="1"/>
  <c r="R263" i="3"/>
  <c r="W262" i="3"/>
  <c r="S263" i="3"/>
  <c r="X262" i="3"/>
  <c r="Q263" i="3"/>
  <c r="Q264" i="3" l="1"/>
  <c r="U263" i="3"/>
  <c r="V263" i="3" s="1"/>
  <c r="W263" i="3"/>
  <c r="R264" i="3"/>
  <c r="S264" i="3"/>
  <c r="X263" i="3"/>
  <c r="U264" i="3" l="1"/>
  <c r="V264" i="3" s="1"/>
  <c r="R265" i="3"/>
  <c r="W264" i="3"/>
  <c r="S265" i="3"/>
  <c r="X264" i="3"/>
  <c r="Q265" i="3"/>
  <c r="Q266" i="3" s="1"/>
  <c r="U265" i="3" l="1"/>
  <c r="V265" i="3" s="1"/>
  <c r="R266" i="3"/>
  <c r="Q267" i="3" s="1"/>
  <c r="W265" i="3"/>
  <c r="S266" i="3"/>
  <c r="X265" i="3"/>
  <c r="X266" i="3" l="1"/>
  <c r="S267" i="3"/>
  <c r="R267" i="3"/>
  <c r="W266" i="3"/>
  <c r="U266" i="3"/>
  <c r="V266" i="3" s="1"/>
  <c r="W267" i="3" l="1"/>
  <c r="R268" i="3"/>
  <c r="U267" i="3"/>
  <c r="V267" i="3" s="1"/>
  <c r="Q268" i="3"/>
  <c r="Q269" i="3" s="1"/>
  <c r="X267" i="3"/>
  <c r="S268" i="3"/>
  <c r="S269" i="3" l="1"/>
  <c r="X268" i="3"/>
  <c r="W268" i="3"/>
  <c r="U268" i="3"/>
  <c r="V268" i="3" s="1"/>
  <c r="R269" i="3"/>
  <c r="U269" i="3" l="1"/>
  <c r="V269" i="3" s="1"/>
  <c r="R270" i="3"/>
  <c r="W269" i="3"/>
  <c r="S270" i="3"/>
  <c r="X269" i="3"/>
  <c r="Q270" i="3"/>
  <c r="X270" i="3" l="1"/>
  <c r="S271" i="3"/>
  <c r="R271" i="3"/>
  <c r="U270" i="3"/>
  <c r="V270" i="3" s="1"/>
  <c r="W270" i="3"/>
  <c r="Q271" i="3"/>
  <c r="Q272" i="3" l="1"/>
  <c r="X271" i="3"/>
  <c r="S272" i="3"/>
  <c r="W271" i="3"/>
  <c r="U271" i="3"/>
  <c r="V271" i="3" s="1"/>
  <c r="R272" i="3"/>
  <c r="W272" i="3" l="1"/>
  <c r="U272" i="3"/>
  <c r="V272" i="3" s="1"/>
  <c r="R273" i="3"/>
  <c r="S273" i="3"/>
  <c r="X272" i="3"/>
  <c r="Q273" i="3"/>
  <c r="S274" i="3" l="1"/>
  <c r="X273" i="3"/>
  <c r="Q274" i="3"/>
  <c r="Q275" i="3" s="1"/>
  <c r="U273" i="3"/>
  <c r="V273" i="3" s="1"/>
  <c r="R274" i="3"/>
  <c r="W273" i="3"/>
  <c r="R275" i="3" l="1"/>
  <c r="W274" i="3"/>
  <c r="U274" i="3"/>
  <c r="V274" i="3" s="1"/>
  <c r="X274" i="3"/>
  <c r="S275" i="3"/>
  <c r="X275" i="3" l="1"/>
  <c r="S276" i="3"/>
  <c r="W275" i="3"/>
  <c r="R276" i="3"/>
  <c r="U275" i="3"/>
  <c r="V275" i="3" s="1"/>
  <c r="Q276" i="3"/>
  <c r="W276" i="3" l="1"/>
  <c r="U276" i="3"/>
  <c r="V276" i="3" s="1"/>
  <c r="R277" i="3"/>
  <c r="Q277" i="3"/>
  <c r="S277" i="3"/>
  <c r="X276" i="3"/>
  <c r="U277" i="3" l="1"/>
  <c r="V277" i="3" s="1"/>
  <c r="R278" i="3"/>
  <c r="W277" i="3"/>
  <c r="Q278" i="3"/>
  <c r="Q279" i="3" s="1"/>
  <c r="S278" i="3"/>
  <c r="X277" i="3"/>
  <c r="R279" i="3" l="1"/>
  <c r="U278" i="3"/>
  <c r="V278" i="3" s="1"/>
  <c r="W278" i="3"/>
  <c r="Q280" i="3"/>
  <c r="X278" i="3"/>
  <c r="S279" i="3"/>
  <c r="X279" i="3" l="1"/>
  <c r="S280" i="3"/>
  <c r="W279" i="3"/>
  <c r="U279" i="3"/>
  <c r="V279" i="3" s="1"/>
  <c r="R280" i="3"/>
  <c r="W280" i="3" l="1"/>
  <c r="U280" i="3"/>
  <c r="V280" i="3" s="1"/>
  <c r="R281" i="3"/>
  <c r="S281" i="3"/>
  <c r="X280" i="3"/>
  <c r="Q281" i="3"/>
  <c r="S282" i="3" l="1"/>
  <c r="X281" i="3"/>
  <c r="Q282" i="3"/>
  <c r="U281" i="3"/>
  <c r="V281" i="3" s="1"/>
  <c r="R282" i="3"/>
  <c r="W281" i="3"/>
  <c r="Q283" i="3" l="1"/>
  <c r="R283" i="3"/>
  <c r="W282" i="3"/>
  <c r="U282" i="3"/>
  <c r="V282" i="3" s="1"/>
  <c r="X282" i="3"/>
  <c r="S283" i="3"/>
  <c r="W283" i="3" l="1"/>
  <c r="R284" i="3"/>
  <c r="U283" i="3"/>
  <c r="V283" i="3" s="1"/>
  <c r="X283" i="3"/>
  <c r="S284" i="3"/>
  <c r="Q284" i="3"/>
  <c r="W284" i="3" l="1"/>
  <c r="U284" i="3"/>
  <c r="V284" i="3" s="1"/>
  <c r="R285" i="3"/>
  <c r="Q285" i="3"/>
  <c r="Q286" i="3" s="1"/>
  <c r="S285" i="3"/>
  <c r="X284" i="3"/>
  <c r="U285" i="3" l="1"/>
  <c r="V285" i="3" s="1"/>
  <c r="R286" i="3"/>
  <c r="W285" i="3"/>
  <c r="S286" i="3"/>
  <c r="X285" i="3"/>
  <c r="R287" i="3" l="1"/>
  <c r="U286" i="3"/>
  <c r="V286" i="3" s="1"/>
  <c r="W286" i="3"/>
  <c r="X286" i="3"/>
  <c r="S287" i="3"/>
  <c r="Q287" i="3"/>
  <c r="Q288" i="3" s="1"/>
  <c r="X287" i="3" l="1"/>
  <c r="S288" i="3"/>
  <c r="W287" i="3"/>
  <c r="U287" i="3"/>
  <c r="V287" i="3" s="1"/>
  <c r="R288" i="3"/>
  <c r="S289" i="3" l="1"/>
  <c r="X288" i="3"/>
  <c r="W288" i="3"/>
  <c r="U288" i="3"/>
  <c r="V288" i="3" s="1"/>
  <c r="R289" i="3"/>
  <c r="Q289" i="3"/>
  <c r="Q290" i="3" l="1"/>
  <c r="U289" i="3"/>
  <c r="V289" i="3" s="1"/>
  <c r="R290" i="3"/>
  <c r="W289" i="3"/>
  <c r="S290" i="3"/>
  <c r="X289" i="3"/>
  <c r="R291" i="3" l="1"/>
  <c r="W290" i="3"/>
  <c r="U290" i="3"/>
  <c r="V290" i="3" s="1"/>
  <c r="X290" i="3"/>
  <c r="S291" i="3"/>
  <c r="Q291" i="3"/>
  <c r="Q292" i="3" l="1"/>
  <c r="X291" i="3"/>
  <c r="S292" i="3"/>
  <c r="W291" i="3"/>
  <c r="R292" i="3"/>
  <c r="U291" i="3"/>
  <c r="V291" i="3" s="1"/>
  <c r="S293" i="3" l="1"/>
  <c r="X292" i="3"/>
  <c r="W292" i="3"/>
  <c r="U292" i="3"/>
  <c r="V292" i="3" s="1"/>
  <c r="R293" i="3"/>
  <c r="Q293" i="3"/>
  <c r="Q294" i="3" l="1"/>
  <c r="U293" i="3"/>
  <c r="V293" i="3" s="1"/>
  <c r="R294" i="3"/>
  <c r="W293" i="3"/>
  <c r="S294" i="3"/>
  <c r="X293" i="3"/>
  <c r="R295" i="3" l="1"/>
  <c r="U294" i="3"/>
  <c r="V294" i="3" s="1"/>
  <c r="W294" i="3"/>
  <c r="S295" i="3"/>
  <c r="X294" i="3"/>
  <c r="Q295" i="3"/>
  <c r="Q296" i="3" l="1"/>
  <c r="X295" i="3"/>
  <c r="S296" i="3"/>
  <c r="U295" i="3"/>
  <c r="V295" i="3" s="1"/>
  <c r="R296" i="3"/>
  <c r="W295" i="3"/>
  <c r="U296" i="3" l="1"/>
  <c r="V296" i="3" s="1"/>
  <c r="R297" i="3"/>
  <c r="W296" i="3"/>
  <c r="S297" i="3"/>
  <c r="X296" i="3"/>
  <c r="Q297" i="3"/>
  <c r="U297" i="3" l="1"/>
  <c r="V297" i="3" s="1"/>
  <c r="R298" i="3"/>
  <c r="W297" i="3"/>
  <c r="S298" i="3"/>
  <c r="X297" i="3"/>
  <c r="Q298" i="3"/>
  <c r="Q299" i="3" l="1"/>
  <c r="Q300" i="3" s="1"/>
  <c r="S299" i="3"/>
  <c r="X298" i="3"/>
  <c r="U298" i="3"/>
  <c r="V298" i="3" s="1"/>
  <c r="R299" i="3"/>
  <c r="W298" i="3"/>
  <c r="U299" i="3" l="1"/>
  <c r="V299" i="3" s="1"/>
  <c r="R300" i="3"/>
  <c r="W299" i="3"/>
  <c r="X299" i="3"/>
  <c r="S300" i="3"/>
  <c r="U300" i="3" l="1"/>
  <c r="V300" i="3" s="1"/>
  <c r="R301" i="3"/>
  <c r="W300" i="3"/>
  <c r="S301" i="3"/>
  <c r="X300" i="3"/>
  <c r="Q301" i="3"/>
  <c r="Q302" i="3" l="1"/>
  <c r="S302" i="3"/>
  <c r="X301" i="3"/>
  <c r="Q303" i="3"/>
  <c r="U301" i="3"/>
  <c r="V301" i="3" s="1"/>
  <c r="R302" i="3"/>
  <c r="W301" i="3"/>
  <c r="U302" i="3" l="1"/>
  <c r="V302" i="3" s="1"/>
  <c r="R303" i="3"/>
  <c r="W302" i="3"/>
  <c r="S303" i="3"/>
  <c r="X302" i="3"/>
  <c r="U303" i="3" l="1"/>
  <c r="V303" i="3" s="1"/>
  <c r="R304" i="3"/>
  <c r="W303" i="3"/>
  <c r="X303" i="3"/>
  <c r="S304" i="3"/>
  <c r="Q304" i="3"/>
  <c r="Q305" i="3" l="1"/>
  <c r="S305" i="3"/>
  <c r="X304" i="3"/>
  <c r="Q306" i="3"/>
  <c r="U304" i="3"/>
  <c r="V304" i="3" s="1"/>
  <c r="R305" i="3"/>
  <c r="W304" i="3"/>
  <c r="W305" i="3" l="1"/>
  <c r="R306" i="3"/>
  <c r="U305" i="3"/>
  <c r="V305" i="3" s="1"/>
  <c r="S306" i="3"/>
  <c r="X305" i="3"/>
  <c r="U306" i="3" l="1"/>
  <c r="V306" i="3" s="1"/>
  <c r="W306" i="3"/>
  <c r="R307" i="3"/>
  <c r="S307" i="3"/>
  <c r="X306" i="3"/>
  <c r="Q307" i="3"/>
  <c r="S308" i="3" l="1"/>
  <c r="X307" i="3"/>
  <c r="W307" i="3"/>
  <c r="R308" i="3"/>
  <c r="U307" i="3"/>
  <c r="V307" i="3" s="1"/>
  <c r="Q308" i="3"/>
  <c r="Q309" i="3" l="1"/>
  <c r="U308" i="3"/>
  <c r="V308" i="3" s="1"/>
  <c r="W308" i="3"/>
  <c r="R309" i="3"/>
  <c r="S309" i="3"/>
  <c r="X308" i="3"/>
  <c r="W309" i="3" l="1"/>
  <c r="R310" i="3"/>
  <c r="U309" i="3"/>
  <c r="V309" i="3" s="1"/>
  <c r="S310" i="3"/>
  <c r="X309" i="3"/>
  <c r="Q310" i="3"/>
  <c r="Q311" i="3" l="1"/>
  <c r="S311" i="3"/>
  <c r="X310" i="3"/>
  <c r="U310" i="3"/>
  <c r="V310" i="3" s="1"/>
  <c r="W310" i="3"/>
  <c r="R311" i="3"/>
  <c r="Q312" i="3" l="1"/>
  <c r="S312" i="3"/>
  <c r="X311" i="3"/>
  <c r="W311" i="3"/>
  <c r="R312" i="3"/>
  <c r="Q313" i="3" s="1"/>
  <c r="U311" i="3"/>
  <c r="V311" i="3" s="1"/>
  <c r="U312" i="3" l="1"/>
  <c r="V312" i="3" s="1"/>
  <c r="W312" i="3"/>
  <c r="R313" i="3"/>
  <c r="S313" i="3"/>
  <c r="X312" i="3"/>
  <c r="W313" i="3" l="1"/>
  <c r="R314" i="3"/>
  <c r="U313" i="3"/>
  <c r="V313" i="3" s="1"/>
  <c r="S314" i="3"/>
  <c r="X313" i="3"/>
  <c r="Q314" i="3"/>
  <c r="Q315" i="3" l="1"/>
  <c r="S315" i="3"/>
  <c r="X314" i="3"/>
  <c r="R315" i="3"/>
  <c r="U314" i="3"/>
  <c r="V314" i="3" s="1"/>
  <c r="W314" i="3"/>
  <c r="R316" i="3" l="1"/>
  <c r="W315" i="3"/>
  <c r="U315" i="3"/>
  <c r="V315" i="3" s="1"/>
  <c r="Q316" i="3"/>
  <c r="Q317" i="3" s="1"/>
  <c r="S316" i="3"/>
  <c r="X315" i="3"/>
  <c r="S317" i="3" l="1"/>
  <c r="X316" i="3"/>
  <c r="R317" i="3"/>
  <c r="W316" i="3"/>
  <c r="U316" i="3"/>
  <c r="V316" i="3" s="1"/>
  <c r="R318" i="3" l="1"/>
  <c r="W317" i="3"/>
  <c r="U317" i="3"/>
  <c r="V317" i="3" s="1"/>
  <c r="S318" i="3"/>
  <c r="X317" i="3"/>
  <c r="Q318" i="3"/>
  <c r="Q319" i="3" l="1"/>
  <c r="S319" i="3"/>
  <c r="X318" i="3"/>
  <c r="R319" i="3"/>
  <c r="W318" i="3"/>
  <c r="U318" i="3"/>
  <c r="V318" i="3" s="1"/>
  <c r="R320" i="3" l="1"/>
  <c r="W319" i="3"/>
  <c r="U319" i="3"/>
  <c r="V319" i="3" s="1"/>
  <c r="Q320" i="3"/>
  <c r="S320" i="3"/>
  <c r="X319" i="3"/>
  <c r="Q321" i="3" l="1"/>
  <c r="S321" i="3"/>
  <c r="X320" i="3"/>
  <c r="R321" i="3"/>
  <c r="Q322" i="3" s="1"/>
  <c r="W320" i="3"/>
  <c r="U320" i="3"/>
  <c r="V320" i="3" s="1"/>
  <c r="R322" i="3" l="1"/>
  <c r="W321" i="3"/>
  <c r="U321" i="3"/>
  <c r="V321" i="3" s="1"/>
  <c r="Q323" i="3"/>
  <c r="S322" i="3"/>
  <c r="X321" i="3"/>
  <c r="S323" i="3" l="1"/>
  <c r="X322" i="3"/>
  <c r="R323" i="3"/>
  <c r="W322" i="3"/>
  <c r="U322" i="3"/>
  <c r="V322" i="3" s="1"/>
  <c r="R324" i="3" l="1"/>
  <c r="W323" i="3"/>
  <c r="U323" i="3"/>
  <c r="V323" i="3" s="1"/>
  <c r="S324" i="3"/>
  <c r="X323" i="3"/>
  <c r="Q324" i="3"/>
  <c r="Q325" i="3" s="1"/>
  <c r="S325" i="3" l="1"/>
  <c r="X324" i="3"/>
  <c r="R325" i="3"/>
  <c r="W324" i="3"/>
  <c r="U324" i="3"/>
  <c r="V324" i="3" s="1"/>
  <c r="R326" i="3" l="1"/>
  <c r="W325" i="3"/>
  <c r="U325" i="3"/>
  <c r="V325" i="3" s="1"/>
  <c r="Q326" i="3"/>
  <c r="Q327" i="3" s="1"/>
  <c r="S326" i="3"/>
  <c r="X325" i="3"/>
  <c r="S327" i="3" l="1"/>
  <c r="X326" i="3"/>
  <c r="R327" i="3"/>
  <c r="W326" i="3"/>
  <c r="U326" i="3"/>
  <c r="V326" i="3" s="1"/>
  <c r="R328" i="3" l="1"/>
  <c r="W327" i="3"/>
  <c r="U327" i="3"/>
  <c r="V327" i="3" s="1"/>
  <c r="S328" i="3"/>
  <c r="X327" i="3"/>
  <c r="Q328" i="3"/>
  <c r="Q329" i="3" l="1"/>
  <c r="X328" i="3"/>
  <c r="S329" i="3"/>
  <c r="W328" i="3"/>
  <c r="R329" i="3"/>
  <c r="U328" i="3"/>
  <c r="V328" i="3" s="1"/>
  <c r="U329" i="3" l="1"/>
  <c r="V329" i="3" s="1"/>
  <c r="R330" i="3"/>
  <c r="W329" i="3"/>
  <c r="Q330" i="3"/>
  <c r="Q331" i="3" s="1"/>
  <c r="S330" i="3"/>
  <c r="X329" i="3"/>
  <c r="R331" i="3" l="1"/>
  <c r="W330" i="3"/>
  <c r="U330" i="3"/>
  <c r="V330" i="3" s="1"/>
  <c r="X330" i="3"/>
  <c r="S331" i="3"/>
  <c r="W331" i="3" l="1"/>
  <c r="R332" i="3"/>
  <c r="U331" i="3"/>
  <c r="V331" i="3" s="1"/>
  <c r="X331" i="3"/>
  <c r="S332" i="3"/>
  <c r="Q332" i="3"/>
  <c r="Q333" i="3" l="1"/>
  <c r="W332" i="3"/>
  <c r="U332" i="3"/>
  <c r="V332" i="3" s="1"/>
  <c r="R333" i="3"/>
  <c r="S333" i="3"/>
  <c r="X332" i="3"/>
  <c r="Q334" i="3" l="1"/>
  <c r="U333" i="3"/>
  <c r="V333" i="3" s="1"/>
  <c r="R334" i="3"/>
  <c r="Q335" i="3" s="1"/>
  <c r="W333" i="3"/>
  <c r="S334" i="3"/>
  <c r="X333" i="3"/>
  <c r="R335" i="3" l="1"/>
  <c r="Q336" i="3" s="1"/>
  <c r="U334" i="3"/>
  <c r="V334" i="3" s="1"/>
  <c r="W334" i="3"/>
  <c r="S335" i="3"/>
  <c r="X334" i="3"/>
  <c r="S336" i="3" l="1"/>
  <c r="X335" i="3"/>
  <c r="R336" i="3"/>
  <c r="W335" i="3"/>
  <c r="U335" i="3"/>
  <c r="V335" i="3" s="1"/>
  <c r="R337" i="3" l="1"/>
  <c r="W336" i="3"/>
  <c r="U336" i="3"/>
  <c r="V336" i="3" s="1"/>
  <c r="S337" i="3"/>
  <c r="X336" i="3"/>
  <c r="Q337" i="3"/>
  <c r="Q338" i="3" l="1"/>
  <c r="X337" i="3"/>
  <c r="S338" i="3"/>
  <c r="R338" i="3"/>
  <c r="W337" i="3"/>
  <c r="U337" i="3"/>
  <c r="V337" i="3" s="1"/>
  <c r="W338" i="3" l="1"/>
  <c r="U338" i="3"/>
  <c r="V338" i="3" s="1"/>
  <c r="R339" i="3"/>
  <c r="X338" i="3"/>
  <c r="S339" i="3"/>
  <c r="Q339" i="3"/>
  <c r="W339" i="3" l="1"/>
  <c r="U339" i="3"/>
  <c r="V339" i="3" s="1"/>
  <c r="R340" i="3"/>
  <c r="Q340" i="3"/>
  <c r="S340" i="3"/>
  <c r="X339" i="3"/>
  <c r="Q341" i="3" l="1"/>
  <c r="U340" i="3"/>
  <c r="V340" i="3" s="1"/>
  <c r="R341" i="3"/>
  <c r="W340" i="3"/>
  <c r="S341" i="3"/>
  <c r="X340" i="3"/>
  <c r="Q342" i="3" l="1"/>
  <c r="R342" i="3"/>
  <c r="W341" i="3"/>
  <c r="U341" i="3"/>
  <c r="V341" i="3" s="1"/>
  <c r="X341" i="3"/>
  <c r="S342" i="3"/>
  <c r="W342" i="3" l="1"/>
  <c r="R343" i="3"/>
  <c r="U342" i="3"/>
  <c r="V342" i="3" s="1"/>
  <c r="X342" i="3"/>
  <c r="S343" i="3"/>
  <c r="Q343" i="3"/>
  <c r="Q344" i="3" s="1"/>
  <c r="W343" i="3" l="1"/>
  <c r="U343" i="3"/>
  <c r="V343" i="3" s="1"/>
  <c r="R344" i="3"/>
  <c r="Q345" i="3" s="1"/>
  <c r="S344" i="3"/>
  <c r="X343" i="3"/>
  <c r="U344" i="3" l="1"/>
  <c r="V344" i="3" s="1"/>
  <c r="R345" i="3"/>
  <c r="Q346" i="3" s="1"/>
  <c r="W344" i="3"/>
  <c r="S345" i="3"/>
  <c r="X344" i="3"/>
  <c r="X345" i="3" l="1"/>
  <c r="S346" i="3"/>
  <c r="R346" i="3"/>
  <c r="W345" i="3"/>
  <c r="U345" i="3"/>
  <c r="V345" i="3" s="1"/>
  <c r="W346" i="3" l="1"/>
  <c r="U346" i="3"/>
  <c r="V346" i="3" s="1"/>
  <c r="R347" i="3"/>
  <c r="X346" i="3"/>
  <c r="S347" i="3"/>
  <c r="Q347" i="3"/>
  <c r="W347" i="3" l="1"/>
  <c r="U347" i="3"/>
  <c r="V347" i="3" s="1"/>
  <c r="R348" i="3"/>
  <c r="Q348" i="3"/>
  <c r="S348" i="3"/>
  <c r="X347" i="3"/>
  <c r="Q349" i="3" l="1"/>
  <c r="U348" i="3"/>
  <c r="V348" i="3" s="1"/>
  <c r="R349" i="3"/>
  <c r="W348" i="3"/>
  <c r="S349" i="3"/>
  <c r="X348" i="3"/>
  <c r="R350" i="3" l="1"/>
  <c r="W349" i="3"/>
  <c r="U349" i="3"/>
  <c r="V349" i="3" s="1"/>
  <c r="X349" i="3"/>
  <c r="S350" i="3"/>
  <c r="Q350" i="3"/>
  <c r="W350" i="3" l="1"/>
  <c r="R351" i="3"/>
  <c r="U350" i="3"/>
  <c r="V350" i="3" s="1"/>
  <c r="X350" i="3"/>
  <c r="S351" i="3"/>
  <c r="Q351" i="3"/>
  <c r="Q352" i="3" s="1"/>
  <c r="W351" i="3" l="1"/>
  <c r="U351" i="3"/>
  <c r="V351" i="3" s="1"/>
  <c r="R352" i="3"/>
  <c r="Q353" i="3" s="1"/>
  <c r="S352" i="3"/>
  <c r="X351" i="3"/>
  <c r="U352" i="3" l="1"/>
  <c r="V352" i="3" s="1"/>
  <c r="R353" i="3"/>
  <c r="Q354" i="3" s="1"/>
  <c r="W352" i="3"/>
  <c r="S353" i="3"/>
  <c r="X352" i="3"/>
  <c r="X353" i="3" l="1"/>
  <c r="S354" i="3"/>
  <c r="R354" i="3"/>
  <c r="W353" i="3"/>
  <c r="U353" i="3"/>
  <c r="V353" i="3" s="1"/>
  <c r="W354" i="3" l="1"/>
  <c r="U354" i="3"/>
  <c r="V354" i="3" s="1"/>
  <c r="R355" i="3"/>
  <c r="X354" i="3"/>
  <c r="S355" i="3"/>
  <c r="Q355" i="3"/>
  <c r="W355" i="3" l="1"/>
  <c r="U355" i="3"/>
  <c r="V355" i="3" s="1"/>
  <c r="R356" i="3"/>
  <c r="S356" i="3"/>
  <c r="X355" i="3"/>
  <c r="Q356" i="3"/>
  <c r="Q357" i="3" l="1"/>
  <c r="S357" i="3"/>
  <c r="X356" i="3"/>
  <c r="Q358" i="3"/>
  <c r="U356" i="3"/>
  <c r="V356" i="3" s="1"/>
  <c r="R357" i="3"/>
  <c r="W356" i="3"/>
  <c r="R358" i="3" l="1"/>
  <c r="W357" i="3"/>
  <c r="U357" i="3"/>
  <c r="V357" i="3" s="1"/>
  <c r="X357" i="3"/>
  <c r="S358" i="3"/>
  <c r="W358" i="3" l="1"/>
  <c r="R359" i="3"/>
  <c r="U358" i="3"/>
  <c r="V358" i="3" s="1"/>
  <c r="X358" i="3"/>
  <c r="S359" i="3"/>
  <c r="Q359" i="3"/>
  <c r="Q360" i="3" s="1"/>
  <c r="W359" i="3" l="1"/>
  <c r="U359" i="3"/>
  <c r="V359" i="3" s="1"/>
  <c r="R360" i="3"/>
  <c r="Q361" i="3" s="1"/>
  <c r="S360" i="3"/>
  <c r="X359" i="3"/>
  <c r="U360" i="3" l="1"/>
  <c r="V360" i="3" s="1"/>
  <c r="R361" i="3"/>
  <c r="W360" i="3"/>
  <c r="S361" i="3"/>
  <c r="X360" i="3"/>
  <c r="R362" i="3" l="1"/>
  <c r="W361" i="3"/>
  <c r="U361" i="3"/>
  <c r="V361" i="3" s="1"/>
  <c r="X361" i="3"/>
  <c r="S362" i="3"/>
  <c r="Q362" i="3"/>
  <c r="W362" i="3" l="1"/>
  <c r="U362" i="3"/>
  <c r="V362" i="3" s="1"/>
  <c r="R363" i="3"/>
  <c r="X362" i="3"/>
  <c r="S363" i="3"/>
  <c r="Q363" i="3"/>
  <c r="W363" i="3" l="1"/>
  <c r="U363" i="3"/>
  <c r="V363" i="3" s="1"/>
  <c r="R364" i="3"/>
  <c r="Q364" i="3"/>
  <c r="S364" i="3"/>
  <c r="X363" i="3"/>
  <c r="Q365" i="3" l="1"/>
  <c r="S365" i="3"/>
  <c r="X364" i="3"/>
  <c r="U364" i="3"/>
  <c r="V364" i="3" s="1"/>
  <c r="R365" i="3"/>
  <c r="W364" i="3"/>
  <c r="X365" i="3" l="1"/>
  <c r="S366" i="3"/>
  <c r="X366" i="3" s="1"/>
  <c r="R366" i="3"/>
  <c r="W365" i="3"/>
  <c r="U365" i="3"/>
  <c r="V365" i="3" s="1"/>
  <c r="Q366" i="3"/>
  <c r="W366" i="3" l="1"/>
  <c r="U366" i="3"/>
  <c r="V366" i="3" s="1"/>
  <c r="Q6" i="1" l="1"/>
  <c r="R7" i="1" s="1"/>
  <c r="S8" i="1" s="1"/>
  <c r="Y8" i="1" s="1"/>
  <c r="X5" i="1" l="1"/>
  <c r="V5" i="1"/>
  <c r="W5" i="1" s="1"/>
  <c r="Q7" i="1"/>
  <c r="R8" i="1" s="1"/>
  <c r="S9" i="1" s="1"/>
  <c r="Y9" i="1" s="1"/>
  <c r="X6" i="1" l="1"/>
  <c r="V6" i="1"/>
  <c r="W6" i="1" s="1"/>
  <c r="Q8" i="1" l="1"/>
  <c r="X7" i="1"/>
  <c r="V7" i="1"/>
  <c r="W7" i="1" s="1"/>
  <c r="Q9" i="1" l="1"/>
  <c r="R9" i="1"/>
  <c r="X8" i="1"/>
  <c r="V8" i="1"/>
  <c r="W8" i="1" s="1"/>
  <c r="R10" i="1" l="1"/>
  <c r="S10" i="1"/>
  <c r="Q10" i="1"/>
  <c r="X9" i="1"/>
  <c r="V9" i="1"/>
  <c r="W9" i="1" s="1"/>
  <c r="S11" i="1" l="1"/>
  <c r="Y11" i="1" s="1"/>
  <c r="Y10" i="1"/>
  <c r="R11" i="1"/>
  <c r="Q11" i="1"/>
  <c r="X10" i="1"/>
  <c r="V10" i="1"/>
  <c r="W10" i="1" s="1"/>
  <c r="S12" i="1" l="1"/>
  <c r="Y12" i="1" s="1"/>
  <c r="R12" i="1"/>
  <c r="Q12" i="1"/>
  <c r="X11" i="1"/>
  <c r="V11" i="1"/>
  <c r="W11" i="1" s="1"/>
  <c r="R13" i="1" l="1"/>
  <c r="S13" i="1"/>
  <c r="Y13" i="1" s="1"/>
  <c r="Q13" i="1"/>
  <c r="X12" i="1"/>
  <c r="V12" i="1"/>
  <c r="W12" i="1" s="1"/>
  <c r="S14" i="1" l="1"/>
  <c r="Y14" i="1" s="1"/>
  <c r="R14" i="1"/>
  <c r="S15" i="1" s="1"/>
  <c r="Q14" i="1"/>
  <c r="V13" i="1"/>
  <c r="W13" i="1" s="1"/>
  <c r="X13" i="1"/>
  <c r="R15" i="1" l="1"/>
  <c r="S16" i="1" s="1"/>
  <c r="Y16" i="1" s="1"/>
  <c r="Q15" i="1"/>
  <c r="Y15" i="1"/>
  <c r="X14" i="1"/>
  <c r="V14" i="1"/>
  <c r="W14" i="1" s="1"/>
  <c r="R16" i="1" l="1"/>
  <c r="S17" i="1" s="1"/>
  <c r="Y17" i="1" s="1"/>
  <c r="Q16" i="1"/>
  <c r="X15" i="1"/>
  <c r="V15" i="1"/>
  <c r="W15" i="1" s="1"/>
  <c r="Q17" i="1" l="1"/>
  <c r="R17" i="1"/>
  <c r="S18" i="1" s="1"/>
  <c r="Y18" i="1" s="1"/>
  <c r="X16" i="1"/>
  <c r="V16" i="1"/>
  <c r="W16" i="1" s="1"/>
  <c r="R18" i="1" l="1"/>
  <c r="S19" i="1" s="1"/>
  <c r="Y19" i="1" s="1"/>
  <c r="Q18" i="1"/>
  <c r="X17" i="1"/>
  <c r="V17" i="1"/>
  <c r="W17" i="1" s="1"/>
  <c r="R19" i="1" l="1"/>
  <c r="S20" i="1" s="1"/>
  <c r="Y20" i="1" s="1"/>
  <c r="Q19" i="1"/>
  <c r="X18" i="1"/>
  <c r="V18" i="1"/>
  <c r="W18" i="1" s="1"/>
  <c r="R20" i="1" l="1"/>
  <c r="S21" i="1" s="1"/>
  <c r="Y21" i="1" s="1"/>
  <c r="Q20" i="1"/>
  <c r="Q21" i="1" s="1"/>
  <c r="X19" i="1"/>
  <c r="V19" i="1"/>
  <c r="W19" i="1" s="1"/>
  <c r="R21" i="1" l="1"/>
  <c r="S22" i="1" s="1"/>
  <c r="Y22" i="1" s="1"/>
  <c r="X20" i="1"/>
  <c r="V20" i="1"/>
  <c r="W20" i="1" s="1"/>
  <c r="Q22" i="1" l="1"/>
  <c r="R22" i="1"/>
  <c r="S23" i="1" s="1"/>
  <c r="X21" i="1"/>
  <c r="V21" i="1"/>
  <c r="W21" i="1" s="1"/>
  <c r="Y23" i="1" l="1"/>
  <c r="Q23" i="1"/>
  <c r="R23" i="1"/>
  <c r="S24" i="1" s="1"/>
  <c r="X22" i="1"/>
  <c r="V22" i="1"/>
  <c r="W22" i="1" s="1"/>
  <c r="Y24" i="1" l="1"/>
  <c r="Q24" i="1"/>
  <c r="R24" i="1"/>
  <c r="Q25" i="1" s="1"/>
  <c r="X23" i="1"/>
  <c r="V23" i="1"/>
  <c r="W23" i="1" s="1"/>
  <c r="R25" i="1" l="1"/>
  <c r="R26" i="1" s="1"/>
  <c r="S25" i="1"/>
  <c r="X24" i="1"/>
  <c r="V24" i="1"/>
  <c r="W24" i="1" s="1"/>
  <c r="Q26" i="1"/>
  <c r="R27" i="1" l="1"/>
  <c r="Y25" i="1"/>
  <c r="S26" i="1"/>
  <c r="X25" i="1"/>
  <c r="V25" i="1"/>
  <c r="W25" i="1" s="1"/>
  <c r="Q27" i="1"/>
  <c r="R28" i="1" l="1"/>
  <c r="Y26" i="1"/>
  <c r="S27" i="1"/>
  <c r="X26" i="1"/>
  <c r="V26" i="1"/>
  <c r="W26" i="1" s="1"/>
  <c r="Q28" i="1"/>
  <c r="R29" i="1" l="1"/>
  <c r="Y27" i="1"/>
  <c r="S28" i="1"/>
  <c r="X27" i="1"/>
  <c r="V27" i="1"/>
  <c r="W27" i="1" s="1"/>
  <c r="Q29" i="1"/>
  <c r="R30" i="1" l="1"/>
  <c r="Y28" i="1"/>
  <c r="S29" i="1"/>
  <c r="X28" i="1"/>
  <c r="V28" i="1"/>
  <c r="W28" i="1" s="1"/>
  <c r="Q30" i="1"/>
  <c r="R31" i="1" l="1"/>
  <c r="Y29" i="1"/>
  <c r="S30" i="1"/>
  <c r="V29" i="1"/>
  <c r="W29" i="1" s="1"/>
  <c r="X29" i="1"/>
  <c r="Q31" i="1"/>
  <c r="R32" i="1" s="1"/>
  <c r="Y30" i="1" l="1"/>
  <c r="S31" i="1"/>
  <c r="X30" i="1"/>
  <c r="V30" i="1"/>
  <c r="W30" i="1" s="1"/>
  <c r="Q32" i="1"/>
  <c r="R33" i="1" s="1"/>
  <c r="Y31" i="1" l="1"/>
  <c r="S32" i="1"/>
  <c r="X31" i="1"/>
  <c r="V31" i="1"/>
  <c r="W31" i="1" s="1"/>
  <c r="Q33" i="1"/>
  <c r="R34" i="1" s="1"/>
  <c r="Y32" i="1" l="1"/>
  <c r="S33" i="1"/>
  <c r="X32" i="1"/>
  <c r="V32" i="1"/>
  <c r="W32" i="1" s="1"/>
  <c r="Q34" i="1"/>
  <c r="R35" i="1" s="1"/>
  <c r="Y33" i="1" l="1"/>
  <c r="S34" i="1"/>
  <c r="X33" i="1"/>
  <c r="V33" i="1"/>
  <c r="W33" i="1" s="1"/>
  <c r="Q35" i="1"/>
  <c r="R36" i="1" s="1"/>
  <c r="Y34" i="1" l="1"/>
  <c r="S35" i="1"/>
  <c r="X34" i="1"/>
  <c r="V34" i="1"/>
  <c r="W34" i="1" s="1"/>
  <c r="Q36" i="1"/>
  <c r="R37" i="1" s="1"/>
  <c r="Y35" i="1" l="1"/>
  <c r="S36" i="1"/>
  <c r="X35" i="1"/>
  <c r="V35" i="1"/>
  <c r="W35" i="1" s="1"/>
  <c r="Q37" i="1"/>
  <c r="R38" i="1" s="1"/>
  <c r="Y36" i="1" l="1"/>
  <c r="S37" i="1"/>
  <c r="X36" i="1"/>
  <c r="V36" i="1"/>
  <c r="W36" i="1" s="1"/>
  <c r="Q38" i="1"/>
  <c r="R39" i="1" s="1"/>
  <c r="Y37" i="1" l="1"/>
  <c r="S38" i="1"/>
  <c r="X37" i="1"/>
  <c r="V37" i="1"/>
  <c r="W37" i="1" s="1"/>
  <c r="Q39" i="1"/>
  <c r="R40" i="1" s="1"/>
  <c r="Y38" i="1" l="1"/>
  <c r="S39" i="1"/>
  <c r="X38" i="1"/>
  <c r="V38" i="1"/>
  <c r="W38" i="1" s="1"/>
  <c r="Q40" i="1"/>
  <c r="R41" i="1" s="1"/>
  <c r="Y39" i="1" l="1"/>
  <c r="S40" i="1"/>
  <c r="X39" i="1"/>
  <c r="V39" i="1"/>
  <c r="W39" i="1" s="1"/>
  <c r="Q41" i="1"/>
  <c r="R42" i="1" s="1"/>
  <c r="Y40" i="1" l="1"/>
  <c r="S41" i="1"/>
  <c r="X40" i="1"/>
  <c r="V40" i="1"/>
  <c r="W40" i="1" s="1"/>
  <c r="Q42" i="1"/>
  <c r="R43" i="1" s="1"/>
  <c r="Y41" i="1" l="1"/>
  <c r="S42" i="1"/>
  <c r="X41" i="1"/>
  <c r="V41" i="1"/>
  <c r="W41" i="1" s="1"/>
  <c r="Q43" i="1"/>
  <c r="R44" i="1" s="1"/>
  <c r="Y42" i="1" l="1"/>
  <c r="S43" i="1"/>
  <c r="X42" i="1"/>
  <c r="V42" i="1"/>
  <c r="W42" i="1" s="1"/>
  <c r="Q44" i="1"/>
  <c r="R45" i="1" s="1"/>
  <c r="Y43" i="1" l="1"/>
  <c r="S44" i="1"/>
  <c r="X43" i="1"/>
  <c r="V43" i="1"/>
  <c r="W43" i="1" s="1"/>
  <c r="Q45" i="1"/>
  <c r="R46" i="1" s="1"/>
  <c r="Y44" i="1" l="1"/>
  <c r="S45" i="1"/>
  <c r="X44" i="1"/>
  <c r="V44" i="1"/>
  <c r="W44" i="1" s="1"/>
  <c r="Q46" i="1"/>
  <c r="R47" i="1" s="1"/>
  <c r="Y45" i="1" l="1"/>
  <c r="S46" i="1"/>
  <c r="V45" i="1"/>
  <c r="W45" i="1" s="1"/>
  <c r="X45" i="1"/>
  <c r="Q47" i="1"/>
  <c r="R48" i="1" s="1"/>
  <c r="Y46" i="1" l="1"/>
  <c r="S47" i="1"/>
  <c r="X46" i="1"/>
  <c r="V46" i="1"/>
  <c r="W46" i="1" s="1"/>
  <c r="Q48" i="1"/>
  <c r="R49" i="1" s="1"/>
  <c r="Y47" i="1" l="1"/>
  <c r="S48" i="1"/>
  <c r="X47" i="1"/>
  <c r="V47" i="1"/>
  <c r="W47" i="1" s="1"/>
  <c r="Q49" i="1"/>
  <c r="R50" i="1" s="1"/>
  <c r="Y48" i="1" l="1"/>
  <c r="S49" i="1"/>
  <c r="X48" i="1"/>
  <c r="V48" i="1"/>
  <c r="W48" i="1" s="1"/>
  <c r="Q50" i="1"/>
  <c r="R51" i="1" s="1"/>
  <c r="Y49" i="1" l="1"/>
  <c r="S50" i="1"/>
  <c r="X49" i="1"/>
  <c r="V49" i="1"/>
  <c r="W49" i="1" s="1"/>
  <c r="Q51" i="1"/>
  <c r="R52" i="1" s="1"/>
  <c r="Y50" i="1" l="1"/>
  <c r="S51" i="1"/>
  <c r="X50" i="1"/>
  <c r="V50" i="1"/>
  <c r="W50" i="1" s="1"/>
  <c r="Q52" i="1"/>
  <c r="R53" i="1" s="1"/>
  <c r="Y51" i="1" l="1"/>
  <c r="S52" i="1"/>
  <c r="X51" i="1"/>
  <c r="V51" i="1"/>
  <c r="W51" i="1" s="1"/>
  <c r="Q53" i="1"/>
  <c r="R54" i="1" s="1"/>
  <c r="Y52" i="1" l="1"/>
  <c r="S53" i="1"/>
  <c r="X52" i="1"/>
  <c r="V52" i="1"/>
  <c r="W52" i="1" s="1"/>
  <c r="Q54" i="1"/>
  <c r="R55" i="1" s="1"/>
  <c r="Y53" i="1" l="1"/>
  <c r="S54" i="1"/>
  <c r="X53" i="1"/>
  <c r="V53" i="1"/>
  <c r="W53" i="1" s="1"/>
  <c r="Q55" i="1"/>
  <c r="R56" i="1" s="1"/>
  <c r="Y54" i="1" l="1"/>
  <c r="S55" i="1"/>
  <c r="X54" i="1"/>
  <c r="V54" i="1"/>
  <c r="W54" i="1" s="1"/>
  <c r="Q56" i="1"/>
  <c r="R57" i="1" s="1"/>
  <c r="Y55" i="1" l="1"/>
  <c r="S56" i="1"/>
  <c r="X55" i="1"/>
  <c r="V55" i="1"/>
  <c r="W55" i="1" s="1"/>
  <c r="Q57" i="1"/>
  <c r="R58" i="1" s="1"/>
  <c r="Y56" i="1" l="1"/>
  <c r="S57" i="1"/>
  <c r="X56" i="1"/>
  <c r="V56" i="1"/>
  <c r="W56" i="1" s="1"/>
  <c r="Q58" i="1"/>
  <c r="R59" i="1" s="1"/>
  <c r="Y57" i="1" l="1"/>
  <c r="S58" i="1"/>
  <c r="X57" i="1"/>
  <c r="V57" i="1"/>
  <c r="W57" i="1" s="1"/>
  <c r="Q59" i="1"/>
  <c r="R60" i="1" s="1"/>
  <c r="Y58" i="1" l="1"/>
  <c r="S59" i="1"/>
  <c r="X58" i="1"/>
  <c r="V58" i="1"/>
  <c r="W58" i="1" s="1"/>
  <c r="Q60" i="1"/>
  <c r="R61" i="1" s="1"/>
  <c r="Y59" i="1" l="1"/>
  <c r="S60" i="1"/>
  <c r="X59" i="1"/>
  <c r="V59" i="1"/>
  <c r="W59" i="1" s="1"/>
  <c r="Q61" i="1"/>
  <c r="R62" i="1" s="1"/>
  <c r="Y60" i="1" l="1"/>
  <c r="S61" i="1"/>
  <c r="X60" i="1"/>
  <c r="V60" i="1"/>
  <c r="W60" i="1" s="1"/>
  <c r="Q62" i="1"/>
  <c r="R63" i="1" s="1"/>
  <c r="Y61" i="1" l="1"/>
  <c r="S62" i="1"/>
  <c r="V61" i="1"/>
  <c r="W61" i="1" s="1"/>
  <c r="X61" i="1"/>
  <c r="Q63" i="1"/>
  <c r="R64" i="1" s="1"/>
  <c r="Y62" i="1" l="1"/>
  <c r="S63" i="1"/>
  <c r="X62" i="1"/>
  <c r="V62" i="1"/>
  <c r="W62" i="1" s="1"/>
  <c r="Q64" i="1"/>
  <c r="R65" i="1" s="1"/>
  <c r="Y63" i="1" l="1"/>
  <c r="S64" i="1"/>
  <c r="X63" i="1"/>
  <c r="V63" i="1"/>
  <c r="W63" i="1" s="1"/>
  <c r="Q65" i="1"/>
  <c r="R66" i="1" s="1"/>
  <c r="Y64" i="1" l="1"/>
  <c r="S65" i="1"/>
  <c r="X64" i="1"/>
  <c r="V64" i="1"/>
  <c r="W64" i="1" s="1"/>
  <c r="Q66" i="1"/>
  <c r="R67" i="1" s="1"/>
  <c r="Y65" i="1" l="1"/>
  <c r="S66" i="1"/>
  <c r="X65" i="1"/>
  <c r="V65" i="1"/>
  <c r="W65" i="1" s="1"/>
  <c r="Q67" i="1"/>
  <c r="R68" i="1" s="1"/>
  <c r="Y66" i="1" l="1"/>
  <c r="S67" i="1"/>
  <c r="X66" i="1"/>
  <c r="V66" i="1"/>
  <c r="W66" i="1" s="1"/>
  <c r="Q68" i="1"/>
  <c r="R69" i="1" s="1"/>
  <c r="Y67" i="1" l="1"/>
  <c r="S68" i="1"/>
  <c r="X67" i="1"/>
  <c r="V67" i="1"/>
  <c r="W67" i="1" s="1"/>
  <c r="Q69" i="1"/>
  <c r="R70" i="1" s="1"/>
  <c r="Y68" i="1" l="1"/>
  <c r="S69" i="1"/>
  <c r="X68" i="1"/>
  <c r="V68" i="1"/>
  <c r="W68" i="1" s="1"/>
  <c r="Q70" i="1"/>
  <c r="R71" i="1" s="1"/>
  <c r="Y69" i="1" l="1"/>
  <c r="S70" i="1"/>
  <c r="X69" i="1"/>
  <c r="V69" i="1"/>
  <c r="W69" i="1" s="1"/>
  <c r="Q71" i="1"/>
  <c r="R72" i="1" s="1"/>
  <c r="Y70" i="1" l="1"/>
  <c r="S71" i="1"/>
  <c r="X70" i="1"/>
  <c r="V70" i="1"/>
  <c r="W70" i="1" s="1"/>
  <c r="Q72" i="1"/>
  <c r="R73" i="1" s="1"/>
  <c r="Y71" i="1" l="1"/>
  <c r="S72" i="1"/>
  <c r="X71" i="1"/>
  <c r="V71" i="1"/>
  <c r="W71" i="1" s="1"/>
  <c r="Q73" i="1"/>
  <c r="R74" i="1" s="1"/>
  <c r="Y72" i="1" l="1"/>
  <c r="S73" i="1"/>
  <c r="X72" i="1"/>
  <c r="V72" i="1"/>
  <c r="W72" i="1" s="1"/>
  <c r="Q74" i="1"/>
  <c r="R75" i="1" s="1"/>
  <c r="Y73" i="1" l="1"/>
  <c r="S74" i="1"/>
  <c r="X73" i="1"/>
  <c r="V73" i="1"/>
  <c r="W73" i="1" s="1"/>
  <c r="Q75" i="1"/>
  <c r="R76" i="1" s="1"/>
  <c r="Y74" i="1" l="1"/>
  <c r="S75" i="1"/>
  <c r="X74" i="1"/>
  <c r="V74" i="1"/>
  <c r="W74" i="1" s="1"/>
  <c r="Q76" i="1"/>
  <c r="R77" i="1" s="1"/>
  <c r="Y75" i="1" l="1"/>
  <c r="S76" i="1"/>
  <c r="X75" i="1"/>
  <c r="V75" i="1"/>
  <c r="W75" i="1" s="1"/>
  <c r="Q77" i="1"/>
  <c r="R78" i="1" s="1"/>
  <c r="Y76" i="1" l="1"/>
  <c r="S77" i="1"/>
  <c r="X76" i="1"/>
  <c r="V76" i="1"/>
  <c r="W76" i="1" s="1"/>
  <c r="Q78" i="1"/>
  <c r="R79" i="1" s="1"/>
  <c r="Y77" i="1" l="1"/>
  <c r="S78" i="1"/>
  <c r="X77" i="1"/>
  <c r="V77" i="1"/>
  <c r="W77" i="1" s="1"/>
  <c r="Q79" i="1"/>
  <c r="R80" i="1" s="1"/>
  <c r="Y78" i="1" l="1"/>
  <c r="S79" i="1"/>
  <c r="X78" i="1"/>
  <c r="V78" i="1"/>
  <c r="W78" i="1" s="1"/>
  <c r="Q80" i="1"/>
  <c r="R81" i="1" s="1"/>
  <c r="Y79" i="1" l="1"/>
  <c r="S80" i="1"/>
  <c r="X79" i="1"/>
  <c r="V79" i="1"/>
  <c r="W79" i="1" s="1"/>
  <c r="Q81" i="1"/>
  <c r="R82" i="1" s="1"/>
  <c r="Y80" i="1" l="1"/>
  <c r="S81" i="1"/>
  <c r="X80" i="1"/>
  <c r="V80" i="1"/>
  <c r="W80" i="1" s="1"/>
  <c r="Q82" i="1"/>
  <c r="R83" i="1" s="1"/>
  <c r="Y81" i="1" l="1"/>
  <c r="S82" i="1"/>
  <c r="X81" i="1"/>
  <c r="V81" i="1"/>
  <c r="W81" i="1" s="1"/>
  <c r="Q83" i="1"/>
  <c r="R84" i="1" s="1"/>
  <c r="Y82" i="1" l="1"/>
  <c r="S83" i="1"/>
  <c r="X82" i="1"/>
  <c r="V82" i="1"/>
  <c r="W82" i="1" s="1"/>
  <c r="Q84" i="1"/>
  <c r="R85" i="1" s="1"/>
  <c r="Y83" i="1" l="1"/>
  <c r="S84" i="1"/>
  <c r="X83" i="1"/>
  <c r="V83" i="1"/>
  <c r="W83" i="1" s="1"/>
  <c r="Q85" i="1"/>
  <c r="R86" i="1" s="1"/>
  <c r="Y84" i="1" l="1"/>
  <c r="S85" i="1"/>
  <c r="X84" i="1"/>
  <c r="V84" i="1"/>
  <c r="W84" i="1" s="1"/>
  <c r="Q86" i="1"/>
  <c r="R87" i="1" s="1"/>
  <c r="Y85" i="1" l="1"/>
  <c r="S86" i="1"/>
  <c r="X85" i="1"/>
  <c r="V85" i="1"/>
  <c r="W85" i="1" s="1"/>
  <c r="Q87" i="1"/>
  <c r="R88" i="1" s="1"/>
  <c r="Y86" i="1" l="1"/>
  <c r="S87" i="1"/>
  <c r="X86" i="1"/>
  <c r="V86" i="1"/>
  <c r="W86" i="1" s="1"/>
  <c r="Q88" i="1"/>
  <c r="R89" i="1" s="1"/>
  <c r="Y87" i="1" l="1"/>
  <c r="S88" i="1"/>
  <c r="X87" i="1"/>
  <c r="V87" i="1"/>
  <c r="W87" i="1" s="1"/>
  <c r="Q89" i="1"/>
  <c r="R90" i="1" s="1"/>
  <c r="Y88" i="1" l="1"/>
  <c r="S89" i="1"/>
  <c r="X88" i="1"/>
  <c r="V88" i="1"/>
  <c r="W88" i="1" s="1"/>
  <c r="Q90" i="1"/>
  <c r="R91" i="1" s="1"/>
  <c r="Y89" i="1" l="1"/>
  <c r="S90" i="1"/>
  <c r="X89" i="1"/>
  <c r="V89" i="1"/>
  <c r="W89" i="1" s="1"/>
  <c r="Q91" i="1"/>
  <c r="R92" i="1" s="1"/>
  <c r="Y90" i="1" l="1"/>
  <c r="S91" i="1"/>
  <c r="X90" i="1"/>
  <c r="V90" i="1"/>
  <c r="W90" i="1" s="1"/>
  <c r="Q92" i="1"/>
  <c r="R93" i="1" s="1"/>
  <c r="Y91" i="1" l="1"/>
  <c r="S92" i="1"/>
  <c r="V91" i="1"/>
  <c r="W91" i="1" s="1"/>
  <c r="X91" i="1"/>
  <c r="Q93" i="1"/>
  <c r="R94" i="1" s="1"/>
  <c r="Y92" i="1" l="1"/>
  <c r="S93" i="1"/>
  <c r="X92" i="1"/>
  <c r="V92" i="1"/>
  <c r="W92" i="1" s="1"/>
  <c r="Q94" i="1"/>
  <c r="R95" i="1" s="1"/>
  <c r="Y93" i="1" l="1"/>
  <c r="S94" i="1"/>
  <c r="X93" i="1"/>
  <c r="V93" i="1"/>
  <c r="W93" i="1" s="1"/>
  <c r="Q95" i="1"/>
  <c r="R96" i="1" s="1"/>
  <c r="Y94" i="1" l="1"/>
  <c r="S95" i="1"/>
  <c r="X94" i="1"/>
  <c r="V94" i="1"/>
  <c r="W94" i="1" s="1"/>
  <c r="Q96" i="1"/>
  <c r="R97" i="1" s="1"/>
  <c r="Y95" i="1" l="1"/>
  <c r="S96" i="1"/>
  <c r="X95" i="1"/>
  <c r="V95" i="1"/>
  <c r="W95" i="1" s="1"/>
  <c r="Q97" i="1"/>
  <c r="R98" i="1" s="1"/>
  <c r="Y96" i="1" l="1"/>
  <c r="S97" i="1"/>
  <c r="X96" i="1"/>
  <c r="V96" i="1"/>
  <c r="W96" i="1" s="1"/>
  <c r="Q98" i="1"/>
  <c r="R99" i="1" s="1"/>
  <c r="Y97" i="1" l="1"/>
  <c r="S98" i="1"/>
  <c r="X97" i="1"/>
  <c r="V97" i="1"/>
  <c r="W97" i="1" s="1"/>
  <c r="Q99" i="1"/>
  <c r="R100" i="1" s="1"/>
  <c r="Y98" i="1" l="1"/>
  <c r="S99" i="1"/>
  <c r="X98" i="1"/>
  <c r="V98" i="1"/>
  <c r="W98" i="1" s="1"/>
  <c r="Q100" i="1"/>
  <c r="R101" i="1" s="1"/>
  <c r="Y99" i="1" l="1"/>
  <c r="S100" i="1"/>
  <c r="V99" i="1"/>
  <c r="W99" i="1" s="1"/>
  <c r="X99" i="1"/>
  <c r="Q101" i="1"/>
  <c r="R102" i="1" s="1"/>
  <c r="Y100" i="1" l="1"/>
  <c r="S101" i="1"/>
  <c r="X100" i="1"/>
  <c r="V100" i="1"/>
  <c r="W100" i="1" s="1"/>
  <c r="Q102" i="1"/>
  <c r="R103" i="1" s="1"/>
  <c r="Y101" i="1" l="1"/>
  <c r="S102" i="1"/>
  <c r="V101" i="1"/>
  <c r="W101" i="1" s="1"/>
  <c r="X101" i="1"/>
  <c r="Q103" i="1"/>
  <c r="R104" i="1" s="1"/>
  <c r="Y102" i="1" l="1"/>
  <c r="S103" i="1"/>
  <c r="X102" i="1"/>
  <c r="V102" i="1"/>
  <c r="W102" i="1" s="1"/>
  <c r="Q104" i="1"/>
  <c r="R105" i="1" s="1"/>
  <c r="Y103" i="1" l="1"/>
  <c r="S104" i="1"/>
  <c r="X103" i="1"/>
  <c r="V103" i="1"/>
  <c r="W103" i="1" s="1"/>
  <c r="Q105" i="1"/>
  <c r="R106" i="1" s="1"/>
  <c r="Y104" i="1" l="1"/>
  <c r="S105" i="1"/>
  <c r="X104" i="1"/>
  <c r="V104" i="1"/>
  <c r="W104" i="1" s="1"/>
  <c r="Q106" i="1"/>
  <c r="R107" i="1" s="1"/>
  <c r="Y105" i="1" l="1"/>
  <c r="S106" i="1"/>
  <c r="X105" i="1"/>
  <c r="V105" i="1"/>
  <c r="W105" i="1" s="1"/>
  <c r="Q107" i="1"/>
  <c r="R108" i="1" s="1"/>
  <c r="Y106" i="1" l="1"/>
  <c r="S107" i="1"/>
  <c r="X106" i="1"/>
  <c r="V106" i="1"/>
  <c r="W106" i="1" s="1"/>
  <c r="Q108" i="1"/>
  <c r="R109" i="1" s="1"/>
  <c r="Y107" i="1" l="1"/>
  <c r="S108" i="1"/>
  <c r="V107" i="1"/>
  <c r="W107" i="1" s="1"/>
  <c r="X107" i="1"/>
  <c r="Q109" i="1"/>
  <c r="R110" i="1" s="1"/>
  <c r="Y108" i="1" l="1"/>
  <c r="S109" i="1"/>
  <c r="X108" i="1"/>
  <c r="V108" i="1"/>
  <c r="W108" i="1" s="1"/>
  <c r="Q110" i="1"/>
  <c r="R111" i="1" s="1"/>
  <c r="Y109" i="1" l="1"/>
  <c r="S110" i="1"/>
  <c r="X109" i="1"/>
  <c r="V109" i="1"/>
  <c r="W109" i="1" s="1"/>
  <c r="Q111" i="1"/>
  <c r="R112" i="1" s="1"/>
  <c r="Y110" i="1" l="1"/>
  <c r="S111" i="1"/>
  <c r="X110" i="1"/>
  <c r="V110" i="1"/>
  <c r="W110" i="1" s="1"/>
  <c r="Q112" i="1"/>
  <c r="R113" i="1" s="1"/>
  <c r="Y111" i="1" l="1"/>
  <c r="S112" i="1"/>
  <c r="X111" i="1"/>
  <c r="V111" i="1"/>
  <c r="W111" i="1" s="1"/>
  <c r="Q113" i="1"/>
  <c r="R114" i="1" s="1"/>
  <c r="Y112" i="1" l="1"/>
  <c r="S113" i="1"/>
  <c r="X112" i="1"/>
  <c r="V112" i="1"/>
  <c r="W112" i="1" s="1"/>
  <c r="Q114" i="1"/>
  <c r="R115" i="1" s="1"/>
  <c r="Y113" i="1" l="1"/>
  <c r="S114" i="1"/>
  <c r="X113" i="1"/>
  <c r="V113" i="1"/>
  <c r="W113" i="1" s="1"/>
  <c r="Q115" i="1"/>
  <c r="R116" i="1" s="1"/>
  <c r="Y114" i="1" l="1"/>
  <c r="S115" i="1"/>
  <c r="X114" i="1"/>
  <c r="V114" i="1"/>
  <c r="W114" i="1" s="1"/>
  <c r="Q116" i="1"/>
  <c r="R117" i="1" s="1"/>
  <c r="Y115" i="1" l="1"/>
  <c r="S116" i="1"/>
  <c r="V115" i="1"/>
  <c r="W115" i="1" s="1"/>
  <c r="X115" i="1"/>
  <c r="Q117" i="1"/>
  <c r="R118" i="1" s="1"/>
  <c r="Y116" i="1" l="1"/>
  <c r="S117" i="1"/>
  <c r="X116" i="1"/>
  <c r="V116" i="1"/>
  <c r="W116" i="1" s="1"/>
  <c r="Q118" i="1"/>
  <c r="R119" i="1" s="1"/>
  <c r="Y117" i="1" l="1"/>
  <c r="S118" i="1"/>
  <c r="X117" i="1"/>
  <c r="V117" i="1"/>
  <c r="W117" i="1" s="1"/>
  <c r="Q119" i="1"/>
  <c r="R120" i="1" s="1"/>
  <c r="Y118" i="1" l="1"/>
  <c r="S119" i="1"/>
  <c r="X118" i="1"/>
  <c r="V118" i="1"/>
  <c r="W118" i="1" s="1"/>
  <c r="Q120" i="1"/>
  <c r="R121" i="1" s="1"/>
  <c r="Y119" i="1" l="1"/>
  <c r="S120" i="1"/>
  <c r="X119" i="1"/>
  <c r="V119" i="1"/>
  <c r="W119" i="1" s="1"/>
  <c r="Q121" i="1"/>
  <c r="R122" i="1" s="1"/>
  <c r="Y120" i="1" l="1"/>
  <c r="S121" i="1"/>
  <c r="X120" i="1"/>
  <c r="V120" i="1"/>
  <c r="W120" i="1" s="1"/>
  <c r="Q122" i="1"/>
  <c r="R123" i="1" s="1"/>
  <c r="Y121" i="1" l="1"/>
  <c r="S122" i="1"/>
  <c r="X121" i="1"/>
  <c r="V121" i="1"/>
  <c r="W121" i="1" s="1"/>
  <c r="Q123" i="1"/>
  <c r="R124" i="1" s="1"/>
  <c r="Y122" i="1" l="1"/>
  <c r="S123" i="1"/>
  <c r="X122" i="1"/>
  <c r="V122" i="1"/>
  <c r="W122" i="1" s="1"/>
  <c r="Q124" i="1"/>
  <c r="R125" i="1" s="1"/>
  <c r="Y123" i="1" l="1"/>
  <c r="S124" i="1"/>
  <c r="V123" i="1"/>
  <c r="W123" i="1" s="1"/>
  <c r="X123" i="1"/>
  <c r="Q125" i="1"/>
  <c r="R126" i="1" s="1"/>
  <c r="Y124" i="1" l="1"/>
  <c r="S125" i="1"/>
  <c r="X124" i="1"/>
  <c r="V124" i="1"/>
  <c r="W124" i="1" s="1"/>
  <c r="Q126" i="1"/>
  <c r="R127" i="1" s="1"/>
  <c r="Y125" i="1" l="1"/>
  <c r="S126" i="1"/>
  <c r="X125" i="1"/>
  <c r="V125" i="1"/>
  <c r="W125" i="1" s="1"/>
  <c r="Q127" i="1"/>
  <c r="R128" i="1" s="1"/>
  <c r="Y126" i="1" l="1"/>
  <c r="S127" i="1"/>
  <c r="X126" i="1"/>
  <c r="V126" i="1"/>
  <c r="W126" i="1" s="1"/>
  <c r="Q128" i="1"/>
  <c r="R129" i="1" s="1"/>
  <c r="Y127" i="1" l="1"/>
  <c r="S128" i="1"/>
  <c r="X127" i="1"/>
  <c r="V127" i="1"/>
  <c r="W127" i="1" s="1"/>
  <c r="Q129" i="1"/>
  <c r="R130" i="1" s="1"/>
  <c r="Y128" i="1" l="1"/>
  <c r="S129" i="1"/>
  <c r="X128" i="1"/>
  <c r="V128" i="1"/>
  <c r="W128" i="1" s="1"/>
  <c r="Q130" i="1"/>
  <c r="R131" i="1" s="1"/>
  <c r="Y129" i="1" l="1"/>
  <c r="S130" i="1"/>
  <c r="X129" i="1"/>
  <c r="V129" i="1"/>
  <c r="W129" i="1" s="1"/>
  <c r="Q131" i="1"/>
  <c r="R132" i="1" s="1"/>
  <c r="Y130" i="1" l="1"/>
  <c r="S131" i="1"/>
  <c r="X130" i="1"/>
  <c r="V130" i="1"/>
  <c r="W130" i="1" s="1"/>
  <c r="Q132" i="1"/>
  <c r="R133" i="1" s="1"/>
  <c r="Y131" i="1" l="1"/>
  <c r="S132" i="1"/>
  <c r="V131" i="1"/>
  <c r="W131" i="1" s="1"/>
  <c r="X131" i="1"/>
  <c r="Q133" i="1"/>
  <c r="R134" i="1" s="1"/>
  <c r="Y132" i="1" l="1"/>
  <c r="S133" i="1"/>
  <c r="X132" i="1"/>
  <c r="V132" i="1"/>
  <c r="W132" i="1" s="1"/>
  <c r="Q134" i="1"/>
  <c r="R135" i="1" s="1"/>
  <c r="Y133" i="1" l="1"/>
  <c r="S134" i="1"/>
  <c r="V133" i="1"/>
  <c r="W133" i="1" s="1"/>
  <c r="X133" i="1"/>
  <c r="Q135" i="1"/>
  <c r="R136" i="1" s="1"/>
  <c r="Y134" i="1" l="1"/>
  <c r="S135" i="1"/>
  <c r="X134" i="1"/>
  <c r="V134" i="1"/>
  <c r="W134" i="1" s="1"/>
  <c r="Q136" i="1"/>
  <c r="R137" i="1" s="1"/>
  <c r="Y135" i="1" l="1"/>
  <c r="S136" i="1"/>
  <c r="X135" i="1"/>
  <c r="V135" i="1"/>
  <c r="W135" i="1" s="1"/>
  <c r="Q137" i="1"/>
  <c r="R138" i="1" s="1"/>
  <c r="Y136" i="1" l="1"/>
  <c r="S137" i="1"/>
  <c r="X136" i="1"/>
  <c r="V136" i="1"/>
  <c r="W136" i="1" s="1"/>
  <c r="Q138" i="1"/>
  <c r="R139" i="1" s="1"/>
  <c r="Y137" i="1" l="1"/>
  <c r="S138" i="1"/>
  <c r="X137" i="1"/>
  <c r="V137" i="1"/>
  <c r="W137" i="1" s="1"/>
  <c r="Q139" i="1"/>
  <c r="R140" i="1" s="1"/>
  <c r="Y138" i="1" l="1"/>
  <c r="S139" i="1"/>
  <c r="X138" i="1"/>
  <c r="V138" i="1"/>
  <c r="W138" i="1" s="1"/>
  <c r="Q140" i="1"/>
  <c r="R141" i="1" s="1"/>
  <c r="Y139" i="1" l="1"/>
  <c r="S140" i="1"/>
  <c r="V139" i="1"/>
  <c r="W139" i="1" s="1"/>
  <c r="X139" i="1"/>
  <c r="Q141" i="1"/>
  <c r="R142" i="1" s="1"/>
  <c r="Y140" i="1" l="1"/>
  <c r="S141" i="1"/>
  <c r="X140" i="1"/>
  <c r="V140" i="1"/>
  <c r="W140" i="1" s="1"/>
  <c r="Q142" i="1"/>
  <c r="R143" i="1" s="1"/>
  <c r="Y141" i="1" l="1"/>
  <c r="S142" i="1"/>
  <c r="X141" i="1"/>
  <c r="V141" i="1"/>
  <c r="W141" i="1" s="1"/>
  <c r="Q143" i="1"/>
  <c r="R144" i="1" s="1"/>
  <c r="Y142" i="1" l="1"/>
  <c r="S143" i="1"/>
  <c r="X142" i="1"/>
  <c r="V142" i="1"/>
  <c r="W142" i="1" s="1"/>
  <c r="Q144" i="1"/>
  <c r="R145" i="1" s="1"/>
  <c r="Y143" i="1" l="1"/>
  <c r="S144" i="1"/>
  <c r="X143" i="1"/>
  <c r="V143" i="1"/>
  <c r="W143" i="1" s="1"/>
  <c r="Q145" i="1"/>
  <c r="R146" i="1" s="1"/>
  <c r="Y144" i="1" l="1"/>
  <c r="S145" i="1"/>
  <c r="X144" i="1"/>
  <c r="V144" i="1"/>
  <c r="W144" i="1" s="1"/>
  <c r="Q146" i="1"/>
  <c r="R147" i="1" s="1"/>
  <c r="Y145" i="1" l="1"/>
  <c r="S146" i="1"/>
  <c r="X145" i="1"/>
  <c r="V145" i="1"/>
  <c r="W145" i="1" s="1"/>
  <c r="Q147" i="1"/>
  <c r="R148" i="1" s="1"/>
  <c r="Y146" i="1" l="1"/>
  <c r="S147" i="1"/>
  <c r="X146" i="1"/>
  <c r="V146" i="1"/>
  <c r="W146" i="1" s="1"/>
  <c r="Q148" i="1"/>
  <c r="R149" i="1" s="1"/>
  <c r="Y147" i="1" l="1"/>
  <c r="S148" i="1"/>
  <c r="V147" i="1"/>
  <c r="W147" i="1" s="1"/>
  <c r="X147" i="1"/>
  <c r="Q149" i="1"/>
  <c r="R150" i="1" s="1"/>
  <c r="Y148" i="1" l="1"/>
  <c r="S149" i="1"/>
  <c r="X148" i="1"/>
  <c r="V148" i="1"/>
  <c r="W148" i="1" s="1"/>
  <c r="Q150" i="1"/>
  <c r="R151" i="1" s="1"/>
  <c r="Y149" i="1" l="1"/>
  <c r="S150" i="1"/>
  <c r="X149" i="1"/>
  <c r="V149" i="1"/>
  <c r="W149" i="1" s="1"/>
  <c r="Q151" i="1"/>
  <c r="R152" i="1" s="1"/>
  <c r="Y150" i="1" l="1"/>
  <c r="S151" i="1"/>
  <c r="X150" i="1"/>
  <c r="V150" i="1"/>
  <c r="W150" i="1" s="1"/>
  <c r="Q152" i="1"/>
  <c r="R153" i="1" s="1"/>
  <c r="Y151" i="1" l="1"/>
  <c r="S152" i="1"/>
  <c r="X151" i="1"/>
  <c r="V151" i="1"/>
  <c r="W151" i="1" s="1"/>
  <c r="Q153" i="1"/>
  <c r="R154" i="1" s="1"/>
  <c r="Y152" i="1" l="1"/>
  <c r="S153" i="1"/>
  <c r="X152" i="1"/>
  <c r="V152" i="1"/>
  <c r="W152" i="1" s="1"/>
  <c r="Q154" i="1"/>
  <c r="R155" i="1" s="1"/>
  <c r="Y153" i="1" l="1"/>
  <c r="S154" i="1"/>
  <c r="X153" i="1"/>
  <c r="V153" i="1"/>
  <c r="W153" i="1" s="1"/>
  <c r="Q155" i="1"/>
  <c r="R156" i="1" s="1"/>
  <c r="Y154" i="1" l="1"/>
  <c r="S155" i="1"/>
  <c r="X154" i="1"/>
  <c r="V154" i="1"/>
  <c r="W154" i="1" s="1"/>
  <c r="Q156" i="1"/>
  <c r="R157" i="1" s="1"/>
  <c r="Y155" i="1" l="1"/>
  <c r="S156" i="1"/>
  <c r="V155" i="1"/>
  <c r="W155" i="1" s="1"/>
  <c r="X155" i="1"/>
  <c r="Q157" i="1"/>
  <c r="R158" i="1" s="1"/>
  <c r="Y156" i="1" l="1"/>
  <c r="S157" i="1"/>
  <c r="X156" i="1"/>
  <c r="V156" i="1"/>
  <c r="W156" i="1" s="1"/>
  <c r="Q158" i="1"/>
  <c r="R159" i="1" s="1"/>
  <c r="Y157" i="1" l="1"/>
  <c r="S158" i="1"/>
  <c r="X157" i="1"/>
  <c r="V157" i="1"/>
  <c r="W157" i="1" s="1"/>
  <c r="Q159" i="1"/>
  <c r="R160" i="1" s="1"/>
  <c r="Y158" i="1" l="1"/>
  <c r="S159" i="1"/>
  <c r="X158" i="1"/>
  <c r="V158" i="1"/>
  <c r="W158" i="1" s="1"/>
  <c r="Q160" i="1"/>
  <c r="R161" i="1" s="1"/>
  <c r="Y159" i="1" l="1"/>
  <c r="S160" i="1"/>
  <c r="X159" i="1"/>
  <c r="V159" i="1"/>
  <c r="W159" i="1" s="1"/>
  <c r="Q161" i="1"/>
  <c r="R162" i="1" s="1"/>
  <c r="Y160" i="1" l="1"/>
  <c r="S161" i="1"/>
  <c r="X160" i="1"/>
  <c r="V160" i="1"/>
  <c r="W160" i="1" s="1"/>
  <c r="Q162" i="1"/>
  <c r="R163" i="1" s="1"/>
  <c r="Y161" i="1" l="1"/>
  <c r="S162" i="1"/>
  <c r="X161" i="1"/>
  <c r="V161" i="1"/>
  <c r="W161" i="1" s="1"/>
  <c r="Q163" i="1"/>
  <c r="R164" i="1" s="1"/>
  <c r="Y162" i="1" l="1"/>
  <c r="S163" i="1"/>
  <c r="X162" i="1"/>
  <c r="V162" i="1"/>
  <c r="W162" i="1" s="1"/>
  <c r="Q164" i="1"/>
  <c r="R165" i="1" s="1"/>
  <c r="Y163" i="1" l="1"/>
  <c r="S164" i="1"/>
  <c r="X163" i="1"/>
  <c r="V163" i="1"/>
  <c r="W163" i="1" s="1"/>
  <c r="Q165" i="1"/>
  <c r="R166" i="1" s="1"/>
  <c r="Y164" i="1" l="1"/>
  <c r="S165" i="1"/>
  <c r="X164" i="1"/>
  <c r="V164" i="1"/>
  <c r="W164" i="1" s="1"/>
  <c r="Q166" i="1"/>
  <c r="R167" i="1" s="1"/>
  <c r="Y165" i="1" l="1"/>
  <c r="S166" i="1"/>
  <c r="X165" i="1"/>
  <c r="V165" i="1"/>
  <c r="W165" i="1" s="1"/>
  <c r="Q167" i="1"/>
  <c r="R168" i="1" s="1"/>
  <c r="Y166" i="1" l="1"/>
  <c r="S167" i="1"/>
  <c r="X166" i="1"/>
  <c r="V166" i="1"/>
  <c r="W166" i="1" s="1"/>
  <c r="Q168" i="1"/>
  <c r="R169" i="1" s="1"/>
  <c r="Y167" i="1" l="1"/>
  <c r="S168" i="1"/>
  <c r="X167" i="1"/>
  <c r="V167" i="1"/>
  <c r="W167" i="1" s="1"/>
  <c r="Q169" i="1"/>
  <c r="R170" i="1" s="1"/>
  <c r="Y168" i="1" l="1"/>
  <c r="S169" i="1"/>
  <c r="X168" i="1"/>
  <c r="V168" i="1"/>
  <c r="W168" i="1" s="1"/>
  <c r="Q170" i="1"/>
  <c r="R171" i="1" s="1"/>
  <c r="Y169" i="1" l="1"/>
  <c r="S170" i="1"/>
  <c r="X169" i="1"/>
  <c r="V169" i="1"/>
  <c r="W169" i="1" s="1"/>
  <c r="Q171" i="1"/>
  <c r="R172" i="1" s="1"/>
  <c r="Y170" i="1" l="1"/>
  <c r="S171" i="1"/>
  <c r="X170" i="1"/>
  <c r="V170" i="1"/>
  <c r="W170" i="1" s="1"/>
  <c r="Q172" i="1"/>
  <c r="R173" i="1" s="1"/>
  <c r="Y171" i="1" l="1"/>
  <c r="S172" i="1"/>
  <c r="X171" i="1"/>
  <c r="V171" i="1"/>
  <c r="W171" i="1" s="1"/>
  <c r="Q173" i="1"/>
  <c r="R174" i="1" s="1"/>
  <c r="Y172" i="1" l="1"/>
  <c r="S173" i="1"/>
  <c r="X172" i="1"/>
  <c r="V172" i="1"/>
  <c r="W172" i="1" s="1"/>
  <c r="Q174" i="1"/>
  <c r="R175" i="1" s="1"/>
  <c r="Y173" i="1" l="1"/>
  <c r="S174" i="1"/>
  <c r="X173" i="1"/>
  <c r="V173" i="1"/>
  <c r="W173" i="1" s="1"/>
  <c r="Q175" i="1"/>
  <c r="R176" i="1" s="1"/>
  <c r="Y174" i="1" l="1"/>
  <c r="S175" i="1"/>
  <c r="X174" i="1"/>
  <c r="V174" i="1"/>
  <c r="W174" i="1" s="1"/>
  <c r="Q176" i="1"/>
  <c r="R177" i="1" s="1"/>
  <c r="Y175" i="1" l="1"/>
  <c r="S176" i="1"/>
  <c r="X175" i="1"/>
  <c r="V175" i="1"/>
  <c r="W175" i="1" s="1"/>
  <c r="Q177" i="1"/>
  <c r="R178" i="1" s="1"/>
  <c r="Y176" i="1" l="1"/>
  <c r="S177" i="1"/>
  <c r="X176" i="1"/>
  <c r="V176" i="1"/>
  <c r="W176" i="1" s="1"/>
  <c r="Q178" i="1"/>
  <c r="R179" i="1" s="1"/>
  <c r="Y177" i="1" l="1"/>
  <c r="S178" i="1"/>
  <c r="X177" i="1"/>
  <c r="V177" i="1"/>
  <c r="W177" i="1" s="1"/>
  <c r="Q179" i="1"/>
  <c r="R180" i="1" s="1"/>
  <c r="Y178" i="1" l="1"/>
  <c r="S179" i="1"/>
  <c r="X178" i="1"/>
  <c r="V178" i="1"/>
  <c r="W178" i="1" s="1"/>
  <c r="Q180" i="1"/>
  <c r="R181" i="1" s="1"/>
  <c r="Y179" i="1" l="1"/>
  <c r="S180" i="1"/>
  <c r="X179" i="1"/>
  <c r="V179" i="1"/>
  <c r="W179" i="1" s="1"/>
  <c r="Q181" i="1"/>
  <c r="R182" i="1" s="1"/>
  <c r="Y180" i="1" l="1"/>
  <c r="S181" i="1"/>
  <c r="X180" i="1"/>
  <c r="V180" i="1"/>
  <c r="W180" i="1" s="1"/>
  <c r="Q182" i="1"/>
  <c r="R183" i="1" s="1"/>
  <c r="Y181" i="1" l="1"/>
  <c r="S182" i="1"/>
  <c r="X181" i="1"/>
  <c r="V181" i="1"/>
  <c r="W181" i="1" s="1"/>
  <c r="Q183" i="1"/>
  <c r="R184" i="1" s="1"/>
  <c r="Y182" i="1" l="1"/>
  <c r="S183" i="1"/>
  <c r="X182" i="1"/>
  <c r="V182" i="1"/>
  <c r="W182" i="1" s="1"/>
  <c r="Q184" i="1"/>
  <c r="R185" i="1" s="1"/>
  <c r="Y183" i="1" l="1"/>
  <c r="S184" i="1"/>
  <c r="X183" i="1"/>
  <c r="V183" i="1"/>
  <c r="W183" i="1" s="1"/>
  <c r="Q185" i="1"/>
  <c r="R186" i="1" s="1"/>
  <c r="Y184" i="1" l="1"/>
  <c r="S185" i="1"/>
  <c r="X184" i="1"/>
  <c r="V184" i="1"/>
  <c r="W184" i="1" s="1"/>
  <c r="Q186" i="1"/>
  <c r="R187" i="1" s="1"/>
  <c r="Y185" i="1" l="1"/>
  <c r="S186" i="1"/>
  <c r="X185" i="1"/>
  <c r="V185" i="1"/>
  <c r="W185" i="1" s="1"/>
  <c r="Q187" i="1"/>
  <c r="R188" i="1" s="1"/>
  <c r="Y186" i="1" l="1"/>
  <c r="S187" i="1"/>
  <c r="X186" i="1"/>
  <c r="V186" i="1"/>
  <c r="W186" i="1" s="1"/>
  <c r="Q188" i="1"/>
  <c r="R189" i="1" s="1"/>
  <c r="Y187" i="1" l="1"/>
  <c r="S188" i="1"/>
  <c r="X187" i="1"/>
  <c r="V187" i="1"/>
  <c r="W187" i="1" s="1"/>
  <c r="Q189" i="1"/>
  <c r="R190" i="1" s="1"/>
  <c r="Y188" i="1" l="1"/>
  <c r="S189" i="1"/>
  <c r="X188" i="1"/>
  <c r="V188" i="1"/>
  <c r="W188" i="1" s="1"/>
  <c r="Q190" i="1"/>
  <c r="R191" i="1" s="1"/>
  <c r="Y189" i="1" l="1"/>
  <c r="S190" i="1"/>
  <c r="V189" i="1"/>
  <c r="W189" i="1" s="1"/>
  <c r="X189" i="1"/>
  <c r="Q191" i="1"/>
  <c r="R192" i="1" s="1"/>
  <c r="Y190" i="1" l="1"/>
  <c r="S191" i="1"/>
  <c r="X190" i="1"/>
  <c r="V190" i="1"/>
  <c r="W190" i="1" s="1"/>
  <c r="Q192" i="1"/>
  <c r="R193" i="1" s="1"/>
  <c r="Y191" i="1" l="1"/>
  <c r="S192" i="1"/>
  <c r="X191" i="1"/>
  <c r="V191" i="1"/>
  <c r="W191" i="1" s="1"/>
  <c r="Q193" i="1"/>
  <c r="R194" i="1" s="1"/>
  <c r="Y192" i="1" l="1"/>
  <c r="S193" i="1"/>
  <c r="X192" i="1"/>
  <c r="V192" i="1"/>
  <c r="W192" i="1" s="1"/>
  <c r="Q194" i="1"/>
  <c r="R195" i="1" s="1"/>
  <c r="Y193" i="1" l="1"/>
  <c r="S194" i="1"/>
  <c r="X193" i="1"/>
  <c r="V193" i="1"/>
  <c r="W193" i="1" s="1"/>
  <c r="Q195" i="1"/>
  <c r="R196" i="1" s="1"/>
  <c r="Y194" i="1" l="1"/>
  <c r="S195" i="1"/>
  <c r="X194" i="1"/>
  <c r="V194" i="1"/>
  <c r="W194" i="1" s="1"/>
  <c r="Q196" i="1"/>
  <c r="R197" i="1" s="1"/>
  <c r="Y195" i="1" l="1"/>
  <c r="S196" i="1"/>
  <c r="X195" i="1"/>
  <c r="V195" i="1"/>
  <c r="W195" i="1" s="1"/>
  <c r="Q197" i="1"/>
  <c r="R198" i="1" s="1"/>
  <c r="Y196" i="1" l="1"/>
  <c r="S197" i="1"/>
  <c r="X196" i="1"/>
  <c r="V196" i="1"/>
  <c r="W196" i="1" s="1"/>
  <c r="Q198" i="1"/>
  <c r="R199" i="1" s="1"/>
  <c r="Y197" i="1" l="1"/>
  <c r="S198" i="1"/>
  <c r="X197" i="1"/>
  <c r="V197" i="1"/>
  <c r="W197" i="1" s="1"/>
  <c r="Q199" i="1"/>
  <c r="R200" i="1" s="1"/>
  <c r="Y198" i="1" l="1"/>
  <c r="S199" i="1"/>
  <c r="X198" i="1"/>
  <c r="V198" i="1"/>
  <c r="W198" i="1" s="1"/>
  <c r="Q200" i="1"/>
  <c r="R201" i="1" s="1"/>
  <c r="Y199" i="1" l="1"/>
  <c r="S200" i="1"/>
  <c r="X199" i="1"/>
  <c r="V199" i="1"/>
  <c r="W199" i="1" s="1"/>
  <c r="Q201" i="1"/>
  <c r="R202" i="1" s="1"/>
  <c r="Y200" i="1" l="1"/>
  <c r="S201" i="1"/>
  <c r="X200" i="1"/>
  <c r="V200" i="1"/>
  <c r="W200" i="1" s="1"/>
  <c r="Q202" i="1"/>
  <c r="R203" i="1" s="1"/>
  <c r="Y201" i="1" l="1"/>
  <c r="S202" i="1"/>
  <c r="X201" i="1"/>
  <c r="V201" i="1"/>
  <c r="W201" i="1" s="1"/>
  <c r="Q203" i="1"/>
  <c r="R204" i="1" s="1"/>
  <c r="Y202" i="1" l="1"/>
  <c r="S203" i="1"/>
  <c r="X202" i="1"/>
  <c r="V202" i="1"/>
  <c r="W202" i="1" s="1"/>
  <c r="Q204" i="1"/>
  <c r="R205" i="1" s="1"/>
  <c r="Y203" i="1" l="1"/>
  <c r="S204" i="1"/>
  <c r="X203" i="1"/>
  <c r="V203" i="1"/>
  <c r="W203" i="1" s="1"/>
  <c r="Q205" i="1"/>
  <c r="R206" i="1" s="1"/>
  <c r="Y204" i="1" l="1"/>
  <c r="S205" i="1"/>
  <c r="X204" i="1"/>
  <c r="V204" i="1"/>
  <c r="W204" i="1" s="1"/>
  <c r="Q206" i="1"/>
  <c r="R207" i="1" s="1"/>
  <c r="Y205" i="1" l="1"/>
  <c r="S206" i="1"/>
  <c r="X205" i="1"/>
  <c r="V205" i="1"/>
  <c r="W205" i="1" s="1"/>
  <c r="Q207" i="1"/>
  <c r="R208" i="1" s="1"/>
  <c r="Y206" i="1" l="1"/>
  <c r="S207" i="1"/>
  <c r="X206" i="1"/>
  <c r="V206" i="1"/>
  <c r="W206" i="1" s="1"/>
  <c r="Q208" i="1"/>
  <c r="R209" i="1" s="1"/>
  <c r="Y207" i="1" l="1"/>
  <c r="S208" i="1"/>
  <c r="X207" i="1"/>
  <c r="V207" i="1"/>
  <c r="W207" i="1" s="1"/>
  <c r="Q209" i="1"/>
  <c r="R210" i="1" s="1"/>
  <c r="Y208" i="1" l="1"/>
  <c r="S209" i="1"/>
  <c r="X208" i="1"/>
  <c r="V208" i="1"/>
  <c r="W208" i="1" s="1"/>
  <c r="Q210" i="1"/>
  <c r="R211" i="1" s="1"/>
  <c r="Y209" i="1" l="1"/>
  <c r="S210" i="1"/>
  <c r="X209" i="1"/>
  <c r="V209" i="1"/>
  <c r="W209" i="1" s="1"/>
  <c r="Q211" i="1"/>
  <c r="R212" i="1" s="1"/>
  <c r="Y210" i="1" l="1"/>
  <c r="S211" i="1"/>
  <c r="X210" i="1"/>
  <c r="V210" i="1"/>
  <c r="W210" i="1" s="1"/>
  <c r="Q212" i="1"/>
  <c r="R213" i="1" s="1"/>
  <c r="Y211" i="1" l="1"/>
  <c r="S212" i="1"/>
  <c r="X211" i="1"/>
  <c r="V211" i="1"/>
  <c r="W211" i="1" s="1"/>
  <c r="Q213" i="1"/>
  <c r="R214" i="1" s="1"/>
  <c r="Y212" i="1" l="1"/>
  <c r="S213" i="1"/>
  <c r="X212" i="1"/>
  <c r="V212" i="1"/>
  <c r="W212" i="1" s="1"/>
  <c r="Q214" i="1"/>
  <c r="R215" i="1" s="1"/>
  <c r="Y213" i="1" l="1"/>
  <c r="S214" i="1"/>
  <c r="X213" i="1"/>
  <c r="V213" i="1"/>
  <c r="W213" i="1" s="1"/>
  <c r="Q215" i="1"/>
  <c r="R216" i="1" s="1"/>
  <c r="Y214" i="1" l="1"/>
  <c r="S215" i="1"/>
  <c r="X214" i="1"/>
  <c r="V214" i="1"/>
  <c r="W214" i="1" s="1"/>
  <c r="Q216" i="1"/>
  <c r="R217" i="1" s="1"/>
  <c r="Y215" i="1" l="1"/>
  <c r="S216" i="1"/>
  <c r="X215" i="1"/>
  <c r="V215" i="1"/>
  <c r="W215" i="1" s="1"/>
  <c r="Q217" i="1"/>
  <c r="R218" i="1" s="1"/>
  <c r="Y216" i="1" l="1"/>
  <c r="S217" i="1"/>
  <c r="X216" i="1"/>
  <c r="V216" i="1"/>
  <c r="W216" i="1" s="1"/>
  <c r="Q218" i="1"/>
  <c r="R219" i="1" s="1"/>
  <c r="Y217" i="1" l="1"/>
  <c r="S218" i="1"/>
  <c r="X217" i="1"/>
  <c r="V217" i="1"/>
  <c r="W217" i="1" s="1"/>
  <c r="Q219" i="1"/>
  <c r="R220" i="1" s="1"/>
  <c r="Y218" i="1" l="1"/>
  <c r="S219" i="1"/>
  <c r="X218" i="1"/>
  <c r="V218" i="1"/>
  <c r="W218" i="1" s="1"/>
  <c r="Q220" i="1"/>
  <c r="R221" i="1" s="1"/>
  <c r="Y219" i="1" l="1"/>
  <c r="S220" i="1"/>
  <c r="X219" i="1"/>
  <c r="V219" i="1"/>
  <c r="W219" i="1" s="1"/>
  <c r="Q221" i="1"/>
  <c r="R222" i="1" s="1"/>
  <c r="Y220" i="1" l="1"/>
  <c r="S221" i="1"/>
  <c r="X220" i="1"/>
  <c r="V220" i="1"/>
  <c r="W220" i="1" s="1"/>
  <c r="Q222" i="1"/>
  <c r="R223" i="1" s="1"/>
  <c r="Y221" i="1" l="1"/>
  <c r="S222" i="1"/>
  <c r="V221" i="1"/>
  <c r="W221" i="1" s="1"/>
  <c r="X221" i="1"/>
  <c r="Q223" i="1"/>
  <c r="R224" i="1" s="1"/>
  <c r="Y222" i="1" l="1"/>
  <c r="S223" i="1"/>
  <c r="X222" i="1"/>
  <c r="V222" i="1"/>
  <c r="W222" i="1" s="1"/>
  <c r="Q224" i="1"/>
  <c r="R225" i="1" s="1"/>
  <c r="Y223" i="1" l="1"/>
  <c r="S224" i="1"/>
  <c r="X223" i="1"/>
  <c r="V223" i="1"/>
  <c r="W223" i="1" s="1"/>
  <c r="Q225" i="1"/>
  <c r="R226" i="1" s="1"/>
  <c r="Y224" i="1" l="1"/>
  <c r="S225" i="1"/>
  <c r="X224" i="1"/>
  <c r="V224" i="1"/>
  <c r="W224" i="1" s="1"/>
  <c r="Q226" i="1"/>
  <c r="R227" i="1" s="1"/>
  <c r="Y225" i="1" l="1"/>
  <c r="S226" i="1"/>
  <c r="X225" i="1"/>
  <c r="V225" i="1"/>
  <c r="W225" i="1" s="1"/>
  <c r="Q227" i="1"/>
  <c r="R228" i="1" s="1"/>
  <c r="Y226" i="1" l="1"/>
  <c r="S227" i="1"/>
  <c r="X226" i="1"/>
  <c r="V226" i="1"/>
  <c r="W226" i="1" s="1"/>
  <c r="Q228" i="1"/>
  <c r="R229" i="1" s="1"/>
  <c r="Y227" i="1" l="1"/>
  <c r="S228" i="1"/>
  <c r="X227" i="1"/>
  <c r="V227" i="1"/>
  <c r="W227" i="1" s="1"/>
  <c r="Q229" i="1"/>
  <c r="R230" i="1" s="1"/>
  <c r="Y228" i="1" l="1"/>
  <c r="S229" i="1"/>
  <c r="X228" i="1"/>
  <c r="V228" i="1"/>
  <c r="W228" i="1" s="1"/>
  <c r="Q230" i="1"/>
  <c r="R231" i="1" s="1"/>
  <c r="Y229" i="1" l="1"/>
  <c r="S230" i="1"/>
  <c r="X229" i="1"/>
  <c r="V229" i="1"/>
  <c r="W229" i="1" s="1"/>
  <c r="Q231" i="1"/>
  <c r="R232" i="1" s="1"/>
  <c r="Y230" i="1" l="1"/>
  <c r="S231" i="1"/>
  <c r="X230" i="1"/>
  <c r="V230" i="1"/>
  <c r="W230" i="1" s="1"/>
  <c r="Q232" i="1"/>
  <c r="R233" i="1" s="1"/>
  <c r="Y231" i="1" l="1"/>
  <c r="S232" i="1"/>
  <c r="X231" i="1"/>
  <c r="V231" i="1"/>
  <c r="W231" i="1" s="1"/>
  <c r="Q233" i="1"/>
  <c r="R234" i="1" s="1"/>
  <c r="Y232" i="1" l="1"/>
  <c r="S233" i="1"/>
  <c r="X232" i="1"/>
  <c r="V232" i="1"/>
  <c r="W232" i="1" s="1"/>
  <c r="Q234" i="1"/>
  <c r="R235" i="1" s="1"/>
  <c r="Y233" i="1" l="1"/>
  <c r="S234" i="1"/>
  <c r="X233" i="1"/>
  <c r="V233" i="1"/>
  <c r="W233" i="1" s="1"/>
  <c r="Q235" i="1"/>
  <c r="R236" i="1" s="1"/>
  <c r="Y234" i="1" l="1"/>
  <c r="S235" i="1"/>
  <c r="X234" i="1"/>
  <c r="V234" i="1"/>
  <c r="W234" i="1" s="1"/>
  <c r="Q236" i="1"/>
  <c r="R237" i="1" s="1"/>
  <c r="Y235" i="1" l="1"/>
  <c r="S236" i="1"/>
  <c r="X235" i="1"/>
  <c r="V235" i="1"/>
  <c r="W235" i="1" s="1"/>
  <c r="Q237" i="1"/>
  <c r="R238" i="1" s="1"/>
  <c r="Y236" i="1" l="1"/>
  <c r="S237" i="1"/>
  <c r="X236" i="1"/>
  <c r="V236" i="1"/>
  <c r="W236" i="1" s="1"/>
  <c r="Q238" i="1"/>
  <c r="R239" i="1" s="1"/>
  <c r="Y237" i="1" l="1"/>
  <c r="S238" i="1"/>
  <c r="X237" i="1"/>
  <c r="V237" i="1"/>
  <c r="W237" i="1" s="1"/>
  <c r="Q239" i="1"/>
  <c r="R240" i="1" s="1"/>
  <c r="Y238" i="1" l="1"/>
  <c r="S239" i="1"/>
  <c r="X238" i="1"/>
  <c r="V238" i="1"/>
  <c r="W238" i="1" s="1"/>
  <c r="Q240" i="1"/>
  <c r="R241" i="1" s="1"/>
  <c r="Y239" i="1" l="1"/>
  <c r="S240" i="1"/>
  <c r="X239" i="1"/>
  <c r="V239" i="1"/>
  <c r="W239" i="1" s="1"/>
  <c r="Q241" i="1"/>
  <c r="R242" i="1" s="1"/>
  <c r="Y240" i="1" l="1"/>
  <c r="S241" i="1"/>
  <c r="X240" i="1"/>
  <c r="V240" i="1"/>
  <c r="W240" i="1" s="1"/>
  <c r="Q242" i="1"/>
  <c r="R243" i="1" s="1"/>
  <c r="Y241" i="1" l="1"/>
  <c r="S242" i="1"/>
  <c r="X241" i="1"/>
  <c r="V241" i="1"/>
  <c r="W241" i="1" s="1"/>
  <c r="Q243" i="1"/>
  <c r="R244" i="1" s="1"/>
  <c r="Y242" i="1" l="1"/>
  <c r="S243" i="1"/>
  <c r="X242" i="1"/>
  <c r="V242" i="1"/>
  <c r="W242" i="1" s="1"/>
  <c r="Q244" i="1"/>
  <c r="R245" i="1" s="1"/>
  <c r="Y243" i="1" l="1"/>
  <c r="S244" i="1"/>
  <c r="X243" i="1"/>
  <c r="V243" i="1"/>
  <c r="W243" i="1" s="1"/>
  <c r="Q245" i="1"/>
  <c r="R246" i="1" s="1"/>
  <c r="Y244" i="1" l="1"/>
  <c r="S245" i="1"/>
  <c r="X244" i="1"/>
  <c r="V244" i="1"/>
  <c r="W244" i="1" s="1"/>
  <c r="Q246" i="1"/>
  <c r="R247" i="1" s="1"/>
  <c r="Y245" i="1" l="1"/>
  <c r="S246" i="1"/>
  <c r="X245" i="1"/>
  <c r="V245" i="1"/>
  <c r="W245" i="1" s="1"/>
  <c r="Q247" i="1"/>
  <c r="R248" i="1" s="1"/>
  <c r="Y246" i="1" l="1"/>
  <c r="S247" i="1"/>
  <c r="X246" i="1"/>
  <c r="V246" i="1"/>
  <c r="W246" i="1" s="1"/>
  <c r="Q248" i="1"/>
  <c r="R249" i="1" s="1"/>
  <c r="Y247" i="1" l="1"/>
  <c r="S248" i="1"/>
  <c r="X247" i="1"/>
  <c r="V247" i="1"/>
  <c r="W247" i="1" s="1"/>
  <c r="Q249" i="1"/>
  <c r="R250" i="1" s="1"/>
  <c r="Y248" i="1" l="1"/>
  <c r="S249" i="1"/>
  <c r="X248" i="1"/>
  <c r="V248" i="1"/>
  <c r="W248" i="1" s="1"/>
  <c r="Q250" i="1"/>
  <c r="R251" i="1" s="1"/>
  <c r="Y249" i="1" l="1"/>
  <c r="S250" i="1"/>
  <c r="X249" i="1"/>
  <c r="V249" i="1"/>
  <c r="W249" i="1" s="1"/>
  <c r="Q251" i="1"/>
  <c r="R252" i="1" s="1"/>
  <c r="Y250" i="1" l="1"/>
  <c r="S251" i="1"/>
  <c r="X250" i="1"/>
  <c r="V250" i="1"/>
  <c r="W250" i="1" s="1"/>
  <c r="Q252" i="1"/>
  <c r="R253" i="1" s="1"/>
  <c r="Y251" i="1" l="1"/>
  <c r="S252" i="1"/>
  <c r="X251" i="1"/>
  <c r="V251" i="1"/>
  <c r="W251" i="1" s="1"/>
  <c r="Q253" i="1"/>
  <c r="R254" i="1" s="1"/>
  <c r="Y252" i="1" l="1"/>
  <c r="S253" i="1"/>
  <c r="X252" i="1"/>
  <c r="V252" i="1"/>
  <c r="W252" i="1" s="1"/>
  <c r="Q254" i="1"/>
  <c r="R255" i="1" s="1"/>
  <c r="Y253" i="1" l="1"/>
  <c r="S254" i="1"/>
  <c r="V253" i="1"/>
  <c r="W253" i="1" s="1"/>
  <c r="X253" i="1"/>
  <c r="Q255" i="1"/>
  <c r="R256" i="1" s="1"/>
  <c r="Y254" i="1" l="1"/>
  <c r="S255" i="1"/>
  <c r="X254" i="1"/>
  <c r="V254" i="1"/>
  <c r="W254" i="1" s="1"/>
  <c r="Q256" i="1"/>
  <c r="R257" i="1" s="1"/>
  <c r="Y255" i="1" l="1"/>
  <c r="S256" i="1"/>
  <c r="X255" i="1"/>
  <c r="V255" i="1"/>
  <c r="W255" i="1" s="1"/>
  <c r="Q257" i="1"/>
  <c r="R258" i="1" s="1"/>
  <c r="Y256" i="1" l="1"/>
  <c r="S257" i="1"/>
  <c r="X256" i="1"/>
  <c r="V256" i="1"/>
  <c r="W256" i="1" s="1"/>
  <c r="Q258" i="1"/>
  <c r="R259" i="1" s="1"/>
  <c r="Y257" i="1" l="1"/>
  <c r="S258" i="1"/>
  <c r="X257" i="1"/>
  <c r="V257" i="1"/>
  <c r="W257" i="1" s="1"/>
  <c r="Q259" i="1"/>
  <c r="R260" i="1" s="1"/>
  <c r="Y258" i="1" l="1"/>
  <c r="S259" i="1"/>
  <c r="X258" i="1"/>
  <c r="V258" i="1"/>
  <c r="W258" i="1" s="1"/>
  <c r="Q260" i="1"/>
  <c r="R261" i="1" s="1"/>
  <c r="Y259" i="1" l="1"/>
  <c r="S260" i="1"/>
  <c r="X259" i="1"/>
  <c r="V259" i="1"/>
  <c r="W259" i="1" s="1"/>
  <c r="Q261" i="1"/>
  <c r="R262" i="1" s="1"/>
  <c r="Y260" i="1" l="1"/>
  <c r="S261" i="1"/>
  <c r="X260" i="1"/>
  <c r="V260" i="1"/>
  <c r="W260" i="1" s="1"/>
  <c r="Q262" i="1"/>
  <c r="R263" i="1" s="1"/>
  <c r="Y261" i="1" l="1"/>
  <c r="S262" i="1"/>
  <c r="X261" i="1"/>
  <c r="V261" i="1"/>
  <c r="W261" i="1" s="1"/>
  <c r="Q263" i="1"/>
  <c r="R264" i="1" s="1"/>
  <c r="Y262" i="1" l="1"/>
  <c r="S263" i="1"/>
  <c r="X262" i="1"/>
  <c r="V262" i="1"/>
  <c r="W262" i="1" s="1"/>
  <c r="Q264" i="1"/>
  <c r="R265" i="1" s="1"/>
  <c r="Y263" i="1" l="1"/>
  <c r="S264" i="1"/>
  <c r="X263" i="1"/>
  <c r="V263" i="1"/>
  <c r="W263" i="1" s="1"/>
  <c r="Q265" i="1"/>
  <c r="R266" i="1" s="1"/>
  <c r="Y264" i="1" l="1"/>
  <c r="S265" i="1"/>
  <c r="X264" i="1"/>
  <c r="V264" i="1"/>
  <c r="W264" i="1" s="1"/>
  <c r="Q266" i="1"/>
  <c r="R267" i="1" s="1"/>
  <c r="Y265" i="1" l="1"/>
  <c r="S266" i="1"/>
  <c r="X265" i="1"/>
  <c r="V265" i="1"/>
  <c r="W265" i="1" s="1"/>
  <c r="Q267" i="1"/>
  <c r="R268" i="1" s="1"/>
  <c r="Y266" i="1" l="1"/>
  <c r="S267" i="1"/>
  <c r="X266" i="1"/>
  <c r="V266" i="1"/>
  <c r="W266" i="1" s="1"/>
  <c r="Q268" i="1"/>
  <c r="R269" i="1" s="1"/>
  <c r="Y267" i="1" l="1"/>
  <c r="S268" i="1"/>
  <c r="X267" i="1"/>
  <c r="V267" i="1"/>
  <c r="W267" i="1" s="1"/>
  <c r="Q269" i="1"/>
  <c r="R270" i="1" s="1"/>
  <c r="Y268" i="1" l="1"/>
  <c r="S269" i="1"/>
  <c r="X268" i="1"/>
  <c r="V268" i="1"/>
  <c r="W268" i="1" s="1"/>
  <c r="Q270" i="1"/>
  <c r="R271" i="1" s="1"/>
  <c r="Y269" i="1" l="1"/>
  <c r="S270" i="1"/>
  <c r="X269" i="1"/>
  <c r="V269" i="1"/>
  <c r="W269" i="1" s="1"/>
  <c r="Q271" i="1"/>
  <c r="R272" i="1" s="1"/>
  <c r="Y270" i="1" l="1"/>
  <c r="S271" i="1"/>
  <c r="X270" i="1"/>
  <c r="V270" i="1"/>
  <c r="W270" i="1" s="1"/>
  <c r="Q272" i="1"/>
  <c r="R273" i="1" s="1"/>
  <c r="Y271" i="1" l="1"/>
  <c r="S272" i="1"/>
  <c r="X271" i="1"/>
  <c r="V271" i="1"/>
  <c r="W271" i="1" s="1"/>
  <c r="Q273" i="1"/>
  <c r="R274" i="1" s="1"/>
  <c r="Y272" i="1" l="1"/>
  <c r="S273" i="1"/>
  <c r="X272" i="1"/>
  <c r="V272" i="1"/>
  <c r="W272" i="1" s="1"/>
  <c r="Q274" i="1"/>
  <c r="R275" i="1" s="1"/>
  <c r="Y273" i="1" l="1"/>
  <c r="S274" i="1"/>
  <c r="X273" i="1"/>
  <c r="V273" i="1"/>
  <c r="W273" i="1" s="1"/>
  <c r="Q275" i="1"/>
  <c r="R276" i="1" s="1"/>
  <c r="Y274" i="1" l="1"/>
  <c r="S275" i="1"/>
  <c r="X274" i="1"/>
  <c r="V274" i="1"/>
  <c r="W274" i="1" s="1"/>
  <c r="Q276" i="1"/>
  <c r="R277" i="1" s="1"/>
  <c r="Y275" i="1" l="1"/>
  <c r="S276" i="1"/>
  <c r="X275" i="1"/>
  <c r="V275" i="1"/>
  <c r="W275" i="1" s="1"/>
  <c r="Q277" i="1"/>
  <c r="R278" i="1" s="1"/>
  <c r="Y276" i="1" l="1"/>
  <c r="S277" i="1"/>
  <c r="X276" i="1"/>
  <c r="V276" i="1"/>
  <c r="W276" i="1" s="1"/>
  <c r="Q278" i="1"/>
  <c r="R279" i="1" s="1"/>
  <c r="Y277" i="1" l="1"/>
  <c r="S278" i="1"/>
  <c r="X277" i="1"/>
  <c r="V277" i="1"/>
  <c r="W277" i="1" s="1"/>
  <c r="Q279" i="1"/>
  <c r="R280" i="1" s="1"/>
  <c r="Y278" i="1" l="1"/>
  <c r="S279" i="1"/>
  <c r="X278" i="1"/>
  <c r="V278" i="1"/>
  <c r="W278" i="1" s="1"/>
  <c r="Q280" i="1"/>
  <c r="R281" i="1" s="1"/>
  <c r="Y279" i="1" l="1"/>
  <c r="S280" i="1"/>
  <c r="X279" i="1"/>
  <c r="V279" i="1"/>
  <c r="W279" i="1" s="1"/>
  <c r="Q281" i="1"/>
  <c r="R282" i="1" s="1"/>
  <c r="Y280" i="1" l="1"/>
  <c r="S281" i="1"/>
  <c r="X280" i="1"/>
  <c r="V280" i="1"/>
  <c r="W280" i="1" s="1"/>
  <c r="Q282" i="1"/>
  <c r="R283" i="1" s="1"/>
  <c r="Y281" i="1" l="1"/>
  <c r="S282" i="1"/>
  <c r="X281" i="1"/>
  <c r="V281" i="1"/>
  <c r="W281" i="1" s="1"/>
  <c r="Q283" i="1"/>
  <c r="R284" i="1" s="1"/>
  <c r="Y282" i="1" l="1"/>
  <c r="S283" i="1"/>
  <c r="X282" i="1"/>
  <c r="V282" i="1"/>
  <c r="W282" i="1" s="1"/>
  <c r="Q284" i="1"/>
  <c r="R285" i="1" s="1"/>
  <c r="Y283" i="1" l="1"/>
  <c r="S284" i="1"/>
  <c r="X283" i="1"/>
  <c r="V283" i="1"/>
  <c r="W283" i="1" s="1"/>
  <c r="Q285" i="1"/>
  <c r="R286" i="1" s="1"/>
  <c r="Y284" i="1" l="1"/>
  <c r="S285" i="1"/>
  <c r="X284" i="1"/>
  <c r="V284" i="1"/>
  <c r="W284" i="1" s="1"/>
  <c r="Q286" i="1"/>
  <c r="R287" i="1" s="1"/>
  <c r="Y285" i="1" l="1"/>
  <c r="S286" i="1"/>
  <c r="V285" i="1"/>
  <c r="W285" i="1" s="1"/>
  <c r="X285" i="1"/>
  <c r="Q287" i="1"/>
  <c r="R288" i="1" s="1"/>
  <c r="Y286" i="1" l="1"/>
  <c r="S287" i="1"/>
  <c r="X286" i="1"/>
  <c r="V286" i="1"/>
  <c r="W286" i="1" s="1"/>
  <c r="Q288" i="1"/>
  <c r="R289" i="1" s="1"/>
  <c r="Y287" i="1" l="1"/>
  <c r="S288" i="1"/>
  <c r="X287" i="1"/>
  <c r="V287" i="1"/>
  <c r="W287" i="1" s="1"/>
  <c r="Q289" i="1"/>
  <c r="R290" i="1" s="1"/>
  <c r="Y288" i="1" l="1"/>
  <c r="S289" i="1"/>
  <c r="X288" i="1"/>
  <c r="V288" i="1"/>
  <c r="W288" i="1" s="1"/>
  <c r="Q290" i="1"/>
  <c r="R291" i="1" s="1"/>
  <c r="Y289" i="1" l="1"/>
  <c r="S290" i="1"/>
  <c r="X289" i="1"/>
  <c r="V289" i="1"/>
  <c r="W289" i="1" s="1"/>
  <c r="Q291" i="1"/>
  <c r="R292" i="1" s="1"/>
  <c r="Y290" i="1" l="1"/>
  <c r="S291" i="1"/>
  <c r="X290" i="1"/>
  <c r="V290" i="1"/>
  <c r="W290" i="1" s="1"/>
  <c r="Q292" i="1"/>
  <c r="R293" i="1" s="1"/>
  <c r="Y291" i="1" l="1"/>
  <c r="S292" i="1"/>
  <c r="X291" i="1"/>
  <c r="V291" i="1"/>
  <c r="W291" i="1" s="1"/>
  <c r="Q293" i="1"/>
  <c r="R294" i="1" s="1"/>
  <c r="Y292" i="1" l="1"/>
  <c r="S293" i="1"/>
  <c r="X292" i="1"/>
  <c r="V292" i="1"/>
  <c r="W292" i="1" s="1"/>
  <c r="Q294" i="1"/>
  <c r="R295" i="1" s="1"/>
  <c r="Y293" i="1" l="1"/>
  <c r="S294" i="1"/>
  <c r="X293" i="1"/>
  <c r="V293" i="1"/>
  <c r="W293" i="1" s="1"/>
  <c r="Q295" i="1"/>
  <c r="R296" i="1" s="1"/>
  <c r="Y294" i="1" l="1"/>
  <c r="S295" i="1"/>
  <c r="X294" i="1"/>
  <c r="V294" i="1"/>
  <c r="W294" i="1" s="1"/>
  <c r="Q296" i="1"/>
  <c r="R297" i="1" s="1"/>
  <c r="Y295" i="1" l="1"/>
  <c r="S296" i="1"/>
  <c r="X295" i="1"/>
  <c r="V295" i="1"/>
  <c r="W295" i="1" s="1"/>
  <c r="Q297" i="1"/>
  <c r="R298" i="1" s="1"/>
  <c r="Y296" i="1" l="1"/>
  <c r="S297" i="1"/>
  <c r="X296" i="1"/>
  <c r="V296" i="1"/>
  <c r="W296" i="1" s="1"/>
  <c r="Q298" i="1"/>
  <c r="R299" i="1" s="1"/>
  <c r="Y297" i="1" l="1"/>
  <c r="S298" i="1"/>
  <c r="X297" i="1"/>
  <c r="V297" i="1"/>
  <c r="W297" i="1" s="1"/>
  <c r="Q299" i="1"/>
  <c r="R300" i="1" s="1"/>
  <c r="Y298" i="1" l="1"/>
  <c r="S299" i="1"/>
  <c r="X298" i="1"/>
  <c r="V298" i="1"/>
  <c r="W298" i="1" s="1"/>
  <c r="Q300" i="1"/>
  <c r="R301" i="1" s="1"/>
  <c r="Y299" i="1" l="1"/>
  <c r="S300" i="1"/>
  <c r="X299" i="1"/>
  <c r="V299" i="1"/>
  <c r="W299" i="1" s="1"/>
  <c r="Q301" i="1"/>
  <c r="R302" i="1" s="1"/>
  <c r="Y300" i="1" l="1"/>
  <c r="S301" i="1"/>
  <c r="X300" i="1"/>
  <c r="V300" i="1"/>
  <c r="W300" i="1" s="1"/>
  <c r="Q302" i="1"/>
  <c r="R303" i="1" s="1"/>
  <c r="Y301" i="1" l="1"/>
  <c r="S302" i="1"/>
  <c r="V301" i="1"/>
  <c r="W301" i="1" s="1"/>
  <c r="X301" i="1"/>
  <c r="Q303" i="1"/>
  <c r="R304" i="1" s="1"/>
  <c r="Y302" i="1" l="1"/>
  <c r="S303" i="1"/>
  <c r="X302" i="1"/>
  <c r="V302" i="1"/>
  <c r="W302" i="1" s="1"/>
  <c r="Q304" i="1"/>
  <c r="R305" i="1" s="1"/>
  <c r="Y303" i="1" l="1"/>
  <c r="S304" i="1"/>
  <c r="X303" i="1"/>
  <c r="V303" i="1"/>
  <c r="W303" i="1" s="1"/>
  <c r="Q305" i="1"/>
  <c r="R306" i="1" s="1"/>
  <c r="Y304" i="1" l="1"/>
  <c r="S305" i="1"/>
  <c r="X304" i="1"/>
  <c r="V304" i="1"/>
  <c r="W304" i="1" s="1"/>
  <c r="Q306" i="1"/>
  <c r="R307" i="1" s="1"/>
  <c r="Y305" i="1" l="1"/>
  <c r="S306" i="1"/>
  <c r="X305" i="1"/>
  <c r="V305" i="1"/>
  <c r="W305" i="1" s="1"/>
  <c r="Q307" i="1"/>
  <c r="R308" i="1" s="1"/>
  <c r="Y306" i="1" l="1"/>
  <c r="S307" i="1"/>
  <c r="X306" i="1"/>
  <c r="V306" i="1"/>
  <c r="W306" i="1" s="1"/>
  <c r="Q308" i="1"/>
  <c r="R309" i="1" s="1"/>
  <c r="Y307" i="1" l="1"/>
  <c r="S308" i="1"/>
  <c r="X307" i="1"/>
  <c r="V307" i="1"/>
  <c r="W307" i="1" s="1"/>
  <c r="Q309" i="1"/>
  <c r="R310" i="1" s="1"/>
  <c r="Y308" i="1" l="1"/>
  <c r="S309" i="1"/>
  <c r="X308" i="1"/>
  <c r="V308" i="1"/>
  <c r="W308" i="1" s="1"/>
  <c r="Q310" i="1"/>
  <c r="R311" i="1" s="1"/>
  <c r="Y309" i="1" l="1"/>
  <c r="S310" i="1"/>
  <c r="X309" i="1"/>
  <c r="V309" i="1"/>
  <c r="W309" i="1" s="1"/>
  <c r="Q311" i="1"/>
  <c r="R312" i="1" s="1"/>
  <c r="Y310" i="1" l="1"/>
  <c r="S311" i="1"/>
  <c r="X310" i="1"/>
  <c r="V310" i="1"/>
  <c r="W310" i="1" s="1"/>
  <c r="Q312" i="1"/>
  <c r="R313" i="1" s="1"/>
  <c r="Y311" i="1" l="1"/>
  <c r="S312" i="1"/>
  <c r="X311" i="1"/>
  <c r="V311" i="1"/>
  <c r="W311" i="1" s="1"/>
  <c r="Q313" i="1"/>
  <c r="R314" i="1" s="1"/>
  <c r="Y312" i="1" l="1"/>
  <c r="S313" i="1"/>
  <c r="X312" i="1"/>
  <c r="V312" i="1"/>
  <c r="W312" i="1" s="1"/>
  <c r="Q314" i="1"/>
  <c r="R315" i="1" s="1"/>
  <c r="Y313" i="1" l="1"/>
  <c r="S314" i="1"/>
  <c r="X313" i="1"/>
  <c r="V313" i="1"/>
  <c r="W313" i="1" s="1"/>
  <c r="Q315" i="1"/>
  <c r="R316" i="1" s="1"/>
  <c r="Y314" i="1" l="1"/>
  <c r="S315" i="1"/>
  <c r="X314" i="1"/>
  <c r="V314" i="1"/>
  <c r="W314" i="1" s="1"/>
  <c r="Q316" i="1"/>
  <c r="R317" i="1" s="1"/>
  <c r="Y315" i="1" l="1"/>
  <c r="S316" i="1"/>
  <c r="X315" i="1"/>
  <c r="V315" i="1"/>
  <c r="W315" i="1" s="1"/>
  <c r="Q317" i="1"/>
  <c r="R318" i="1" s="1"/>
  <c r="Y316" i="1" l="1"/>
  <c r="S317" i="1"/>
  <c r="X316" i="1"/>
  <c r="V316" i="1"/>
  <c r="W316" i="1" s="1"/>
  <c r="Q318" i="1"/>
  <c r="R319" i="1" s="1"/>
  <c r="Y317" i="1" l="1"/>
  <c r="S318" i="1"/>
  <c r="V317" i="1"/>
  <c r="W317" i="1" s="1"/>
  <c r="X317" i="1"/>
  <c r="Q319" i="1"/>
  <c r="R320" i="1" s="1"/>
  <c r="Y318" i="1" l="1"/>
  <c r="S319" i="1"/>
  <c r="X318" i="1"/>
  <c r="V318" i="1"/>
  <c r="W318" i="1" s="1"/>
  <c r="Q320" i="1"/>
  <c r="R321" i="1" s="1"/>
  <c r="Y319" i="1" l="1"/>
  <c r="S320" i="1"/>
  <c r="X319" i="1"/>
  <c r="V319" i="1"/>
  <c r="W319" i="1" s="1"/>
  <c r="Q321" i="1"/>
  <c r="R322" i="1" s="1"/>
  <c r="Y320" i="1" l="1"/>
  <c r="S321" i="1"/>
  <c r="X320" i="1"/>
  <c r="V320" i="1"/>
  <c r="W320" i="1" s="1"/>
  <c r="Q322" i="1"/>
  <c r="R323" i="1" s="1"/>
  <c r="Y321" i="1" l="1"/>
  <c r="S322" i="1"/>
  <c r="X321" i="1"/>
  <c r="V321" i="1"/>
  <c r="W321" i="1" s="1"/>
  <c r="Q323" i="1"/>
  <c r="R324" i="1" s="1"/>
  <c r="Y322" i="1" l="1"/>
  <c r="S323" i="1"/>
  <c r="X322" i="1"/>
  <c r="V322" i="1"/>
  <c r="W322" i="1" s="1"/>
  <c r="Q324" i="1"/>
  <c r="R325" i="1" s="1"/>
  <c r="Y323" i="1" l="1"/>
  <c r="S324" i="1"/>
  <c r="X323" i="1"/>
  <c r="V323" i="1"/>
  <c r="W323" i="1" s="1"/>
  <c r="Q325" i="1"/>
  <c r="R326" i="1" s="1"/>
  <c r="Y324" i="1" l="1"/>
  <c r="S325" i="1"/>
  <c r="X324" i="1"/>
  <c r="V324" i="1"/>
  <c r="W324" i="1" s="1"/>
  <c r="Q326" i="1"/>
  <c r="R327" i="1" s="1"/>
  <c r="Y325" i="1" l="1"/>
  <c r="S326" i="1"/>
  <c r="X325" i="1"/>
  <c r="V325" i="1"/>
  <c r="W325" i="1" s="1"/>
  <c r="Q327" i="1"/>
  <c r="R328" i="1" s="1"/>
  <c r="Y326" i="1" l="1"/>
  <c r="S327" i="1"/>
  <c r="X326" i="1"/>
  <c r="V326" i="1"/>
  <c r="W326" i="1" s="1"/>
  <c r="Q328" i="1"/>
  <c r="R329" i="1" s="1"/>
  <c r="Y327" i="1" l="1"/>
  <c r="S328" i="1"/>
  <c r="V327" i="1"/>
  <c r="W327" i="1" s="1"/>
  <c r="X327" i="1"/>
  <c r="Q329" i="1"/>
  <c r="R330" i="1" s="1"/>
  <c r="Y328" i="1" l="1"/>
  <c r="S329" i="1"/>
  <c r="X328" i="1"/>
  <c r="V328" i="1"/>
  <c r="W328" i="1" s="1"/>
  <c r="Q330" i="1"/>
  <c r="R331" i="1" s="1"/>
  <c r="Y329" i="1" l="1"/>
  <c r="S330" i="1"/>
  <c r="X329" i="1"/>
  <c r="V329" i="1"/>
  <c r="W329" i="1" s="1"/>
  <c r="Q331" i="1"/>
  <c r="R332" i="1" s="1"/>
  <c r="Y330" i="1" l="1"/>
  <c r="S331" i="1"/>
  <c r="X330" i="1"/>
  <c r="V330" i="1"/>
  <c r="W330" i="1" s="1"/>
  <c r="Q332" i="1"/>
  <c r="R333" i="1" s="1"/>
  <c r="Y331" i="1" l="1"/>
  <c r="S332" i="1"/>
  <c r="X331" i="1"/>
  <c r="V331" i="1"/>
  <c r="W331" i="1" s="1"/>
  <c r="Q333" i="1"/>
  <c r="R334" i="1" s="1"/>
  <c r="Y332" i="1" l="1"/>
  <c r="S333" i="1"/>
  <c r="X332" i="1"/>
  <c r="V332" i="1"/>
  <c r="W332" i="1" s="1"/>
  <c r="Q334" i="1"/>
  <c r="R335" i="1" s="1"/>
  <c r="Y333" i="1" l="1"/>
  <c r="S334" i="1"/>
  <c r="V333" i="1"/>
  <c r="W333" i="1" s="1"/>
  <c r="X333" i="1"/>
  <c r="Q335" i="1"/>
  <c r="R336" i="1" s="1"/>
  <c r="Y334" i="1" l="1"/>
  <c r="S335" i="1"/>
  <c r="X334" i="1"/>
  <c r="V334" i="1"/>
  <c r="W334" i="1" s="1"/>
  <c r="Q336" i="1"/>
  <c r="R337" i="1" s="1"/>
  <c r="Y335" i="1" l="1"/>
  <c r="S336" i="1"/>
  <c r="X335" i="1"/>
  <c r="V335" i="1"/>
  <c r="W335" i="1" s="1"/>
  <c r="Q337" i="1"/>
  <c r="R338" i="1" s="1"/>
  <c r="Y336" i="1" l="1"/>
  <c r="S337" i="1"/>
  <c r="X336" i="1"/>
  <c r="V336" i="1"/>
  <c r="W336" i="1" s="1"/>
  <c r="Q338" i="1"/>
  <c r="R339" i="1" s="1"/>
  <c r="Y337" i="1" l="1"/>
  <c r="S338" i="1"/>
  <c r="X337" i="1"/>
  <c r="V337" i="1"/>
  <c r="W337" i="1" s="1"/>
  <c r="Q339" i="1"/>
  <c r="R340" i="1" s="1"/>
  <c r="Y338" i="1" l="1"/>
  <c r="S339" i="1"/>
  <c r="X338" i="1"/>
  <c r="V338" i="1"/>
  <c r="W338" i="1" s="1"/>
  <c r="Q340" i="1"/>
  <c r="R341" i="1" s="1"/>
  <c r="Y339" i="1" l="1"/>
  <c r="S340" i="1"/>
  <c r="X339" i="1"/>
  <c r="V339" i="1"/>
  <c r="W339" i="1" s="1"/>
  <c r="Q341" i="1"/>
  <c r="R342" i="1" s="1"/>
  <c r="Y340" i="1" l="1"/>
  <c r="S341" i="1"/>
  <c r="X340" i="1"/>
  <c r="V340" i="1"/>
  <c r="W340" i="1" s="1"/>
  <c r="Q342" i="1"/>
  <c r="R343" i="1" s="1"/>
  <c r="Y341" i="1" l="1"/>
  <c r="S342" i="1"/>
  <c r="X341" i="1"/>
  <c r="V341" i="1"/>
  <c r="W341" i="1" s="1"/>
  <c r="Q343" i="1"/>
  <c r="R344" i="1" s="1"/>
  <c r="Y342" i="1" l="1"/>
  <c r="S343" i="1"/>
  <c r="X342" i="1"/>
  <c r="V342" i="1"/>
  <c r="W342" i="1" s="1"/>
  <c r="Q344" i="1"/>
  <c r="R345" i="1" s="1"/>
  <c r="Y343" i="1" l="1"/>
  <c r="S344" i="1"/>
  <c r="X343" i="1"/>
  <c r="V343" i="1"/>
  <c r="W343" i="1" s="1"/>
  <c r="Q345" i="1"/>
  <c r="R346" i="1" s="1"/>
  <c r="Y344" i="1" l="1"/>
  <c r="S345" i="1"/>
  <c r="X344" i="1"/>
  <c r="V344" i="1"/>
  <c r="W344" i="1" s="1"/>
  <c r="Q346" i="1"/>
  <c r="R347" i="1" s="1"/>
  <c r="Y345" i="1" l="1"/>
  <c r="S346" i="1"/>
  <c r="X345" i="1"/>
  <c r="V345" i="1"/>
  <c r="W345" i="1" s="1"/>
  <c r="Q347" i="1"/>
  <c r="R348" i="1" s="1"/>
  <c r="Y346" i="1" l="1"/>
  <c r="S347" i="1"/>
  <c r="X346" i="1"/>
  <c r="V346" i="1"/>
  <c r="W346" i="1" s="1"/>
  <c r="Q348" i="1"/>
  <c r="R349" i="1" s="1"/>
  <c r="Y347" i="1" l="1"/>
  <c r="S348" i="1"/>
  <c r="X347" i="1"/>
  <c r="V347" i="1"/>
  <c r="W347" i="1" s="1"/>
  <c r="Q349" i="1"/>
  <c r="R350" i="1" s="1"/>
  <c r="Y348" i="1" l="1"/>
  <c r="S349" i="1"/>
  <c r="X348" i="1"/>
  <c r="V348" i="1"/>
  <c r="W348" i="1" s="1"/>
  <c r="Q350" i="1"/>
  <c r="R351" i="1" s="1"/>
  <c r="Y349" i="1" l="1"/>
  <c r="S350" i="1"/>
  <c r="V349" i="1"/>
  <c r="W349" i="1" s="1"/>
  <c r="X349" i="1"/>
  <c r="Q351" i="1"/>
  <c r="R352" i="1" s="1"/>
  <c r="Y350" i="1" l="1"/>
  <c r="S351" i="1"/>
  <c r="X350" i="1"/>
  <c r="V350" i="1"/>
  <c r="W350" i="1" s="1"/>
  <c r="Q352" i="1"/>
  <c r="R353" i="1" s="1"/>
  <c r="Y351" i="1" l="1"/>
  <c r="S352" i="1"/>
  <c r="X351" i="1"/>
  <c r="V351" i="1"/>
  <c r="W351" i="1" s="1"/>
  <c r="Q353" i="1"/>
  <c r="R354" i="1" s="1"/>
  <c r="Y352" i="1" l="1"/>
  <c r="S353" i="1"/>
  <c r="X352" i="1"/>
  <c r="V352" i="1"/>
  <c r="W352" i="1" s="1"/>
  <c r="Q354" i="1"/>
  <c r="R355" i="1" s="1"/>
  <c r="Y353" i="1" l="1"/>
  <c r="S354" i="1"/>
  <c r="X353" i="1"/>
  <c r="V353" i="1"/>
  <c r="W353" i="1" s="1"/>
  <c r="Q355" i="1"/>
  <c r="R356" i="1" s="1"/>
  <c r="Y354" i="1" l="1"/>
  <c r="S355" i="1"/>
  <c r="X354" i="1"/>
  <c r="V354" i="1"/>
  <c r="W354" i="1" s="1"/>
  <c r="Q356" i="1"/>
  <c r="R357" i="1" s="1"/>
  <c r="Y355" i="1" l="1"/>
  <c r="S356" i="1"/>
  <c r="X355" i="1"/>
  <c r="V355" i="1"/>
  <c r="W355" i="1" s="1"/>
  <c r="Q357" i="1"/>
  <c r="R358" i="1" s="1"/>
  <c r="Y356" i="1" l="1"/>
  <c r="S357" i="1"/>
  <c r="X356" i="1"/>
  <c r="V356" i="1"/>
  <c r="W356" i="1" s="1"/>
  <c r="Q358" i="1"/>
  <c r="R359" i="1" s="1"/>
  <c r="Y357" i="1" l="1"/>
  <c r="S358" i="1"/>
  <c r="X357" i="1"/>
  <c r="V357" i="1"/>
  <c r="W357" i="1" s="1"/>
  <c r="Q359" i="1"/>
  <c r="R360" i="1" s="1"/>
  <c r="Y358" i="1" l="1"/>
  <c r="S359" i="1"/>
  <c r="X358" i="1"/>
  <c r="V358" i="1"/>
  <c r="W358" i="1" s="1"/>
  <c r="Q360" i="1"/>
  <c r="R361" i="1" s="1"/>
  <c r="Y359" i="1" l="1"/>
  <c r="S360" i="1"/>
  <c r="V359" i="1"/>
  <c r="W359" i="1" s="1"/>
  <c r="X359" i="1"/>
  <c r="Q361" i="1"/>
  <c r="R362" i="1" s="1"/>
  <c r="Y360" i="1" l="1"/>
  <c r="S361" i="1"/>
  <c r="X360" i="1"/>
  <c r="V360" i="1"/>
  <c r="W360" i="1" s="1"/>
  <c r="Q362" i="1"/>
  <c r="R363" i="1" s="1"/>
  <c r="Y361" i="1" l="1"/>
  <c r="S362" i="1"/>
  <c r="X361" i="1"/>
  <c r="V361" i="1"/>
  <c r="W361" i="1" s="1"/>
  <c r="Q363" i="1"/>
  <c r="R364" i="1" s="1"/>
  <c r="Y362" i="1" l="1"/>
  <c r="S363" i="1"/>
  <c r="X362" i="1"/>
  <c r="V362" i="1"/>
  <c r="W362" i="1" s="1"/>
  <c r="Q364" i="1"/>
  <c r="R365" i="1" s="1"/>
  <c r="Y363" i="1" l="1"/>
  <c r="S364" i="1"/>
  <c r="X363" i="1"/>
  <c r="V363" i="1"/>
  <c r="W363" i="1" s="1"/>
  <c r="Q365" i="1"/>
  <c r="R366" i="1" s="1"/>
  <c r="Y364" i="1" l="1"/>
  <c r="S365" i="1"/>
  <c r="X364" i="1"/>
  <c r="V364" i="1"/>
  <c r="W364" i="1" s="1"/>
  <c r="Q366" i="1"/>
  <c r="Y365" i="1" l="1"/>
  <c r="S366" i="1"/>
  <c r="Y366" i="1" s="1"/>
  <c r="V365" i="1"/>
  <c r="W365" i="1" s="1"/>
  <c r="X365" i="1"/>
  <c r="X366" i="1" l="1"/>
  <c r="V366" i="1"/>
  <c r="W3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943DB633-0D6B-4B29-AC77-096269CD186F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EEA08679-3610-42EE-B653-14FC4DC6FB44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sharedStrings.xml><?xml version="1.0" encoding="utf-8"?>
<sst xmlns="http://schemas.openxmlformats.org/spreadsheetml/2006/main" count="106" uniqueCount="54">
  <si>
    <t>Date</t>
  </si>
  <si>
    <t>Duration of Infectiousness (d)</t>
  </si>
  <si>
    <t>Susceptible</t>
  </si>
  <si>
    <t>Infected</t>
  </si>
  <si>
    <t>Recovered</t>
  </si>
  <si>
    <t># Needing ICU care</t>
  </si>
  <si>
    <t>Deaths</t>
  </si>
  <si>
    <t>Starting Numbers</t>
  </si>
  <si>
    <t>S</t>
  </si>
  <si>
    <t>I</t>
  </si>
  <si>
    <t>R</t>
  </si>
  <si>
    <t>(β) - S infected/day</t>
  </si>
  <si>
    <t>(ϒ) - Recovered/day</t>
  </si>
  <si>
    <t>Hospitalization rate</t>
  </si>
  <si>
    <t>ICU rate</t>
  </si>
  <si>
    <t>Death Rate</t>
  </si>
  <si>
    <t>Hospitalizations</t>
  </si>
  <si>
    <t>Beds Available</t>
  </si>
  <si>
    <t xml:space="preserve">Hosp Beds </t>
  </si>
  <si>
    <t>Metrics</t>
  </si>
  <si>
    <t>Social Distancing Level</t>
  </si>
  <si>
    <t>Declares premptive public disaster, limits public gatherings to 200</t>
  </si>
  <si>
    <t>Close non-essential businesses</t>
  </si>
  <si>
    <t>Lag after SAH and school closures</t>
  </si>
  <si>
    <t>SAH order</t>
  </si>
  <si>
    <t>Actual Active Cases</t>
  </si>
  <si>
    <t>Cumulative Cases</t>
  </si>
  <si>
    <t>Actual Recovered Cases</t>
  </si>
  <si>
    <t>Actual deaths</t>
  </si>
  <si>
    <t>Actual Hospitalized Patients</t>
  </si>
  <si>
    <t>Recession, continues closed businesses, lack of income</t>
  </si>
  <si>
    <t>Gyms reopen</t>
  </si>
  <si>
    <t>Pct Change - Active</t>
  </si>
  <si>
    <t xml:space="preserve">Pct Chg Active - 7day </t>
  </si>
  <si>
    <t>Active x5</t>
  </si>
  <si>
    <t>% Chg in I</t>
  </si>
  <si>
    <t>Accelerating decline in actives</t>
  </si>
  <si>
    <t>SD Notes; events; observations</t>
  </si>
  <si>
    <r>
      <t>InfectionRate (</t>
    </r>
    <r>
      <rPr>
        <b/>
        <sz val="11"/>
        <color theme="1"/>
        <rFont val="Calibri"/>
        <family val="2"/>
      </rPr>
      <t>β)</t>
    </r>
  </si>
  <si>
    <r>
      <t>Removal Rate (</t>
    </r>
    <r>
      <rPr>
        <b/>
        <sz val="11"/>
        <color theme="1"/>
        <rFont val="Calibri"/>
        <family val="2"/>
      </rPr>
      <t>ϒ)</t>
    </r>
  </si>
  <si>
    <t>SD Lvls</t>
  </si>
  <si>
    <t>R0</t>
  </si>
  <si>
    <t>75% Reopen</t>
  </si>
  <si>
    <t>True R0 Est</t>
  </si>
  <si>
    <t>https://www.cebm.net/covid-19/when-will-it-be-over-an-introduction-to-viral-reproduction-numbers-r0-and-re/</t>
  </si>
  <si>
    <t>SAH order not renewed</t>
  </si>
  <si>
    <t>Certain businesses allowed to reopen with guidelines</t>
  </si>
  <si>
    <t>New Confirmed Cases</t>
  </si>
  <si>
    <t>SD % chg</t>
  </si>
  <si>
    <t>β – γ = Case pct chg</t>
  </si>
  <si>
    <t>7-day Avg - Actual Hosp Pts</t>
  </si>
  <si>
    <t>Memorial Day</t>
  </si>
  <si>
    <t>Certain businesses allowed to reopen with guidelines; TX phase 1</t>
  </si>
  <si>
    <t>https://grufity.com/blogs/1591622538151/Texas-counties-see-steep-rise-in-cases-after-reopening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</si>
</sst>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43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0" fontId="0" fillId="0" borderId="0" xfId="2" applyNumberFormat="1" applyFont="1" applyBorder="1"/>
    <xf numFmtId="165" fontId="0" fillId="0" borderId="0" xfId="0" applyNumberFormat="1"/>
    <xf numFmtId="2" fontId="0" fillId="0" borderId="1" xfId="1" applyNumberFormat="1" applyFont="1" applyBorder="1"/>
    <xf numFmtId="43" fontId="0" fillId="0" borderId="1" xfId="1" applyNumberFormat="1" applyFont="1" applyBorder="1"/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/>
    <xf numFmtId="4" fontId="2" fillId="2" borderId="3" xfId="0" applyNumberFormat="1" applyFont="1" applyFill="1" applyBorder="1" applyAlignment="1">
      <alignment horizontal="center" vertical="center" wrapText="1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2" fillId="3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/>
    <xf numFmtId="3" fontId="2" fillId="5" borderId="5" xfId="0" applyNumberFormat="1" applyFont="1" applyFill="1" applyBorder="1" applyAlignment="1">
      <alignment horizontal="center" vertical="center" wrapText="1"/>
    </xf>
    <xf numFmtId="0" fontId="5" fillId="0" borderId="0" xfId="3"/>
    <xf numFmtId="1" fontId="0" fillId="0" borderId="1" xfId="0" applyNumberFormat="1" applyBorder="1"/>
    <xf numFmtId="3" fontId="2" fillId="3" borderId="6" xfId="0" applyNumberFormat="1" applyFont="1" applyFill="1" applyBorder="1" applyAlignment="1">
      <alignment horizontal="center" vertical="center" wrapText="1"/>
    </xf>
    <xf numFmtId="9" fontId="2" fillId="3" borderId="6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6" xfId="2" applyNumberFormat="1" applyFont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10" fontId="0" fillId="0" borderId="0" xfId="0" applyNumberFormat="1" applyBorder="1"/>
    <xf numFmtId="0" fontId="0" fillId="0" borderId="6" xfId="0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2" fontId="0" fillId="0" borderId="6" xfId="2" applyNumberFormat="1" applyFont="1" applyFill="1" applyBorder="1" applyAlignment="1">
      <alignment horizontal="center"/>
    </xf>
    <xf numFmtId="164" fontId="0" fillId="0" borderId="0" xfId="0" applyNumberFormat="1"/>
    <xf numFmtId="3" fontId="2" fillId="5" borderId="3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43" fontId="0" fillId="0" borderId="0" xfId="1" applyNumberFormat="1" applyFont="1" applyBorder="1"/>
    <xf numFmtId="0" fontId="0" fillId="0" borderId="0" xfId="0" applyBorder="1"/>
    <xf numFmtId="0" fontId="2" fillId="6" borderId="0" xfId="0" applyFont="1" applyFill="1"/>
    <xf numFmtId="0" fontId="3" fillId="7" borderId="6" xfId="0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0" fontId="3" fillId="7" borderId="6" xfId="2" applyNumberFormat="1" applyFont="1" applyFill="1" applyBorder="1" applyAlignment="1">
      <alignment horizontal="center"/>
    </xf>
    <xf numFmtId="2" fontId="3" fillId="7" borderId="6" xfId="2" applyNumberFormat="1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90C-8B86-05930FD93888}"/>
            </c:ext>
          </c:extLst>
        </c:ser>
        <c:ser>
          <c:idx val="1"/>
          <c:order val="1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983.4479878344539</c:v>
                </c:pt>
                <c:pt idx="63">
                  <c:v>963.51069381674586</c:v>
                </c:pt>
                <c:pt idx="64">
                  <c:v>943.97569947723377</c:v>
                </c:pt>
                <c:pt idx="65">
                  <c:v>924.83496314017771</c:v>
                </c:pt>
                <c:pt idx="66">
                  <c:v>906.08060080563439</c:v>
                </c:pt>
                <c:pt idx="67">
                  <c:v>887.70488318265723</c:v>
                </c:pt>
                <c:pt idx="68">
                  <c:v>869.70023277317625</c:v>
                </c:pt>
                <c:pt idx="69">
                  <c:v>852.05922100591215</c:v>
                </c:pt>
                <c:pt idx="70">
                  <c:v>834.77456541967445</c:v>
                </c:pt>
                <c:pt idx="71">
                  <c:v>817.83912689539602</c:v>
                </c:pt>
                <c:pt idx="72">
                  <c:v>801.24590693625112</c:v>
                </c:pt>
                <c:pt idx="73">
                  <c:v>784.98804499520816</c:v>
                </c:pt>
                <c:pt idx="74">
                  <c:v>769.05881584936594</c:v>
                </c:pt>
                <c:pt idx="75">
                  <c:v>753.45162702042364</c:v>
                </c:pt>
                <c:pt idx="76">
                  <c:v>738.16001624063711</c:v>
                </c:pt>
                <c:pt idx="77">
                  <c:v>723.1776489636145</c:v>
                </c:pt>
                <c:pt idx="78">
                  <c:v>708.49831591930604</c:v>
                </c:pt>
                <c:pt idx="79">
                  <c:v>694.11593071254845</c:v>
                </c:pt>
                <c:pt idx="80">
                  <c:v>680.02452746452229</c:v>
                </c:pt>
                <c:pt idx="81">
                  <c:v>666.21825849648894</c:v>
                </c:pt>
                <c:pt idx="82">
                  <c:v>652.69139205517297</c:v>
                </c:pt>
                <c:pt idx="83">
                  <c:v>639.43831007916367</c:v>
                </c:pt>
                <c:pt idx="84">
                  <c:v>626.45350600570987</c:v>
                </c:pt>
                <c:pt idx="85">
                  <c:v>613.73158261728906</c:v>
                </c:pt>
                <c:pt idx="86">
                  <c:v>601.26724992733557</c:v>
                </c:pt>
                <c:pt idx="87">
                  <c:v>589.05532310451702</c:v>
                </c:pt>
                <c:pt idx="88">
                  <c:v>577.09072043495405</c:v>
                </c:pt>
                <c:pt idx="89">
                  <c:v>565.36846132178312</c:v>
                </c:pt>
                <c:pt idx="90">
                  <c:v>553.88366432146756</c:v>
                </c:pt>
                <c:pt idx="91">
                  <c:v>542.63154521626757</c:v>
                </c:pt>
                <c:pt idx="92">
                  <c:v>531.60741512228594</c:v>
                </c:pt>
                <c:pt idx="93">
                  <c:v>520.80667863251142</c:v>
                </c:pt>
                <c:pt idx="94">
                  <c:v>510.22483199428837</c:v>
                </c:pt>
                <c:pt idx="95">
                  <c:v>499.85746132064656</c:v>
                </c:pt>
                <c:pt idx="96">
                  <c:v>489.70024083493223</c:v>
                </c:pt>
                <c:pt idx="97">
                  <c:v>479.74893114818644</c:v>
                </c:pt>
                <c:pt idx="98">
                  <c:v>469.99937756872384</c:v>
                </c:pt>
                <c:pt idx="99">
                  <c:v>460.44750844337165</c:v>
                </c:pt>
                <c:pt idx="100">
                  <c:v>451.08933352983399</c:v>
                </c:pt>
                <c:pt idx="101">
                  <c:v>441.92094239965456</c:v>
                </c:pt>
                <c:pt idx="102">
                  <c:v>432.93850287125588</c:v>
                </c:pt>
                <c:pt idx="103">
                  <c:v>424.13825947254077</c:v>
                </c:pt>
                <c:pt idx="104">
                  <c:v>415.51653193254788</c:v>
                </c:pt>
                <c:pt idx="105">
                  <c:v>407.06971370166019</c:v>
                </c:pt>
                <c:pt idx="106">
                  <c:v>398.79427049987106</c:v>
                </c:pt>
                <c:pt idx="107">
                  <c:v>390.6867388926201</c:v>
                </c:pt>
                <c:pt idx="108">
                  <c:v>382.74372489371723</c:v>
                </c:pt>
                <c:pt idx="109">
                  <c:v>374.9619025948798</c:v>
                </c:pt>
                <c:pt idx="110">
                  <c:v>367.33801282141445</c:v>
                </c:pt>
                <c:pt idx="111">
                  <c:v>359.86886181358238</c:v>
                </c:pt>
                <c:pt idx="112">
                  <c:v>352.5513199331923</c:v>
                </c:pt>
                <c:pt idx="113">
                  <c:v>345.38232039497302</c:v>
                </c:pt>
                <c:pt idx="114">
                  <c:v>338.35885802228302</c:v>
                </c:pt>
                <c:pt idx="115">
                  <c:v>331.47798802672219</c:v>
                </c:pt>
                <c:pt idx="116">
                  <c:v>324.73682481121597</c:v>
                </c:pt>
                <c:pt idx="117">
                  <c:v>318.13254079614984</c:v>
                </c:pt>
                <c:pt idx="118">
                  <c:v>311.66236526813742</c:v>
                </c:pt>
                <c:pt idx="119">
                  <c:v>305.32358325101251</c:v>
                </c:pt>
                <c:pt idx="120">
                  <c:v>299.1135343986416</c:v>
                </c:pt>
                <c:pt idx="121">
                  <c:v>293.02961190915948</c:v>
                </c:pt>
                <c:pt idx="122">
                  <c:v>287.06926146023642</c:v>
                </c:pt>
                <c:pt idx="123">
                  <c:v>281.22998016499264</c:v>
                </c:pt>
                <c:pt idx="124">
                  <c:v>275.50931554818072</c:v>
                </c:pt>
                <c:pt idx="125">
                  <c:v>269.90486454226334</c:v>
                </c:pt>
                <c:pt idx="126">
                  <c:v>264.4142725030195</c:v>
                </c:pt>
                <c:pt idx="127">
                  <c:v>259.03523224431854</c:v>
                </c:pt>
                <c:pt idx="128">
                  <c:v>253.76548309170641</c:v>
                </c:pt>
                <c:pt idx="129">
                  <c:v>248.60280995445589</c:v>
                </c:pt>
                <c:pt idx="130">
                  <c:v>243.54504241573636</c:v>
                </c:pt>
                <c:pt idx="131">
                  <c:v>238.59005384056604</c:v>
                </c:pt>
                <c:pt idx="132">
                  <c:v>233.73576050121454</c:v>
                </c:pt>
                <c:pt idx="133">
                  <c:v>228.98012071972869</c:v>
                </c:pt>
                <c:pt idx="134">
                  <c:v>224.32113402726117</c:v>
                </c:pt>
                <c:pt idx="135">
                  <c:v>219.75684033988597</c:v>
                </c:pt>
                <c:pt idx="136">
                  <c:v>215.2853191505904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2-490C-8B86-05930FD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983.4479878344539</c:v>
                </c:pt>
                <c:pt idx="63">
                  <c:v>963.51069381674586</c:v>
                </c:pt>
                <c:pt idx="64">
                  <c:v>943.97569947723377</c:v>
                </c:pt>
                <c:pt idx="65">
                  <c:v>924.83496314017771</c:v>
                </c:pt>
                <c:pt idx="66">
                  <c:v>906.08060080563439</c:v>
                </c:pt>
                <c:pt idx="67">
                  <c:v>887.70488318265723</c:v>
                </c:pt>
                <c:pt idx="68">
                  <c:v>869.70023277317625</c:v>
                </c:pt>
                <c:pt idx="69">
                  <c:v>852.05922100591215</c:v>
                </c:pt>
                <c:pt idx="70">
                  <c:v>834.77456541967445</c:v>
                </c:pt>
                <c:pt idx="71">
                  <c:v>817.83912689539602</c:v>
                </c:pt>
                <c:pt idx="72">
                  <c:v>801.24590693625112</c:v>
                </c:pt>
                <c:pt idx="73">
                  <c:v>784.98804499520816</c:v>
                </c:pt>
                <c:pt idx="74">
                  <c:v>769.05881584936594</c:v>
                </c:pt>
                <c:pt idx="75">
                  <c:v>753.45162702042364</c:v>
                </c:pt>
                <c:pt idx="76">
                  <c:v>738.16001624063711</c:v>
                </c:pt>
                <c:pt idx="77">
                  <c:v>723.1776489636145</c:v>
                </c:pt>
                <c:pt idx="78">
                  <c:v>708.49831591930604</c:v>
                </c:pt>
                <c:pt idx="79">
                  <c:v>694.11593071254845</c:v>
                </c:pt>
                <c:pt idx="80">
                  <c:v>680.02452746452229</c:v>
                </c:pt>
                <c:pt idx="81">
                  <c:v>666.21825849648894</c:v>
                </c:pt>
                <c:pt idx="82">
                  <c:v>652.69139205517297</c:v>
                </c:pt>
                <c:pt idx="83">
                  <c:v>639.43831007916367</c:v>
                </c:pt>
                <c:pt idx="84">
                  <c:v>626.45350600570987</c:v>
                </c:pt>
                <c:pt idx="85">
                  <c:v>613.73158261728906</c:v>
                </c:pt>
                <c:pt idx="86">
                  <c:v>601.26724992733557</c:v>
                </c:pt>
                <c:pt idx="87">
                  <c:v>589.05532310451702</c:v>
                </c:pt>
                <c:pt idx="88">
                  <c:v>577.09072043495405</c:v>
                </c:pt>
                <c:pt idx="89">
                  <c:v>565.36846132178312</c:v>
                </c:pt>
                <c:pt idx="90">
                  <c:v>553.88366432146756</c:v>
                </c:pt>
                <c:pt idx="91">
                  <c:v>542.63154521626757</c:v>
                </c:pt>
                <c:pt idx="92">
                  <c:v>531.60741512228594</c:v>
                </c:pt>
                <c:pt idx="93">
                  <c:v>520.80667863251142</c:v>
                </c:pt>
                <c:pt idx="94">
                  <c:v>510.22483199428837</c:v>
                </c:pt>
                <c:pt idx="95">
                  <c:v>499.85746132064656</c:v>
                </c:pt>
                <c:pt idx="96">
                  <c:v>489.70024083493223</c:v>
                </c:pt>
                <c:pt idx="97">
                  <c:v>479.74893114818644</c:v>
                </c:pt>
                <c:pt idx="98">
                  <c:v>469.99937756872384</c:v>
                </c:pt>
                <c:pt idx="99">
                  <c:v>460.44750844337165</c:v>
                </c:pt>
                <c:pt idx="100">
                  <c:v>451.08933352983399</c:v>
                </c:pt>
                <c:pt idx="101">
                  <c:v>441.92094239965456</c:v>
                </c:pt>
                <c:pt idx="102">
                  <c:v>432.93850287125588</c:v>
                </c:pt>
                <c:pt idx="103">
                  <c:v>424.13825947254077</c:v>
                </c:pt>
                <c:pt idx="104">
                  <c:v>415.51653193254788</c:v>
                </c:pt>
                <c:pt idx="105">
                  <c:v>407.06971370166019</c:v>
                </c:pt>
                <c:pt idx="106">
                  <c:v>398.79427049987106</c:v>
                </c:pt>
                <c:pt idx="107">
                  <c:v>390.6867388926201</c:v>
                </c:pt>
                <c:pt idx="108">
                  <c:v>382.74372489371723</c:v>
                </c:pt>
                <c:pt idx="109">
                  <c:v>374.9619025948798</c:v>
                </c:pt>
                <c:pt idx="110">
                  <c:v>367.33801282141445</c:v>
                </c:pt>
                <c:pt idx="111">
                  <c:v>359.86886181358238</c:v>
                </c:pt>
                <c:pt idx="112">
                  <c:v>352.5513199331923</c:v>
                </c:pt>
                <c:pt idx="113">
                  <c:v>345.38232039497302</c:v>
                </c:pt>
                <c:pt idx="114">
                  <c:v>338.35885802228302</c:v>
                </c:pt>
                <c:pt idx="115">
                  <c:v>331.47798802672219</c:v>
                </c:pt>
                <c:pt idx="116">
                  <c:v>324.73682481121597</c:v>
                </c:pt>
                <c:pt idx="117">
                  <c:v>318.13254079614984</c:v>
                </c:pt>
                <c:pt idx="118">
                  <c:v>311.66236526813742</c:v>
                </c:pt>
                <c:pt idx="119">
                  <c:v>305.32358325101251</c:v>
                </c:pt>
                <c:pt idx="120">
                  <c:v>299.1135343986416</c:v>
                </c:pt>
                <c:pt idx="121">
                  <c:v>293.02961190915948</c:v>
                </c:pt>
                <c:pt idx="122">
                  <c:v>287.06926146023642</c:v>
                </c:pt>
                <c:pt idx="123">
                  <c:v>281.22998016499264</c:v>
                </c:pt>
                <c:pt idx="124">
                  <c:v>275.50931554818072</c:v>
                </c:pt>
                <c:pt idx="125">
                  <c:v>269.90486454226334</c:v>
                </c:pt>
                <c:pt idx="126">
                  <c:v>264.4142725030195</c:v>
                </c:pt>
                <c:pt idx="127">
                  <c:v>259.03523224431854</c:v>
                </c:pt>
                <c:pt idx="128">
                  <c:v>253.76548309170641</c:v>
                </c:pt>
                <c:pt idx="129">
                  <c:v>248.60280995445589</c:v>
                </c:pt>
                <c:pt idx="130">
                  <c:v>243.54504241573636</c:v>
                </c:pt>
                <c:pt idx="131">
                  <c:v>238.59005384056604</c:v>
                </c:pt>
                <c:pt idx="132">
                  <c:v>233.73576050121454</c:v>
                </c:pt>
                <c:pt idx="133">
                  <c:v>228.98012071972869</c:v>
                </c:pt>
                <c:pt idx="134">
                  <c:v>224.32113402726117</c:v>
                </c:pt>
                <c:pt idx="135">
                  <c:v>219.75684033988597</c:v>
                </c:pt>
                <c:pt idx="136">
                  <c:v>215.2853191505904</c:v>
                </c:pt>
                <c:pt idx="137">
                  <c:v>210.904688737139</c:v>
                </c:pt>
                <c:pt idx="138">
                  <c:v>206.61310538550902</c:v>
                </c:pt>
                <c:pt idx="139">
                  <c:v>202.40876262860371</c:v>
                </c:pt>
                <c:pt idx="140">
                  <c:v>198.28989049995309</c:v>
                </c:pt>
                <c:pt idx="141">
                  <c:v>194.2547548021183</c:v>
                </c:pt>
                <c:pt idx="142">
                  <c:v>190.30165638951991</c:v>
                </c:pt>
                <c:pt idx="143">
                  <c:v>186.42893046541542</c:v>
                </c:pt>
                <c:pt idx="144">
                  <c:v>182.63494589275629</c:v>
                </c:pt>
                <c:pt idx="145">
                  <c:v>178.91810451865962</c:v>
                </c:pt>
                <c:pt idx="146">
                  <c:v>175.27684051223389</c:v>
                </c:pt>
                <c:pt idx="147">
                  <c:v>171.70961971550304</c:v>
                </c:pt>
                <c:pt idx="148">
                  <c:v>168.21493900717809</c:v>
                </c:pt>
                <c:pt idx="149">
                  <c:v>164.79132567902917</c:v>
                </c:pt>
                <c:pt idx="150">
                  <c:v>161.43733682461598</c:v>
                </c:pt>
                <c:pt idx="151">
                  <c:v>158.15155874013885</c:v>
                </c:pt>
                <c:pt idx="152">
                  <c:v>154.93260633717648</c:v>
                </c:pt>
                <c:pt idx="153">
                  <c:v>151.77912256708137</c:v>
                </c:pt>
                <c:pt idx="154">
                  <c:v>148.68977785680744</c:v>
                </c:pt>
                <c:pt idx="155">
                  <c:v>145.66326955594872</c:v>
                </c:pt>
                <c:pt idx="156">
                  <c:v>142.69832139477239</c:v>
                </c:pt>
                <c:pt idx="157">
                  <c:v>139.7936829530326</c:v>
                </c:pt>
                <c:pt idx="158">
                  <c:v>136.94812913935601</c:v>
                </c:pt>
                <c:pt idx="159">
                  <c:v>134.16045968099385</c:v>
                </c:pt>
                <c:pt idx="160">
                  <c:v>131.42949862373871</c:v>
                </c:pt>
                <c:pt idx="161">
                  <c:v>128.75409384180824</c:v>
                </c:pt>
                <c:pt idx="162">
                  <c:v>126.13311655750175</c:v>
                </c:pt>
                <c:pt idx="163">
                  <c:v>123.56546087043881</c:v>
                </c:pt>
                <c:pt idx="164">
                  <c:v>121.05004329619291</c:v>
                </c:pt>
                <c:pt idx="165">
                  <c:v>118.58580231413679</c:v>
                </c:pt>
                <c:pt idx="166">
                  <c:v>116.17169792431902</c:v>
                </c:pt>
                <c:pt idx="167">
                  <c:v>113.80671121319526</c:v>
                </c:pt>
                <c:pt idx="168">
                  <c:v>111.48984392804054</c:v>
                </c:pt>
                <c:pt idx="169">
                  <c:v>109.2201180598726</c:v>
                </c:pt>
                <c:pt idx="170">
                  <c:v>106.99657543471899</c:v>
                </c:pt>
                <c:pt idx="171">
                  <c:v>104.81827731306437</c:v>
                </c:pt>
                <c:pt idx="172">
                  <c:v>102.68430399731697</c:v>
                </c:pt>
                <c:pt idx="173">
                  <c:v>100.5937544471367</c:v>
                </c:pt>
                <c:pt idx="174">
                  <c:v>98.545745902470017</c:v>
                </c:pt>
                <c:pt idx="175">
                  <c:v>96.539413514139767</c:v>
                </c:pt>
                <c:pt idx="176">
                  <c:v>94.573909981841226</c:v>
                </c:pt>
                <c:pt idx="177">
                  <c:v>92.648405199398027</c:v>
                </c:pt>
                <c:pt idx="178">
                  <c:v>90.762085907134804</c:v>
                </c:pt>
                <c:pt idx="179">
                  <c:v>88.914155351226</c:v>
                </c:pt>
                <c:pt idx="180">
                  <c:v>87.103832949882872</c:v>
                </c:pt>
                <c:pt idx="181">
                  <c:v>85.330353966243436</c:v>
                </c:pt>
                <c:pt idx="182">
                  <c:v>83.592969187832935</c:v>
                </c:pt>
                <c:pt idx="183">
                  <c:v>81.890944612464352</c:v>
                </c:pt>
                <c:pt idx="184">
                  <c:v>80.223561140451622</c:v>
                </c:pt>
                <c:pt idx="185">
                  <c:v>78.590114273010371</c:v>
                </c:pt>
                <c:pt idx="186">
                  <c:v>76.989913816723345</c:v>
                </c:pt>
                <c:pt idx="187">
                  <c:v>75.42228359395024</c:v>
                </c:pt>
                <c:pt idx="188">
                  <c:v>73.886561159063817</c:v>
                </c:pt>
                <c:pt idx="189">
                  <c:v>72.38209752039667</c:v>
                </c:pt>
                <c:pt idx="190">
                  <c:v>70.908256867784885</c:v>
                </c:pt>
                <c:pt idx="191">
                  <c:v>69.464416305597553</c:v>
                </c:pt>
                <c:pt idx="192">
                  <c:v>68.049965591142765</c:v>
                </c:pt>
                <c:pt idx="193">
                  <c:v>66.664306878343154</c:v>
                </c:pt>
                <c:pt idx="194">
                  <c:v>65.306854466575871</c:v>
                </c:pt>
                <c:pt idx="195">
                  <c:v>63.977034554574381</c:v>
                </c:pt>
                <c:pt idx="196">
                  <c:v>62.674284999290755</c:v>
                </c:pt>
                <c:pt idx="197">
                  <c:v>61.398055079619887</c:v>
                </c:pt>
                <c:pt idx="198">
                  <c:v>60.147805264888362</c:v>
                </c:pt>
                <c:pt idx="199">
                  <c:v>58.923006988012986</c:v>
                </c:pt>
                <c:pt idx="200">
                  <c:v>57.723142423235636</c:v>
                </c:pt>
                <c:pt idx="201">
                  <c:v>56.547704268343089</c:v>
                </c:pt>
                <c:pt idx="202">
                  <c:v>55.396195531282089</c:v>
                </c:pt>
                <c:pt idx="203">
                  <c:v>54.268129321081815</c:v>
                </c:pt>
                <c:pt idx="204">
                  <c:v>53.163028642997567</c:v>
                </c:pt>
                <c:pt idx="205">
                  <c:v>52.080426197791205</c:v>
                </c:pt>
                <c:pt idx="206">
                  <c:v>51.019864185065536</c:v>
                </c:pt>
                <c:pt idx="207">
                  <c:v>49.980894110571441</c:v>
                </c:pt>
                <c:pt idx="208">
                  <c:v>48.963076597408183</c:v>
                </c:pt>
                <c:pt idx="209">
                  <c:v>47.965981201038858</c:v>
                </c:pt>
                <c:pt idx="210">
                  <c:v>46.989186228044495</c:v>
                </c:pt>
                <c:pt idx="211">
                  <c:v>46.032278558541897</c:v>
                </c:pt>
                <c:pt idx="212">
                  <c:v>45.094853472191623</c:v>
                </c:pt>
                <c:pt idx="213">
                  <c:v>44.176514477724162</c:v>
                </c:pt>
                <c:pt idx="214">
                  <c:v>43.276873145913655</c:v>
                </c:pt>
                <c:pt idx="215">
                  <c:v>42.39554894592991</c:v>
                </c:pt>
                <c:pt idx="216">
                  <c:v>41.532169085000866</c:v>
                </c:pt>
                <c:pt idx="217">
                  <c:v>40.686368351319082</c:v>
                </c:pt>
                <c:pt idx="218">
                  <c:v>39.857788960126904</c:v>
                </c:pt>
                <c:pt idx="219">
                  <c:v>39.046080402916552</c:v>
                </c:pt>
                <c:pt idx="220">
                  <c:v>38.250899299682438</c:v>
                </c:pt>
                <c:pt idx="221">
                  <c:v>37.471909254164295</c:v>
                </c:pt>
                <c:pt idx="222">
                  <c:v>36.708780712021017</c:v>
                </c:pt>
                <c:pt idx="223">
                  <c:v>35.961190821876158</c:v>
                </c:pt>
                <c:pt idx="224">
                  <c:v>35.228823299177385</c:v>
                </c:pt>
                <c:pt idx="225">
                  <c:v>34.511368292813117</c:v>
                </c:pt>
                <c:pt idx="226">
                  <c:v>33.808522254430926</c:v>
                </c:pt>
                <c:pt idx="227">
                  <c:v>33.119987810403209</c:v>
                </c:pt>
                <c:pt idx="228">
                  <c:v>32.445473636386836</c:v>
                </c:pt>
                <c:pt idx="229">
                  <c:v>31.784694334424479</c:v>
                </c:pt>
                <c:pt idx="230">
                  <c:v>31.137370312536415</c:v>
                </c:pt>
                <c:pt idx="231">
                  <c:v>30.503227666752554</c:v>
                </c:pt>
                <c:pt idx="232">
                  <c:v>29.881998065535523</c:v>
                </c:pt>
                <c:pt idx="233">
                  <c:v>29.273418636546563</c:v>
                </c:pt>
                <c:pt idx="234">
                  <c:v>28.67723185570696</c:v>
                </c:pt>
                <c:pt idx="235">
                  <c:v>28.093185438508737</c:v>
                </c:pt>
                <c:pt idx="236">
                  <c:v>27.521032233529169</c:v>
                </c:pt>
                <c:pt idx="237">
                  <c:v>26.96053011810465</c:v>
                </c:pt>
                <c:pt idx="238">
                  <c:v>26.411441896120341</c:v>
                </c:pt>
                <c:pt idx="239">
                  <c:v>25.873535197872837</c:v>
                </c:pt>
                <c:pt idx="240">
                  <c:v>25.346582381964012</c:v>
                </c:pt>
                <c:pt idx="241">
                  <c:v>24.830360439185007</c:v>
                </c:pt>
                <c:pt idx="242">
                  <c:v>24.324650898350143</c:v>
                </c:pt>
                <c:pt idx="243">
                  <c:v>23.829239734041376</c:v>
                </c:pt>
                <c:pt idx="244">
                  <c:v>23.343917276224662</c:v>
                </c:pt>
                <c:pt idx="245">
                  <c:v>22.86847812170042</c:v>
                </c:pt>
                <c:pt idx="246">
                  <c:v>22.402721047350987</c:v>
                </c:pt>
                <c:pt idx="247">
                  <c:v>21.946448925148733</c:v>
                </c:pt>
                <c:pt idx="248">
                  <c:v>21.499468638889262</c:v>
                </c:pt>
                <c:pt idx="249">
                  <c:v>21.061591002614772</c:v>
                </c:pt>
                <c:pt idx="250">
                  <c:v>20.632630680693406</c:v>
                </c:pt>
                <c:pt idx="251">
                  <c:v>20.212406109521073</c:v>
                </c:pt>
                <c:pt idx="252">
                  <c:v>19.800739420812921</c:v>
                </c:pt>
                <c:pt idx="253">
                  <c:v>19.397456366452307</c:v>
                </c:pt>
                <c:pt idx="254">
                  <c:v>19.002386244865715</c:v>
                </c:pt>
                <c:pt idx="255">
                  <c:v>18.615361828892727</c:v>
                </c:pt>
                <c:pt idx="256">
                  <c:v>18.236219295120822</c:v>
                </c:pt>
                <c:pt idx="257">
                  <c:v>17.864798154655304</c:v>
                </c:pt>
                <c:pt idx="258">
                  <c:v>17.500941185295311</c:v>
                </c:pt>
                <c:pt idx="259">
                  <c:v>17.144494365087425</c:v>
                </c:pt>
                <c:pt idx="260">
                  <c:v>16.795306807228993</c:v>
                </c:pt>
                <c:pt idx="261">
                  <c:v>16.453230696293808</c:v>
                </c:pt>
                <c:pt idx="262">
                  <c:v>16.118121225753349</c:v>
                </c:pt>
                <c:pt idx="263">
                  <c:v>15.789836536767352</c:v>
                </c:pt>
                <c:pt idx="264">
                  <c:v>15.468237658217967</c:v>
                </c:pt>
                <c:pt idx="265">
                  <c:v>15.153188447962329</c:v>
                </c:pt>
                <c:pt idx="266">
                  <c:v>14.844555535278804</c:v>
                </c:pt>
                <c:pt idx="267">
                  <c:v>14.542208264482769</c:v>
                </c:pt>
                <c:pt idx="268">
                  <c:v>14.246018639688161</c:v>
                </c:pt>
                <c:pt idx="269">
                  <c:v>13.955861270691612</c:v>
                </c:pt>
                <c:pt idx="270">
                  <c:v>13.671613319956371</c:v>
                </c:pt>
                <c:pt idx="271">
                  <c:v>13.393154450673743</c:v>
                </c:pt>
                <c:pt idx="272">
                  <c:v>13.12036677588017</c:v>
                </c:pt>
                <c:pt idx="273">
                  <c:v>12.853134808608559</c:v>
                </c:pt>
                <c:pt idx="274">
                  <c:v>12.591345413052865</c:v>
                </c:pt>
                <c:pt idx="275">
                  <c:v>12.334887756725392</c:v>
                </c:pt>
                <c:pt idx="276">
                  <c:v>12.083653263586648</c:v>
                </c:pt>
                <c:pt idx="277">
                  <c:v>11.837535568128056</c:v>
                </c:pt>
                <c:pt idx="278">
                  <c:v>11.596430470388153</c:v>
                </c:pt>
                <c:pt idx="279">
                  <c:v>11.360235891883361</c:v>
                </c:pt>
                <c:pt idx="280">
                  <c:v>11.128851832434751</c:v>
                </c:pt>
                <c:pt idx="281">
                  <c:v>10.902180327872628</c:v>
                </c:pt>
                <c:pt idx="282">
                  <c:v>10.680125408601118</c:v>
                </c:pt>
                <c:pt idx="283">
                  <c:v>10.462593059005298</c:v>
                </c:pt>
                <c:pt idx="284">
                  <c:v>10.249491177683772</c:v>
                </c:pt>
                <c:pt idx="285">
                  <c:v>10.040729538489916</c:v>
                </c:pt>
                <c:pt idx="286">
                  <c:v>9.8362197523654036</c:v>
                </c:pt>
                <c:pt idx="287">
                  <c:v>9.6358752299499084</c:v>
                </c:pt>
                <c:pt idx="288">
                  <c:v>9.4396111449512254</c:v>
                </c:pt>
                <c:pt idx="289">
                  <c:v>9.2473443982603616</c:v>
                </c:pt>
                <c:pt idx="290">
                  <c:v>9.0589935827964982</c:v>
                </c:pt>
                <c:pt idx="291">
                  <c:v>8.8744789490669547</c:v>
                </c:pt>
                <c:pt idx="292">
                  <c:v>8.6937223714276719</c:v>
                </c:pt>
                <c:pt idx="293">
                  <c:v>8.5166473150299744</c:v>
                </c:pt>
                <c:pt idx="294">
                  <c:v>8.3431788034396632</c:v>
                </c:pt>
                <c:pt idx="295">
                  <c:v>8.1732433869147876</c:v>
                </c:pt>
                <c:pt idx="296">
                  <c:v>8.0067691113287225</c:v>
                </c:pt>
                <c:pt idx="297">
                  <c:v>7.8436854877254278</c:v>
                </c:pt>
                <c:pt idx="298">
                  <c:v>7.6839234624940556</c:v>
                </c:pt>
                <c:pt idx="299">
                  <c:v>7.5274153881503141</c:v>
                </c:pt>
                <c:pt idx="300">
                  <c:v>7.3740949947122747</c:v>
                </c:pt>
                <c:pt idx="301">
                  <c:v>7.22389736165852</c:v>
                </c:pt>
                <c:pt idx="302">
                  <c:v>7.0767588904568139</c:v>
                </c:pt>
                <c:pt idx="303">
                  <c:v>6.932617277651703</c:v>
                </c:pt>
                <c:pt idx="304">
                  <c:v>6.791411488499679</c:v>
                </c:pt>
                <c:pt idx="305">
                  <c:v>6.6530817311407775</c:v>
                </c:pt>
                <c:pt idx="306">
                  <c:v>6.5175694312957155</c:v>
                </c:pt>
                <c:pt idx="307">
                  <c:v>6.3848172074778784</c:v>
                </c:pt>
                <c:pt idx="308">
                  <c:v>6.2547688467096938</c:v>
                </c:pt>
                <c:pt idx="309">
                  <c:v>6.127369280733145</c:v>
                </c:pt>
                <c:pt idx="310">
                  <c:v>6.0025645627043671</c:v>
                </c:pt>
                <c:pt idx="311">
                  <c:v>5.8803018443624948</c:v>
                </c:pt>
                <c:pt idx="312">
                  <c:v>5.7605293536631201</c:v>
                </c:pt>
                <c:pt idx="313">
                  <c:v>5.643196372866905</c:v>
                </c:pt>
                <c:pt idx="314">
                  <c:v>5.5282532170741048</c:v>
                </c:pt>
                <c:pt idx="315">
                  <c:v>5.4156512131959342</c:v>
                </c:pt>
                <c:pt idx="316">
                  <c:v>5.3053426793538874</c:v>
                </c:pt>
                <c:pt idx="317">
                  <c:v>5.1972809046983173</c:v>
                </c:pt>
                <c:pt idx="318">
                  <c:v>5.0914201296377444</c:v>
                </c:pt>
                <c:pt idx="319">
                  <c:v>4.9877155264705451</c:v>
                </c:pt>
                <c:pt idx="320">
                  <c:v>4.8861231804108387</c:v>
                </c:pt>
                <c:pt idx="321">
                  <c:v>4.7866000710005467</c:v>
                </c:pt>
                <c:pt idx="322">
                  <c:v>4.6891040538997864</c:v>
                </c:pt>
                <c:pt idx="323">
                  <c:v>4.5935938430478895</c:v>
                </c:pt>
                <c:pt idx="324">
                  <c:v>4.5000289931875148</c:v>
                </c:pt>
                <c:pt idx="325">
                  <c:v>4.4083698827444726</c:v>
                </c:pt>
                <c:pt idx="326">
                  <c:v>4.3185776970560203</c:v>
                </c:pt>
                <c:pt idx="327">
                  <c:v>4.2306144119405387</c:v>
                </c:pt>
                <c:pt idx="328">
                  <c:v>4.1444427776016566</c:v>
                </c:pt>
                <c:pt idx="329">
                  <c:v>4.0600263028600114</c:v>
                </c:pt>
                <c:pt idx="330">
                  <c:v>3.977329239705977</c:v>
                </c:pt>
                <c:pt idx="331">
                  <c:v>3.8963165681668439</c:v>
                </c:pt>
                <c:pt idx="332">
                  <c:v>3.8169539814820412</c:v>
                </c:pt>
                <c:pt idx="333">
                  <c:v>3.7392078715801391</c:v>
                </c:pt>
                <c:pt idx="334">
                  <c:v>3.6630453148514932</c:v>
                </c:pt>
                <c:pt idx="335">
                  <c:v>3.5884340582105154</c:v>
                </c:pt>
                <c:pt idx="336">
                  <c:v>3.5153425054416765</c:v>
                </c:pt>
                <c:pt idx="337">
                  <c:v>3.4437397038234696</c:v>
                </c:pt>
                <c:pt idx="338">
                  <c:v>3.3735953310246809</c:v>
                </c:pt>
                <c:pt idx="339">
                  <c:v>3.3048796822674227</c:v>
                </c:pt>
                <c:pt idx="340">
                  <c:v>3.2375636577515055</c:v>
                </c:pt>
                <c:pt idx="341">
                  <c:v>3.1716187503348268</c:v>
                </c:pt>
                <c:pt idx="342">
                  <c:v>3.1070170334645737</c:v>
                </c:pt>
                <c:pt idx="343">
                  <c:v>3.0437311493541279</c:v>
                </c:pt>
                <c:pt idx="344">
                  <c:v>2.9817342974006795</c:v>
                </c:pt>
                <c:pt idx="345">
                  <c:v>2.9210002228386474</c:v>
                </c:pt>
                <c:pt idx="346">
                  <c:v>2.8615032056241114</c:v>
                </c:pt>
                <c:pt idx="347">
                  <c:v>2.8032180495455523</c:v>
                </c:pt>
                <c:pt idx="348">
                  <c:v>2.7461200715562928</c:v>
                </c:pt>
                <c:pt idx="349">
                  <c:v>2.6901850913241341</c:v>
                </c:pt>
                <c:pt idx="350">
                  <c:v>2.6353894209937594</c:v>
                </c:pt>
                <c:pt idx="351">
                  <c:v>2.5817098551575812</c:v>
                </c:pt>
                <c:pt idx="352">
                  <c:v>2.5291236610307868</c:v>
                </c:pt>
                <c:pt idx="353">
                  <c:v>2.4776085688264251</c:v>
                </c:pt>
                <c:pt idx="354">
                  <c:v>2.4271427623264694</c:v>
                </c:pt>
                <c:pt idx="355">
                  <c:v>2.3777048696448557</c:v>
                </c:pt>
                <c:pt idx="356">
                  <c:v>2.3292739541786052</c:v>
                </c:pt>
                <c:pt idx="357">
                  <c:v>2.2818295057431879</c:v>
                </c:pt>
                <c:pt idx="358">
                  <c:v>2.2353514318883856</c:v>
                </c:pt>
                <c:pt idx="359">
                  <c:v>2.1898200493909799</c:v>
                </c:pt>
                <c:pt idx="360">
                  <c:v>2.1452160759206609</c:v>
                </c:pt>
                <c:pt idx="361">
                  <c:v>2.1015206218756384</c:v>
                </c:pt>
                <c:pt idx="362">
                  <c:v>2.0587151823844949</c:v>
                </c:pt>
                <c:pt idx="363">
                  <c:v>2.0167816294708985</c:v>
                </c:pt>
                <c:pt idx="364">
                  <c:v>1.9757022043778623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465-B175-FB5093D92C4E}"/>
            </c:ext>
          </c:extLst>
        </c:ser>
        <c:ser>
          <c:idx val="1"/>
          <c:order val="1"/>
          <c:tx>
            <c:strRef>
              <c:f>'SIR Model Current'!$S$1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104.46888258252274</c:v>
                </c:pt>
                <c:pt idx="19">
                  <c:v>130.42226227582722</c:v>
                </c:pt>
                <c:pt idx="20">
                  <c:v>157.79739350443532</c:v>
                </c:pt>
                <c:pt idx="21">
                  <c:v>186.67165395092741</c:v>
                </c:pt>
                <c:pt idx="22">
                  <c:v>217.12657536068505</c:v>
                </c:pt>
                <c:pt idx="23">
                  <c:v>249.24806011287876</c:v>
                </c:pt>
                <c:pt idx="24">
                  <c:v>283.12660835318241</c:v>
                </c:pt>
                <c:pt idx="25">
                  <c:v>318.85755611951157</c:v>
                </c:pt>
                <c:pt idx="26">
                  <c:v>356.54132489961609</c:v>
                </c:pt>
                <c:pt idx="27">
                  <c:v>396.84683691275541</c:v>
                </c:pt>
                <c:pt idx="28">
                  <c:v>439.95506069449084</c:v>
                </c:pt>
                <c:pt idx="29">
                  <c:v>486.05924997328896</c:v>
                </c:pt>
                <c:pt idx="30">
                  <c:v>535.36574792147042</c:v>
                </c:pt>
                <c:pt idx="31">
                  <c:v>588.09483975015542</c:v>
                </c:pt>
                <c:pt idx="32">
                  <c:v>644.48165591910742</c:v>
                </c:pt>
                <c:pt idx="33">
                  <c:v>704.77712823962577</c:v>
                </c:pt>
                <c:pt idx="34">
                  <c:v>765.95392873920866</c:v>
                </c:pt>
                <c:pt idx="35">
                  <c:v>828.02399552548536</c:v>
                </c:pt>
                <c:pt idx="36">
                  <c:v>890.99939988287053</c:v>
                </c:pt>
                <c:pt idx="37">
                  <c:v>954.89234687741225</c:v>
                </c:pt>
                <c:pt idx="38">
                  <c:v>1019.7151759336277</c:v>
                </c:pt>
                <c:pt idx="39">
                  <c:v>1085.4803613820884</c:v>
                </c:pt>
                <c:pt idx="40">
                  <c:v>1152.2005129764862</c:v>
                </c:pt>
                <c:pt idx="41">
                  <c:v>1219.8883763788842</c:v>
                </c:pt>
                <c:pt idx="42">
                  <c:v>1286.5435597699995</c:v>
                </c:pt>
                <c:pt idx="43">
                  <c:v>1352.1815301704194</c:v>
                </c:pt>
                <c:pt idx="44">
                  <c:v>1416.8175317886539</c:v>
                </c:pt>
                <c:pt idx="45">
                  <c:v>1480.4665889571197</c:v>
                </c:pt>
                <c:pt idx="46">
                  <c:v>1543.1435090381092</c:v>
                </c:pt>
                <c:pt idx="47">
                  <c:v>1604.8628852997601</c:v>
                </c:pt>
                <c:pt idx="48">
                  <c:v>1665.6390997620488</c:v>
                </c:pt>
                <c:pt idx="49">
                  <c:v>1725.4863260128443</c:v>
                </c:pt>
                <c:pt idx="50">
                  <c:v>1784.4185319940734</c:v>
                </c:pt>
                <c:pt idx="51">
                  <c:v>1842.4494827580547</c:v>
                </c:pt>
                <c:pt idx="52">
                  <c:v>1899.5927431940734</c:v>
                </c:pt>
                <c:pt idx="53">
                  <c:v>1955.8616807252754</c:v>
                </c:pt>
                <c:pt idx="54">
                  <c:v>2011.2694679759729</c:v>
                </c:pt>
                <c:pt idx="55">
                  <c:v>2065.2806918731026</c:v>
                </c:pt>
                <c:pt idx="56">
                  <c:v>2117.9304682750885</c:v>
                </c:pt>
                <c:pt idx="57">
                  <c:v>2169.2530343018489</c:v>
                </c:pt>
                <c:pt idx="58">
                  <c:v>2219.2817701128215</c:v>
                </c:pt>
                <c:pt idx="59">
                  <c:v>2268.0492201558677</c:v>
                </c:pt>
                <c:pt idx="60">
                  <c:v>2315.5871138993721</c:v>
                </c:pt>
                <c:pt idx="61">
                  <c:v>2361.9263860595961</c:v>
                </c:pt>
                <c:pt idx="62">
                  <c:v>2407.0971963350971</c:v>
                </c:pt>
                <c:pt idx="63">
                  <c:v>2451.3523557876474</c:v>
                </c:pt>
                <c:pt idx="64">
                  <c:v>2494.710337009401</c:v>
                </c:pt>
                <c:pt idx="65">
                  <c:v>2537.1892434858764</c:v>
                </c:pt>
                <c:pt idx="66">
                  <c:v>2578.8068168271843</c:v>
                </c:pt>
                <c:pt idx="67">
                  <c:v>2619.5804438634377</c:v>
                </c:pt>
                <c:pt idx="68">
                  <c:v>2659.5271636066573</c:v>
                </c:pt>
                <c:pt idx="69">
                  <c:v>2698.6636740814502</c:v>
                </c:pt>
                <c:pt idx="70">
                  <c:v>2737.006339026716</c:v>
                </c:pt>
                <c:pt idx="71">
                  <c:v>2774.5711944706013</c:v>
                </c:pt>
                <c:pt idx="72">
                  <c:v>2811.373955180894</c:v>
                </c:pt>
                <c:pt idx="73">
                  <c:v>2847.4300209930252</c:v>
                </c:pt>
                <c:pt idx="74">
                  <c:v>2882.7544830178094</c:v>
                </c:pt>
                <c:pt idx="75">
                  <c:v>2917.362129731031</c:v>
                </c:pt>
                <c:pt idx="76">
                  <c:v>2951.26745294695</c:v>
                </c:pt>
                <c:pt idx="77">
                  <c:v>2984.4846536777786</c:v>
                </c:pt>
                <c:pt idx="78">
                  <c:v>3017.0276478811411</c:v>
                </c:pt>
                <c:pt idx="79">
                  <c:v>3048.9100720975098</c:v>
                </c:pt>
                <c:pt idx="80">
                  <c:v>3080.1452889795746</c:v>
                </c:pt>
                <c:pt idx="81">
                  <c:v>3110.7463927154781</c:v>
                </c:pt>
                <c:pt idx="82">
                  <c:v>3140.7262143478201</c:v>
                </c:pt>
                <c:pt idx="83">
                  <c:v>3170.0973269903029</c:v>
                </c:pt>
                <c:pt idx="84">
                  <c:v>3198.8720509438654</c:v>
                </c:pt>
                <c:pt idx="85">
                  <c:v>3227.0624587141224</c:v>
                </c:pt>
                <c:pt idx="86">
                  <c:v>3254.6803799319005</c:v>
                </c:pt>
                <c:pt idx="87">
                  <c:v>3281.7374061786304</c:v>
                </c:pt>
                <c:pt idx="88">
                  <c:v>3308.2448957183337</c:v>
                </c:pt>
                <c:pt idx="89">
                  <c:v>3334.2139781379065</c:v>
                </c:pt>
                <c:pt idx="90">
                  <c:v>3359.6555588973865</c:v>
                </c:pt>
                <c:pt idx="91">
                  <c:v>3384.5803237918526</c:v>
                </c:pt>
                <c:pt idx="92">
                  <c:v>3408.9987433265846</c:v>
                </c:pt>
                <c:pt idx="93">
                  <c:v>3432.9210770070877</c:v>
                </c:pt>
                <c:pt idx="94">
                  <c:v>3456.3573775455507</c:v>
                </c:pt>
                <c:pt idx="95">
                  <c:v>3479.3174949852937</c:v>
                </c:pt>
                <c:pt idx="96">
                  <c:v>3501.8110807447229</c:v>
                </c:pt>
                <c:pt idx="97">
                  <c:v>3523.8475915822946</c:v>
                </c:pt>
                <c:pt idx="98">
                  <c:v>3545.4362934839628</c:v>
                </c:pt>
                <c:pt idx="99">
                  <c:v>3566.5862654745551</c:v>
                </c:pt>
                <c:pt idx="100">
                  <c:v>3587.306403354507</c:v>
                </c:pt>
                <c:pt idx="101">
                  <c:v>3607.6054233633495</c:v>
                </c:pt>
                <c:pt idx="102">
                  <c:v>3627.4918657713338</c:v>
                </c:pt>
                <c:pt idx="103">
                  <c:v>3646.9740984005402</c:v>
                </c:pt>
                <c:pt idx="104">
                  <c:v>3666.0603200768046</c:v>
                </c:pt>
                <c:pt idx="105">
                  <c:v>3684.758564013769</c:v>
                </c:pt>
                <c:pt idx="106">
                  <c:v>3703.0767011303437</c:v>
                </c:pt>
                <c:pt idx="107">
                  <c:v>3721.0224433028379</c:v>
                </c:pt>
                <c:pt idx="108">
                  <c:v>3738.6033465530058</c:v>
                </c:pt>
                <c:pt idx="109">
                  <c:v>3755.8268141732233</c:v>
                </c:pt>
                <c:pt idx="110">
                  <c:v>3772.7000997899927</c:v>
                </c:pt>
                <c:pt idx="111">
                  <c:v>3789.2303103669565</c:v>
                </c:pt>
                <c:pt idx="112">
                  <c:v>3805.4244091485675</c:v>
                </c:pt>
                <c:pt idx="113">
                  <c:v>3821.2892185455612</c:v>
                </c:pt>
                <c:pt idx="114">
                  <c:v>3836.8314229633352</c:v>
                </c:pt>
                <c:pt idx="115">
                  <c:v>3852.057571574338</c:v>
                </c:pt>
                <c:pt idx="116">
                  <c:v>3866.9740810355406</c:v>
                </c:pt>
                <c:pt idx="117">
                  <c:v>3881.5872381520453</c:v>
                </c:pt>
                <c:pt idx="118">
                  <c:v>3895.903202487872</c:v>
                </c:pt>
                <c:pt idx="119">
                  <c:v>3909.9280089249382</c:v>
                </c:pt>
                <c:pt idx="120">
                  <c:v>3923.6675701712338</c:v>
                </c:pt>
                <c:pt idx="121">
                  <c:v>3937.1276792191725</c:v>
                </c:pt>
                <c:pt idx="122">
                  <c:v>3950.3140117550847</c:v>
                </c:pt>
                <c:pt idx="123">
                  <c:v>3963.2321285207954</c:v>
                </c:pt>
                <c:pt idx="124">
                  <c:v>3975.88747762822</c:v>
                </c:pt>
                <c:pt idx="125">
                  <c:v>3988.2853968278882</c:v>
                </c:pt>
                <c:pt idx="126">
                  <c:v>4000.43111573229</c:v>
                </c:pt>
                <c:pt idx="127">
                  <c:v>4012.3297579949258</c:v>
                </c:pt>
                <c:pt idx="128">
                  <c:v>4023.9863434459203</c:v>
                </c:pt>
                <c:pt idx="129">
                  <c:v>4035.405790185047</c:v>
                </c:pt>
                <c:pt idx="130">
                  <c:v>4046.5929166329975</c:v>
                </c:pt>
                <c:pt idx="131">
                  <c:v>4057.5524435417055</c:v>
                </c:pt>
                <c:pt idx="132">
                  <c:v>4068.2889959645308</c:v>
                </c:pt>
                <c:pt idx="133">
                  <c:v>4078.8071051870857</c:v>
                </c:pt>
                <c:pt idx="134">
                  <c:v>4089.1112106194732</c:v>
                </c:pt>
                <c:pt idx="135">
                  <c:v>4099.2056616506998</c:v>
                </c:pt>
                <c:pt idx="136">
                  <c:v>4109.0947194659948</c:v>
                </c:pt>
                <c:pt idx="137">
                  <c:v>4118.782558827771</c:v>
                </c:pt>
                <c:pt idx="138">
                  <c:v>4128.273269820942</c:v>
                </c:pt>
                <c:pt idx="139">
                  <c:v>4137.5708595632896</c:v>
                </c:pt>
                <c:pt idx="140">
                  <c:v>4146.6792538815771</c:v>
                </c:pt>
                <c:pt idx="141">
                  <c:v>4155.6022989540752</c:v>
                </c:pt>
                <c:pt idx="142">
                  <c:v>4164.3437629201708</c:v>
                </c:pt>
                <c:pt idx="143">
                  <c:v>4172.9073374576992</c:v>
                </c:pt>
                <c:pt idx="144">
                  <c:v>4181.2966393286433</c:v>
                </c:pt>
                <c:pt idx="145">
                  <c:v>4189.5152118938176</c:v>
                </c:pt>
                <c:pt idx="146">
                  <c:v>4197.5665265971575</c:v>
                </c:pt>
                <c:pt idx="147">
                  <c:v>4205.4539844202081</c:v>
                </c:pt>
                <c:pt idx="148">
                  <c:v>4213.1809173074062</c:v>
                </c:pt>
                <c:pt idx="149">
                  <c:v>4220.7505895627291</c:v>
                </c:pt>
                <c:pt idx="150">
                  <c:v>4228.1661992182853</c:v>
                </c:pt>
                <c:pt idx="151">
                  <c:v>4235.4308793753935</c:v>
                </c:pt>
                <c:pt idx="152">
                  <c:v>4242.5476995187</c:v>
                </c:pt>
                <c:pt idx="153">
                  <c:v>4249.5196668038734</c:v>
                </c:pt>
                <c:pt idx="154">
                  <c:v>4256.3497273193925</c:v>
                </c:pt>
                <c:pt idx="155">
                  <c:v>4263.0407673229493</c:v>
                </c:pt>
                <c:pt idx="156">
                  <c:v>4269.5956144529673</c:v>
                </c:pt>
                <c:pt idx="157">
                  <c:v>4276.017038915732</c:v>
                </c:pt>
                <c:pt idx="158">
                  <c:v>4282.3077546486184</c:v>
                </c:pt>
                <c:pt idx="159">
                  <c:v>4288.4704204598893</c:v>
                </c:pt>
                <c:pt idx="160">
                  <c:v>4294.5076411455339</c:v>
                </c:pt>
                <c:pt idx="161">
                  <c:v>4300.4219685836024</c:v>
                </c:pt>
                <c:pt idx="162">
                  <c:v>4306.2159028064834</c:v>
                </c:pt>
                <c:pt idx="163">
                  <c:v>4311.8918930515711</c:v>
                </c:pt>
                <c:pt idx="164">
                  <c:v>4317.4523387907411</c:v>
                </c:pt>
                <c:pt idx="165">
                  <c:v>4322.8995907390699</c:v>
                </c:pt>
                <c:pt idx="166">
                  <c:v>4328.2359518432058</c:v>
                </c:pt>
                <c:pt idx="167">
                  <c:v>4333.4636782498001</c:v>
                </c:pt>
                <c:pt idx="168">
                  <c:v>4338.5849802543935</c:v>
                </c:pt>
                <c:pt idx="169">
                  <c:v>4343.6020232311557</c:v>
                </c:pt>
                <c:pt idx="170">
                  <c:v>4348.5169285438496</c:v>
                </c:pt>
                <c:pt idx="171">
                  <c:v>4353.3317744384121</c:v>
                </c:pt>
                <c:pt idx="172">
                  <c:v>4358.0485969174997</c:v>
                </c:pt>
                <c:pt idx="173">
                  <c:v>4362.6693905973789</c:v>
                </c:pt>
                <c:pt idx="174">
                  <c:v>4367.1961095474999</c:v>
                </c:pt>
                <c:pt idx="175">
                  <c:v>4371.6306681131109</c:v>
                </c:pt>
                <c:pt idx="176">
                  <c:v>4375.974941721247</c:v>
                </c:pt>
                <c:pt idx="177">
                  <c:v>4380.2307676704295</c:v>
                </c:pt>
                <c:pt idx="178">
                  <c:v>4384.3999459044026</c:v>
                </c:pt>
                <c:pt idx="179">
                  <c:v>4388.4842397702232</c:v>
                </c:pt>
                <c:pt idx="180">
                  <c:v>4392.4853767610284</c:v>
                </c:pt>
                <c:pt idx="181">
                  <c:v>4396.4050492437727</c:v>
                </c:pt>
                <c:pt idx="182">
                  <c:v>4400.244915172254</c:v>
                </c:pt>
                <c:pt idx="183">
                  <c:v>4404.006598785706</c:v>
                </c:pt>
                <c:pt idx="184">
                  <c:v>4407.6916912932666</c:v>
                </c:pt>
                <c:pt idx="185">
                  <c:v>4411.3017515445872</c:v>
                </c:pt>
                <c:pt idx="186">
                  <c:v>4414.8383066868728</c:v>
                </c:pt>
                <c:pt idx="187">
                  <c:v>4418.3028528086252</c:v>
                </c:pt>
                <c:pt idx="188">
                  <c:v>4421.6968555703534</c:v>
                </c:pt>
                <c:pt idx="189">
                  <c:v>4425.0217508225114</c:v>
                </c:pt>
                <c:pt idx="190">
                  <c:v>4428.2789452109291</c:v>
                </c:pt>
                <c:pt idx="191">
                  <c:v>4431.4698167699798</c:v>
                </c:pt>
                <c:pt idx="192">
                  <c:v>4434.5957155037313</c:v>
                </c:pt>
                <c:pt idx="193">
                  <c:v>4437.6579639553329</c:v>
                </c:pt>
                <c:pt idx="194">
                  <c:v>4440.6578577648579</c:v>
                </c:pt>
                <c:pt idx="195">
                  <c:v>4443.5966662158535</c:v>
                </c:pt>
                <c:pt idx="196">
                  <c:v>4446.4756327708092</c:v>
                </c:pt>
                <c:pt idx="197">
                  <c:v>4449.2959755957772</c:v>
                </c:pt>
                <c:pt idx="198">
                  <c:v>4452.0588880743599</c:v>
                </c:pt>
                <c:pt idx="199">
                  <c:v>4454.76553931128</c:v>
                </c:pt>
                <c:pt idx="200">
                  <c:v>4457.4170746257405</c:v>
                </c:pt>
                <c:pt idx="201">
                  <c:v>4460.0146160347858</c:v>
                </c:pt>
                <c:pt idx="202">
                  <c:v>4462.5592627268616</c:v>
                </c:pt>
                <c:pt idx="203">
                  <c:v>4465.0520915257694</c:v>
                </c:pt>
                <c:pt idx="204">
                  <c:v>4467.4941573452179</c:v>
                </c:pt>
                <c:pt idx="205">
                  <c:v>4469.8864936341524</c:v>
                </c:pt>
                <c:pt idx="206">
                  <c:v>4472.230112813053</c:v>
                </c:pt>
                <c:pt idx="207">
                  <c:v>4474.5260067013805</c:v>
                </c:pt>
                <c:pt idx="208">
                  <c:v>4476.7751469363566</c:v>
                </c:pt>
                <c:pt idx="209">
                  <c:v>4478.9784853832398</c:v>
                </c:pt>
                <c:pt idx="210">
                  <c:v>4481.1369545372863</c:v>
                </c:pt>
                <c:pt idx="211">
                  <c:v>4483.2514679175483</c:v>
                </c:pt>
                <c:pt idx="212">
                  <c:v>4485.3229204526824</c:v>
                </c:pt>
                <c:pt idx="213">
                  <c:v>4487.3521888589312</c:v>
                </c:pt>
                <c:pt idx="214">
                  <c:v>4489.3401320104285</c:v>
                </c:pt>
                <c:pt idx="215">
                  <c:v>4491.2875913019943</c:v>
                </c:pt>
                <c:pt idx="216">
                  <c:v>4493.1953910045613</c:v>
                </c:pt>
                <c:pt idx="217">
                  <c:v>4495.0643386133861</c:v>
                </c:pt>
                <c:pt idx="218">
                  <c:v>4496.8952251891951</c:v>
                </c:pt>
                <c:pt idx="219">
                  <c:v>4498.6888256924012</c:v>
                </c:pt>
                <c:pt idx="220">
                  <c:v>4500.4458993105327</c:v>
                </c:pt>
                <c:pt idx="221">
                  <c:v>4502.1671897790184</c:v>
                </c:pt>
                <c:pt idx="222">
                  <c:v>4503.8534256954554</c:v>
                </c:pt>
                <c:pt idx="223">
                  <c:v>4505.5053208274967</c:v>
                </c:pt>
                <c:pt idx="224">
                  <c:v>4507.1235744144815</c:v>
                </c:pt>
                <c:pt idx="225">
                  <c:v>4508.7088714629444</c:v>
                </c:pt>
                <c:pt idx="226">
                  <c:v>4510.2618830361207</c:v>
                </c:pt>
                <c:pt idx="227">
                  <c:v>4511.7832665375699</c:v>
                </c:pt>
                <c:pt idx="228">
                  <c:v>4513.2736659890379</c:v>
                </c:pt>
                <c:pt idx="229">
                  <c:v>4514.7337123026755</c:v>
                </c:pt>
                <c:pt idx="230">
                  <c:v>4516.1640235477244</c:v>
                </c:pt>
                <c:pt idx="231">
                  <c:v>4517.5652052117885</c:v>
                </c:pt>
                <c:pt idx="232">
                  <c:v>4518.9378504567921</c:v>
                </c:pt>
                <c:pt idx="233">
                  <c:v>4520.2825403697416</c:v>
                </c:pt>
                <c:pt idx="234">
                  <c:v>4521.5998442083865</c:v>
                </c:pt>
                <c:pt idx="235">
                  <c:v>4522.8903196418933</c:v>
                </c:pt>
                <c:pt idx="236">
                  <c:v>4524.1545129866263</c:v>
                </c:pt>
                <c:pt idx="237">
                  <c:v>4525.3929594371348</c:v>
                </c:pt>
                <c:pt idx="238">
                  <c:v>4526.6061832924497</c:v>
                </c:pt>
                <c:pt idx="239">
                  <c:v>4527.794698177775</c:v>
                </c:pt>
                <c:pt idx="240">
                  <c:v>4528.9590072616793</c:v>
                </c:pt>
                <c:pt idx="241">
                  <c:v>4530.0996034688678</c:v>
                </c:pt>
                <c:pt idx="242">
                  <c:v>4531.2169696886313</c:v>
                </c:pt>
                <c:pt idx="243">
                  <c:v>4532.3115789790572</c:v>
                </c:pt>
                <c:pt idx="244">
                  <c:v>4533.3838947670893</c:v>
                </c:pt>
                <c:pt idx="245">
                  <c:v>4534.4343710445191</c:v>
                </c:pt>
                <c:pt idx="246">
                  <c:v>4535.4634525599959</c:v>
                </c:pt>
                <c:pt idx="247">
                  <c:v>4536.4715750071264</c:v>
                </c:pt>
                <c:pt idx="248">
                  <c:v>4537.4591652087583</c:v>
                </c:pt>
                <c:pt idx="249">
                  <c:v>4538.4266412975085</c:v>
                </c:pt>
                <c:pt idx="250">
                  <c:v>4539.3744128926264</c:v>
                </c:pt>
                <c:pt idx="251">
                  <c:v>4540.3028812732573</c:v>
                </c:pt>
                <c:pt idx="252">
                  <c:v>4541.212439548186</c:v>
                </c:pt>
                <c:pt idx="253">
                  <c:v>4542.103472822123</c:v>
                </c:pt>
                <c:pt idx="254">
                  <c:v>4542.9763583586137</c:v>
                </c:pt>
                <c:pt idx="255">
                  <c:v>4543.8314657396322</c:v>
                </c:pt>
                <c:pt idx="256">
                  <c:v>4544.6691570219327</c:v>
                </c:pt>
                <c:pt idx="257">
                  <c:v>4545.4897868902135</c:v>
                </c:pt>
                <c:pt idx="258">
                  <c:v>4546.2937028071728</c:v>
                </c:pt>
                <c:pt idx="259">
                  <c:v>4547.0812451605116</c:v>
                </c:pt>
                <c:pt idx="260">
                  <c:v>4547.8527474069406</c:v>
                </c:pt>
                <c:pt idx="261">
                  <c:v>4548.6085362132662</c:v>
                </c:pt>
                <c:pt idx="262">
                  <c:v>4549.3489315945999</c:v>
                </c:pt>
                <c:pt idx="263">
                  <c:v>4550.0742470497589</c:v>
                </c:pt>
                <c:pt idx="264">
                  <c:v>4550.7847896939138</c:v>
                </c:pt>
                <c:pt idx="265">
                  <c:v>4551.480860388534</c:v>
                </c:pt>
                <c:pt idx="266">
                  <c:v>4552.1627538686926</c:v>
                </c:pt>
                <c:pt idx="267">
                  <c:v>4552.8307588677799</c:v>
                </c:pt>
                <c:pt idx="268">
                  <c:v>4553.4851582396814</c:v>
                </c:pt>
                <c:pt idx="269">
                  <c:v>4554.1262290784671</c:v>
                </c:pt>
                <c:pt idx="270">
                  <c:v>4554.7542428356483</c:v>
                </c:pt>
                <c:pt idx="271">
                  <c:v>4555.3694654350465</c:v>
                </c:pt>
                <c:pt idx="272">
                  <c:v>4555.9721573853267</c:v>
                </c:pt>
                <c:pt idx="273">
                  <c:v>4556.5625738902409</c:v>
                </c:pt>
                <c:pt idx="274">
                  <c:v>4557.1409649566285</c:v>
                </c:pt>
                <c:pt idx="275">
                  <c:v>4557.7075755002161</c:v>
                </c:pt>
                <c:pt idx="276">
                  <c:v>4558.2626454492683</c:v>
                </c:pt>
                <c:pt idx="277">
                  <c:v>4558.80640984613</c:v>
                </c:pt>
                <c:pt idx="278">
                  <c:v>4559.3390989466961</c:v>
                </c:pt>
                <c:pt idx="279">
                  <c:v>4559.8609383178637</c:v>
                </c:pt>
                <c:pt idx="280">
                  <c:v>4560.3721489329982</c:v>
                </c:pt>
                <c:pt idx="281">
                  <c:v>4560.8729472654577</c:v>
                </c:pt>
                <c:pt idx="282">
                  <c:v>4561.3635453802117</c:v>
                </c:pt>
                <c:pt idx="283">
                  <c:v>4561.8441510235989</c:v>
                </c:pt>
                <c:pt idx="284">
                  <c:v>4562.3149677112542</c:v>
                </c:pt>
                <c:pt idx="285">
                  <c:v>4562.7761948142497</c:v>
                </c:pt>
                <c:pt idx="286">
                  <c:v>4563.2280276434822</c:v>
                </c:pt>
                <c:pt idx="287">
                  <c:v>4563.6706575323387</c:v>
                </c:pt>
                <c:pt idx="288">
                  <c:v>4564.1042719176867</c:v>
                </c:pt>
                <c:pt idx="289">
                  <c:v>4564.5290544192094</c:v>
                </c:pt>
                <c:pt idx="290">
                  <c:v>4564.945184917131</c:v>
                </c:pt>
                <c:pt idx="291">
                  <c:v>4565.3528396283564</c:v>
                </c:pt>
                <c:pt idx="292">
                  <c:v>4565.7521911810645</c:v>
                </c:pt>
                <c:pt idx="293">
                  <c:v>4566.1434086877789</c:v>
                </c:pt>
                <c:pt idx="294">
                  <c:v>4566.5266578169549</c:v>
                </c:pt>
                <c:pt idx="295">
                  <c:v>4566.9021008631098</c:v>
                </c:pt>
                <c:pt idx="296">
                  <c:v>4567.269896815521</c:v>
                </c:pt>
                <c:pt idx="297">
                  <c:v>4567.6302014255307</c:v>
                </c:pt>
                <c:pt idx="298">
                  <c:v>4567.9831672724786</c:v>
                </c:pt>
                <c:pt idx="299">
                  <c:v>4568.3289438282909</c:v>
                </c:pt>
                <c:pt idx="300">
                  <c:v>4568.6676775207579</c:v>
                </c:pt>
                <c:pt idx="301">
                  <c:v>4568.9995117955195</c:v>
                </c:pt>
                <c:pt idx="302">
                  <c:v>4569.324587176794</c:v>
                </c:pt>
                <c:pt idx="303">
                  <c:v>4569.6430413268645</c:v>
                </c:pt>
                <c:pt idx="304">
                  <c:v>4569.9550091043584</c:v>
                </c:pt>
                <c:pt idx="305">
                  <c:v>4570.2606226213411</c:v>
                </c:pt>
                <c:pt idx="306">
                  <c:v>4570.5600112992424</c:v>
                </c:pt>
                <c:pt idx="307">
                  <c:v>4570.8533019236511</c:v>
                </c:pt>
                <c:pt idx="308">
                  <c:v>4571.1406186979875</c:v>
                </c:pt>
                <c:pt idx="309">
                  <c:v>4571.4220832960891</c:v>
                </c:pt>
                <c:pt idx="310">
                  <c:v>4571.6978149137221</c:v>
                </c:pt>
                <c:pt idx="311">
                  <c:v>4571.9679303190442</c:v>
                </c:pt>
                <c:pt idx="312">
                  <c:v>4572.2325439020406</c:v>
                </c:pt>
                <c:pt idx="313">
                  <c:v>4572.491767722955</c:v>
                </c:pt>
                <c:pt idx="314">
                  <c:v>4572.7457115597344</c:v>
                </c:pt>
                <c:pt idx="315">
                  <c:v>4572.9944829545029</c:v>
                </c:pt>
                <c:pt idx="316">
                  <c:v>4573.2381872590968</c:v>
                </c:pt>
                <c:pt idx="317">
                  <c:v>4573.4769276796678</c:v>
                </c:pt>
                <c:pt idx="318">
                  <c:v>4573.7108053203792</c:v>
                </c:pt>
                <c:pt idx="319">
                  <c:v>4573.9399192262126</c:v>
                </c:pt>
                <c:pt idx="320">
                  <c:v>4574.1643664249041</c:v>
                </c:pt>
                <c:pt idx="321">
                  <c:v>4574.3842419680223</c:v>
                </c:pt>
                <c:pt idx="322">
                  <c:v>4574.5996389712172</c:v>
                </c:pt>
                <c:pt idx="323">
                  <c:v>4574.8106486536426</c:v>
                </c:pt>
                <c:pt idx="324">
                  <c:v>4575.0173603765797</c:v>
                </c:pt>
                <c:pt idx="325">
                  <c:v>4575.219861681273</c:v>
                </c:pt>
                <c:pt idx="326">
                  <c:v>4575.4182383259968</c:v>
                </c:pt>
                <c:pt idx="327">
                  <c:v>4575.6125743223647</c:v>
                </c:pt>
                <c:pt idx="328">
                  <c:v>4575.8029519709016</c:v>
                </c:pt>
                <c:pt idx="329">
                  <c:v>4575.9894518958936</c:v>
                </c:pt>
                <c:pt idx="330">
                  <c:v>4576.1721530795221</c:v>
                </c:pt>
                <c:pt idx="331">
                  <c:v>4576.3511328953091</c:v>
                </c:pt>
                <c:pt idx="332">
                  <c:v>4576.5264671408768</c:v>
                </c:pt>
                <c:pt idx="333">
                  <c:v>4576.6982300700438</c:v>
                </c:pt>
                <c:pt idx="334">
                  <c:v>4576.8664944242646</c:v>
                </c:pt>
                <c:pt idx="335">
                  <c:v>4577.0313314634332</c:v>
                </c:pt>
                <c:pt idx="336">
                  <c:v>4577.1928109960527</c:v>
                </c:pt>
                <c:pt idx="337">
                  <c:v>4577.3510014087979</c:v>
                </c:pt>
                <c:pt idx="338">
                  <c:v>4577.5059696954695</c:v>
                </c:pt>
                <c:pt idx="339">
                  <c:v>4577.6577814853654</c:v>
                </c:pt>
                <c:pt idx="340">
                  <c:v>4577.806501071067</c:v>
                </c:pt>
                <c:pt idx="341">
                  <c:v>4577.9521914356656</c:v>
                </c:pt>
                <c:pt idx="342">
                  <c:v>4578.0949142794307</c:v>
                </c:pt>
                <c:pt idx="343">
                  <c:v>4578.2347300459369</c:v>
                </c:pt>
                <c:pt idx="344">
                  <c:v>4578.3716979476576</c:v>
                </c:pt>
                <c:pt idx="345">
                  <c:v>4578.5058759910407</c:v>
                </c:pt>
                <c:pt idx="346">
                  <c:v>4578.6373210010688</c:v>
                </c:pt>
                <c:pt idx="347">
                  <c:v>4578.7660886453223</c:v>
                </c:pt>
                <c:pt idx="348">
                  <c:v>4578.8922334575518</c:v>
                </c:pt>
                <c:pt idx="349">
                  <c:v>4579.0158088607723</c:v>
                </c:pt>
                <c:pt idx="350">
                  <c:v>4579.1368671898817</c:v>
                </c:pt>
                <c:pt idx="351">
                  <c:v>4579.2554597138269</c:v>
                </c:pt>
                <c:pt idx="352">
                  <c:v>4579.371636657309</c:v>
                </c:pt>
                <c:pt idx="353">
                  <c:v>4579.485447222055</c:v>
                </c:pt>
                <c:pt idx="354">
                  <c:v>4579.5969396076525</c:v>
                </c:pt>
                <c:pt idx="355">
                  <c:v>4579.706161031957</c:v>
                </c:pt>
                <c:pt idx="356">
                  <c:v>4579.8131577510912</c:v>
                </c:pt>
                <c:pt idx="357">
                  <c:v>4579.917975079029</c:v>
                </c:pt>
                <c:pt idx="358">
                  <c:v>4580.0206574067879</c:v>
                </c:pt>
                <c:pt idx="359">
                  <c:v>4580.1212482212231</c:v>
                </c:pt>
                <c:pt idx="360">
                  <c:v>4580.2197901234458</c:v>
                </c:pt>
                <c:pt idx="361">
                  <c:v>4580.3163248468627</c:v>
                </c:pt>
                <c:pt idx="362">
                  <c:v>4580.4108932748468</c:v>
                </c:pt>
                <c:pt idx="363">
                  <c:v>4580.5035354580541</c:v>
                </c:pt>
                <c:pt idx="364">
                  <c:v>4580.5942906313803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6-4465-B175-FB5093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vs True Actives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'SIR 75% Reopen'!$R$2:$R$109</c:f>
              <c:numCache>
                <c:formatCode>#,##0.00</c:formatCode>
                <c:ptCount val="108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894.05477667111199</c:v>
                </c:pt>
                <c:pt idx="68">
                  <c:v>928.07501283590977</c:v>
                </c:pt>
                <c:pt idx="69">
                  <c:v>963.37113543572218</c:v>
                </c:pt>
                <c:pt idx="70">
                  <c:v>999.98954494363647</c:v>
                </c:pt>
                <c:pt idx="71">
                  <c:v>1037.9782163018624</c:v>
                </c:pt>
                <c:pt idx="72">
                  <c:v>1077.3867434423851</c:v>
                </c:pt>
                <c:pt idx="73">
                  <c:v>1118.2663843351349</c:v>
                </c:pt>
                <c:pt idx="74">
                  <c:v>1160.6701065003099</c:v>
                </c:pt>
                <c:pt idx="75">
                  <c:v>1204.6526329135665</c:v>
                </c:pt>
                <c:pt idx="76">
                  <c:v>1250.2704882242926</c:v>
                </c:pt>
                <c:pt idx="77">
                  <c:v>1297.5820451979946</c:v>
                </c:pt>
                <c:pt idx="78">
                  <c:v>1346.6475712840065</c:v>
                </c:pt>
                <c:pt idx="79">
                  <c:v>1397.529275199156</c:v>
                </c:pt>
                <c:pt idx="80">
                  <c:v>1450.2913534067245</c:v>
                </c:pt>
                <c:pt idx="81">
                  <c:v>1505.0000363579329</c:v>
                </c:pt>
                <c:pt idx="82">
                  <c:v>1561.7236343502718</c:v>
                </c:pt>
                <c:pt idx="83">
                  <c:v>1620.532582843208</c:v>
                </c:pt>
                <c:pt idx="84">
                  <c:v>1681.4994870571222</c:v>
                </c:pt>
                <c:pt idx="85">
                  <c:v>1744.6991656657285</c:v>
                </c:pt>
                <c:pt idx="86">
                  <c:v>1810.2086933756455</c:v>
                </c:pt>
                <c:pt idx="87">
                  <c:v>1878.1074421692304</c:v>
                </c:pt>
                <c:pt idx="88">
                  <c:v>1948.477120968179</c:v>
                </c:pt>
                <c:pt idx="89">
                  <c:v>2021.4018134557616</c:v>
                </c:pt>
                <c:pt idx="90">
                  <c:v>2096.9680137748314</c:v>
                </c:pt>
                <c:pt idx="91">
                  <c:v>2175.2646597969319</c:v>
                </c:pt>
                <c:pt idx="92">
                  <c:v>2256.3831636349132</c:v>
                </c:pt>
                <c:pt idx="93">
                  <c:v>2340.4174390474209</c:v>
                </c:pt>
                <c:pt idx="94">
                  <c:v>2427.4639253584842</c:v>
                </c:pt>
                <c:pt idx="95">
                  <c:v>2517.6216074891699</c:v>
                </c:pt>
                <c:pt idx="96">
                  <c:v>2610.9920316709386</c:v>
                </c:pt>
                <c:pt idx="97">
                  <c:v>2707.6793163819348</c:v>
                </c:pt>
                <c:pt idx="98">
                  <c:v>2807.7901580180419</c:v>
                </c:pt>
                <c:pt idx="99">
                  <c:v>2911.4338307801554</c:v>
                </c:pt>
                <c:pt idx="100">
                  <c:v>3018.7221802278746</c:v>
                </c:pt>
                <c:pt idx="101">
                  <c:v>3129.7696099177615</c:v>
                </c:pt>
                <c:pt idx="102">
                  <c:v>3244.6930605115635</c:v>
                </c:pt>
                <c:pt idx="103">
                  <c:v>3363.6119807064988</c:v>
                </c:pt>
                <c:pt idx="104">
                  <c:v>3486.6482893059951</c:v>
                </c:pt>
                <c:pt idx="105">
                  <c:v>3613.9263277153436</c:v>
                </c:pt>
                <c:pt idx="106">
                  <c:v>3745.5728021127848</c:v>
                </c:pt>
                <c:pt idx="107">
                  <c:v>3881.716714512826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67D-8384-178DE6C9E406}"/>
            </c:ext>
          </c:extLst>
        </c:ser>
        <c:ser>
          <c:idx val="1"/>
          <c:order val="1"/>
          <c:tx>
            <c:strRef>
              <c:f>'SIR 75% Reopen'!$F$1</c:f>
              <c:strCache>
                <c:ptCount val="1"/>
                <c:pt idx="0">
                  <c:v>Actual Active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Reopen'!$K$3:$K$111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70</c:v>
                </c:pt>
                <c:pt idx="9">
                  <c:v>95</c:v>
                </c:pt>
                <c:pt idx="10">
                  <c:v>115</c:v>
                </c:pt>
                <c:pt idx="11">
                  <c:v>115</c:v>
                </c:pt>
                <c:pt idx="12">
                  <c:v>205</c:v>
                </c:pt>
                <c:pt idx="13">
                  <c:v>255</c:v>
                </c:pt>
                <c:pt idx="14">
                  <c:v>385</c:v>
                </c:pt>
                <c:pt idx="15">
                  <c:v>490</c:v>
                </c:pt>
                <c:pt idx="16">
                  <c:v>525</c:v>
                </c:pt>
                <c:pt idx="17">
                  <c:v>510</c:v>
                </c:pt>
                <c:pt idx="18">
                  <c:v>570</c:v>
                </c:pt>
                <c:pt idx="19">
                  <c:v>630</c:v>
                </c:pt>
                <c:pt idx="20">
                  <c:v>640</c:v>
                </c:pt>
                <c:pt idx="21">
                  <c:v>745</c:v>
                </c:pt>
                <c:pt idx="22">
                  <c:v>715</c:v>
                </c:pt>
                <c:pt idx="23">
                  <c:v>800</c:v>
                </c:pt>
                <c:pt idx="24">
                  <c:v>815</c:v>
                </c:pt>
                <c:pt idx="25">
                  <c:v>840</c:v>
                </c:pt>
                <c:pt idx="26">
                  <c:v>940</c:v>
                </c:pt>
                <c:pt idx="27">
                  <c:v>1115</c:v>
                </c:pt>
                <c:pt idx="28">
                  <c:v>1120</c:v>
                </c:pt>
                <c:pt idx="29">
                  <c:v>1100</c:v>
                </c:pt>
                <c:pt idx="30">
                  <c:v>1265</c:v>
                </c:pt>
                <c:pt idx="31">
                  <c:v>1360</c:v>
                </c:pt>
                <c:pt idx="32">
                  <c:v>1360</c:v>
                </c:pt>
                <c:pt idx="33">
                  <c:v>1420</c:v>
                </c:pt>
                <c:pt idx="34">
                  <c:v>1455</c:v>
                </c:pt>
                <c:pt idx="35">
                  <c:v>1425</c:v>
                </c:pt>
                <c:pt idx="36">
                  <c:v>1430</c:v>
                </c:pt>
                <c:pt idx="37">
                  <c:v>1440</c:v>
                </c:pt>
                <c:pt idx="38">
                  <c:v>1460</c:v>
                </c:pt>
                <c:pt idx="39">
                  <c:v>1440</c:v>
                </c:pt>
                <c:pt idx="40">
                  <c:v>1455</c:v>
                </c:pt>
                <c:pt idx="41">
                  <c:v>1465</c:v>
                </c:pt>
                <c:pt idx="42">
                  <c:v>1445</c:v>
                </c:pt>
                <c:pt idx="43">
                  <c:v>1330</c:v>
                </c:pt>
                <c:pt idx="44">
                  <c:v>1295</c:v>
                </c:pt>
                <c:pt idx="45">
                  <c:v>1340</c:v>
                </c:pt>
                <c:pt idx="46">
                  <c:v>1295</c:v>
                </c:pt>
                <c:pt idx="47">
                  <c:v>1320</c:v>
                </c:pt>
                <c:pt idx="48">
                  <c:v>1340</c:v>
                </c:pt>
                <c:pt idx="49">
                  <c:v>1300</c:v>
                </c:pt>
                <c:pt idx="50">
                  <c:v>1245</c:v>
                </c:pt>
                <c:pt idx="51">
                  <c:v>1225</c:v>
                </c:pt>
                <c:pt idx="52">
                  <c:v>1200</c:v>
                </c:pt>
                <c:pt idx="53">
                  <c:v>1130</c:v>
                </c:pt>
                <c:pt idx="54">
                  <c:v>1160</c:v>
                </c:pt>
                <c:pt idx="55">
                  <c:v>1175</c:v>
                </c:pt>
                <c:pt idx="56">
                  <c:v>1170</c:v>
                </c:pt>
                <c:pt idx="57">
                  <c:v>1135</c:v>
                </c:pt>
                <c:pt idx="58">
                  <c:v>1110</c:v>
                </c:pt>
                <c:pt idx="59">
                  <c:v>1045</c:v>
                </c:pt>
                <c:pt idx="60">
                  <c:v>965</c:v>
                </c:pt>
                <c:pt idx="61">
                  <c:v>965</c:v>
                </c:pt>
                <c:pt idx="62">
                  <c:v>980</c:v>
                </c:pt>
                <c:pt idx="63">
                  <c:v>915</c:v>
                </c:pt>
                <c:pt idx="64">
                  <c:v>895</c:v>
                </c:pt>
                <c:pt idx="65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4-467D-8384-178DE6C9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19744"/>
        <c:axId val="989732080"/>
      </c:lineChart>
      <c:catAx>
        <c:axId val="10007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32080"/>
        <c:crosses val="autoZero"/>
        <c:auto val="1"/>
        <c:lblAlgn val="ctr"/>
        <c:lblOffset val="100"/>
        <c:noMultiLvlLbl val="0"/>
      </c:catAx>
      <c:valAx>
        <c:axId val="98973208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Predicted Active Cases</a:t>
            </a:r>
            <a:r>
              <a:rPr lang="en-US" sz="1100" baseline="0"/>
              <a:t> as a Function of Social Distancing Levels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F76-B94B-FF5B58B47BBD}"/>
            </c:ext>
          </c:extLst>
        </c:ser>
        <c:ser>
          <c:idx val="1"/>
          <c:order val="1"/>
          <c:tx>
            <c:v>I - 75% Reopen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894.05477667111199</c:v>
                </c:pt>
                <c:pt idx="68">
                  <c:v>928.07501283590977</c:v>
                </c:pt>
                <c:pt idx="69">
                  <c:v>963.37113543572218</c:v>
                </c:pt>
                <c:pt idx="70">
                  <c:v>999.98954494363647</c:v>
                </c:pt>
                <c:pt idx="71">
                  <c:v>1037.9782163018624</c:v>
                </c:pt>
                <c:pt idx="72">
                  <c:v>1077.3867434423851</c:v>
                </c:pt>
                <c:pt idx="73">
                  <c:v>1118.2663843351349</c:v>
                </c:pt>
                <c:pt idx="74">
                  <c:v>1160.6701065003099</c:v>
                </c:pt>
                <c:pt idx="75">
                  <c:v>1204.6526329135665</c:v>
                </c:pt>
                <c:pt idx="76">
                  <c:v>1250.2704882242926</c:v>
                </c:pt>
                <c:pt idx="77">
                  <c:v>1297.5820451979946</c:v>
                </c:pt>
                <c:pt idx="78">
                  <c:v>1346.6475712840065</c:v>
                </c:pt>
                <c:pt idx="79">
                  <c:v>1397.529275199156</c:v>
                </c:pt>
                <c:pt idx="80">
                  <c:v>1450.2913534067245</c:v>
                </c:pt>
                <c:pt idx="81">
                  <c:v>1505.0000363579329</c:v>
                </c:pt>
                <c:pt idx="82">
                  <c:v>1561.7236343502718</c:v>
                </c:pt>
                <c:pt idx="83">
                  <c:v>1620.532582843208</c:v>
                </c:pt>
                <c:pt idx="84">
                  <c:v>1681.4994870571222</c:v>
                </c:pt>
                <c:pt idx="85">
                  <c:v>1744.6991656657285</c:v>
                </c:pt>
                <c:pt idx="86">
                  <c:v>1810.2086933756455</c:v>
                </c:pt>
                <c:pt idx="87">
                  <c:v>1878.1074421692304</c:v>
                </c:pt>
                <c:pt idx="88">
                  <c:v>1948.477120968179</c:v>
                </c:pt>
                <c:pt idx="89">
                  <c:v>2021.4018134557616</c:v>
                </c:pt>
                <c:pt idx="90">
                  <c:v>2096.9680137748314</c:v>
                </c:pt>
                <c:pt idx="91">
                  <c:v>2175.2646597969319</c:v>
                </c:pt>
                <c:pt idx="92">
                  <c:v>2256.3831636349132</c:v>
                </c:pt>
                <c:pt idx="93">
                  <c:v>2340.4174390474209</c:v>
                </c:pt>
                <c:pt idx="94">
                  <c:v>2427.4639253584842</c:v>
                </c:pt>
                <c:pt idx="95">
                  <c:v>2517.6216074891699</c:v>
                </c:pt>
                <c:pt idx="96">
                  <c:v>2610.9920316709386</c:v>
                </c:pt>
                <c:pt idx="97">
                  <c:v>2707.6793163819348</c:v>
                </c:pt>
                <c:pt idx="98">
                  <c:v>2807.7901580180419</c:v>
                </c:pt>
                <c:pt idx="99">
                  <c:v>2911.4338307801554</c:v>
                </c:pt>
                <c:pt idx="100">
                  <c:v>3018.7221802278746</c:v>
                </c:pt>
                <c:pt idx="101">
                  <c:v>3129.7696099177615</c:v>
                </c:pt>
                <c:pt idx="102">
                  <c:v>3244.6930605115635</c:v>
                </c:pt>
                <c:pt idx="103">
                  <c:v>3363.6119807064988</c:v>
                </c:pt>
                <c:pt idx="104">
                  <c:v>3486.6482893059951</c:v>
                </c:pt>
                <c:pt idx="105">
                  <c:v>3613.9263277153436</c:v>
                </c:pt>
                <c:pt idx="106">
                  <c:v>3745.5728021127848</c:v>
                </c:pt>
                <c:pt idx="107">
                  <c:v>3881.716714512826</c:v>
                </c:pt>
                <c:pt idx="108">
                  <c:v>4022.489281905378</c:v>
                </c:pt>
                <c:pt idx="109">
                  <c:v>4168.0238426218893</c:v>
                </c:pt>
                <c:pt idx="110">
                  <c:v>4318.4557490484149</c:v>
                </c:pt>
                <c:pt idx="111">
                  <c:v>4473.9222457758706</c:v>
                </c:pt>
                <c:pt idx="112">
                  <c:v>4634.562332249996</c:v>
                </c:pt>
                <c:pt idx="113">
                  <c:v>4800.5166089583263</c:v>
                </c:pt>
                <c:pt idx="114">
                  <c:v>4971.927106169207</c:v>
                </c:pt>
                <c:pt idx="115">
                  <c:v>5148.9370942192054</c:v>
                </c:pt>
                <c:pt idx="116">
                  <c:v>5331.6908743307822</c:v>
                </c:pt>
                <c:pt idx="117">
                  <c:v>5520.3335489324945</c:v>
                </c:pt>
                <c:pt idx="118">
                  <c:v>5715.0107704499751</c:v>
                </c:pt>
                <c:pt idx="119">
                  <c:v>5915.8684675383665</c:v>
                </c:pt>
                <c:pt idx="120">
                  <c:v>6123.0525477365072</c:v>
                </c:pt>
                <c:pt idx="121">
                  <c:v>6336.708575540918</c:v>
                </c:pt>
                <c:pt idx="122">
                  <c:v>6556.9814249244728</c:v>
                </c:pt>
                <c:pt idx="123">
                  <c:v>6784.0149053614505</c:v>
                </c:pt>
                <c:pt idx="124">
                  <c:v>7017.9513604685799</c:v>
                </c:pt>
                <c:pt idx="125">
                  <c:v>7258.9312384316472</c:v>
                </c:pt>
                <c:pt idx="126">
                  <c:v>7507.0926334603573</c:v>
                </c:pt>
                <c:pt idx="127">
                  <c:v>7762.5707976015246</c:v>
                </c:pt>
                <c:pt idx="128">
                  <c:v>8025.4976223432859</c:v>
                </c:pt>
                <c:pt idx="129">
                  <c:v>8296.0010895620708</c:v>
                </c:pt>
                <c:pt idx="130">
                  <c:v>8574.2046915004812</c:v>
                </c:pt>
                <c:pt idx="131">
                  <c:v>8860.2268196189707</c:v>
                </c:pt>
                <c:pt idx="132">
                  <c:v>9154.1801223382845</c:v>
                </c:pt>
                <c:pt idx="133">
                  <c:v>9456.1708318836918</c:v>
                </c:pt>
                <c:pt idx="134">
                  <c:v>9766.2980606569399</c:v>
                </c:pt>
                <c:pt idx="135">
                  <c:v>10084.653067797959</c:v>
                </c:pt>
                <c:pt idx="136">
                  <c:v>10411.318496856138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4-4F76-B94B-FF5B58B47BBD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983.4479878344539</c:v>
                </c:pt>
                <c:pt idx="63">
                  <c:v>963.51069381674586</c:v>
                </c:pt>
                <c:pt idx="64">
                  <c:v>943.97569947723377</c:v>
                </c:pt>
                <c:pt idx="65">
                  <c:v>924.83496314017771</c:v>
                </c:pt>
                <c:pt idx="66">
                  <c:v>906.08060080563439</c:v>
                </c:pt>
                <c:pt idx="67">
                  <c:v>887.70488318265723</c:v>
                </c:pt>
                <c:pt idx="68">
                  <c:v>869.70023277317625</c:v>
                </c:pt>
                <c:pt idx="69">
                  <c:v>852.05922100591215</c:v>
                </c:pt>
                <c:pt idx="70">
                  <c:v>834.77456541967445</c:v>
                </c:pt>
                <c:pt idx="71">
                  <c:v>817.83912689539602</c:v>
                </c:pt>
                <c:pt idx="72">
                  <c:v>801.24590693625112</c:v>
                </c:pt>
                <c:pt idx="73">
                  <c:v>784.98804499520816</c:v>
                </c:pt>
                <c:pt idx="74">
                  <c:v>769.05881584936594</c:v>
                </c:pt>
                <c:pt idx="75">
                  <c:v>753.45162702042364</c:v>
                </c:pt>
                <c:pt idx="76">
                  <c:v>738.16001624063711</c:v>
                </c:pt>
                <c:pt idx="77">
                  <c:v>723.1776489636145</c:v>
                </c:pt>
                <c:pt idx="78">
                  <c:v>708.49831591930604</c:v>
                </c:pt>
                <c:pt idx="79">
                  <c:v>694.11593071254845</c:v>
                </c:pt>
                <c:pt idx="80">
                  <c:v>680.02452746452229</c:v>
                </c:pt>
                <c:pt idx="81">
                  <c:v>666.21825849648894</c:v>
                </c:pt>
                <c:pt idx="82">
                  <c:v>652.69139205517297</c:v>
                </c:pt>
                <c:pt idx="83">
                  <c:v>639.43831007916367</c:v>
                </c:pt>
                <c:pt idx="84">
                  <c:v>626.45350600570987</c:v>
                </c:pt>
                <c:pt idx="85">
                  <c:v>613.73158261728906</c:v>
                </c:pt>
                <c:pt idx="86">
                  <c:v>601.26724992733557</c:v>
                </c:pt>
                <c:pt idx="87">
                  <c:v>589.05532310451702</c:v>
                </c:pt>
                <c:pt idx="88">
                  <c:v>577.09072043495405</c:v>
                </c:pt>
                <c:pt idx="89">
                  <c:v>565.36846132178312</c:v>
                </c:pt>
                <c:pt idx="90">
                  <c:v>553.88366432146756</c:v>
                </c:pt>
                <c:pt idx="91">
                  <c:v>542.63154521626757</c:v>
                </c:pt>
                <c:pt idx="92">
                  <c:v>531.60741512228594</c:v>
                </c:pt>
                <c:pt idx="93">
                  <c:v>520.80667863251142</c:v>
                </c:pt>
                <c:pt idx="94">
                  <c:v>510.22483199428837</c:v>
                </c:pt>
                <c:pt idx="95">
                  <c:v>499.85746132064656</c:v>
                </c:pt>
                <c:pt idx="96">
                  <c:v>489.70024083493223</c:v>
                </c:pt>
                <c:pt idx="97">
                  <c:v>479.74893114818644</c:v>
                </c:pt>
                <c:pt idx="98">
                  <c:v>469.99937756872384</c:v>
                </c:pt>
                <c:pt idx="99">
                  <c:v>460.44750844337165</c:v>
                </c:pt>
                <c:pt idx="100">
                  <c:v>451.08933352983399</c:v>
                </c:pt>
                <c:pt idx="101">
                  <c:v>441.92094239965456</c:v>
                </c:pt>
                <c:pt idx="102">
                  <c:v>432.93850287125588</c:v>
                </c:pt>
                <c:pt idx="103">
                  <c:v>424.13825947254077</c:v>
                </c:pt>
                <c:pt idx="104">
                  <c:v>415.51653193254788</c:v>
                </c:pt>
                <c:pt idx="105">
                  <c:v>407.06971370166019</c:v>
                </c:pt>
                <c:pt idx="106">
                  <c:v>398.79427049987106</c:v>
                </c:pt>
                <c:pt idx="107">
                  <c:v>390.6867388926201</c:v>
                </c:pt>
                <c:pt idx="108">
                  <c:v>382.74372489371723</c:v>
                </c:pt>
                <c:pt idx="109">
                  <c:v>374.9619025948798</c:v>
                </c:pt>
                <c:pt idx="110">
                  <c:v>367.33801282141445</c:v>
                </c:pt>
                <c:pt idx="111">
                  <c:v>359.86886181358238</c:v>
                </c:pt>
                <c:pt idx="112">
                  <c:v>352.5513199331923</c:v>
                </c:pt>
                <c:pt idx="113">
                  <c:v>345.38232039497302</c:v>
                </c:pt>
                <c:pt idx="114">
                  <c:v>338.35885802228302</c:v>
                </c:pt>
                <c:pt idx="115">
                  <c:v>331.47798802672219</c:v>
                </c:pt>
                <c:pt idx="116">
                  <c:v>324.73682481121597</c:v>
                </c:pt>
                <c:pt idx="117">
                  <c:v>318.13254079614984</c:v>
                </c:pt>
                <c:pt idx="118">
                  <c:v>311.66236526813742</c:v>
                </c:pt>
                <c:pt idx="119">
                  <c:v>305.32358325101251</c:v>
                </c:pt>
                <c:pt idx="120">
                  <c:v>299.1135343986416</c:v>
                </c:pt>
                <c:pt idx="121">
                  <c:v>293.02961190915948</c:v>
                </c:pt>
                <c:pt idx="122">
                  <c:v>287.06926146023642</c:v>
                </c:pt>
                <c:pt idx="123">
                  <c:v>281.22998016499264</c:v>
                </c:pt>
                <c:pt idx="124">
                  <c:v>275.50931554818072</c:v>
                </c:pt>
                <c:pt idx="125">
                  <c:v>269.90486454226334</c:v>
                </c:pt>
                <c:pt idx="126">
                  <c:v>264.4142725030195</c:v>
                </c:pt>
                <c:pt idx="127">
                  <c:v>259.03523224431854</c:v>
                </c:pt>
                <c:pt idx="128">
                  <c:v>253.76548309170641</c:v>
                </c:pt>
                <c:pt idx="129">
                  <c:v>248.60280995445589</c:v>
                </c:pt>
                <c:pt idx="130">
                  <c:v>243.54504241573636</c:v>
                </c:pt>
                <c:pt idx="131">
                  <c:v>238.59005384056604</c:v>
                </c:pt>
                <c:pt idx="132">
                  <c:v>233.73576050121454</c:v>
                </c:pt>
                <c:pt idx="133">
                  <c:v>228.98012071972869</c:v>
                </c:pt>
                <c:pt idx="134">
                  <c:v>224.32113402726117</c:v>
                </c:pt>
                <c:pt idx="135">
                  <c:v>219.75684033988597</c:v>
                </c:pt>
                <c:pt idx="136">
                  <c:v>215.2853191505904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4-4F76-B94B-FF5B58B4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</c:dateAx>
      <c:valAx>
        <c:axId val="859237040"/>
        <c:scaling>
          <c:orientation val="minMax"/>
          <c:max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3</xdr:row>
      <xdr:rowOff>58743</xdr:rowOff>
    </xdr:from>
    <xdr:to>
      <xdr:col>11</xdr:col>
      <xdr:colOff>527050</xdr:colOff>
      <xdr:row>18</xdr:row>
      <xdr:rowOff>39693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4F2C-875D-4783-BE5F-3A28E5B4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555625</xdr:colOff>
      <xdr:row>9</xdr:row>
      <xdr:rowOff>62441</xdr:rowOff>
    </xdr:from>
    <xdr:to>
      <xdr:col>18</xdr:col>
      <xdr:colOff>37042</xdr:colOff>
      <xdr:row>24</xdr:row>
      <xdr:rowOff>106891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D70978-EDCC-4FB2-AE07-F8308CCA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99</xdr:row>
      <xdr:rowOff>98425</xdr:rowOff>
    </xdr:from>
    <xdr:to>
      <xdr:col>1</xdr:col>
      <xdr:colOff>3822700</xdr:colOff>
      <xdr:row>111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49829-FF46-4793-A090-DCDC3A7B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</xdr:row>
      <xdr:rowOff>12706</xdr:rowOff>
    </xdr:from>
    <xdr:to>
      <xdr:col>10</xdr:col>
      <xdr:colOff>479425</xdr:colOff>
      <xdr:row>15</xdr:row>
      <xdr:rowOff>177806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D87A-A843-4B34-8C4F-2CCF5834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4646-6B96-4A5F-85FA-80A8110B5BA0}">
  <dimension ref="A1:AH366"/>
  <sheetViews>
    <sheetView tabSelected="1" zoomScale="80" zoomScaleNormal="80" workbookViewId="0">
      <pane ySplit="1" topLeftCell="A2" activePane="bottomLeft" state="frozen"/>
      <selection pane="bottomLeft" activeCell="F24" sqref="F24"/>
    </sheetView>
  </sheetViews>
  <sheetFormatPr defaultRowHeight="14.5" x14ac:dyDescent="0.35"/>
  <cols>
    <col min="1" max="1" width="10" customWidth="1"/>
    <col min="2" max="2" width="55.90625" bestFit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</v>
      </c>
      <c r="AF4" s="43">
        <f t="shared" si="12"/>
        <v>5.5000000000000007E-2</v>
      </c>
      <c r="AG4" s="44">
        <f t="shared" si="13"/>
        <v>2.2222222222222223</v>
      </c>
      <c r="AH4" s="43">
        <f t="shared" ref="AH4:AH9" si="15">(AE4-AE3)/AE3</f>
        <v>-0.77777777777777768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0.115</v>
      </c>
      <c r="AF5" s="43">
        <f t="shared" si="12"/>
        <v>7.0000000000000007E-2</v>
      </c>
      <c r="AG5" s="44">
        <f t="shared" si="13"/>
        <v>2.5555555555555558</v>
      </c>
      <c r="AH5" s="43">
        <f t="shared" si="15"/>
        <v>0.15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0.06</v>
      </c>
      <c r="AF6" s="43">
        <f t="shared" si="12"/>
        <v>1.4999999999999999E-2</v>
      </c>
      <c r="AG6" s="44">
        <f t="shared" si="13"/>
        <v>1.3333333333333333</v>
      </c>
      <c r="AH6" s="43">
        <f t="shared" si="15"/>
        <v>-0.47826086956521741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0.03</v>
      </c>
      <c r="AF7" s="43">
        <f t="shared" si="12"/>
        <v>-1.4999999999999999E-2</v>
      </c>
      <c r="AG7" s="44">
        <f t="shared" si="13"/>
        <v>0.66666666666666663</v>
      </c>
      <c r="AH7" s="43">
        <f t="shared" si="15"/>
        <v>-0.5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>
        <v>0.02</v>
      </c>
      <c r="AF8" s="43">
        <f t="shared" si="12"/>
        <v>-2.4999999999999998E-2</v>
      </c>
      <c r="AG8" s="44">
        <f t="shared" si="13"/>
        <v>0.44444444444444448</v>
      </c>
      <c r="AH8" s="43">
        <f t="shared" si="15"/>
        <v>-0.33333333333333331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>
        <v>2.5000000000000001E-2</v>
      </c>
      <c r="AF9" s="51">
        <f t="shared" si="12"/>
        <v>-1.9999999999999997E-2</v>
      </c>
      <c r="AG9" s="52">
        <f t="shared" si="13"/>
        <v>0.55555555555555558</v>
      </c>
      <c r="AH9" s="43">
        <f t="shared" si="15"/>
        <v>0.25000000000000006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56"/>
      <c r="V19" s="1">
        <f t="shared" si="0"/>
        <v>10.935581426550895</v>
      </c>
      <c r="W19" s="1">
        <f t="shared" si="1"/>
        <v>489.06441857344913</v>
      </c>
      <c r="X19" s="1">
        <f t="shared" si="2"/>
        <v>5.4677907132754475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56"/>
      <c r="V20" s="1">
        <f t="shared" si="0"/>
        <v>11.534835419246445</v>
      </c>
      <c r="W20" s="1">
        <f t="shared" si="1"/>
        <v>488.46516458075354</v>
      </c>
      <c r="X20" s="1">
        <f t="shared" si="2"/>
        <v>5.7674177096232224</v>
      </c>
      <c r="Y20" s="3">
        <f t="shared" si="11"/>
        <v>2.6117220645630685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56"/>
      <c r="V21" s="1">
        <f t="shared" si="0"/>
        <v>12.166724990492494</v>
      </c>
      <c r="W21" s="1">
        <f t="shared" si="1"/>
        <v>487.83327500950753</v>
      </c>
      <c r="X21" s="1">
        <f t="shared" si="2"/>
        <v>6.0833624952462468</v>
      </c>
      <c r="Y21" s="3">
        <f t="shared" si="11"/>
        <v>3.2605565568956809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56"/>
      <c r="V22" s="1">
        <f t="shared" si="0"/>
        <v>12.833004642885378</v>
      </c>
      <c r="W22" s="1">
        <f t="shared" si="1"/>
        <v>487.16699535711462</v>
      </c>
      <c r="X22" s="1">
        <f t="shared" si="2"/>
        <v>6.4165023214426888</v>
      </c>
      <c r="Y22" s="3">
        <f t="shared" si="11"/>
        <v>3.9449348376108833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56"/>
      <c r="V23" s="1">
        <f t="shared" si="0"/>
        <v>13.53552062655895</v>
      </c>
      <c r="W23" s="1">
        <f t="shared" si="1"/>
        <v>486.46447937344107</v>
      </c>
      <c r="X23" s="1">
        <f t="shared" si="2"/>
        <v>6.7677603132794752</v>
      </c>
      <c r="Y23" s="3">
        <f t="shared" si="11"/>
        <v>4.6667913487731854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56"/>
      <c r="V24" s="1">
        <f t="shared" si="0"/>
        <v>14.276215445419432</v>
      </c>
      <c r="W24" s="1">
        <f t="shared" si="1"/>
        <v>485.72378455458056</v>
      </c>
      <c r="X24" s="1">
        <f t="shared" si="2"/>
        <v>7.1381077227097158</v>
      </c>
      <c r="Y24" s="3">
        <f t="shared" si="11"/>
        <v>5.4281643840171263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56"/>
      <c r="V25" s="1">
        <f t="shared" si="0"/>
        <v>15.057132551246056</v>
      </c>
      <c r="W25" s="1">
        <f t="shared" si="1"/>
        <v>484.94286744875393</v>
      </c>
      <c r="X25" s="1">
        <f t="shared" si="2"/>
        <v>7.528566275623028</v>
      </c>
      <c r="Y25" s="3">
        <f t="shared" si="11"/>
        <v>6.2312015028219694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56"/>
      <c r="V26" s="1">
        <f t="shared" si="0"/>
        <v>15.880421229479635</v>
      </c>
      <c r="W26" s="1">
        <f t="shared" si="1"/>
        <v>484.11957877052038</v>
      </c>
      <c r="X26" s="1">
        <f t="shared" si="2"/>
        <v>7.9402106147398177</v>
      </c>
      <c r="Y26" s="3">
        <f t="shared" si="11"/>
        <v>7.0781652088295601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56"/>
      <c r="V27" s="1">
        <f t="shared" si="0"/>
        <v>16.748341680046462</v>
      </c>
      <c r="W27" s="1">
        <f t="shared" si="1"/>
        <v>483.25165831995355</v>
      </c>
      <c r="X27" s="1">
        <f t="shared" si="2"/>
        <v>8.3741708400232309</v>
      </c>
      <c r="Y27" s="3">
        <f t="shared" si="11"/>
        <v>7.9714389029877895</v>
      </c>
    </row>
    <row r="28" spans="1:25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56"/>
      <c r="V28" s="1">
        <f t="shared" si="0"/>
        <v>17.91356089472858</v>
      </c>
      <c r="W28" s="1">
        <f t="shared" si="1"/>
        <v>482.08643910527144</v>
      </c>
      <c r="X28" s="1">
        <f t="shared" si="2"/>
        <v>8.9567804473642898</v>
      </c>
      <c r="Y28" s="3">
        <f t="shared" si="11"/>
        <v>8.9135331224904029</v>
      </c>
    </row>
    <row r="29" spans="1:25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56"/>
      <c r="V29" s="1">
        <f t="shared" si="0"/>
        <v>19.159210569660193</v>
      </c>
      <c r="W29" s="1">
        <f t="shared" si="1"/>
        <v>480.84078943033978</v>
      </c>
      <c r="X29" s="1">
        <f t="shared" si="2"/>
        <v>9.5796052848300963</v>
      </c>
      <c r="Y29" s="3">
        <f t="shared" si="11"/>
        <v>9.9211709228188862</v>
      </c>
    </row>
    <row r="30" spans="1:25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56"/>
      <c r="V30" s="1">
        <f t="shared" si="0"/>
        <v>20.490750790576939</v>
      </c>
      <c r="W30" s="1">
        <f t="shared" si="1"/>
        <v>479.50924920942305</v>
      </c>
      <c r="X30" s="1">
        <f t="shared" si="2"/>
        <v>10.24537539528847</v>
      </c>
      <c r="Y30" s="3">
        <f t="shared" si="11"/>
        <v>10.998876517362271</v>
      </c>
    </row>
    <row r="31" spans="1:25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56">
        <f>AVERAGE(T25:T31)</f>
        <v>28</v>
      </c>
      <c r="V31" s="1">
        <f t="shared" si="0"/>
        <v>21.913999088080626</v>
      </c>
      <c r="W31" s="1">
        <f t="shared" si="1"/>
        <v>478.08600091191937</v>
      </c>
      <c r="X31" s="1">
        <f t="shared" si="2"/>
        <v>10.956999544040313</v>
      </c>
      <c r="Y31" s="3">
        <f t="shared" si="11"/>
        <v>12.151481249332225</v>
      </c>
    </row>
    <row r="32" spans="1:25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56">
        <f t="shared" ref="U32:U75" si="20">AVERAGE(T26:T32)</f>
        <v>28.285714285714285</v>
      </c>
      <c r="V32" s="1">
        <f t="shared" si="0"/>
        <v>23.435151923859987</v>
      </c>
      <c r="W32" s="1">
        <f t="shared" si="1"/>
        <v>476.56484807614004</v>
      </c>
      <c r="X32" s="1">
        <f t="shared" si="2"/>
        <v>11.717575961929994</v>
      </c>
      <c r="Y32" s="3">
        <f t="shared" si="11"/>
        <v>13.384143698036761</v>
      </c>
    </row>
    <row r="33" spans="1:25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56">
        <f t="shared" si="20"/>
        <v>27.285714285714285</v>
      </c>
      <c r="V33" s="1">
        <f t="shared" si="0"/>
        <v>25.060807186200872</v>
      </c>
      <c r="W33" s="1">
        <f t="shared" si="1"/>
        <v>474.93919281379914</v>
      </c>
      <c r="X33" s="1">
        <f t="shared" si="2"/>
        <v>12.530403593100436</v>
      </c>
      <c r="Y33" s="3">
        <f t="shared" si="11"/>
        <v>14.702370993753886</v>
      </c>
    </row>
    <row r="34" spans="1:25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56">
        <f t="shared" si="20"/>
        <v>28.285714285714285</v>
      </c>
      <c r="V34" s="1">
        <f t="shared" si="0"/>
        <v>26.797987698008143</v>
      </c>
      <c r="W34" s="1">
        <f t="shared" si="1"/>
        <v>473.20201230199189</v>
      </c>
      <c r="X34" s="1">
        <f t="shared" si="2"/>
        <v>13.398993849004071</v>
      </c>
      <c r="Y34" s="3">
        <f t="shared" si="11"/>
        <v>16.112041397977688</v>
      </c>
    </row>
    <row r="35" spans="1:25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56">
        <f t="shared" si="20"/>
        <v>28.142857142857142</v>
      </c>
      <c r="V35" s="1">
        <f t="shared" si="0"/>
        <v>27.189689110925716</v>
      </c>
      <c r="W35" s="1">
        <f t="shared" si="1"/>
        <v>472.81031088907429</v>
      </c>
      <c r="X35" s="1">
        <f t="shared" si="2"/>
        <v>13.594844555462858</v>
      </c>
      <c r="Y35" s="3">
        <f t="shared" si="11"/>
        <v>17.619428205990644</v>
      </c>
    </row>
    <row r="36" spans="1:25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56">
        <f t="shared" si="20"/>
        <v>29.285714285714285</v>
      </c>
      <c r="V36" s="1">
        <f t="shared" si="0"/>
        <v>27.586696349456311</v>
      </c>
      <c r="W36" s="1">
        <f t="shared" si="1"/>
        <v>472.4133036505437</v>
      </c>
      <c r="X36" s="1">
        <f t="shared" si="2"/>
        <v>13.793348174728155</v>
      </c>
      <c r="Y36" s="3">
        <f t="shared" si="11"/>
        <v>19.148848218480218</v>
      </c>
    </row>
    <row r="37" spans="1:25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56">
        <f t="shared" si="20"/>
        <v>30.142857142857142</v>
      </c>
      <c r="V37" s="1">
        <f t="shared" si="0"/>
        <v>27.989068603282306</v>
      </c>
      <c r="W37" s="1">
        <f t="shared" si="1"/>
        <v>472.01093139671769</v>
      </c>
      <c r="X37" s="1">
        <f t="shared" si="2"/>
        <v>13.994534301641153</v>
      </c>
      <c r="Y37" s="3">
        <f t="shared" si="11"/>
        <v>20.700599888137134</v>
      </c>
    </row>
    <row r="38" spans="1:25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56">
        <f t="shared" si="20"/>
        <v>30.428571428571427</v>
      </c>
      <c r="V38" s="1">
        <f t="shared" si="0"/>
        <v>28.396865330907445</v>
      </c>
      <c r="W38" s="1">
        <f t="shared" si="1"/>
        <v>471.60313466909258</v>
      </c>
      <c r="X38" s="1">
        <f t="shared" si="2"/>
        <v>14.198432665453723</v>
      </c>
      <c r="Y38" s="3">
        <f t="shared" si="11"/>
        <v>22.274984997071765</v>
      </c>
    </row>
    <row r="39" spans="1:25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56">
        <f t="shared" si="20"/>
        <v>30.142857142857142</v>
      </c>
      <c r="V39" s="1">
        <f t="shared" si="0"/>
        <v>28.810146247206905</v>
      </c>
      <c r="W39" s="1">
        <f t="shared" si="1"/>
        <v>471.18985375279311</v>
      </c>
      <c r="X39" s="1">
        <f t="shared" si="2"/>
        <v>14.405073123603453</v>
      </c>
      <c r="Y39" s="3">
        <f t="shared" si="11"/>
        <v>23.872308671935308</v>
      </c>
    </row>
    <row r="40" spans="1:25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56">
        <f t="shared" si="20"/>
        <v>29.571428571428573</v>
      </c>
      <c r="V40" s="1">
        <f t="shared" si="0"/>
        <v>29.22897131042695</v>
      </c>
      <c r="W40" s="1">
        <f t="shared" si="1"/>
        <v>470.77102868957303</v>
      </c>
      <c r="X40" s="1">
        <f t="shared" si="2"/>
        <v>14.614485655213475</v>
      </c>
      <c r="Y40" s="3">
        <f t="shared" si="11"/>
        <v>25.492879398340694</v>
      </c>
    </row>
    <row r="41" spans="1:25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56">
        <f t="shared" si="20"/>
        <v>29</v>
      </c>
      <c r="V41" s="1">
        <f t="shared" si="0"/>
        <v>29.653400708621231</v>
      </c>
      <c r="W41" s="1">
        <f t="shared" si="1"/>
        <v>470.34659929137877</v>
      </c>
      <c r="X41" s="1">
        <f t="shared" si="2"/>
        <v>14.826700354310615</v>
      </c>
      <c r="Y41" s="3">
        <f t="shared" si="11"/>
        <v>27.137009034552211</v>
      </c>
    </row>
    <row r="42" spans="1:25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56">
        <f t="shared" si="20"/>
        <v>29.428571428571427</v>
      </c>
      <c r="V42" s="1">
        <f t="shared" si="0"/>
        <v>30.083494845510305</v>
      </c>
      <c r="W42" s="1">
        <f t="shared" si="1"/>
        <v>469.9165051544897</v>
      </c>
      <c r="X42" s="1">
        <f t="shared" si="2"/>
        <v>15.041747422755153</v>
      </c>
      <c r="Y42" s="3">
        <f t="shared" si="11"/>
        <v>28.805012824412156</v>
      </c>
    </row>
    <row r="43" spans="1:25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56">
        <f t="shared" si="20"/>
        <v>30</v>
      </c>
      <c r="V43" s="1">
        <f t="shared" si="0"/>
        <v>29.624525951606767</v>
      </c>
      <c r="W43" s="1">
        <f t="shared" si="1"/>
        <v>470.37547404839324</v>
      </c>
      <c r="X43" s="1">
        <f t="shared" si="2"/>
        <v>14.812262975803383</v>
      </c>
      <c r="Y43" s="3">
        <f t="shared" si="11"/>
        <v>30.497209409472106</v>
      </c>
    </row>
    <row r="44" spans="1:25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56">
        <f t="shared" si="20"/>
        <v>30.285714285714285</v>
      </c>
      <c r="V44" s="1">
        <f t="shared" si="0"/>
        <v>29.172431289075497</v>
      </c>
      <c r="W44" s="1">
        <f t="shared" si="1"/>
        <v>470.82756871092448</v>
      </c>
      <c r="X44" s="1">
        <f t="shared" si="2"/>
        <v>14.586215644537749</v>
      </c>
      <c r="Y44" s="3">
        <f t="shared" si="11"/>
        <v>32.163588994249992</v>
      </c>
    </row>
    <row r="45" spans="1:25" x14ac:dyDescent="0.35">
      <c r="A45">
        <v>5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56">
        <f t="shared" si="20"/>
        <v>30.285714285714285</v>
      </c>
      <c r="V45" s="1">
        <f t="shared" si="0"/>
        <v>28.727111830326521</v>
      </c>
      <c r="W45" s="1">
        <f t="shared" si="1"/>
        <v>471.27288816967348</v>
      </c>
      <c r="X45" s="1">
        <f t="shared" si="2"/>
        <v>14.363555915163261</v>
      </c>
      <c r="Y45" s="3">
        <f t="shared" si="11"/>
        <v>33.804538254260486</v>
      </c>
    </row>
    <row r="46" spans="1:25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56">
        <f t="shared" si="20"/>
        <v>30.428571428571427</v>
      </c>
      <c r="V46" s="1">
        <f t="shared" si="0"/>
        <v>28.28846985265146</v>
      </c>
      <c r="W46" s="1">
        <f t="shared" si="1"/>
        <v>471.71153014734853</v>
      </c>
      <c r="X46" s="1">
        <f t="shared" si="2"/>
        <v>14.14423492632573</v>
      </c>
      <c r="Y46" s="3">
        <f t="shared" si="11"/>
        <v>35.420438294716348</v>
      </c>
    </row>
    <row r="47" spans="1:25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56">
        <f t="shared" si="20"/>
        <v>32.142857142857146</v>
      </c>
      <c r="V47" s="1">
        <f t="shared" si="0"/>
        <v>27.856408924884192</v>
      </c>
      <c r="W47" s="1">
        <f t="shared" si="1"/>
        <v>472.14359107511581</v>
      </c>
      <c r="X47" s="1">
        <f t="shared" si="2"/>
        <v>13.928204462442096</v>
      </c>
      <c r="Y47" s="3">
        <f t="shared" si="11"/>
        <v>37.011664723927993</v>
      </c>
    </row>
    <row r="48" spans="1:25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56">
        <f t="shared" si="20"/>
        <v>32.428571428571431</v>
      </c>
      <c r="V48" s="1">
        <f t="shared" si="0"/>
        <v>27.43083389406705</v>
      </c>
      <c r="W48" s="1">
        <f t="shared" si="1"/>
        <v>472.56916610593294</v>
      </c>
      <c r="X48" s="1">
        <f t="shared" si="2"/>
        <v>13.715416947033525</v>
      </c>
      <c r="Y48" s="3">
        <f t="shared" si="11"/>
        <v>38.57858772595273</v>
      </c>
    </row>
    <row r="49" spans="1:25" x14ac:dyDescent="0.35">
      <c r="A49">
        <v>5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56">
        <f t="shared" si="20"/>
        <v>32.142857142857146</v>
      </c>
      <c r="V49" s="1">
        <f t="shared" si="0"/>
        <v>27.011650872128239</v>
      </c>
      <c r="W49" s="1">
        <f t="shared" si="1"/>
        <v>472.98834912787174</v>
      </c>
      <c r="X49" s="1">
        <f t="shared" si="2"/>
        <v>13.50582543606412</v>
      </c>
      <c r="Y49" s="3">
        <f t="shared" si="11"/>
        <v>40.121572132494009</v>
      </c>
    </row>
    <row r="50" spans="1:25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56">
        <f t="shared" si="20"/>
        <v>31.142857142857142</v>
      </c>
      <c r="V50" s="1">
        <f t="shared" si="0"/>
        <v>26.598767222575749</v>
      </c>
      <c r="W50" s="1">
        <f t="shared" si="1"/>
        <v>473.40123277742424</v>
      </c>
      <c r="X50" s="1">
        <f t="shared" si="2"/>
        <v>13.299383611287874</v>
      </c>
      <c r="Y50" s="3">
        <f t="shared" si="11"/>
        <v>41.640977494051221</v>
      </c>
    </row>
    <row r="51" spans="1:25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56">
        <f t="shared" si="20"/>
        <v>30.428571428571427</v>
      </c>
      <c r="V51" s="1">
        <f t="shared" si="0"/>
        <v>26.192091547212925</v>
      </c>
      <c r="W51" s="1">
        <f t="shared" si="1"/>
        <v>473.80790845278705</v>
      </c>
      <c r="X51" s="1">
        <f t="shared" si="2"/>
        <v>13.096045773606463</v>
      </c>
      <c r="Y51" s="3">
        <f t="shared" si="11"/>
        <v>43.137158150321113</v>
      </c>
    </row>
    <row r="52" spans="1:25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56">
        <f t="shared" si="20"/>
        <v>30.285714285714285</v>
      </c>
      <c r="V52" s="1">
        <f t="shared" si="0"/>
        <v>25.791533672880625</v>
      </c>
      <c r="W52" s="1">
        <f t="shared" si="1"/>
        <v>474.20846632711937</v>
      </c>
      <c r="X52" s="1">
        <f t="shared" si="2"/>
        <v>12.895766836440313</v>
      </c>
      <c r="Y52" s="3">
        <f t="shared" si="11"/>
        <v>44.610463299851837</v>
      </c>
    </row>
    <row r="53" spans="1:25" x14ac:dyDescent="0.35">
      <c r="A53">
        <v>5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56">
        <f t="shared" si="20"/>
        <v>30.428571428571427</v>
      </c>
      <c r="V53" s="1">
        <f t="shared" si="0"/>
        <v>25.397004638230534</v>
      </c>
      <c r="W53" s="1">
        <f t="shared" si="1"/>
        <v>474.60299536176944</v>
      </c>
      <c r="X53" s="1">
        <f t="shared" si="2"/>
        <v>12.698502319115267</v>
      </c>
      <c r="Y53" s="3">
        <f t="shared" si="11"/>
        <v>46.061237068951371</v>
      </c>
    </row>
    <row r="54" spans="1:25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56">
        <f t="shared" si="20"/>
        <v>29.571428571428573</v>
      </c>
      <c r="V54" s="1">
        <f t="shared" si="0"/>
        <v>25.008416680534243</v>
      </c>
      <c r="W54" s="1">
        <f t="shared" si="1"/>
        <v>474.99158331946575</v>
      </c>
      <c r="X54" s="1">
        <f t="shared" si="2"/>
        <v>12.504208340267121</v>
      </c>
      <c r="Y54" s="3">
        <f t="shared" si="11"/>
        <v>47.489818579851836</v>
      </c>
    </row>
    <row r="55" spans="1:25" x14ac:dyDescent="0.35">
      <c r="A55">
        <v>5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56">
        <f t="shared" si="20"/>
        <v>28.571428571428573</v>
      </c>
      <c r="V55" s="1">
        <f t="shared" si="0"/>
        <v>24.62568322253227</v>
      </c>
      <c r="W55" s="1">
        <f t="shared" si="1"/>
        <v>475.37431677746775</v>
      </c>
      <c r="X55" s="1">
        <f t="shared" si="2"/>
        <v>12.312841611266135</v>
      </c>
      <c r="Y55" s="3">
        <f t="shared" si="11"/>
        <v>48.896542018131889</v>
      </c>
    </row>
    <row r="56" spans="1:25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56">
        <f t="shared" si="20"/>
        <v>27.285714285714285</v>
      </c>
      <c r="V56" s="1">
        <f t="shared" si="0"/>
        <v>24.004988398724187</v>
      </c>
      <c r="W56" s="1">
        <f t="shared" si="1"/>
        <v>475.99501160127579</v>
      </c>
      <c r="X56" s="1">
        <f t="shared" si="2"/>
        <v>12.002494199362093</v>
      </c>
      <c r="Y56" s="3">
        <f t="shared" si="11"/>
        <v>50.281736699399325</v>
      </c>
    </row>
    <row r="57" spans="1:25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56">
        <f t="shared" si="20"/>
        <v>25.857142857142858</v>
      </c>
      <c r="V57" s="1">
        <f t="shared" si="0"/>
        <v>23.399900623104873</v>
      </c>
      <c r="W57" s="1">
        <f t="shared" si="1"/>
        <v>476.60009937689512</v>
      </c>
      <c r="X57" s="1">
        <f t="shared" si="2"/>
        <v>11.699950311552437</v>
      </c>
      <c r="Y57" s="3">
        <f t="shared" si="11"/>
        <v>51.63201729682757</v>
      </c>
    </row>
    <row r="58" spans="1:25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56">
        <f t="shared" si="20"/>
        <v>24.571428571428573</v>
      </c>
      <c r="V58" s="1">
        <f t="shared" si="0"/>
        <v>22.810029345226784</v>
      </c>
      <c r="W58" s="1">
        <f t="shared" si="1"/>
        <v>477.18997065477322</v>
      </c>
      <c r="X58" s="1">
        <f t="shared" si="2"/>
        <v>11.405014672613392</v>
      </c>
      <c r="Y58" s="3">
        <f t="shared" si="11"/>
        <v>52.948261706877219</v>
      </c>
    </row>
    <row r="59" spans="1:25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56">
        <f t="shared" si="20"/>
        <v>22.857142857142858</v>
      </c>
      <c r="V59" s="1">
        <f t="shared" si="0"/>
        <v>22.234993693765581</v>
      </c>
      <c r="W59" s="1">
        <f t="shared" si="1"/>
        <v>477.7650063062344</v>
      </c>
      <c r="X59" s="1">
        <f t="shared" si="2"/>
        <v>11.117496846882791</v>
      </c>
      <c r="Y59" s="3">
        <f t="shared" si="11"/>
        <v>54.231325857546224</v>
      </c>
    </row>
    <row r="60" spans="1:25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56">
        <f t="shared" si="20"/>
        <v>20.571428571428573</v>
      </c>
      <c r="V60" s="1">
        <f t="shared" si="0"/>
        <v>21.674422241353934</v>
      </c>
      <c r="W60" s="1">
        <f t="shared" si="1"/>
        <v>478.32557775864609</v>
      </c>
      <c r="X60" s="1">
        <f t="shared" si="2"/>
        <v>10.837211120676967</v>
      </c>
      <c r="Y60" s="3">
        <f t="shared" si="11"/>
        <v>55.482044252820543</v>
      </c>
    </row>
    <row r="61" spans="1:25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56">
        <f t="shared" si="20"/>
        <v>18.714285714285715</v>
      </c>
      <c r="V61" s="1">
        <f t="shared" si="0"/>
        <v>21.127952774890769</v>
      </c>
      <c r="W61" s="1">
        <f t="shared" si="1"/>
        <v>478.87204722510921</v>
      </c>
      <c r="X61" s="1">
        <f t="shared" si="2"/>
        <v>10.563976387445384</v>
      </c>
      <c r="Y61" s="3">
        <f t="shared" si="11"/>
        <v>56.701230503896696</v>
      </c>
    </row>
    <row r="62" spans="1:25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56">
        <f t="shared" si="20"/>
        <v>17.571428571428573</v>
      </c>
      <c r="V62" s="1">
        <f t="shared" si="0"/>
        <v>20.595232071210734</v>
      </c>
      <c r="W62" s="1">
        <f t="shared" si="1"/>
        <v>479.40476792878928</v>
      </c>
      <c r="X62" s="1">
        <f t="shared" si="2"/>
        <v>10.297616035605367</v>
      </c>
      <c r="Y62" s="3">
        <f t="shared" si="11"/>
        <v>57.889677847484307</v>
      </c>
    </row>
    <row r="63" spans="1:25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56">
        <f t="shared" si="20"/>
        <v>16.857142857142858</v>
      </c>
      <c r="V63" s="1">
        <f t="shared" si="0"/>
        <v>20.075915678000367</v>
      </c>
      <c r="W63" s="1">
        <f t="shared" si="1"/>
        <v>479.92408432199966</v>
      </c>
      <c r="X63" s="1">
        <f t="shared" si="2"/>
        <v>10.037957839000184</v>
      </c>
      <c r="Y63" s="3">
        <f t="shared" si="11"/>
        <v>59.048159651489904</v>
      </c>
    </row>
    <row r="64" spans="1:25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0.55555555555555558</v>
      </c>
      <c r="M64">
        <f t="shared" si="5"/>
        <v>2.5000000000000001E-2</v>
      </c>
      <c r="N64">
        <v>22.22</v>
      </c>
      <c r="O64">
        <f t="shared" si="6"/>
        <v>4.4999999999999998E-2</v>
      </c>
      <c r="P64">
        <f t="shared" si="7"/>
        <v>-1.9999999999999997E-2</v>
      </c>
      <c r="Q64" s="32">
        <f t="shared" si="8"/>
        <v>307178.45481583034</v>
      </c>
      <c r="R64" s="28">
        <f t="shared" si="9"/>
        <v>983.4479878344539</v>
      </c>
      <c r="S64" s="28">
        <f t="shared" si="10"/>
        <v>2407.0971963350971</v>
      </c>
      <c r="T64" s="20">
        <v>18</v>
      </c>
      <c r="U64" s="56">
        <f t="shared" si="20"/>
        <v>17.142857142857142</v>
      </c>
      <c r="V64" s="1">
        <f t="shared" si="0"/>
        <v>19.668959756689077</v>
      </c>
      <c r="W64" s="1">
        <f t="shared" si="1"/>
        <v>480.33104024331089</v>
      </c>
      <c r="X64" s="1">
        <f t="shared" si="2"/>
        <v>9.8344798783445384</v>
      </c>
      <c r="Y64" s="3">
        <f t="shared" si="11"/>
        <v>60.177429908377434</v>
      </c>
    </row>
    <row r="65" spans="1:25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0.55555555555555558</v>
      </c>
      <c r="M65">
        <f t="shared" si="5"/>
        <v>2.5000000000000001E-2</v>
      </c>
      <c r="N65">
        <v>22.22</v>
      </c>
      <c r="O65">
        <f t="shared" si="6"/>
        <v>4.4999999999999998E-2</v>
      </c>
      <c r="P65">
        <f t="shared" si="7"/>
        <v>-1.9999999999999997E-2</v>
      </c>
      <c r="Q65" s="32">
        <f t="shared" si="8"/>
        <v>307154.13695039548</v>
      </c>
      <c r="R65" s="28">
        <f t="shared" si="9"/>
        <v>963.51069381674586</v>
      </c>
      <c r="S65" s="28">
        <f t="shared" si="10"/>
        <v>2451.3523557876474</v>
      </c>
      <c r="T65" s="20">
        <v>18</v>
      </c>
      <c r="U65" s="56">
        <f t="shared" si="20"/>
        <v>17.142857142857142</v>
      </c>
      <c r="V65" s="1">
        <f t="shared" si="0"/>
        <v>19.270213876334918</v>
      </c>
      <c r="W65" s="1">
        <f t="shared" si="1"/>
        <v>480.72978612366506</v>
      </c>
      <c r="X65" s="1">
        <f t="shared" si="2"/>
        <v>9.6351069381674588</v>
      </c>
      <c r="Y65" s="3">
        <f t="shared" si="11"/>
        <v>61.283808894691191</v>
      </c>
    </row>
    <row r="66" spans="1:25" x14ac:dyDescent="0.35">
      <c r="A66">
        <v>7</v>
      </c>
      <c r="B66" t="s">
        <v>31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0.55555555555555558</v>
      </c>
      <c r="M66">
        <f t="shared" si="5"/>
        <v>2.5000000000000001E-2</v>
      </c>
      <c r="N66">
        <v>22.22</v>
      </c>
      <c r="O66">
        <f t="shared" si="6"/>
        <v>4.4999999999999998E-2</v>
      </c>
      <c r="P66">
        <f t="shared" si="7"/>
        <v>-1.9999999999999997E-2</v>
      </c>
      <c r="Q66" s="32">
        <f t="shared" si="8"/>
        <v>307130.31396351324</v>
      </c>
      <c r="R66" s="28">
        <f t="shared" si="9"/>
        <v>943.97569947723377</v>
      </c>
      <c r="S66" s="28">
        <f t="shared" si="10"/>
        <v>2494.710337009401</v>
      </c>
      <c r="T66" s="20">
        <v>18</v>
      </c>
      <c r="U66" s="56">
        <f t="shared" si="20"/>
        <v>17.428571428571427</v>
      </c>
      <c r="V66" s="1">
        <f t="shared" ref="V66:V129" si="21">R66*$AB$7</f>
        <v>18.879513989544677</v>
      </c>
      <c r="W66" s="1">
        <f t="shared" ref="W66:W129" si="22">$AB$10-V66</f>
        <v>481.12048601045535</v>
      </c>
      <c r="X66" s="1">
        <f t="shared" ref="X66:X129" si="23">R66*$AB$8</f>
        <v>9.4397569947723383</v>
      </c>
      <c r="Y66" s="3">
        <f t="shared" si="11"/>
        <v>62.367758425235024</v>
      </c>
    </row>
    <row r="67" spans="1:25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0.55555555555555558</v>
      </c>
      <c r="M67">
        <f t="shared" ref="M67:M130" si="25">IF(A67=0,$AE$2,IF(A67=1,$AE$3,IF(A67=2,$AE$4,IF(A67=3,$AE$5,IF(A67=4,$AE$6,IF(A67=5,$AE$7,IF(A67=6,$AE$8,IF(A67=7,$AE$9,""))))))))</f>
        <v>2.5000000000000001E-2</v>
      </c>
      <c r="N67">
        <v>22.22</v>
      </c>
      <c r="O67">
        <f t="shared" ref="O67:O130" si="26">$AB$6</f>
        <v>4.4999999999999998E-2</v>
      </c>
      <c r="P67">
        <f t="shared" ref="P67:P130" si="27">M67-O67</f>
        <v>-1.9999999999999997E-2</v>
      </c>
      <c r="Q67" s="32">
        <f t="shared" ref="Q67:Q130" si="28">Q66-((Q66/$AB$2)*(M67*R66))</f>
        <v>307106.97579337383</v>
      </c>
      <c r="R67" s="28">
        <f t="shared" ref="R67:R130" si="29">R66+(Q66/$AB$2)*(M67*R66)-(R66*O67)</f>
        <v>924.83496314017771</v>
      </c>
      <c r="S67" s="28">
        <f t="shared" ref="S67:S130" si="30">S66+(R66*O67)</f>
        <v>2537.1892434858764</v>
      </c>
      <c r="T67" s="20">
        <v>17</v>
      </c>
      <c r="U67" s="56">
        <f t="shared" si="20"/>
        <v>17.714285714285715</v>
      </c>
      <c r="V67" s="1">
        <f t="shared" si="21"/>
        <v>18.496699262803556</v>
      </c>
      <c r="W67" s="1">
        <f t="shared" si="22"/>
        <v>481.50330073719647</v>
      </c>
      <c r="X67" s="1">
        <f t="shared" si="23"/>
        <v>9.2483496314017781</v>
      </c>
      <c r="Y67" s="3">
        <f t="shared" ref="Y67:Y130" si="31">S67*$AB$9</f>
        <v>63.429731087146912</v>
      </c>
    </row>
    <row r="68" spans="1:25" x14ac:dyDescent="0.35">
      <c r="A68">
        <v>7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0.55555555555555558</v>
      </c>
      <c r="M68">
        <f t="shared" si="25"/>
        <v>2.5000000000000001E-2</v>
      </c>
      <c r="N68">
        <v>22.22</v>
      </c>
      <c r="O68">
        <f t="shared" si="26"/>
        <v>4.4999999999999998E-2</v>
      </c>
      <c r="P68">
        <f t="shared" si="27"/>
        <v>-1.9999999999999997E-2</v>
      </c>
      <c r="Q68" s="32">
        <f t="shared" si="28"/>
        <v>307084.11258236709</v>
      </c>
      <c r="R68" s="28">
        <f t="shared" si="29"/>
        <v>906.08060080563439</v>
      </c>
      <c r="S68" s="28">
        <f t="shared" si="30"/>
        <v>2578.8068168271843</v>
      </c>
      <c r="T68" s="20">
        <v>15</v>
      </c>
      <c r="U68" s="56">
        <f t="shared" si="20"/>
        <v>17.428571428571427</v>
      </c>
      <c r="V68" s="1">
        <f t="shared" si="21"/>
        <v>18.121612016112689</v>
      </c>
      <c r="W68" s="1">
        <f t="shared" si="22"/>
        <v>481.87838798388731</v>
      </c>
      <c r="X68" s="1">
        <f t="shared" si="23"/>
        <v>9.0608060080563444</v>
      </c>
      <c r="Y68" s="3">
        <f t="shared" si="31"/>
        <v>64.470170420679608</v>
      </c>
    </row>
    <row r="69" spans="1:25" x14ac:dyDescent="0.35">
      <c r="A69">
        <v>7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0.55555555555555558</v>
      </c>
      <c r="M69">
        <f t="shared" si="25"/>
        <v>2.5000000000000001E-2</v>
      </c>
      <c r="N69">
        <v>22.22</v>
      </c>
      <c r="O69">
        <f t="shared" si="26"/>
        <v>4.4999999999999998E-2</v>
      </c>
      <c r="P69">
        <f t="shared" si="27"/>
        <v>-1.9999999999999997E-2</v>
      </c>
      <c r="Q69" s="32">
        <f t="shared" si="28"/>
        <v>307061.71467295382</v>
      </c>
      <c r="R69" s="28">
        <f t="shared" si="29"/>
        <v>887.70488318265723</v>
      </c>
      <c r="S69" s="28">
        <f t="shared" si="30"/>
        <v>2619.5804438634377</v>
      </c>
      <c r="T69" s="20">
        <v>11</v>
      </c>
      <c r="U69" s="56">
        <f t="shared" si="20"/>
        <v>16.428571428571427</v>
      </c>
      <c r="V69" s="1">
        <f t="shared" si="21"/>
        <v>17.754097663653145</v>
      </c>
      <c r="W69" s="1">
        <f t="shared" si="22"/>
        <v>482.24590233634683</v>
      </c>
      <c r="X69" s="1">
        <f t="shared" si="23"/>
        <v>8.8770488318265723</v>
      </c>
      <c r="Y69" s="3">
        <f t="shared" si="31"/>
        <v>65.489511096585943</v>
      </c>
    </row>
    <row r="70" spans="1:25" x14ac:dyDescent="0.35">
      <c r="A70">
        <v>7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89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0.55555555555555558</v>
      </c>
      <c r="M70">
        <f t="shared" si="25"/>
        <v>2.5000000000000001E-2</v>
      </c>
      <c r="N70">
        <v>22.22</v>
      </c>
      <c r="O70">
        <f t="shared" si="26"/>
        <v>4.4999999999999998E-2</v>
      </c>
      <c r="P70">
        <f t="shared" si="27"/>
        <v>-1.9999999999999997E-2</v>
      </c>
      <c r="Q70" s="32">
        <f t="shared" si="28"/>
        <v>307039.77260362008</v>
      </c>
      <c r="R70" s="28">
        <f t="shared" si="29"/>
        <v>869.70023277317625</v>
      </c>
      <c r="S70" s="28">
        <f t="shared" si="30"/>
        <v>2659.5271636066573</v>
      </c>
      <c r="T70" s="20">
        <v>10</v>
      </c>
      <c r="U70" s="56">
        <f t="shared" si="20"/>
        <v>15.285714285714286</v>
      </c>
      <c r="V70" s="1">
        <f t="shared" si="21"/>
        <v>17.394004655463526</v>
      </c>
      <c r="W70" s="1">
        <f t="shared" si="22"/>
        <v>482.6059953445365</v>
      </c>
      <c r="X70" s="1">
        <f t="shared" si="23"/>
        <v>8.697002327731763</v>
      </c>
      <c r="Y70" s="3">
        <f t="shared" si="31"/>
        <v>66.48817909016644</v>
      </c>
    </row>
    <row r="71" spans="1:25" x14ac:dyDescent="0.35">
      <c r="A71">
        <v>7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89" si="34">F71*5</f>
        <v>865</v>
      </c>
      <c r="L71" s="34">
        <f t="shared" si="24"/>
        <v>0.55555555555555558</v>
      </c>
      <c r="M71">
        <f t="shared" si="25"/>
        <v>2.5000000000000001E-2</v>
      </c>
      <c r="N71">
        <v>22.22</v>
      </c>
      <c r="O71">
        <f t="shared" si="26"/>
        <v>4.4999999999999998E-2</v>
      </c>
      <c r="P71">
        <f t="shared" si="27"/>
        <v>-1.9999999999999997E-2</v>
      </c>
      <c r="Q71" s="32">
        <f t="shared" si="28"/>
        <v>307018.27710491256</v>
      </c>
      <c r="R71" s="28">
        <f t="shared" si="29"/>
        <v>852.05922100591215</v>
      </c>
      <c r="S71" s="28">
        <f t="shared" si="30"/>
        <v>2698.6636740814502</v>
      </c>
      <c r="T71" s="20">
        <v>9</v>
      </c>
      <c r="U71" s="56">
        <f t="shared" si="20"/>
        <v>14</v>
      </c>
      <c r="V71" s="1">
        <f t="shared" si="21"/>
        <v>17.041184420118242</v>
      </c>
      <c r="W71" s="1">
        <f t="shared" si="22"/>
        <v>482.95881557988173</v>
      </c>
      <c r="X71" s="1">
        <f t="shared" si="23"/>
        <v>8.5205922100591209</v>
      </c>
      <c r="Y71" s="3">
        <f t="shared" si="31"/>
        <v>67.46659185203626</v>
      </c>
    </row>
    <row r="72" spans="1:25" x14ac:dyDescent="0.35">
      <c r="A72">
        <v>7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0.55555555555555558</v>
      </c>
      <c r="M72">
        <f t="shared" si="25"/>
        <v>2.5000000000000001E-2</v>
      </c>
      <c r="N72">
        <v>22.22</v>
      </c>
      <c r="O72">
        <f t="shared" si="26"/>
        <v>4.4999999999999998E-2</v>
      </c>
      <c r="P72">
        <f t="shared" si="27"/>
        <v>-1.9999999999999997E-2</v>
      </c>
      <c r="Q72" s="32">
        <f t="shared" si="28"/>
        <v>306997.2190955535</v>
      </c>
      <c r="R72" s="28">
        <f t="shared" si="29"/>
        <v>834.77456541967445</v>
      </c>
      <c r="S72" s="28">
        <f t="shared" si="30"/>
        <v>2737.006339026716</v>
      </c>
      <c r="T72" s="20">
        <v>11</v>
      </c>
      <c r="U72" s="56">
        <f t="shared" si="20"/>
        <v>13</v>
      </c>
      <c r="V72" s="1">
        <f t="shared" si="21"/>
        <v>16.695491308393489</v>
      </c>
      <c r="W72" s="1">
        <f t="shared" si="22"/>
        <v>483.30450869160649</v>
      </c>
      <c r="X72" s="1">
        <f t="shared" si="23"/>
        <v>8.3477456541967445</v>
      </c>
      <c r="Y72" s="3">
        <f t="shared" si="31"/>
        <v>68.425158475667899</v>
      </c>
    </row>
    <row r="73" spans="1:25" x14ac:dyDescent="0.35">
      <c r="A73">
        <v>7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0.55555555555555558</v>
      </c>
      <c r="M73">
        <f t="shared" si="25"/>
        <v>2.5000000000000001E-2</v>
      </c>
      <c r="N73">
        <v>22.22</v>
      </c>
      <c r="O73">
        <f t="shared" si="26"/>
        <v>4.4999999999999998E-2</v>
      </c>
      <c r="P73">
        <f t="shared" si="27"/>
        <v>-1.9999999999999997E-2</v>
      </c>
      <c r="Q73" s="32">
        <f t="shared" si="28"/>
        <v>306976.5896786339</v>
      </c>
      <c r="R73" s="28">
        <f t="shared" si="29"/>
        <v>817.83912689539602</v>
      </c>
      <c r="S73" s="28">
        <f t="shared" si="30"/>
        <v>2774.5711944706013</v>
      </c>
      <c r="T73" s="20">
        <v>10</v>
      </c>
      <c r="U73" s="56">
        <f t="shared" si="20"/>
        <v>11.857142857142858</v>
      </c>
      <c r="V73" s="1">
        <f t="shared" si="21"/>
        <v>16.356782537907922</v>
      </c>
      <c r="W73" s="1">
        <f t="shared" si="22"/>
        <v>483.64321746209208</v>
      </c>
      <c r="X73" s="1">
        <f t="shared" si="23"/>
        <v>8.1783912689539608</v>
      </c>
      <c r="Y73" s="3">
        <f t="shared" si="31"/>
        <v>69.364279861765041</v>
      </c>
    </row>
    <row r="74" spans="1:25" x14ac:dyDescent="0.35">
      <c r="A74">
        <v>7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89" si="35">AVERAGE(I68:I74)</f>
        <v>-5.1807039137488136E-3</v>
      </c>
      <c r="K74" s="6">
        <f t="shared" si="34"/>
        <v>860</v>
      </c>
      <c r="L74" s="34">
        <f t="shared" si="24"/>
        <v>0.55555555555555558</v>
      </c>
      <c r="M74">
        <f t="shared" si="25"/>
        <v>2.5000000000000001E-2</v>
      </c>
      <c r="N74">
        <v>22.22</v>
      </c>
      <c r="O74">
        <f t="shared" si="26"/>
        <v>4.4999999999999998E-2</v>
      </c>
      <c r="P74">
        <f t="shared" si="27"/>
        <v>-1.9999999999999997E-2</v>
      </c>
      <c r="Q74" s="32">
        <f t="shared" si="28"/>
        <v>306956.38013788278</v>
      </c>
      <c r="R74" s="28">
        <f t="shared" si="29"/>
        <v>801.24590693625112</v>
      </c>
      <c r="S74" s="28">
        <f t="shared" si="30"/>
        <v>2811.373955180894</v>
      </c>
      <c r="T74" s="20">
        <v>9</v>
      </c>
      <c r="U74" s="56">
        <f t="shared" si="20"/>
        <v>10.714285714285714</v>
      </c>
      <c r="V74" s="1">
        <f t="shared" si="21"/>
        <v>16.024918138725024</v>
      </c>
      <c r="W74" s="1">
        <f t="shared" si="22"/>
        <v>483.97508186127499</v>
      </c>
      <c r="X74" s="1">
        <f t="shared" si="23"/>
        <v>8.012459069362512</v>
      </c>
      <c r="Y74" s="3">
        <f t="shared" si="31"/>
        <v>70.284348879522355</v>
      </c>
    </row>
    <row r="75" spans="1:25" x14ac:dyDescent="0.35">
      <c r="A75">
        <v>7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0.55555555555555558</v>
      </c>
      <c r="M75">
        <f t="shared" si="25"/>
        <v>2.5000000000000001E-2</v>
      </c>
      <c r="N75">
        <v>22.22</v>
      </c>
      <c r="O75">
        <f t="shared" si="26"/>
        <v>4.4999999999999998E-2</v>
      </c>
      <c r="P75">
        <f t="shared" si="27"/>
        <v>-1.9999999999999997E-2</v>
      </c>
      <c r="Q75" s="32">
        <f t="shared" si="28"/>
        <v>306936.58193401172</v>
      </c>
      <c r="R75" s="28">
        <f t="shared" si="29"/>
        <v>784.98804499520816</v>
      </c>
      <c r="S75" s="28">
        <f t="shared" si="30"/>
        <v>2847.4300209930252</v>
      </c>
      <c r="T75" s="20">
        <v>9</v>
      </c>
      <c r="U75" s="56">
        <f t="shared" si="20"/>
        <v>9.8571428571428577</v>
      </c>
      <c r="V75" s="1">
        <f t="shared" si="21"/>
        <v>15.699760899904163</v>
      </c>
      <c r="W75" s="1">
        <f t="shared" si="22"/>
        <v>484.30023910009584</v>
      </c>
      <c r="X75" s="1">
        <f t="shared" si="23"/>
        <v>7.8498804499520816</v>
      </c>
      <c r="Y75" s="3">
        <f t="shared" si="31"/>
        <v>71.185750524825636</v>
      </c>
    </row>
    <row r="76" spans="1:25" x14ac:dyDescent="0.35">
      <c r="A76">
        <v>7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0.55555555555555558</v>
      </c>
      <c r="M76">
        <f t="shared" si="25"/>
        <v>2.5000000000000001E-2</v>
      </c>
      <c r="N76">
        <v>22.22</v>
      </c>
      <c r="O76">
        <f t="shared" si="26"/>
        <v>4.4999999999999998E-2</v>
      </c>
      <c r="P76">
        <f t="shared" si="27"/>
        <v>-1.9999999999999997E-2</v>
      </c>
      <c r="Q76" s="32">
        <f t="shared" si="28"/>
        <v>306917.1867011328</v>
      </c>
      <c r="R76" s="28">
        <f t="shared" si="29"/>
        <v>769.05881584936594</v>
      </c>
      <c r="S76" s="28">
        <f t="shared" si="30"/>
        <v>2882.7544830178094</v>
      </c>
      <c r="T76" s="20">
        <v>15</v>
      </c>
      <c r="U76" s="56">
        <f>AVERAGE(T70:T76)</f>
        <v>10.428571428571429</v>
      </c>
      <c r="V76" s="1">
        <f t="shared" si="21"/>
        <v>15.38117631698732</v>
      </c>
      <c r="W76" s="1">
        <f t="shared" si="22"/>
        <v>484.61882368301269</v>
      </c>
      <c r="X76" s="1">
        <f t="shared" si="23"/>
        <v>7.69058815849366</v>
      </c>
      <c r="Y76" s="3">
        <f t="shared" si="31"/>
        <v>72.068862075445239</v>
      </c>
    </row>
    <row r="77" spans="1:25" x14ac:dyDescent="0.35">
      <c r="A77">
        <v>7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0.55555555555555558</v>
      </c>
      <c r="M77">
        <f t="shared" si="25"/>
        <v>2.5000000000000001E-2</v>
      </c>
      <c r="N77">
        <v>22.22</v>
      </c>
      <c r="O77">
        <f t="shared" si="26"/>
        <v>4.4999999999999998E-2</v>
      </c>
      <c r="P77">
        <f t="shared" si="27"/>
        <v>-1.9999999999999997E-2</v>
      </c>
      <c r="Q77" s="32">
        <f t="shared" si="28"/>
        <v>306898.18624324852</v>
      </c>
      <c r="R77" s="28">
        <f t="shared" si="29"/>
        <v>753.45162702042364</v>
      </c>
      <c r="S77" s="28">
        <f t="shared" si="30"/>
        <v>2917.362129731031</v>
      </c>
      <c r="T77" s="20"/>
      <c r="U77" s="56"/>
      <c r="V77" s="1">
        <f t="shared" si="21"/>
        <v>15.069032540408474</v>
      </c>
      <c r="W77" s="1">
        <f t="shared" si="22"/>
        <v>484.9309674595915</v>
      </c>
      <c r="X77" s="1">
        <f t="shared" si="23"/>
        <v>7.5345162702042368</v>
      </c>
      <c r="Y77" s="3">
        <f t="shared" si="31"/>
        <v>72.934053243275784</v>
      </c>
    </row>
    <row r="78" spans="1:25" x14ac:dyDescent="0.35">
      <c r="A78">
        <v>7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0.55555555555555558</v>
      </c>
      <c r="M78">
        <f t="shared" si="25"/>
        <v>2.5000000000000001E-2</v>
      </c>
      <c r="N78">
        <v>22.22</v>
      </c>
      <c r="O78">
        <f t="shared" si="26"/>
        <v>4.4999999999999998E-2</v>
      </c>
      <c r="P78">
        <f t="shared" si="27"/>
        <v>-1.9999999999999997E-2</v>
      </c>
      <c r="Q78" s="32">
        <f t="shared" si="28"/>
        <v>306879.57253081241</v>
      </c>
      <c r="R78" s="28">
        <f t="shared" si="29"/>
        <v>738.16001624063711</v>
      </c>
      <c r="S78" s="28">
        <f t="shared" si="30"/>
        <v>2951.26745294695</v>
      </c>
      <c r="T78" s="20"/>
      <c r="U78" s="56"/>
      <c r="V78" s="1">
        <f t="shared" si="21"/>
        <v>14.763200324812743</v>
      </c>
      <c r="W78" s="1">
        <f t="shared" si="22"/>
        <v>485.23679967518729</v>
      </c>
      <c r="X78" s="1">
        <f t="shared" si="23"/>
        <v>7.3816001624063716</v>
      </c>
      <c r="Y78" s="3">
        <f t="shared" si="31"/>
        <v>73.781686323673753</v>
      </c>
    </row>
    <row r="79" spans="1:25" x14ac:dyDescent="0.35">
      <c r="A79">
        <v>7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0.55555555555555558</v>
      </c>
      <c r="M79">
        <f t="shared" si="25"/>
        <v>2.5000000000000001E-2</v>
      </c>
      <c r="N79">
        <v>22.22</v>
      </c>
      <c r="O79">
        <f t="shared" si="26"/>
        <v>4.4999999999999998E-2</v>
      </c>
      <c r="P79">
        <f t="shared" si="27"/>
        <v>-1.9999999999999997E-2</v>
      </c>
      <c r="Q79" s="32">
        <f t="shared" si="28"/>
        <v>306861.33769735863</v>
      </c>
      <c r="R79" s="28">
        <f t="shared" si="29"/>
        <v>723.1776489636145</v>
      </c>
      <c r="S79" s="28">
        <f t="shared" si="30"/>
        <v>2984.4846536777786</v>
      </c>
      <c r="T79" s="20"/>
      <c r="U79" s="56"/>
      <c r="V79" s="1">
        <f t="shared" si="21"/>
        <v>14.46355297927229</v>
      </c>
      <c r="W79" s="1">
        <f t="shared" si="22"/>
        <v>485.53644702072773</v>
      </c>
      <c r="X79" s="1">
        <f t="shared" si="23"/>
        <v>7.2317764896361449</v>
      </c>
      <c r="Y79" s="3">
        <f t="shared" si="31"/>
        <v>74.612116341944471</v>
      </c>
    </row>
    <row r="80" spans="1:25" x14ac:dyDescent="0.35">
      <c r="A80">
        <v>7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0.55555555555555558</v>
      </c>
      <c r="M80">
        <f t="shared" si="25"/>
        <v>2.5000000000000001E-2</v>
      </c>
      <c r="N80">
        <v>22.22</v>
      </c>
      <c r="O80">
        <f t="shared" si="26"/>
        <v>4.4999999999999998E-2</v>
      </c>
      <c r="P80">
        <f t="shared" si="27"/>
        <v>-1.9999999999999997E-2</v>
      </c>
      <c r="Q80" s="32">
        <f t="shared" si="28"/>
        <v>306843.47403619956</v>
      </c>
      <c r="R80" s="28">
        <f t="shared" si="29"/>
        <v>708.49831591930604</v>
      </c>
      <c r="S80" s="28">
        <f t="shared" si="30"/>
        <v>3017.0276478811411</v>
      </c>
      <c r="T80" s="20"/>
      <c r="U80" s="56"/>
      <c r="V80" s="1">
        <f t="shared" si="21"/>
        <v>14.169966318386122</v>
      </c>
      <c r="W80" s="1">
        <f t="shared" si="22"/>
        <v>485.83003368161388</v>
      </c>
      <c r="X80" s="1">
        <f t="shared" si="23"/>
        <v>7.0849831591930608</v>
      </c>
      <c r="Y80" s="3">
        <f t="shared" si="31"/>
        <v>75.425691197028527</v>
      </c>
    </row>
    <row r="81" spans="1:25" x14ac:dyDescent="0.35">
      <c r="A81">
        <v>7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0.55555555555555558</v>
      </c>
      <c r="M81">
        <f t="shared" si="25"/>
        <v>2.5000000000000001E-2</v>
      </c>
      <c r="N81">
        <v>22.22</v>
      </c>
      <c r="O81">
        <f t="shared" si="26"/>
        <v>4.4999999999999998E-2</v>
      </c>
      <c r="P81">
        <f t="shared" si="27"/>
        <v>-1.9999999999999997E-2</v>
      </c>
      <c r="Q81" s="32">
        <f t="shared" si="28"/>
        <v>306825.97399718995</v>
      </c>
      <c r="R81" s="28">
        <f t="shared" si="29"/>
        <v>694.11593071254845</v>
      </c>
      <c r="S81" s="28">
        <f t="shared" si="30"/>
        <v>3048.9100720975098</v>
      </c>
      <c r="T81" s="20"/>
      <c r="U81" s="56"/>
      <c r="V81" s="1">
        <f t="shared" si="21"/>
        <v>13.88231861425097</v>
      </c>
      <c r="W81" s="1">
        <f t="shared" si="22"/>
        <v>486.11768138574905</v>
      </c>
      <c r="X81" s="1">
        <f t="shared" si="23"/>
        <v>6.9411593071254849</v>
      </c>
      <c r="Y81" s="3">
        <f t="shared" si="31"/>
        <v>76.222751802437742</v>
      </c>
    </row>
    <row r="82" spans="1:25" x14ac:dyDescent="0.35">
      <c r="A82">
        <v>7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0.55555555555555558</v>
      </c>
      <c r="M82">
        <f t="shared" si="25"/>
        <v>2.5000000000000001E-2</v>
      </c>
      <c r="N82">
        <v>22.22</v>
      </c>
      <c r="O82">
        <f t="shared" si="26"/>
        <v>4.4999999999999998E-2</v>
      </c>
      <c r="P82">
        <f t="shared" si="27"/>
        <v>-1.9999999999999997E-2</v>
      </c>
      <c r="Q82" s="32">
        <f t="shared" si="28"/>
        <v>306808.8301835559</v>
      </c>
      <c r="R82" s="28">
        <f t="shared" si="29"/>
        <v>680.02452746452229</v>
      </c>
      <c r="S82" s="28">
        <f t="shared" si="30"/>
        <v>3080.1452889795746</v>
      </c>
      <c r="T82" s="20"/>
      <c r="U82" s="56"/>
      <c r="V82" s="1">
        <f t="shared" si="21"/>
        <v>13.600490549290447</v>
      </c>
      <c r="W82" s="1">
        <f t="shared" si="22"/>
        <v>486.39950945070956</v>
      </c>
      <c r="X82" s="1">
        <f t="shared" si="23"/>
        <v>6.8002452746452233</v>
      </c>
      <c r="Y82" s="3">
        <f t="shared" si="31"/>
        <v>77.003632224489365</v>
      </c>
    </row>
    <row r="83" spans="1:25" x14ac:dyDescent="0.35">
      <c r="A83">
        <v>7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0.55555555555555558</v>
      </c>
      <c r="M83">
        <f t="shared" si="25"/>
        <v>2.5000000000000001E-2</v>
      </c>
      <c r="N83">
        <v>22.22</v>
      </c>
      <c r="O83">
        <f t="shared" si="26"/>
        <v>4.4999999999999998E-2</v>
      </c>
      <c r="P83">
        <f t="shared" si="27"/>
        <v>-1.9999999999999997E-2</v>
      </c>
      <c r="Q83" s="32">
        <f t="shared" si="28"/>
        <v>306792.03534878802</v>
      </c>
      <c r="R83" s="28">
        <f t="shared" si="29"/>
        <v>666.21825849648894</v>
      </c>
      <c r="S83" s="28">
        <f t="shared" si="30"/>
        <v>3110.7463927154781</v>
      </c>
      <c r="T83" s="20"/>
      <c r="U83" s="56"/>
      <c r="V83" s="1">
        <f t="shared" si="21"/>
        <v>13.324365169929779</v>
      </c>
      <c r="W83" s="1">
        <f t="shared" si="22"/>
        <v>486.67563483007024</v>
      </c>
      <c r="X83" s="1">
        <f t="shared" si="23"/>
        <v>6.6621825849648895</v>
      </c>
      <c r="Y83" s="3">
        <f t="shared" si="31"/>
        <v>77.768659817886956</v>
      </c>
    </row>
    <row r="84" spans="1:25" x14ac:dyDescent="0.35">
      <c r="A84">
        <v>7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0.55555555555555558</v>
      </c>
      <c r="M84">
        <f t="shared" si="25"/>
        <v>2.5000000000000001E-2</v>
      </c>
      <c r="N84">
        <v>22.22</v>
      </c>
      <c r="O84">
        <f t="shared" si="26"/>
        <v>4.4999999999999998E-2</v>
      </c>
      <c r="P84">
        <f t="shared" si="27"/>
        <v>-1.9999999999999997E-2</v>
      </c>
      <c r="Q84" s="32">
        <f t="shared" si="28"/>
        <v>306775.582393597</v>
      </c>
      <c r="R84" s="28">
        <f t="shared" si="29"/>
        <v>652.69139205517297</v>
      </c>
      <c r="S84" s="28">
        <f t="shared" si="30"/>
        <v>3140.7262143478201</v>
      </c>
      <c r="T84" s="20"/>
      <c r="U84" s="56"/>
      <c r="V84" s="1">
        <f t="shared" si="21"/>
        <v>13.053827841103459</v>
      </c>
      <c r="W84" s="1">
        <f t="shared" si="22"/>
        <v>486.94617215889656</v>
      </c>
      <c r="X84" s="1">
        <f t="shared" si="23"/>
        <v>6.5269139205517295</v>
      </c>
      <c r="Y84" s="3">
        <f t="shared" si="31"/>
        <v>78.518155358695509</v>
      </c>
    </row>
    <row r="85" spans="1:25" x14ac:dyDescent="0.35">
      <c r="A85">
        <v>7</v>
      </c>
      <c r="C85" s="15">
        <f t="shared" si="32"/>
        <v>43988</v>
      </c>
      <c r="D85" s="37">
        <f t="shared" ref="D85:D89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0.55555555555555558</v>
      </c>
      <c r="M85">
        <f t="shared" si="25"/>
        <v>2.5000000000000001E-2</v>
      </c>
      <c r="N85">
        <v>22.22</v>
      </c>
      <c r="O85">
        <f t="shared" si="26"/>
        <v>4.4999999999999998E-2</v>
      </c>
      <c r="P85">
        <f t="shared" si="27"/>
        <v>-1.9999999999999997E-2</v>
      </c>
      <c r="Q85" s="32">
        <f t="shared" si="28"/>
        <v>306759.46436293051</v>
      </c>
      <c r="R85" s="28">
        <f t="shared" si="29"/>
        <v>639.43831007916367</v>
      </c>
      <c r="S85" s="28">
        <f t="shared" si="30"/>
        <v>3170.0973269903029</v>
      </c>
      <c r="T85" s="20"/>
      <c r="U85" s="56"/>
      <c r="V85" s="1">
        <f t="shared" si="21"/>
        <v>12.788766201583273</v>
      </c>
      <c r="W85" s="1">
        <f t="shared" si="22"/>
        <v>487.21123379841674</v>
      </c>
      <c r="X85" s="1">
        <f t="shared" si="23"/>
        <v>6.3943831007916367</v>
      </c>
      <c r="Y85" s="3">
        <f t="shared" si="31"/>
        <v>79.252433174757584</v>
      </c>
    </row>
    <row r="86" spans="1:25" x14ac:dyDescent="0.35">
      <c r="A86">
        <v>7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0.55555555555555558</v>
      </c>
      <c r="M86">
        <f t="shared" si="25"/>
        <v>2.5000000000000001E-2</v>
      </c>
      <c r="N86">
        <v>22.22</v>
      </c>
      <c r="O86">
        <f t="shared" si="26"/>
        <v>4.4999999999999998E-2</v>
      </c>
      <c r="P86">
        <f t="shared" si="27"/>
        <v>-1.9999999999999997E-2</v>
      </c>
      <c r="Q86" s="32">
        <f t="shared" si="28"/>
        <v>306743.6744430504</v>
      </c>
      <c r="R86" s="28">
        <f t="shared" si="29"/>
        <v>626.45350600570987</v>
      </c>
      <c r="S86" s="28">
        <f t="shared" si="30"/>
        <v>3198.8720509438654</v>
      </c>
      <c r="T86" s="20"/>
      <c r="U86" s="56"/>
      <c r="V86" s="1">
        <f t="shared" si="21"/>
        <v>12.529070120114199</v>
      </c>
      <c r="W86" s="1">
        <f t="shared" si="22"/>
        <v>487.47092987988583</v>
      </c>
      <c r="X86" s="1">
        <f t="shared" si="23"/>
        <v>6.2645350600570993</v>
      </c>
      <c r="Y86" s="3">
        <f t="shared" si="31"/>
        <v>79.97180127359664</v>
      </c>
    </row>
    <row r="87" spans="1:25" x14ac:dyDescent="0.35">
      <c r="A87">
        <v>7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0.55555555555555558</v>
      </c>
      <c r="M87">
        <f t="shared" si="25"/>
        <v>2.5000000000000001E-2</v>
      </c>
      <c r="N87">
        <v>22.22</v>
      </c>
      <c r="O87">
        <f t="shared" si="26"/>
        <v>4.4999999999999998E-2</v>
      </c>
      <c r="P87">
        <f t="shared" si="27"/>
        <v>-1.9999999999999997E-2</v>
      </c>
      <c r="Q87" s="32">
        <f t="shared" si="28"/>
        <v>306728.20595866855</v>
      </c>
      <c r="R87" s="28">
        <f t="shared" si="29"/>
        <v>613.73158261728906</v>
      </c>
      <c r="S87" s="28">
        <f t="shared" si="30"/>
        <v>3227.0624587141224</v>
      </c>
      <c r="T87" s="20"/>
      <c r="U87" s="56"/>
      <c r="V87" s="1">
        <f t="shared" si="21"/>
        <v>12.274631652345782</v>
      </c>
      <c r="W87" s="1">
        <f t="shared" si="22"/>
        <v>487.72536834765424</v>
      </c>
      <c r="X87" s="1">
        <f t="shared" si="23"/>
        <v>6.1373158261728911</v>
      </c>
      <c r="Y87" s="3">
        <f t="shared" si="31"/>
        <v>80.676561467853062</v>
      </c>
    </row>
    <row r="88" spans="1:25" x14ac:dyDescent="0.35">
      <c r="A88">
        <v>7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0.55555555555555558</v>
      </c>
      <c r="M88">
        <f t="shared" si="25"/>
        <v>2.5000000000000001E-2</v>
      </c>
      <c r="N88">
        <v>22.22</v>
      </c>
      <c r="O88">
        <f t="shared" si="26"/>
        <v>4.4999999999999998E-2</v>
      </c>
      <c r="P88">
        <f t="shared" si="27"/>
        <v>-1.9999999999999997E-2</v>
      </c>
      <c r="Q88" s="32">
        <f t="shared" si="28"/>
        <v>306713.05237014074</v>
      </c>
      <c r="R88" s="28">
        <f t="shared" si="29"/>
        <v>601.26724992733557</v>
      </c>
      <c r="S88" s="28">
        <f t="shared" si="30"/>
        <v>3254.6803799319005</v>
      </c>
      <c r="T88" s="20"/>
      <c r="U88" s="56"/>
      <c r="V88" s="1">
        <f t="shared" si="21"/>
        <v>12.025344998546712</v>
      </c>
      <c r="W88" s="1">
        <f t="shared" si="22"/>
        <v>487.9746550014533</v>
      </c>
      <c r="X88" s="1">
        <f t="shared" si="23"/>
        <v>6.0126724992733562</v>
      </c>
      <c r="Y88" s="3">
        <f t="shared" si="31"/>
        <v>81.36700949829752</v>
      </c>
    </row>
    <row r="89" spans="1:25" x14ac:dyDescent="0.35">
      <c r="A89">
        <v>7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0.55555555555555558</v>
      </c>
      <c r="M89">
        <f t="shared" si="25"/>
        <v>2.5000000000000001E-2</v>
      </c>
      <c r="N89">
        <v>22.22</v>
      </c>
      <c r="O89">
        <f t="shared" si="26"/>
        <v>4.4999999999999998E-2</v>
      </c>
      <c r="P89">
        <f t="shared" si="27"/>
        <v>-1.9999999999999997E-2</v>
      </c>
      <c r="Q89" s="32">
        <f t="shared" si="28"/>
        <v>306698.20727071684</v>
      </c>
      <c r="R89" s="28">
        <f t="shared" si="29"/>
        <v>589.05532310451702</v>
      </c>
      <c r="S89" s="28">
        <f t="shared" si="30"/>
        <v>3281.7374061786304</v>
      </c>
      <c r="T89" s="20"/>
      <c r="U89" s="56"/>
      <c r="V89" s="1">
        <f t="shared" si="21"/>
        <v>11.781106462090341</v>
      </c>
      <c r="W89" s="1">
        <f t="shared" si="22"/>
        <v>488.21889353790965</v>
      </c>
      <c r="X89" s="1">
        <f t="shared" si="23"/>
        <v>5.8905532310451703</v>
      </c>
      <c r="Y89" s="3">
        <f t="shared" si="31"/>
        <v>82.043435154465769</v>
      </c>
    </row>
    <row r="90" spans="1:25" x14ac:dyDescent="0.35">
      <c r="A90">
        <v>7</v>
      </c>
      <c r="C90" s="15">
        <f t="shared" si="32"/>
        <v>43993</v>
      </c>
      <c r="D90" s="13"/>
      <c r="L90" s="34">
        <f t="shared" si="24"/>
        <v>0.55555555555555558</v>
      </c>
      <c r="M90">
        <f t="shared" si="25"/>
        <v>2.5000000000000001E-2</v>
      </c>
      <c r="N90">
        <v>22.22</v>
      </c>
      <c r="O90">
        <f t="shared" si="26"/>
        <v>4.4999999999999998E-2</v>
      </c>
      <c r="P90">
        <f t="shared" si="27"/>
        <v>-1.9999999999999997E-2</v>
      </c>
      <c r="Q90" s="32">
        <f t="shared" si="28"/>
        <v>306683.66438384668</v>
      </c>
      <c r="R90" s="28">
        <f t="shared" si="29"/>
        <v>577.09072043495405</v>
      </c>
      <c r="S90" s="28">
        <f t="shared" si="30"/>
        <v>3308.2448957183337</v>
      </c>
      <c r="T90" s="20"/>
      <c r="U90" s="56"/>
      <c r="V90" s="1">
        <f t="shared" si="21"/>
        <v>11.54181440869908</v>
      </c>
      <c r="W90" s="1">
        <f t="shared" si="22"/>
        <v>488.45818559130095</v>
      </c>
      <c r="X90" s="1">
        <f t="shared" si="23"/>
        <v>5.7709072043495402</v>
      </c>
      <c r="Y90" s="3">
        <f t="shared" si="31"/>
        <v>82.706122392958349</v>
      </c>
    </row>
    <row r="91" spans="1:25" x14ac:dyDescent="0.35">
      <c r="A91">
        <v>7</v>
      </c>
      <c r="C91" s="15">
        <f t="shared" si="32"/>
        <v>43994</v>
      </c>
      <c r="D91" s="13"/>
      <c r="L91" s="34">
        <f t="shared" si="24"/>
        <v>0.55555555555555558</v>
      </c>
      <c r="M91">
        <f t="shared" si="25"/>
        <v>2.5000000000000001E-2</v>
      </c>
      <c r="N91">
        <v>22.22</v>
      </c>
      <c r="O91">
        <f t="shared" si="26"/>
        <v>4.4999999999999998E-2</v>
      </c>
      <c r="P91">
        <f t="shared" si="27"/>
        <v>-1.9999999999999997E-2</v>
      </c>
      <c r="Q91" s="32">
        <f t="shared" si="28"/>
        <v>306669.41756054026</v>
      </c>
      <c r="R91" s="28">
        <f t="shared" si="29"/>
        <v>565.36846132178312</v>
      </c>
      <c r="S91" s="28">
        <f t="shared" si="30"/>
        <v>3334.2139781379065</v>
      </c>
      <c r="T91" s="20"/>
      <c r="U91" s="56"/>
      <c r="V91" s="1">
        <f t="shared" si="21"/>
        <v>11.307369226435663</v>
      </c>
      <c r="W91" s="1">
        <f t="shared" si="22"/>
        <v>488.69263077356436</v>
      </c>
      <c r="X91" s="1">
        <f t="shared" si="23"/>
        <v>5.6536846132178313</v>
      </c>
      <c r="Y91" s="3">
        <f t="shared" si="31"/>
        <v>83.355349453447673</v>
      </c>
    </row>
    <row r="92" spans="1:25" x14ac:dyDescent="0.35">
      <c r="A92">
        <v>7</v>
      </c>
      <c r="C92" s="15">
        <f t="shared" si="32"/>
        <v>43995</v>
      </c>
      <c r="D92" s="13"/>
      <c r="L92" s="34">
        <f t="shared" si="24"/>
        <v>0.55555555555555558</v>
      </c>
      <c r="M92">
        <f t="shared" si="25"/>
        <v>2.5000000000000001E-2</v>
      </c>
      <c r="N92">
        <v>22.22</v>
      </c>
      <c r="O92">
        <f t="shared" si="26"/>
        <v>4.4999999999999998E-2</v>
      </c>
      <c r="P92">
        <f t="shared" si="27"/>
        <v>-1.9999999999999997E-2</v>
      </c>
      <c r="Q92" s="32">
        <f t="shared" si="28"/>
        <v>306655.46077678108</v>
      </c>
      <c r="R92" s="28">
        <f t="shared" si="29"/>
        <v>553.88366432146756</v>
      </c>
      <c r="S92" s="28">
        <f t="shared" si="30"/>
        <v>3359.6555588973865</v>
      </c>
      <c r="T92" s="20"/>
      <c r="U92" s="56"/>
      <c r="V92" s="1">
        <f t="shared" si="21"/>
        <v>11.077673286429352</v>
      </c>
      <c r="W92" s="1">
        <f t="shared" si="22"/>
        <v>488.92232671357067</v>
      </c>
      <c r="X92" s="1">
        <f t="shared" si="23"/>
        <v>5.5388366432146761</v>
      </c>
      <c r="Y92" s="3">
        <f t="shared" si="31"/>
        <v>83.991388972434663</v>
      </c>
    </row>
    <row r="93" spans="1:25" x14ac:dyDescent="0.35">
      <c r="A93">
        <v>7</v>
      </c>
      <c r="C93" s="15">
        <f t="shared" si="32"/>
        <v>43996</v>
      </c>
      <c r="D93" s="13"/>
      <c r="L93" s="34">
        <f t="shared" si="24"/>
        <v>0.55555555555555558</v>
      </c>
      <c r="M93">
        <f t="shared" si="25"/>
        <v>2.5000000000000001E-2</v>
      </c>
      <c r="N93">
        <v>22.22</v>
      </c>
      <c r="O93">
        <f t="shared" si="26"/>
        <v>4.4999999999999998E-2</v>
      </c>
      <c r="P93">
        <f t="shared" si="27"/>
        <v>-1.9999999999999997E-2</v>
      </c>
      <c r="Q93" s="32">
        <f t="shared" si="28"/>
        <v>306641.7881309918</v>
      </c>
      <c r="R93" s="28">
        <f t="shared" si="29"/>
        <v>542.63154521626757</v>
      </c>
      <c r="S93" s="28">
        <f t="shared" si="30"/>
        <v>3384.5803237918526</v>
      </c>
      <c r="T93" s="20"/>
      <c r="U93" s="56"/>
      <c r="V93" s="1">
        <f t="shared" si="21"/>
        <v>10.852630904325352</v>
      </c>
      <c r="W93" s="1">
        <f t="shared" si="22"/>
        <v>489.14736909567466</v>
      </c>
      <c r="X93" s="1">
        <f t="shared" si="23"/>
        <v>5.426315452162676</v>
      </c>
      <c r="Y93" s="3">
        <f t="shared" si="31"/>
        <v>84.614508094796321</v>
      </c>
    </row>
    <row r="94" spans="1:25" x14ac:dyDescent="0.35">
      <c r="A94">
        <v>7</v>
      </c>
      <c r="C94" s="15">
        <f t="shared" si="32"/>
        <v>43997</v>
      </c>
      <c r="D94" s="13"/>
      <c r="L94" s="34">
        <f t="shared" si="24"/>
        <v>0.55555555555555558</v>
      </c>
      <c r="M94">
        <f t="shared" si="25"/>
        <v>2.5000000000000001E-2</v>
      </c>
      <c r="N94">
        <v>22.22</v>
      </c>
      <c r="O94">
        <f t="shared" si="26"/>
        <v>4.4999999999999998E-2</v>
      </c>
      <c r="P94">
        <f t="shared" si="27"/>
        <v>-1.9999999999999997E-2</v>
      </c>
      <c r="Q94" s="32">
        <f t="shared" si="28"/>
        <v>306628.39384155103</v>
      </c>
      <c r="R94" s="28">
        <f t="shared" si="29"/>
        <v>531.60741512228594</v>
      </c>
      <c r="S94" s="28">
        <f t="shared" si="30"/>
        <v>3408.9987433265846</v>
      </c>
      <c r="T94" s="20"/>
      <c r="U94" s="56"/>
      <c r="V94" s="1">
        <f t="shared" si="21"/>
        <v>10.632148302445719</v>
      </c>
      <c r="W94" s="1">
        <f t="shared" si="22"/>
        <v>489.36785169755427</v>
      </c>
      <c r="X94" s="1">
        <f t="shared" si="23"/>
        <v>5.3160741512228595</v>
      </c>
      <c r="Y94" s="3">
        <f t="shared" si="31"/>
        <v>85.224968583164625</v>
      </c>
    </row>
    <row r="95" spans="1:25" x14ac:dyDescent="0.35">
      <c r="A95">
        <v>7</v>
      </c>
      <c r="C95" s="15">
        <f t="shared" si="32"/>
        <v>43998</v>
      </c>
      <c r="D95" s="13"/>
      <c r="L95" s="34">
        <f t="shared" si="24"/>
        <v>0.55555555555555558</v>
      </c>
      <c r="M95">
        <f t="shared" si="25"/>
        <v>2.5000000000000001E-2</v>
      </c>
      <c r="N95">
        <v>22.22</v>
      </c>
      <c r="O95">
        <f t="shared" si="26"/>
        <v>4.4999999999999998E-2</v>
      </c>
      <c r="P95">
        <f t="shared" si="27"/>
        <v>-1.9999999999999997E-2</v>
      </c>
      <c r="Q95" s="32">
        <f t="shared" si="28"/>
        <v>306615.2722443603</v>
      </c>
      <c r="R95" s="28">
        <f t="shared" si="29"/>
        <v>520.80667863251142</v>
      </c>
      <c r="S95" s="28">
        <f t="shared" si="30"/>
        <v>3432.9210770070877</v>
      </c>
      <c r="T95" s="20"/>
      <c r="U95" s="56"/>
      <c r="V95" s="1">
        <f t="shared" si="21"/>
        <v>10.416133572650228</v>
      </c>
      <c r="W95" s="1">
        <f t="shared" si="22"/>
        <v>489.58386642734979</v>
      </c>
      <c r="X95" s="1">
        <f t="shared" si="23"/>
        <v>5.208066786325114</v>
      </c>
      <c r="Y95" s="3">
        <f t="shared" si="31"/>
        <v>85.823026925177203</v>
      </c>
    </row>
    <row r="96" spans="1:25" x14ac:dyDescent="0.35">
      <c r="A96">
        <v>7</v>
      </c>
      <c r="C96" s="15">
        <f t="shared" si="32"/>
        <v>43999</v>
      </c>
      <c r="D96" s="13"/>
      <c r="L96" s="34">
        <f t="shared" si="24"/>
        <v>0.55555555555555558</v>
      </c>
      <c r="M96">
        <f t="shared" si="25"/>
        <v>2.5000000000000001E-2</v>
      </c>
      <c r="N96">
        <v>22.22</v>
      </c>
      <c r="O96">
        <f t="shared" si="26"/>
        <v>4.4999999999999998E-2</v>
      </c>
      <c r="P96">
        <f t="shared" si="27"/>
        <v>-1.9999999999999997E-2</v>
      </c>
      <c r="Q96" s="32">
        <f t="shared" si="28"/>
        <v>306602.41779046005</v>
      </c>
      <c r="R96" s="28">
        <f t="shared" si="29"/>
        <v>510.22483199428837</v>
      </c>
      <c r="S96" s="28">
        <f t="shared" si="30"/>
        <v>3456.3573775455507</v>
      </c>
      <c r="T96" s="20"/>
      <c r="U96" s="56"/>
      <c r="V96" s="1">
        <f t="shared" si="21"/>
        <v>10.204496639885768</v>
      </c>
      <c r="W96" s="1">
        <f t="shared" si="22"/>
        <v>489.79550336011425</v>
      </c>
      <c r="X96" s="1">
        <f t="shared" si="23"/>
        <v>5.1022483199428841</v>
      </c>
      <c r="Y96" s="3">
        <f t="shared" si="31"/>
        <v>86.408934438638767</v>
      </c>
    </row>
    <row r="97" spans="1:25" x14ac:dyDescent="0.35">
      <c r="A97">
        <v>7</v>
      </c>
      <c r="C97" s="15">
        <f t="shared" si="32"/>
        <v>44000</v>
      </c>
      <c r="D97" s="13"/>
      <c r="L97" s="34">
        <f t="shared" si="24"/>
        <v>0.55555555555555558</v>
      </c>
      <c r="M97">
        <f t="shared" si="25"/>
        <v>2.5000000000000001E-2</v>
      </c>
      <c r="N97">
        <v>22.22</v>
      </c>
      <c r="O97">
        <f t="shared" si="26"/>
        <v>4.4999999999999998E-2</v>
      </c>
      <c r="P97">
        <f t="shared" si="27"/>
        <v>-1.9999999999999997E-2</v>
      </c>
      <c r="Q97" s="32">
        <f t="shared" si="28"/>
        <v>306589.82504369394</v>
      </c>
      <c r="R97" s="28">
        <f t="shared" si="29"/>
        <v>499.85746132064656</v>
      </c>
      <c r="S97" s="28">
        <f t="shared" si="30"/>
        <v>3479.3174949852937</v>
      </c>
      <c r="T97" s="20"/>
      <c r="U97" s="56"/>
      <c r="V97" s="1">
        <f t="shared" si="21"/>
        <v>9.9971492264129314</v>
      </c>
      <c r="W97" s="1">
        <f t="shared" si="22"/>
        <v>490.00285077358706</v>
      </c>
      <c r="X97" s="1">
        <f t="shared" si="23"/>
        <v>4.9985746132064657</v>
      </c>
      <c r="Y97" s="3">
        <f t="shared" si="31"/>
        <v>86.982937374632343</v>
      </c>
    </row>
    <row r="98" spans="1:25" x14ac:dyDescent="0.35">
      <c r="A98">
        <v>7</v>
      </c>
      <c r="C98" s="15">
        <f t="shared" si="32"/>
        <v>44001</v>
      </c>
      <c r="D98" s="13"/>
      <c r="L98" s="34">
        <f t="shared" si="24"/>
        <v>0.55555555555555558</v>
      </c>
      <c r="M98">
        <f t="shared" si="25"/>
        <v>2.5000000000000001E-2</v>
      </c>
      <c r="N98">
        <v>22.22</v>
      </c>
      <c r="O98">
        <f t="shared" si="26"/>
        <v>4.4999999999999998E-2</v>
      </c>
      <c r="P98">
        <f t="shared" si="27"/>
        <v>-1.9999999999999997E-2</v>
      </c>
      <c r="Q98" s="32">
        <f t="shared" si="28"/>
        <v>306577.48867842025</v>
      </c>
      <c r="R98" s="28">
        <f t="shared" si="29"/>
        <v>489.70024083493223</v>
      </c>
      <c r="S98" s="28">
        <f t="shared" si="30"/>
        <v>3501.8110807447229</v>
      </c>
      <c r="T98" s="20"/>
      <c r="U98" s="56"/>
      <c r="V98" s="1">
        <f t="shared" si="21"/>
        <v>9.794004816698644</v>
      </c>
      <c r="W98" s="1">
        <f t="shared" si="22"/>
        <v>490.20599518330135</v>
      </c>
      <c r="X98" s="1">
        <f t="shared" si="23"/>
        <v>4.897002408349322</v>
      </c>
      <c r="Y98" s="3">
        <f t="shared" si="31"/>
        <v>87.54527701861808</v>
      </c>
    </row>
    <row r="99" spans="1:25" x14ac:dyDescent="0.35">
      <c r="A99">
        <v>7</v>
      </c>
      <c r="C99" s="15">
        <f t="shared" si="32"/>
        <v>44002</v>
      </c>
      <c r="D99" s="13"/>
      <c r="L99" s="34">
        <f t="shared" si="24"/>
        <v>0.55555555555555558</v>
      </c>
      <c r="M99">
        <f t="shared" si="25"/>
        <v>2.5000000000000001E-2</v>
      </c>
      <c r="N99">
        <v>22.22</v>
      </c>
      <c r="O99">
        <f t="shared" si="26"/>
        <v>4.4999999999999998E-2</v>
      </c>
      <c r="P99">
        <f t="shared" si="27"/>
        <v>-1.9999999999999997E-2</v>
      </c>
      <c r="Q99" s="32">
        <f t="shared" si="28"/>
        <v>306565.4034772694</v>
      </c>
      <c r="R99" s="28">
        <f t="shared" si="29"/>
        <v>479.74893114818644</v>
      </c>
      <c r="S99" s="28">
        <f t="shared" si="30"/>
        <v>3523.8475915822946</v>
      </c>
      <c r="T99" s="20"/>
      <c r="U99" s="56"/>
      <c r="V99" s="1">
        <f t="shared" si="21"/>
        <v>9.5949786229637297</v>
      </c>
      <c r="W99" s="1">
        <f t="shared" si="22"/>
        <v>490.40502137703629</v>
      </c>
      <c r="X99" s="1">
        <f t="shared" si="23"/>
        <v>4.7974893114818649</v>
      </c>
      <c r="Y99" s="3">
        <f t="shared" si="31"/>
        <v>88.096189789557371</v>
      </c>
    </row>
    <row r="100" spans="1:25" x14ac:dyDescent="0.35">
      <c r="A100">
        <v>7</v>
      </c>
      <c r="C100" s="15">
        <f t="shared" si="32"/>
        <v>44003</v>
      </c>
      <c r="D100" s="13"/>
      <c r="L100" s="34">
        <f t="shared" si="24"/>
        <v>0.55555555555555558</v>
      </c>
      <c r="M100">
        <f t="shared" si="25"/>
        <v>2.5000000000000001E-2</v>
      </c>
      <c r="N100">
        <v>22.22</v>
      </c>
      <c r="O100">
        <f t="shared" si="26"/>
        <v>4.4999999999999998E-2</v>
      </c>
      <c r="P100">
        <f t="shared" si="27"/>
        <v>-1.9999999999999997E-2</v>
      </c>
      <c r="Q100" s="32">
        <f t="shared" si="28"/>
        <v>306553.56432894722</v>
      </c>
      <c r="R100" s="28">
        <f t="shared" si="29"/>
        <v>469.99937756872384</v>
      </c>
      <c r="S100" s="28">
        <f t="shared" si="30"/>
        <v>3545.4362934839628</v>
      </c>
      <c r="T100" s="20"/>
      <c r="U100" s="56"/>
      <c r="V100" s="1">
        <f t="shared" si="21"/>
        <v>9.3999875513744779</v>
      </c>
      <c r="W100" s="1">
        <f t="shared" si="22"/>
        <v>490.60001244862553</v>
      </c>
      <c r="X100" s="1">
        <f t="shared" si="23"/>
        <v>4.699993775687239</v>
      </c>
      <c r="Y100" s="3">
        <f t="shared" si="31"/>
        <v>88.63590733709907</v>
      </c>
    </row>
    <row r="101" spans="1:25" x14ac:dyDescent="0.35">
      <c r="A101">
        <v>7</v>
      </c>
      <c r="C101" s="15">
        <f t="shared" si="32"/>
        <v>44004</v>
      </c>
      <c r="D101" s="13"/>
      <c r="L101" s="34">
        <f t="shared" si="24"/>
        <v>0.55555555555555558</v>
      </c>
      <c r="M101">
        <f t="shared" si="25"/>
        <v>2.5000000000000001E-2</v>
      </c>
      <c r="N101">
        <v>22.22</v>
      </c>
      <c r="O101">
        <f t="shared" si="26"/>
        <v>4.4999999999999998E-2</v>
      </c>
      <c r="P101">
        <f t="shared" si="27"/>
        <v>-1.9999999999999997E-2</v>
      </c>
      <c r="Q101" s="32">
        <f t="shared" si="28"/>
        <v>306541.966226082</v>
      </c>
      <c r="R101" s="28">
        <f t="shared" si="29"/>
        <v>460.44750844337165</v>
      </c>
      <c r="S101" s="28">
        <f t="shared" si="30"/>
        <v>3566.5862654745551</v>
      </c>
      <c r="T101" s="20"/>
      <c r="U101" s="56"/>
      <c r="V101" s="1">
        <f t="shared" si="21"/>
        <v>9.2089501688674336</v>
      </c>
      <c r="W101" s="1">
        <f t="shared" si="22"/>
        <v>490.79104983113257</v>
      </c>
      <c r="X101" s="1">
        <f t="shared" si="23"/>
        <v>4.6044750844337168</v>
      </c>
      <c r="Y101" s="3">
        <f t="shared" si="31"/>
        <v>89.164656636863882</v>
      </c>
    </row>
    <row r="102" spans="1:25" x14ac:dyDescent="0.35">
      <c r="A102">
        <v>7</v>
      </c>
      <c r="C102" s="15">
        <f t="shared" si="32"/>
        <v>44005</v>
      </c>
      <c r="D102" s="13"/>
      <c r="L102" s="34">
        <f t="shared" si="24"/>
        <v>0.55555555555555558</v>
      </c>
      <c r="M102">
        <f t="shared" si="25"/>
        <v>2.5000000000000001E-2</v>
      </c>
      <c r="N102">
        <v>22.22</v>
      </c>
      <c r="O102">
        <f t="shared" si="26"/>
        <v>4.4999999999999998E-2</v>
      </c>
      <c r="P102">
        <f t="shared" si="27"/>
        <v>-1.9999999999999997E-2</v>
      </c>
      <c r="Q102" s="32">
        <f t="shared" si="28"/>
        <v>306530.60426311562</v>
      </c>
      <c r="R102" s="28">
        <f t="shared" si="29"/>
        <v>451.08933352983399</v>
      </c>
      <c r="S102" s="28">
        <f t="shared" si="30"/>
        <v>3587.306403354507</v>
      </c>
      <c r="T102" s="20"/>
      <c r="U102" s="56"/>
      <c r="V102" s="1">
        <f t="shared" si="21"/>
        <v>9.0217866705966809</v>
      </c>
      <c r="W102" s="1">
        <f t="shared" si="22"/>
        <v>490.97821332940333</v>
      </c>
      <c r="X102" s="1">
        <f t="shared" si="23"/>
        <v>4.5108933352983405</v>
      </c>
      <c r="Y102" s="3">
        <f t="shared" si="31"/>
        <v>89.682660083862686</v>
      </c>
    </row>
    <row r="103" spans="1:25" x14ac:dyDescent="0.35">
      <c r="A103">
        <v>7</v>
      </c>
      <c r="C103" s="15">
        <f t="shared" si="32"/>
        <v>44006</v>
      </c>
      <c r="D103" s="13"/>
      <c r="L103" s="34">
        <f t="shared" si="24"/>
        <v>0.55555555555555558</v>
      </c>
      <c r="M103">
        <f t="shared" si="25"/>
        <v>2.5000000000000001E-2</v>
      </c>
      <c r="N103">
        <v>22.22</v>
      </c>
      <c r="O103">
        <f t="shared" si="26"/>
        <v>4.4999999999999998E-2</v>
      </c>
      <c r="P103">
        <f t="shared" si="27"/>
        <v>-1.9999999999999997E-2</v>
      </c>
      <c r="Q103" s="32">
        <f t="shared" si="28"/>
        <v>306519.47363423696</v>
      </c>
      <c r="R103" s="28">
        <f t="shared" si="29"/>
        <v>441.92094239965456</v>
      </c>
      <c r="S103" s="28">
        <f t="shared" si="30"/>
        <v>3607.6054233633495</v>
      </c>
      <c r="T103" s="20"/>
      <c r="U103" s="56"/>
      <c r="V103" s="1">
        <f t="shared" si="21"/>
        <v>8.8384188479930916</v>
      </c>
      <c r="W103" s="1">
        <f t="shared" si="22"/>
        <v>491.16158115200693</v>
      </c>
      <c r="X103" s="1">
        <f t="shared" si="23"/>
        <v>4.4192094239965458</v>
      </c>
      <c r="Y103" s="3">
        <f t="shared" si="31"/>
        <v>90.190135584083748</v>
      </c>
    </row>
    <row r="104" spans="1:25" x14ac:dyDescent="0.35">
      <c r="A104">
        <v>7</v>
      </c>
      <c r="C104" s="15">
        <f t="shared" si="32"/>
        <v>44007</v>
      </c>
      <c r="D104" s="13"/>
      <c r="L104" s="34">
        <f t="shared" si="24"/>
        <v>0.55555555555555558</v>
      </c>
      <c r="M104">
        <f t="shared" si="25"/>
        <v>2.5000000000000001E-2</v>
      </c>
      <c r="N104">
        <v>22.22</v>
      </c>
      <c r="O104">
        <f t="shared" si="26"/>
        <v>4.4999999999999998E-2</v>
      </c>
      <c r="P104">
        <f t="shared" si="27"/>
        <v>-1.9999999999999997E-2</v>
      </c>
      <c r="Q104" s="32">
        <f t="shared" si="28"/>
        <v>306508.56963135739</v>
      </c>
      <c r="R104" s="28">
        <f t="shared" si="29"/>
        <v>432.93850287125588</v>
      </c>
      <c r="S104" s="28">
        <f t="shared" si="30"/>
        <v>3627.4918657713338</v>
      </c>
      <c r="T104" s="20"/>
      <c r="U104" s="56"/>
      <c r="V104" s="1">
        <f t="shared" si="21"/>
        <v>8.6587700574251176</v>
      </c>
      <c r="W104" s="1">
        <f t="shared" si="22"/>
        <v>491.3412299425749</v>
      </c>
      <c r="X104" s="1">
        <f t="shared" si="23"/>
        <v>4.3293850287125588</v>
      </c>
      <c r="Y104" s="3">
        <f t="shared" si="31"/>
        <v>90.68729664428335</v>
      </c>
    </row>
    <row r="105" spans="1:25" x14ac:dyDescent="0.35">
      <c r="A105">
        <v>7</v>
      </c>
      <c r="C105" s="15">
        <f t="shared" si="32"/>
        <v>44008</v>
      </c>
      <c r="D105" s="13"/>
      <c r="L105" s="34">
        <f t="shared" si="24"/>
        <v>0.55555555555555558</v>
      </c>
      <c r="M105">
        <f t="shared" si="25"/>
        <v>2.5000000000000001E-2</v>
      </c>
      <c r="N105">
        <v>22.22</v>
      </c>
      <c r="O105">
        <f t="shared" si="26"/>
        <v>4.4999999999999998E-2</v>
      </c>
      <c r="P105">
        <f t="shared" si="27"/>
        <v>-1.9999999999999997E-2</v>
      </c>
      <c r="Q105" s="32">
        <f t="shared" si="28"/>
        <v>306497.88764212688</v>
      </c>
      <c r="R105" s="28">
        <f t="shared" si="29"/>
        <v>424.13825947254077</v>
      </c>
      <c r="S105" s="28">
        <f t="shared" si="30"/>
        <v>3646.9740984005402</v>
      </c>
      <c r="T105" s="20"/>
      <c r="U105" s="56"/>
      <c r="V105" s="1">
        <f t="shared" si="21"/>
        <v>8.4827651894508147</v>
      </c>
      <c r="W105" s="1">
        <f t="shared" si="22"/>
        <v>491.51723481054921</v>
      </c>
      <c r="X105" s="1">
        <f t="shared" si="23"/>
        <v>4.2413825947254074</v>
      </c>
      <c r="Y105" s="3">
        <f t="shared" si="31"/>
        <v>91.174352460013509</v>
      </c>
    </row>
    <row r="106" spans="1:25" x14ac:dyDescent="0.35">
      <c r="A106">
        <v>7</v>
      </c>
      <c r="C106" s="15">
        <f t="shared" si="32"/>
        <v>44009</v>
      </c>
      <c r="D106" s="13"/>
      <c r="L106" s="34">
        <f t="shared" si="24"/>
        <v>0.55555555555555558</v>
      </c>
      <c r="M106">
        <f t="shared" si="25"/>
        <v>2.5000000000000001E-2</v>
      </c>
      <c r="N106">
        <v>22.22</v>
      </c>
      <c r="O106">
        <f t="shared" si="26"/>
        <v>4.4999999999999998E-2</v>
      </c>
      <c r="P106">
        <f t="shared" si="27"/>
        <v>-1.9999999999999997E-2</v>
      </c>
      <c r="Q106" s="32">
        <f t="shared" si="28"/>
        <v>306487.4231479906</v>
      </c>
      <c r="R106" s="28">
        <f t="shared" si="29"/>
        <v>415.51653193254788</v>
      </c>
      <c r="S106" s="28">
        <f t="shared" si="30"/>
        <v>3666.0603200768046</v>
      </c>
      <c r="T106" s="20"/>
      <c r="U106" s="56"/>
      <c r="V106" s="1">
        <f t="shared" si="21"/>
        <v>8.3103306386509583</v>
      </c>
      <c r="W106" s="1">
        <f t="shared" si="22"/>
        <v>491.68966936134905</v>
      </c>
      <c r="X106" s="1">
        <f t="shared" si="23"/>
        <v>4.1551653193254792</v>
      </c>
      <c r="Y106" s="3">
        <f t="shared" si="31"/>
        <v>91.651508001920121</v>
      </c>
    </row>
    <row r="107" spans="1:25" x14ac:dyDescent="0.35">
      <c r="A107">
        <v>7</v>
      </c>
      <c r="C107" s="15">
        <f t="shared" si="32"/>
        <v>44010</v>
      </c>
      <c r="D107" s="13"/>
      <c r="L107" s="34">
        <f t="shared" si="24"/>
        <v>0.55555555555555558</v>
      </c>
      <c r="M107">
        <f t="shared" si="25"/>
        <v>2.5000000000000001E-2</v>
      </c>
      <c r="N107">
        <v>22.22</v>
      </c>
      <c r="O107">
        <f t="shared" si="26"/>
        <v>4.4999999999999998E-2</v>
      </c>
      <c r="P107">
        <f t="shared" si="27"/>
        <v>-1.9999999999999997E-2</v>
      </c>
      <c r="Q107" s="32">
        <f t="shared" si="28"/>
        <v>306477.17172228452</v>
      </c>
      <c r="R107" s="28">
        <f t="shared" si="29"/>
        <v>407.06971370166019</v>
      </c>
      <c r="S107" s="28">
        <f t="shared" si="30"/>
        <v>3684.758564013769</v>
      </c>
      <c r="T107" s="20"/>
      <c r="U107" s="56"/>
      <c r="V107" s="1">
        <f t="shared" si="21"/>
        <v>8.1413942740332033</v>
      </c>
      <c r="W107" s="1">
        <f t="shared" si="22"/>
        <v>491.85860572596681</v>
      </c>
      <c r="X107" s="1">
        <f t="shared" si="23"/>
        <v>4.0706971370166016</v>
      </c>
      <c r="Y107" s="3">
        <f t="shared" si="31"/>
        <v>92.118964100344229</v>
      </c>
    </row>
    <row r="108" spans="1:25" x14ac:dyDescent="0.35">
      <c r="A108">
        <v>7</v>
      </c>
      <c r="C108" s="15">
        <f t="shared" si="32"/>
        <v>44011</v>
      </c>
      <c r="D108" s="13"/>
      <c r="L108" s="34">
        <f t="shared" si="24"/>
        <v>0.55555555555555558</v>
      </c>
      <c r="M108">
        <f t="shared" si="25"/>
        <v>2.5000000000000001E-2</v>
      </c>
      <c r="N108">
        <v>22.22</v>
      </c>
      <c r="O108">
        <f t="shared" si="26"/>
        <v>4.4999999999999998E-2</v>
      </c>
      <c r="P108">
        <f t="shared" si="27"/>
        <v>-1.9999999999999997E-2</v>
      </c>
      <c r="Q108" s="32">
        <f t="shared" si="28"/>
        <v>306467.12902836973</v>
      </c>
      <c r="R108" s="28">
        <f t="shared" si="29"/>
        <v>398.79427049987106</v>
      </c>
      <c r="S108" s="28">
        <f t="shared" si="30"/>
        <v>3703.0767011303437</v>
      </c>
      <c r="T108" s="20"/>
      <c r="U108" s="56"/>
      <c r="V108" s="1">
        <f t="shared" si="21"/>
        <v>7.9758854099974217</v>
      </c>
      <c r="W108" s="1">
        <f t="shared" si="22"/>
        <v>492.02411459000257</v>
      </c>
      <c r="X108" s="1">
        <f t="shared" si="23"/>
        <v>3.9879427049987108</v>
      </c>
      <c r="Y108" s="3">
        <f t="shared" si="31"/>
        <v>92.576917528258605</v>
      </c>
    </row>
    <row r="109" spans="1:25" x14ac:dyDescent="0.35">
      <c r="A109">
        <v>7</v>
      </c>
      <c r="C109" s="15">
        <f t="shared" si="32"/>
        <v>44012</v>
      </c>
      <c r="D109" s="13"/>
      <c r="L109" s="34">
        <f t="shared" si="24"/>
        <v>0.55555555555555558</v>
      </c>
      <c r="M109">
        <f t="shared" si="25"/>
        <v>2.5000000000000001E-2</v>
      </c>
      <c r="N109">
        <v>22.22</v>
      </c>
      <c r="O109">
        <f t="shared" si="26"/>
        <v>4.4999999999999998E-2</v>
      </c>
      <c r="P109">
        <f t="shared" si="27"/>
        <v>-1.9999999999999997E-2</v>
      </c>
      <c r="Q109" s="32">
        <f t="shared" si="28"/>
        <v>306457.29081780446</v>
      </c>
      <c r="R109" s="28">
        <f t="shared" si="29"/>
        <v>390.6867388926201</v>
      </c>
      <c r="S109" s="28">
        <f t="shared" si="30"/>
        <v>3721.0224433028379</v>
      </c>
      <c r="T109" s="20"/>
      <c r="U109" s="56"/>
      <c r="V109" s="1">
        <f t="shared" si="21"/>
        <v>7.8137347778524022</v>
      </c>
      <c r="W109" s="1">
        <f t="shared" si="22"/>
        <v>492.1862652221476</v>
      </c>
      <c r="X109" s="1">
        <f t="shared" si="23"/>
        <v>3.9068673889262011</v>
      </c>
      <c r="Y109" s="3">
        <f t="shared" si="31"/>
        <v>93.02556108257096</v>
      </c>
    </row>
    <row r="110" spans="1:25" x14ac:dyDescent="0.35">
      <c r="A110">
        <v>7</v>
      </c>
      <c r="C110" s="15">
        <f t="shared" si="32"/>
        <v>44013</v>
      </c>
      <c r="D110" s="13"/>
      <c r="L110" s="34">
        <f t="shared" si="24"/>
        <v>0.55555555555555558</v>
      </c>
      <c r="M110">
        <f t="shared" si="25"/>
        <v>2.5000000000000001E-2</v>
      </c>
      <c r="N110">
        <v>22.22</v>
      </c>
      <c r="O110">
        <f t="shared" si="26"/>
        <v>4.4999999999999998E-2</v>
      </c>
      <c r="P110">
        <f t="shared" si="27"/>
        <v>-1.9999999999999997E-2</v>
      </c>
      <c r="Q110" s="32">
        <f t="shared" si="28"/>
        <v>306447.65292855317</v>
      </c>
      <c r="R110" s="28">
        <f t="shared" si="29"/>
        <v>382.74372489371723</v>
      </c>
      <c r="S110" s="28">
        <f t="shared" si="30"/>
        <v>3738.6033465530058</v>
      </c>
      <c r="T110" s="20"/>
      <c r="U110" s="56"/>
      <c r="V110" s="1">
        <f t="shared" si="21"/>
        <v>7.6548744978743448</v>
      </c>
      <c r="W110" s="1">
        <f t="shared" si="22"/>
        <v>492.34512550212565</v>
      </c>
      <c r="X110" s="1">
        <f t="shared" si="23"/>
        <v>3.8274372489371724</v>
      </c>
      <c r="Y110" s="3">
        <f t="shared" si="31"/>
        <v>93.465083663825155</v>
      </c>
    </row>
    <row r="111" spans="1:25" x14ac:dyDescent="0.35">
      <c r="A111">
        <v>7</v>
      </c>
      <c r="C111" s="15">
        <f t="shared" si="32"/>
        <v>44014</v>
      </c>
      <c r="D111" s="13"/>
      <c r="L111" s="34">
        <f t="shared" si="24"/>
        <v>0.55555555555555558</v>
      </c>
      <c r="M111">
        <f t="shared" si="25"/>
        <v>2.5000000000000001E-2</v>
      </c>
      <c r="N111">
        <v>22.22</v>
      </c>
      <c r="O111">
        <f t="shared" si="26"/>
        <v>4.4999999999999998E-2</v>
      </c>
      <c r="P111">
        <f t="shared" si="27"/>
        <v>-1.9999999999999997E-2</v>
      </c>
      <c r="Q111" s="32">
        <f t="shared" si="28"/>
        <v>306438.21128323179</v>
      </c>
      <c r="R111" s="28">
        <f t="shared" si="29"/>
        <v>374.9619025948798</v>
      </c>
      <c r="S111" s="28">
        <f t="shared" si="30"/>
        <v>3755.8268141732233</v>
      </c>
      <c r="T111" s="20"/>
      <c r="U111" s="56"/>
      <c r="V111" s="1">
        <f t="shared" si="21"/>
        <v>7.4992380518975965</v>
      </c>
      <c r="W111" s="1">
        <f t="shared" si="22"/>
        <v>492.50076194810242</v>
      </c>
      <c r="X111" s="1">
        <f t="shared" si="23"/>
        <v>3.7496190259487983</v>
      </c>
      <c r="Y111" s="3">
        <f t="shared" si="31"/>
        <v>93.895670354330591</v>
      </c>
    </row>
    <row r="112" spans="1:25" x14ac:dyDescent="0.35">
      <c r="A112">
        <v>7</v>
      </c>
      <c r="C112" s="15">
        <f t="shared" si="32"/>
        <v>44015</v>
      </c>
      <c r="D112" s="13"/>
      <c r="L112" s="34">
        <f t="shared" si="24"/>
        <v>0.55555555555555558</v>
      </c>
      <c r="M112">
        <f t="shared" si="25"/>
        <v>2.5000000000000001E-2</v>
      </c>
      <c r="N112">
        <v>22.22</v>
      </c>
      <c r="O112">
        <f t="shared" si="26"/>
        <v>4.4999999999999998E-2</v>
      </c>
      <c r="P112">
        <f t="shared" si="27"/>
        <v>-1.9999999999999997E-2</v>
      </c>
      <c r="Q112" s="32">
        <f t="shared" si="28"/>
        <v>306428.96188738849</v>
      </c>
      <c r="R112" s="28">
        <f t="shared" si="29"/>
        <v>367.33801282141445</v>
      </c>
      <c r="S112" s="28">
        <f t="shared" si="30"/>
        <v>3772.7000997899927</v>
      </c>
      <c r="T112" s="20"/>
      <c r="U112" s="56"/>
      <c r="V112" s="1">
        <f t="shared" si="21"/>
        <v>7.346760256428289</v>
      </c>
      <c r="W112" s="1">
        <f t="shared" si="22"/>
        <v>492.6532397435717</v>
      </c>
      <c r="X112" s="1">
        <f t="shared" si="23"/>
        <v>3.6733801282141445</v>
      </c>
      <c r="Y112" s="3">
        <f t="shared" si="31"/>
        <v>94.317502494749817</v>
      </c>
    </row>
    <row r="113" spans="1:25" x14ac:dyDescent="0.35">
      <c r="A113">
        <v>7</v>
      </c>
      <c r="C113" s="15">
        <f t="shared" si="32"/>
        <v>44016</v>
      </c>
      <c r="D113" s="13"/>
      <c r="L113" s="34">
        <f t="shared" si="24"/>
        <v>0.55555555555555558</v>
      </c>
      <c r="M113">
        <f t="shared" si="25"/>
        <v>2.5000000000000001E-2</v>
      </c>
      <c r="N113">
        <v>22.22</v>
      </c>
      <c r="O113">
        <f t="shared" si="26"/>
        <v>4.4999999999999998E-2</v>
      </c>
      <c r="P113">
        <f t="shared" si="27"/>
        <v>-1.9999999999999997E-2</v>
      </c>
      <c r="Q113" s="32">
        <f t="shared" si="28"/>
        <v>306419.90082781937</v>
      </c>
      <c r="R113" s="28">
        <f t="shared" si="29"/>
        <v>359.86886181358238</v>
      </c>
      <c r="S113" s="28">
        <f t="shared" si="30"/>
        <v>3789.2303103669565</v>
      </c>
      <c r="T113" s="20"/>
      <c r="U113" s="56"/>
      <c r="V113" s="1">
        <f t="shared" si="21"/>
        <v>7.1973772362716479</v>
      </c>
      <c r="W113" s="1">
        <f t="shared" si="22"/>
        <v>492.80262276372838</v>
      </c>
      <c r="X113" s="1">
        <f t="shared" si="23"/>
        <v>3.598688618135824</v>
      </c>
      <c r="Y113" s="3">
        <f t="shared" si="31"/>
        <v>94.730757759173912</v>
      </c>
    </row>
    <row r="114" spans="1:25" x14ac:dyDescent="0.35">
      <c r="A114">
        <v>7</v>
      </c>
      <c r="C114" s="15">
        <f t="shared" si="32"/>
        <v>44017</v>
      </c>
      <c r="D114" s="13"/>
      <c r="L114" s="34">
        <f t="shared" si="24"/>
        <v>0.55555555555555558</v>
      </c>
      <c r="M114">
        <f t="shared" si="25"/>
        <v>2.5000000000000001E-2</v>
      </c>
      <c r="N114">
        <v>22.22</v>
      </c>
      <c r="O114">
        <f t="shared" si="26"/>
        <v>4.4999999999999998E-2</v>
      </c>
      <c r="P114">
        <f t="shared" si="27"/>
        <v>-1.9999999999999997E-2</v>
      </c>
      <c r="Q114" s="32">
        <f t="shared" si="28"/>
        <v>306411.02427091816</v>
      </c>
      <c r="R114" s="28">
        <f t="shared" si="29"/>
        <v>352.5513199331923</v>
      </c>
      <c r="S114" s="28">
        <f t="shared" si="30"/>
        <v>3805.4244091485675</v>
      </c>
      <c r="T114" s="20"/>
      <c r="U114" s="56"/>
      <c r="V114" s="1">
        <f t="shared" si="21"/>
        <v>7.0510263986638462</v>
      </c>
      <c r="W114" s="1">
        <f t="shared" si="22"/>
        <v>492.94897360133615</v>
      </c>
      <c r="X114" s="1">
        <f t="shared" si="23"/>
        <v>3.5255131993319231</v>
      </c>
      <c r="Y114" s="3">
        <f t="shared" si="31"/>
        <v>95.135610228714199</v>
      </c>
    </row>
    <row r="115" spans="1:25" x14ac:dyDescent="0.35">
      <c r="A115">
        <v>7</v>
      </c>
      <c r="C115" s="15">
        <f t="shared" si="32"/>
        <v>44018</v>
      </c>
      <c r="D115" s="13"/>
      <c r="L115" s="34">
        <f t="shared" si="24"/>
        <v>0.55555555555555558</v>
      </c>
      <c r="M115">
        <f t="shared" si="25"/>
        <v>2.5000000000000001E-2</v>
      </c>
      <c r="N115">
        <v>22.22</v>
      </c>
      <c r="O115">
        <f t="shared" si="26"/>
        <v>4.4999999999999998E-2</v>
      </c>
      <c r="P115">
        <f t="shared" si="27"/>
        <v>-1.9999999999999997E-2</v>
      </c>
      <c r="Q115" s="32">
        <f t="shared" si="28"/>
        <v>306402.32846105937</v>
      </c>
      <c r="R115" s="28">
        <f t="shared" si="29"/>
        <v>345.38232039497302</v>
      </c>
      <c r="S115" s="28">
        <f t="shared" si="30"/>
        <v>3821.2892185455612</v>
      </c>
      <c r="T115" s="20"/>
      <c r="U115" s="56"/>
      <c r="V115" s="1">
        <f t="shared" si="21"/>
        <v>6.9076464078994606</v>
      </c>
      <c r="W115" s="1">
        <f t="shared" si="22"/>
        <v>493.09235359210055</v>
      </c>
      <c r="X115" s="1">
        <f t="shared" si="23"/>
        <v>3.4538232039497303</v>
      </c>
      <c r="Y115" s="3">
        <f t="shared" si="31"/>
        <v>95.532230463639038</v>
      </c>
    </row>
    <row r="116" spans="1:25" x14ac:dyDescent="0.35">
      <c r="A116">
        <v>7</v>
      </c>
      <c r="C116" s="15">
        <f t="shared" si="32"/>
        <v>44019</v>
      </c>
      <c r="D116" s="13"/>
      <c r="L116" s="34">
        <f t="shared" si="24"/>
        <v>0.55555555555555558</v>
      </c>
      <c r="M116">
        <f t="shared" si="25"/>
        <v>2.5000000000000001E-2</v>
      </c>
      <c r="N116">
        <v>22.22</v>
      </c>
      <c r="O116">
        <f t="shared" si="26"/>
        <v>4.4999999999999998E-2</v>
      </c>
      <c r="P116">
        <f t="shared" si="27"/>
        <v>-1.9999999999999997E-2</v>
      </c>
      <c r="Q116" s="32">
        <f t="shared" si="28"/>
        <v>306393.80971901427</v>
      </c>
      <c r="R116" s="28">
        <f t="shared" si="29"/>
        <v>338.35885802228302</v>
      </c>
      <c r="S116" s="28">
        <f t="shared" si="30"/>
        <v>3836.8314229633352</v>
      </c>
      <c r="T116" s="20"/>
      <c r="U116" s="56"/>
      <c r="V116" s="1">
        <f t="shared" si="21"/>
        <v>6.7671771604456605</v>
      </c>
      <c r="W116" s="1">
        <f t="shared" si="22"/>
        <v>493.23282283955433</v>
      </c>
      <c r="X116" s="1">
        <f t="shared" si="23"/>
        <v>3.3835885802228303</v>
      </c>
      <c r="Y116" s="3">
        <f t="shared" si="31"/>
        <v>95.920785574083382</v>
      </c>
    </row>
    <row r="117" spans="1:25" x14ac:dyDescent="0.35">
      <c r="A117">
        <v>7</v>
      </c>
      <c r="C117" s="15">
        <f t="shared" si="32"/>
        <v>44020</v>
      </c>
      <c r="D117" s="13"/>
      <c r="L117" s="34">
        <f t="shared" si="24"/>
        <v>0.55555555555555558</v>
      </c>
      <c r="M117">
        <f t="shared" si="25"/>
        <v>2.5000000000000001E-2</v>
      </c>
      <c r="N117">
        <v>22.22</v>
      </c>
      <c r="O117">
        <f t="shared" si="26"/>
        <v>4.4999999999999998E-2</v>
      </c>
      <c r="P117">
        <f t="shared" si="27"/>
        <v>-1.9999999999999997E-2</v>
      </c>
      <c r="Q117" s="32">
        <f t="shared" si="28"/>
        <v>306385.46444039885</v>
      </c>
      <c r="R117" s="28">
        <f t="shared" si="29"/>
        <v>331.47798802672219</v>
      </c>
      <c r="S117" s="28">
        <f t="shared" si="30"/>
        <v>3852.057571574338</v>
      </c>
      <c r="T117" s="20"/>
      <c r="U117" s="56"/>
      <c r="V117" s="1">
        <f t="shared" si="21"/>
        <v>6.6295597605344438</v>
      </c>
      <c r="W117" s="1">
        <f t="shared" si="22"/>
        <v>493.37044023946555</v>
      </c>
      <c r="X117" s="1">
        <f t="shared" si="23"/>
        <v>3.3147798802672219</v>
      </c>
      <c r="Y117" s="3">
        <f t="shared" si="31"/>
        <v>96.301439289358456</v>
      </c>
    </row>
    <row r="118" spans="1:25" x14ac:dyDescent="0.35">
      <c r="A118">
        <v>7</v>
      </c>
      <c r="C118" s="15">
        <f t="shared" si="32"/>
        <v>44021</v>
      </c>
      <c r="D118" s="13"/>
      <c r="L118" s="34">
        <f t="shared" si="24"/>
        <v>0.55555555555555558</v>
      </c>
      <c r="M118">
        <f t="shared" si="25"/>
        <v>2.5000000000000001E-2</v>
      </c>
      <c r="N118">
        <v>22.22</v>
      </c>
      <c r="O118">
        <f t="shared" si="26"/>
        <v>4.4999999999999998E-2</v>
      </c>
      <c r="P118">
        <f t="shared" si="27"/>
        <v>-1.9999999999999997E-2</v>
      </c>
      <c r="Q118" s="32">
        <f t="shared" si="28"/>
        <v>306377.28909415315</v>
      </c>
      <c r="R118" s="28">
        <f t="shared" si="29"/>
        <v>324.73682481121597</v>
      </c>
      <c r="S118" s="28">
        <f t="shared" si="30"/>
        <v>3866.9740810355406</v>
      </c>
      <c r="T118" s="20"/>
      <c r="U118" s="56"/>
      <c r="V118" s="1">
        <f t="shared" si="21"/>
        <v>6.4947364962243199</v>
      </c>
      <c r="W118" s="1">
        <f t="shared" si="22"/>
        <v>493.50526350377567</v>
      </c>
      <c r="X118" s="1">
        <f t="shared" si="23"/>
        <v>3.24736824811216</v>
      </c>
      <c r="Y118" s="3">
        <f t="shared" si="31"/>
        <v>96.674352025888524</v>
      </c>
    </row>
    <row r="119" spans="1:25" x14ac:dyDescent="0.35">
      <c r="A119">
        <v>7</v>
      </c>
      <c r="C119" s="15">
        <f t="shared" si="32"/>
        <v>44022</v>
      </c>
      <c r="D119" s="13"/>
      <c r="L119" s="34">
        <f t="shared" si="24"/>
        <v>0.55555555555555558</v>
      </c>
      <c r="M119">
        <f t="shared" si="25"/>
        <v>2.5000000000000001E-2</v>
      </c>
      <c r="N119">
        <v>22.22</v>
      </c>
      <c r="O119">
        <f t="shared" si="26"/>
        <v>4.4999999999999998E-2</v>
      </c>
      <c r="P119">
        <f t="shared" si="27"/>
        <v>-1.9999999999999997E-2</v>
      </c>
      <c r="Q119" s="32">
        <f t="shared" si="28"/>
        <v>306369.28022105171</v>
      </c>
      <c r="R119" s="28">
        <f t="shared" si="29"/>
        <v>318.13254079614984</v>
      </c>
      <c r="S119" s="28">
        <f t="shared" si="30"/>
        <v>3881.5872381520453</v>
      </c>
      <c r="T119" s="20"/>
      <c r="U119" s="56"/>
      <c r="V119" s="1">
        <f t="shared" si="21"/>
        <v>6.3626508159229971</v>
      </c>
      <c r="W119" s="1">
        <f t="shared" si="22"/>
        <v>493.63734918407698</v>
      </c>
      <c r="X119" s="1">
        <f t="shared" si="23"/>
        <v>3.1813254079614985</v>
      </c>
      <c r="Y119" s="3">
        <f t="shared" si="31"/>
        <v>97.039680953801138</v>
      </c>
    </row>
    <row r="120" spans="1:25" x14ac:dyDescent="0.35">
      <c r="A120">
        <v>7</v>
      </c>
      <c r="C120" s="15">
        <f t="shared" si="32"/>
        <v>44023</v>
      </c>
      <c r="D120" s="13"/>
      <c r="L120" s="34">
        <f t="shared" si="24"/>
        <v>0.55555555555555558</v>
      </c>
      <c r="M120">
        <f t="shared" si="25"/>
        <v>2.5000000000000001E-2</v>
      </c>
      <c r="N120">
        <v>22.22</v>
      </c>
      <c r="O120">
        <f t="shared" si="26"/>
        <v>4.4999999999999998E-2</v>
      </c>
      <c r="P120">
        <f t="shared" si="27"/>
        <v>-1.9999999999999997E-2</v>
      </c>
      <c r="Q120" s="32">
        <f t="shared" si="28"/>
        <v>306361.43443224387</v>
      </c>
      <c r="R120" s="28">
        <f t="shared" si="29"/>
        <v>311.66236526813742</v>
      </c>
      <c r="S120" s="28">
        <f t="shared" si="30"/>
        <v>3895.903202487872</v>
      </c>
      <c r="T120" s="20"/>
      <c r="U120" s="56"/>
      <c r="V120" s="1">
        <f t="shared" si="21"/>
        <v>6.2332473053627488</v>
      </c>
      <c r="W120" s="1">
        <f t="shared" si="22"/>
        <v>493.76675269463726</v>
      </c>
      <c r="X120" s="1">
        <f t="shared" si="23"/>
        <v>3.1166236526813744</v>
      </c>
      <c r="Y120" s="3">
        <f t="shared" si="31"/>
        <v>97.397580062196809</v>
      </c>
    </row>
    <row r="121" spans="1:25" x14ac:dyDescent="0.35">
      <c r="A121">
        <v>7</v>
      </c>
      <c r="C121" s="15">
        <f t="shared" si="32"/>
        <v>44024</v>
      </c>
      <c r="D121" s="13"/>
      <c r="L121" s="34">
        <f t="shared" si="24"/>
        <v>0.55555555555555558</v>
      </c>
      <c r="M121">
        <f t="shared" si="25"/>
        <v>2.5000000000000001E-2</v>
      </c>
      <c r="N121">
        <v>22.22</v>
      </c>
      <c r="O121">
        <f t="shared" si="26"/>
        <v>4.4999999999999998E-2</v>
      </c>
      <c r="P121">
        <f t="shared" si="27"/>
        <v>-1.9999999999999997E-2</v>
      </c>
      <c r="Q121" s="32">
        <f t="shared" si="28"/>
        <v>306353.74840782391</v>
      </c>
      <c r="R121" s="28">
        <f t="shared" si="29"/>
        <v>305.32358325101251</v>
      </c>
      <c r="S121" s="28">
        <f t="shared" si="30"/>
        <v>3909.9280089249382</v>
      </c>
      <c r="T121" s="20"/>
      <c r="U121" s="56"/>
      <c r="V121" s="1">
        <f t="shared" si="21"/>
        <v>6.1064716650202504</v>
      </c>
      <c r="W121" s="1">
        <f t="shared" si="22"/>
        <v>493.89352833497975</v>
      </c>
      <c r="X121" s="1">
        <f t="shared" si="23"/>
        <v>3.0532358325101252</v>
      </c>
      <c r="Y121" s="3">
        <f t="shared" si="31"/>
        <v>97.748200223123462</v>
      </c>
    </row>
    <row r="122" spans="1:25" x14ac:dyDescent="0.35">
      <c r="A122">
        <v>7</v>
      </c>
      <c r="C122" s="15">
        <f t="shared" si="32"/>
        <v>44025</v>
      </c>
      <c r="D122" s="13"/>
      <c r="L122" s="34">
        <f t="shared" si="24"/>
        <v>0.55555555555555558</v>
      </c>
      <c r="M122">
        <f t="shared" si="25"/>
        <v>2.5000000000000001E-2</v>
      </c>
      <c r="N122">
        <v>22.22</v>
      </c>
      <c r="O122">
        <f t="shared" si="26"/>
        <v>4.4999999999999998E-2</v>
      </c>
      <c r="P122">
        <f t="shared" si="27"/>
        <v>-1.9999999999999997E-2</v>
      </c>
      <c r="Q122" s="32">
        <f t="shared" si="28"/>
        <v>306346.21889542998</v>
      </c>
      <c r="R122" s="28">
        <f t="shared" si="29"/>
        <v>299.1135343986416</v>
      </c>
      <c r="S122" s="28">
        <f t="shared" si="30"/>
        <v>3923.6675701712338</v>
      </c>
      <c r="T122" s="20"/>
      <c r="U122" s="56"/>
      <c r="V122" s="1">
        <f t="shared" si="21"/>
        <v>5.9822706879728322</v>
      </c>
      <c r="W122" s="1">
        <f t="shared" si="22"/>
        <v>494.01772931202714</v>
      </c>
      <c r="X122" s="1">
        <f t="shared" si="23"/>
        <v>2.9911353439864161</v>
      </c>
      <c r="Y122" s="3">
        <f t="shared" si="31"/>
        <v>98.091689254280851</v>
      </c>
    </row>
    <row r="123" spans="1:25" x14ac:dyDescent="0.35">
      <c r="A123">
        <v>7</v>
      </c>
      <c r="C123" s="15">
        <f t="shared" si="32"/>
        <v>44026</v>
      </c>
      <c r="D123" s="13"/>
      <c r="L123" s="34">
        <f t="shared" si="24"/>
        <v>0.55555555555555558</v>
      </c>
      <c r="M123">
        <f t="shared" si="25"/>
        <v>2.5000000000000001E-2</v>
      </c>
      <c r="N123">
        <v>22.22</v>
      </c>
      <c r="O123">
        <f t="shared" si="26"/>
        <v>4.4999999999999998E-2</v>
      </c>
      <c r="P123">
        <f t="shared" si="27"/>
        <v>-1.9999999999999997E-2</v>
      </c>
      <c r="Q123" s="32">
        <f t="shared" si="28"/>
        <v>306338.84270887153</v>
      </c>
      <c r="R123" s="28">
        <f t="shared" si="29"/>
        <v>293.02961190915948</v>
      </c>
      <c r="S123" s="28">
        <f t="shared" si="30"/>
        <v>3937.1276792191725</v>
      </c>
      <c r="T123" s="20"/>
      <c r="U123" s="56"/>
      <c r="V123" s="1">
        <f t="shared" si="21"/>
        <v>5.8605922381831901</v>
      </c>
      <c r="W123" s="1">
        <f t="shared" si="22"/>
        <v>494.13940776181681</v>
      </c>
      <c r="X123" s="1">
        <f t="shared" si="23"/>
        <v>2.930296119091595</v>
      </c>
      <c r="Y123" s="3">
        <f t="shared" si="31"/>
        <v>98.428191980479312</v>
      </c>
    </row>
    <row r="124" spans="1:25" x14ac:dyDescent="0.35">
      <c r="A124">
        <v>7</v>
      </c>
      <c r="C124" s="15">
        <f t="shared" si="32"/>
        <v>44027</v>
      </c>
      <c r="D124" s="13"/>
      <c r="L124" s="34">
        <f t="shared" si="24"/>
        <v>0.55555555555555558</v>
      </c>
      <c r="M124">
        <f t="shared" si="25"/>
        <v>2.5000000000000001E-2</v>
      </c>
      <c r="N124">
        <v>22.22</v>
      </c>
      <c r="O124">
        <f t="shared" si="26"/>
        <v>4.4999999999999998E-2</v>
      </c>
      <c r="P124">
        <f t="shared" si="27"/>
        <v>-1.9999999999999997E-2</v>
      </c>
      <c r="Q124" s="32">
        <f t="shared" si="28"/>
        <v>306331.61672678456</v>
      </c>
      <c r="R124" s="28">
        <f t="shared" si="29"/>
        <v>287.06926146023642</v>
      </c>
      <c r="S124" s="28">
        <f t="shared" si="30"/>
        <v>3950.3140117550847</v>
      </c>
      <c r="T124" s="20"/>
      <c r="U124" s="56"/>
      <c r="V124" s="1">
        <f t="shared" si="21"/>
        <v>5.7413852292047283</v>
      </c>
      <c r="W124" s="1">
        <f t="shared" si="22"/>
        <v>494.25861477079525</v>
      </c>
      <c r="X124" s="1">
        <f t="shared" si="23"/>
        <v>2.8706926146023641</v>
      </c>
      <c r="Y124" s="3">
        <f t="shared" si="31"/>
        <v>98.757850293877127</v>
      </c>
    </row>
    <row r="125" spans="1:25" x14ac:dyDescent="0.35">
      <c r="A125">
        <v>7</v>
      </c>
      <c r="C125" s="15">
        <f t="shared" si="32"/>
        <v>44028</v>
      </c>
      <c r="D125" s="13"/>
      <c r="L125" s="34">
        <f t="shared" si="24"/>
        <v>0.55555555555555558</v>
      </c>
      <c r="M125">
        <f t="shared" si="25"/>
        <v>2.5000000000000001E-2</v>
      </c>
      <c r="N125">
        <v>22.22</v>
      </c>
      <c r="O125">
        <f t="shared" si="26"/>
        <v>4.4999999999999998E-2</v>
      </c>
      <c r="P125">
        <f t="shared" si="27"/>
        <v>-1.9999999999999997E-2</v>
      </c>
      <c r="Q125" s="32">
        <f t="shared" si="28"/>
        <v>306324.53789131407</v>
      </c>
      <c r="R125" s="28">
        <f t="shared" si="29"/>
        <v>281.22998016499264</v>
      </c>
      <c r="S125" s="28">
        <f t="shared" si="30"/>
        <v>3963.2321285207954</v>
      </c>
      <c r="T125" s="20"/>
      <c r="U125" s="56"/>
      <c r="V125" s="1">
        <f t="shared" si="21"/>
        <v>5.6245996032998526</v>
      </c>
      <c r="W125" s="1">
        <f t="shared" si="22"/>
        <v>494.37540039670017</v>
      </c>
      <c r="X125" s="1">
        <f t="shared" si="23"/>
        <v>2.8122998016499263</v>
      </c>
      <c r="Y125" s="3">
        <f t="shared" si="31"/>
        <v>99.080803213019891</v>
      </c>
    </row>
    <row r="126" spans="1:25" x14ac:dyDescent="0.35">
      <c r="A126">
        <v>7</v>
      </c>
      <c r="C126" s="15">
        <f t="shared" si="32"/>
        <v>44029</v>
      </c>
      <c r="D126" s="13"/>
      <c r="L126" s="34">
        <f t="shared" si="24"/>
        <v>0.55555555555555558</v>
      </c>
      <c r="M126">
        <f t="shared" si="25"/>
        <v>2.5000000000000001E-2</v>
      </c>
      <c r="N126">
        <v>22.22</v>
      </c>
      <c r="O126">
        <f t="shared" si="26"/>
        <v>4.4999999999999998E-2</v>
      </c>
      <c r="P126">
        <f t="shared" si="27"/>
        <v>-1.9999999999999997E-2</v>
      </c>
      <c r="Q126" s="32">
        <f t="shared" si="28"/>
        <v>306317.60320682346</v>
      </c>
      <c r="R126" s="28">
        <f t="shared" si="29"/>
        <v>275.50931554818072</v>
      </c>
      <c r="S126" s="28">
        <f t="shared" si="30"/>
        <v>3975.88747762822</v>
      </c>
      <c r="T126" s="20"/>
      <c r="U126" s="56"/>
      <c r="V126" s="1">
        <f t="shared" si="21"/>
        <v>5.5101863109636149</v>
      </c>
      <c r="W126" s="1">
        <f t="shared" si="22"/>
        <v>494.4898136890364</v>
      </c>
      <c r="X126" s="1">
        <f t="shared" si="23"/>
        <v>2.7550931554818074</v>
      </c>
      <c r="Y126" s="3">
        <f t="shared" si="31"/>
        <v>99.39718694070551</v>
      </c>
    </row>
    <row r="127" spans="1:25" x14ac:dyDescent="0.35">
      <c r="A127">
        <v>7</v>
      </c>
      <c r="C127" s="15">
        <f t="shared" si="32"/>
        <v>44030</v>
      </c>
      <c r="D127" s="13"/>
      <c r="L127" s="34">
        <f t="shared" si="24"/>
        <v>0.55555555555555558</v>
      </c>
      <c r="M127">
        <f t="shared" si="25"/>
        <v>2.5000000000000001E-2</v>
      </c>
      <c r="N127">
        <v>22.22</v>
      </c>
      <c r="O127">
        <f t="shared" si="26"/>
        <v>4.4999999999999998E-2</v>
      </c>
      <c r="P127">
        <f t="shared" si="27"/>
        <v>-1.9999999999999997E-2</v>
      </c>
      <c r="Q127" s="32">
        <f t="shared" si="28"/>
        <v>306310.80973862973</v>
      </c>
      <c r="R127" s="28">
        <f t="shared" si="29"/>
        <v>269.90486454226334</v>
      </c>
      <c r="S127" s="28">
        <f t="shared" si="30"/>
        <v>3988.2853968278882</v>
      </c>
      <c r="T127" s="20"/>
      <c r="U127" s="56"/>
      <c r="V127" s="1">
        <f t="shared" si="21"/>
        <v>5.3980972908452669</v>
      </c>
      <c r="W127" s="1">
        <f t="shared" si="22"/>
        <v>494.60190270915473</v>
      </c>
      <c r="X127" s="1">
        <f t="shared" si="23"/>
        <v>2.6990486454226335</v>
      </c>
      <c r="Y127" s="3">
        <f t="shared" si="31"/>
        <v>99.707134920697214</v>
      </c>
    </row>
    <row r="128" spans="1:25" x14ac:dyDescent="0.35">
      <c r="A128">
        <v>7</v>
      </c>
      <c r="C128" s="15">
        <f t="shared" si="32"/>
        <v>44031</v>
      </c>
      <c r="D128" s="13"/>
      <c r="L128" s="34">
        <f t="shared" si="24"/>
        <v>0.55555555555555558</v>
      </c>
      <c r="M128">
        <f t="shared" si="25"/>
        <v>2.5000000000000001E-2</v>
      </c>
      <c r="N128">
        <v>22.22</v>
      </c>
      <c r="O128">
        <f t="shared" si="26"/>
        <v>4.4999999999999998E-2</v>
      </c>
      <c r="P128">
        <f t="shared" si="27"/>
        <v>-1.9999999999999997E-2</v>
      </c>
      <c r="Q128" s="32">
        <f t="shared" si="28"/>
        <v>306304.15461176459</v>
      </c>
      <c r="R128" s="28">
        <f t="shared" si="29"/>
        <v>264.4142725030195</v>
      </c>
      <c r="S128" s="28">
        <f t="shared" si="30"/>
        <v>4000.43111573229</v>
      </c>
      <c r="T128" s="20"/>
      <c r="U128" s="56"/>
      <c r="V128" s="1">
        <f t="shared" si="21"/>
        <v>5.28828545006039</v>
      </c>
      <c r="W128" s="1">
        <f t="shared" si="22"/>
        <v>494.71171454993959</v>
      </c>
      <c r="X128" s="1">
        <f t="shared" si="23"/>
        <v>2.644142725030195</v>
      </c>
      <c r="Y128" s="3">
        <f t="shared" si="31"/>
        <v>100.01077789330725</v>
      </c>
    </row>
    <row r="129" spans="1:25" x14ac:dyDescent="0.35">
      <c r="A129">
        <v>7</v>
      </c>
      <c r="C129" s="15">
        <f t="shared" si="32"/>
        <v>44032</v>
      </c>
      <c r="D129" s="13"/>
      <c r="L129" s="34">
        <f t="shared" si="24"/>
        <v>0.55555555555555558</v>
      </c>
      <c r="M129">
        <f t="shared" si="25"/>
        <v>2.5000000000000001E-2</v>
      </c>
      <c r="N129">
        <v>22.22</v>
      </c>
      <c r="O129">
        <f t="shared" si="26"/>
        <v>4.4999999999999998E-2</v>
      </c>
      <c r="P129">
        <f t="shared" si="27"/>
        <v>-1.9999999999999997E-2</v>
      </c>
      <c r="Q129" s="32">
        <f t="shared" si="28"/>
        <v>306297.63500976068</v>
      </c>
      <c r="R129" s="28">
        <f t="shared" si="29"/>
        <v>259.03523224431854</v>
      </c>
      <c r="S129" s="28">
        <f t="shared" si="30"/>
        <v>4012.3297579949258</v>
      </c>
      <c r="T129" s="20"/>
      <c r="U129" s="56"/>
      <c r="V129" s="1">
        <f t="shared" si="21"/>
        <v>5.1807046448863705</v>
      </c>
      <c r="W129" s="1">
        <f t="shared" si="22"/>
        <v>494.81929535511364</v>
      </c>
      <c r="X129" s="1">
        <f t="shared" si="23"/>
        <v>2.5903523224431853</v>
      </c>
      <c r="Y129" s="3">
        <f t="shared" si="31"/>
        <v>100.30824394987314</v>
      </c>
    </row>
    <row r="130" spans="1:25" x14ac:dyDescent="0.35">
      <c r="A130">
        <v>7</v>
      </c>
      <c r="C130" s="15">
        <f t="shared" si="32"/>
        <v>44033</v>
      </c>
      <c r="D130" s="13"/>
      <c r="L130" s="34">
        <f t="shared" si="24"/>
        <v>0.55555555555555558</v>
      </c>
      <c r="M130">
        <f t="shared" si="25"/>
        <v>2.5000000000000001E-2</v>
      </c>
      <c r="N130">
        <v>22.22</v>
      </c>
      <c r="O130">
        <f t="shared" si="26"/>
        <v>4.4999999999999998E-2</v>
      </c>
      <c r="P130">
        <f t="shared" si="27"/>
        <v>-1.9999999999999997E-2</v>
      </c>
      <c r="Q130" s="32">
        <f t="shared" si="28"/>
        <v>306291.24817346229</v>
      </c>
      <c r="R130" s="28">
        <f t="shared" si="29"/>
        <v>253.76548309170641</v>
      </c>
      <c r="S130" s="28">
        <f t="shared" si="30"/>
        <v>4023.9863434459203</v>
      </c>
      <c r="T130" s="20"/>
      <c r="U130" s="56"/>
      <c r="V130" s="1">
        <f t="shared" ref="V130:V193" si="37">R130*$AB$7</f>
        <v>5.0753096618341287</v>
      </c>
      <c r="W130" s="1">
        <f t="shared" ref="W130:W193" si="38">$AB$10-V130</f>
        <v>494.92469033816587</v>
      </c>
      <c r="X130" s="1">
        <f t="shared" ref="X130:X193" si="39">R130*$AB$8</f>
        <v>2.5376548309170643</v>
      </c>
      <c r="Y130" s="3">
        <f t="shared" si="31"/>
        <v>100.59965858614801</v>
      </c>
    </row>
    <row r="131" spans="1:25" x14ac:dyDescent="0.35">
      <c r="A131">
        <v>7</v>
      </c>
      <c r="C131" s="15">
        <f t="shared" si="32"/>
        <v>44034</v>
      </c>
      <c r="D131" s="13"/>
      <c r="L131" s="34">
        <f t="shared" ref="L131:L194" si="40">M131/O131</f>
        <v>0.55555555555555558</v>
      </c>
      <c r="M131">
        <f t="shared" ref="M131:M194" si="41">IF(A131=0,$AE$2,IF(A131=1,$AE$3,IF(A131=2,$AE$4,IF(A131=3,$AE$5,IF(A131=4,$AE$6,IF(A131=5,$AE$7,IF(A131=6,$AE$8,IF(A131=7,$AE$9,""))))))))</f>
        <v>2.5000000000000001E-2</v>
      </c>
      <c r="N131">
        <v>22.22</v>
      </c>
      <c r="O131">
        <f t="shared" ref="O131:O194" si="42">$AB$6</f>
        <v>4.4999999999999998E-2</v>
      </c>
      <c r="P131">
        <f t="shared" ref="P131:P194" si="43">M131-O131</f>
        <v>-1.9999999999999997E-2</v>
      </c>
      <c r="Q131" s="32">
        <f t="shared" ref="Q131:Q194" si="44">Q130-((Q130/$AB$2)*(M131*R130))</f>
        <v>306284.99139986042</v>
      </c>
      <c r="R131" s="28">
        <f t="shared" ref="R131:R194" si="45">R130+(Q130/$AB$2)*(M131*R130)-(R130*O131)</f>
        <v>248.60280995445589</v>
      </c>
      <c r="S131" s="28">
        <f t="shared" ref="S131:S194" si="46">S130+(R130*O131)</f>
        <v>4035.405790185047</v>
      </c>
      <c r="T131" s="20"/>
      <c r="U131" s="56"/>
      <c r="V131" s="1">
        <f t="shared" si="37"/>
        <v>4.9720561990891179</v>
      </c>
      <c r="W131" s="1">
        <f t="shared" si="38"/>
        <v>495.02794380091086</v>
      </c>
      <c r="X131" s="1">
        <f t="shared" si="39"/>
        <v>2.4860280995445589</v>
      </c>
      <c r="Y131" s="3">
        <f t="shared" ref="Y131:Y194" si="47">S131*$AB$9</f>
        <v>100.88514475462618</v>
      </c>
    </row>
    <row r="132" spans="1:25" x14ac:dyDescent="0.35">
      <c r="A132">
        <v>7</v>
      </c>
      <c r="C132" s="15">
        <f t="shared" ref="C132:C195" si="48">C131+1</f>
        <v>44035</v>
      </c>
      <c r="D132" s="13"/>
      <c r="L132" s="34">
        <f t="shared" si="40"/>
        <v>0.55555555555555558</v>
      </c>
      <c r="M132">
        <f t="shared" si="41"/>
        <v>2.5000000000000001E-2</v>
      </c>
      <c r="N132">
        <v>22.22</v>
      </c>
      <c r="O132">
        <f t="shared" si="42"/>
        <v>4.4999999999999998E-2</v>
      </c>
      <c r="P132">
        <f t="shared" si="43"/>
        <v>-1.9999999999999997E-2</v>
      </c>
      <c r="Q132" s="32">
        <f t="shared" si="44"/>
        <v>306278.86204095121</v>
      </c>
      <c r="R132" s="28">
        <f t="shared" si="45"/>
        <v>243.54504241573636</v>
      </c>
      <c r="S132" s="28">
        <f t="shared" si="46"/>
        <v>4046.5929166329975</v>
      </c>
      <c r="T132" s="20"/>
      <c r="U132" s="56"/>
      <c r="V132" s="1">
        <f t="shared" si="37"/>
        <v>4.8709008483147276</v>
      </c>
      <c r="W132" s="1">
        <f t="shared" si="38"/>
        <v>495.1290991516853</v>
      </c>
      <c r="X132" s="1">
        <f t="shared" si="39"/>
        <v>2.4354504241573638</v>
      </c>
      <c r="Y132" s="3">
        <f t="shared" si="47"/>
        <v>101.16482291582494</v>
      </c>
    </row>
    <row r="133" spans="1:25" x14ac:dyDescent="0.35">
      <c r="A133">
        <v>7</v>
      </c>
      <c r="C133" s="15">
        <f t="shared" si="48"/>
        <v>44036</v>
      </c>
      <c r="D133" s="13"/>
      <c r="L133" s="34">
        <f t="shared" si="40"/>
        <v>0.55555555555555558</v>
      </c>
      <c r="M133">
        <f t="shared" si="41"/>
        <v>2.5000000000000001E-2</v>
      </c>
      <c r="N133">
        <v>22.22</v>
      </c>
      <c r="O133">
        <f t="shared" si="42"/>
        <v>4.4999999999999998E-2</v>
      </c>
      <c r="P133">
        <f t="shared" si="43"/>
        <v>-1.9999999999999997E-2</v>
      </c>
      <c r="Q133" s="32">
        <f t="shared" si="44"/>
        <v>306272.8575026177</v>
      </c>
      <c r="R133" s="28">
        <f t="shared" si="45"/>
        <v>238.59005384056604</v>
      </c>
      <c r="S133" s="28">
        <f t="shared" si="46"/>
        <v>4057.5524435417055</v>
      </c>
      <c r="T133" s="20"/>
      <c r="U133" s="56"/>
      <c r="V133" s="1">
        <f t="shared" si="37"/>
        <v>4.7718010768113208</v>
      </c>
      <c r="W133" s="1">
        <f t="shared" si="38"/>
        <v>495.2281989231887</v>
      </c>
      <c r="X133" s="1">
        <f t="shared" si="39"/>
        <v>2.3859005384056604</v>
      </c>
      <c r="Y133" s="3">
        <f t="shared" si="47"/>
        <v>101.43881108854265</v>
      </c>
    </row>
    <row r="134" spans="1:25" x14ac:dyDescent="0.35">
      <c r="A134">
        <v>7</v>
      </c>
      <c r="C134" s="15">
        <f t="shared" si="48"/>
        <v>44037</v>
      </c>
      <c r="D134" s="13"/>
      <c r="L134" s="34">
        <f t="shared" si="40"/>
        <v>0.55555555555555558</v>
      </c>
      <c r="M134">
        <f t="shared" si="41"/>
        <v>2.5000000000000001E-2</v>
      </c>
      <c r="N134">
        <v>22.22</v>
      </c>
      <c r="O134">
        <f t="shared" si="42"/>
        <v>4.4999999999999998E-2</v>
      </c>
      <c r="P134">
        <f t="shared" si="43"/>
        <v>-1.9999999999999997E-2</v>
      </c>
      <c r="Q134" s="32">
        <f t="shared" si="44"/>
        <v>306266.97524353425</v>
      </c>
      <c r="R134" s="28">
        <f t="shared" si="45"/>
        <v>233.73576050121454</v>
      </c>
      <c r="S134" s="28">
        <f t="shared" si="46"/>
        <v>4068.2889959645308</v>
      </c>
      <c r="T134" s="20"/>
      <c r="U134" s="56"/>
      <c r="V134" s="1">
        <f t="shared" si="37"/>
        <v>4.6747152100242912</v>
      </c>
      <c r="W134" s="1">
        <f t="shared" si="38"/>
        <v>495.32528478997568</v>
      </c>
      <c r="X134" s="1">
        <f t="shared" si="39"/>
        <v>2.3373576050121456</v>
      </c>
      <c r="Y134" s="3">
        <f t="shared" si="47"/>
        <v>101.70722489911327</v>
      </c>
    </row>
    <row r="135" spans="1:25" x14ac:dyDescent="0.35">
      <c r="A135">
        <v>7</v>
      </c>
      <c r="C135" s="15">
        <f t="shared" si="48"/>
        <v>44038</v>
      </c>
      <c r="D135" s="13"/>
      <c r="L135" s="34">
        <f t="shared" si="40"/>
        <v>0.55555555555555558</v>
      </c>
      <c r="M135">
        <f t="shared" si="41"/>
        <v>2.5000000000000001E-2</v>
      </c>
      <c r="N135">
        <v>22.22</v>
      </c>
      <c r="O135">
        <f t="shared" si="42"/>
        <v>4.4999999999999998E-2</v>
      </c>
      <c r="P135">
        <f t="shared" si="43"/>
        <v>-1.9999999999999997E-2</v>
      </c>
      <c r="Q135" s="32">
        <f t="shared" si="44"/>
        <v>306261.2127740932</v>
      </c>
      <c r="R135" s="28">
        <f t="shared" si="45"/>
        <v>228.98012071972869</v>
      </c>
      <c r="S135" s="28">
        <f t="shared" si="46"/>
        <v>4078.8071051870857</v>
      </c>
      <c r="T135" s="20"/>
      <c r="U135" s="56"/>
      <c r="V135" s="1">
        <f t="shared" si="37"/>
        <v>4.5796024143945742</v>
      </c>
      <c r="W135" s="1">
        <f t="shared" si="38"/>
        <v>495.42039758560543</v>
      </c>
      <c r="X135" s="1">
        <f t="shared" si="39"/>
        <v>2.2898012071972871</v>
      </c>
      <c r="Y135" s="3">
        <f t="shared" si="47"/>
        <v>101.97017762967715</v>
      </c>
    </row>
    <row r="136" spans="1:25" x14ac:dyDescent="0.35">
      <c r="A136">
        <v>7</v>
      </c>
      <c r="C136" s="15">
        <f t="shared" si="48"/>
        <v>44039</v>
      </c>
      <c r="D136" s="13"/>
      <c r="L136" s="34">
        <f t="shared" si="40"/>
        <v>0.55555555555555558</v>
      </c>
      <c r="M136">
        <f t="shared" si="41"/>
        <v>2.5000000000000001E-2</v>
      </c>
      <c r="N136">
        <v>22.22</v>
      </c>
      <c r="O136">
        <f t="shared" si="42"/>
        <v>4.4999999999999998E-2</v>
      </c>
      <c r="P136">
        <f t="shared" si="43"/>
        <v>-1.9999999999999997E-2</v>
      </c>
      <c r="Q136" s="32">
        <f t="shared" si="44"/>
        <v>306255.56765535328</v>
      </c>
      <c r="R136" s="28">
        <f t="shared" si="45"/>
        <v>224.32113402726117</v>
      </c>
      <c r="S136" s="28">
        <f t="shared" si="46"/>
        <v>4089.1112106194732</v>
      </c>
      <c r="T136" s="20"/>
      <c r="U136" s="56"/>
      <c r="V136" s="1">
        <f t="shared" si="37"/>
        <v>4.4864226805452239</v>
      </c>
      <c r="W136" s="1">
        <f t="shared" si="38"/>
        <v>495.51357731945478</v>
      </c>
      <c r="X136" s="1">
        <f t="shared" si="39"/>
        <v>2.2432113402726119</v>
      </c>
      <c r="Y136" s="3">
        <f t="shared" si="47"/>
        <v>102.22778026548684</v>
      </c>
    </row>
    <row r="137" spans="1:25" x14ac:dyDescent="0.35">
      <c r="A137">
        <v>7</v>
      </c>
      <c r="C137" s="15">
        <f t="shared" si="48"/>
        <v>44040</v>
      </c>
      <c r="D137" s="13"/>
      <c r="L137" s="34">
        <f t="shared" si="40"/>
        <v>0.55555555555555558</v>
      </c>
      <c r="M137">
        <f t="shared" si="41"/>
        <v>2.5000000000000001E-2</v>
      </c>
      <c r="N137">
        <v>22.22</v>
      </c>
      <c r="O137">
        <f t="shared" si="42"/>
        <v>4.4999999999999998E-2</v>
      </c>
      <c r="P137">
        <f t="shared" si="43"/>
        <v>-1.9999999999999997E-2</v>
      </c>
      <c r="Q137" s="32">
        <f t="shared" si="44"/>
        <v>306250.03749800945</v>
      </c>
      <c r="R137" s="28">
        <f t="shared" si="45"/>
        <v>219.75684033988597</v>
      </c>
      <c r="S137" s="28">
        <f t="shared" si="46"/>
        <v>4099.2056616506998</v>
      </c>
      <c r="T137" s="20"/>
      <c r="U137" s="56"/>
      <c r="V137" s="1">
        <f t="shared" si="37"/>
        <v>4.3951368067977192</v>
      </c>
      <c r="W137" s="1">
        <f t="shared" si="38"/>
        <v>495.60486319320228</v>
      </c>
      <c r="X137" s="1">
        <f t="shared" si="39"/>
        <v>2.1975684033988596</v>
      </c>
      <c r="Y137" s="3">
        <f t="shared" si="47"/>
        <v>102.4801415412675</v>
      </c>
    </row>
    <row r="138" spans="1:25" x14ac:dyDescent="0.35">
      <c r="A138">
        <v>7</v>
      </c>
      <c r="C138" s="15">
        <f t="shared" si="48"/>
        <v>44041</v>
      </c>
      <c r="D138" s="13"/>
      <c r="L138" s="34">
        <f t="shared" si="40"/>
        <v>0.55555555555555558</v>
      </c>
      <c r="M138">
        <f t="shared" si="41"/>
        <v>2.5000000000000001E-2</v>
      </c>
      <c r="N138">
        <v>22.22</v>
      </c>
      <c r="O138">
        <f t="shared" si="42"/>
        <v>4.4999999999999998E-2</v>
      </c>
      <c r="P138">
        <f t="shared" si="43"/>
        <v>-1.9999999999999997E-2</v>
      </c>
      <c r="Q138" s="32">
        <f t="shared" si="44"/>
        <v>306244.61996138346</v>
      </c>
      <c r="R138" s="28">
        <f t="shared" si="45"/>
        <v>215.2853191505904</v>
      </c>
      <c r="S138" s="28">
        <f t="shared" si="46"/>
        <v>4109.0947194659948</v>
      </c>
      <c r="T138" s="20"/>
      <c r="U138" s="56"/>
      <c r="V138" s="1">
        <f t="shared" si="37"/>
        <v>4.3057063830118079</v>
      </c>
      <c r="W138" s="1">
        <f t="shared" si="38"/>
        <v>495.6942936169882</v>
      </c>
      <c r="X138" s="1">
        <f t="shared" si="39"/>
        <v>2.1528531915059039</v>
      </c>
      <c r="Y138" s="3">
        <f t="shared" si="47"/>
        <v>102.72736798664988</v>
      </c>
    </row>
    <row r="139" spans="1:25" x14ac:dyDescent="0.35">
      <c r="A139">
        <v>7</v>
      </c>
      <c r="C139" s="15">
        <f t="shared" si="48"/>
        <v>44042</v>
      </c>
      <c r="D139" s="13"/>
      <c r="L139" s="34">
        <f t="shared" si="40"/>
        <v>0.55555555555555558</v>
      </c>
      <c r="M139">
        <f t="shared" si="41"/>
        <v>2.5000000000000001E-2</v>
      </c>
      <c r="N139">
        <v>22.22</v>
      </c>
      <c r="O139">
        <f t="shared" si="42"/>
        <v>4.4999999999999998E-2</v>
      </c>
      <c r="P139">
        <f t="shared" si="43"/>
        <v>-1.9999999999999997E-2</v>
      </c>
      <c r="Q139" s="32">
        <f t="shared" si="44"/>
        <v>306239.31275243516</v>
      </c>
      <c r="R139" s="28">
        <f t="shared" si="45"/>
        <v>210.904688737139</v>
      </c>
      <c r="S139" s="28">
        <f t="shared" si="46"/>
        <v>4118.782558827771</v>
      </c>
      <c r="T139" s="20"/>
      <c r="U139" s="56"/>
      <c r="V139" s="1">
        <f t="shared" si="37"/>
        <v>4.2180937747427798</v>
      </c>
      <c r="W139" s="1">
        <f t="shared" si="38"/>
        <v>495.78190622525722</v>
      </c>
      <c r="X139" s="1">
        <f t="shared" si="39"/>
        <v>2.1090468873713899</v>
      </c>
      <c r="Y139" s="3">
        <f t="shared" si="47"/>
        <v>102.96956397069428</v>
      </c>
    </row>
    <row r="140" spans="1:25" x14ac:dyDescent="0.35">
      <c r="A140">
        <v>7</v>
      </c>
      <c r="C140" s="15">
        <f t="shared" si="48"/>
        <v>44043</v>
      </c>
      <c r="D140" s="13"/>
      <c r="L140" s="34">
        <f t="shared" si="40"/>
        <v>0.55555555555555558</v>
      </c>
      <c r="M140">
        <f t="shared" si="41"/>
        <v>2.5000000000000001E-2</v>
      </c>
      <c r="N140">
        <v>22.22</v>
      </c>
      <c r="O140">
        <f t="shared" si="42"/>
        <v>4.4999999999999998E-2</v>
      </c>
      <c r="P140">
        <f t="shared" si="43"/>
        <v>-1.9999999999999997E-2</v>
      </c>
      <c r="Q140" s="32">
        <f t="shared" si="44"/>
        <v>306234.11362479359</v>
      </c>
      <c r="R140" s="28">
        <f t="shared" si="45"/>
        <v>206.61310538550902</v>
      </c>
      <c r="S140" s="28">
        <f t="shared" si="46"/>
        <v>4128.273269820942</v>
      </c>
      <c r="T140" s="20"/>
      <c r="U140" s="56"/>
      <c r="V140" s="1">
        <f t="shared" si="37"/>
        <v>4.1322621077101802</v>
      </c>
      <c r="W140" s="1">
        <f t="shared" si="38"/>
        <v>495.86773789228982</v>
      </c>
      <c r="X140" s="1">
        <f t="shared" si="39"/>
        <v>2.0661310538550901</v>
      </c>
      <c r="Y140" s="3">
        <f t="shared" si="47"/>
        <v>103.20683174552356</v>
      </c>
    </row>
    <row r="141" spans="1:25" x14ac:dyDescent="0.35">
      <c r="A141">
        <v>7</v>
      </c>
      <c r="C141" s="15">
        <f t="shared" si="48"/>
        <v>44044</v>
      </c>
      <c r="D141" s="13"/>
      <c r="L141" s="34">
        <f t="shared" si="40"/>
        <v>0.55555555555555558</v>
      </c>
      <c r="M141">
        <f t="shared" si="41"/>
        <v>2.5000000000000001E-2</v>
      </c>
      <c r="N141">
        <v>22.22</v>
      </c>
      <c r="O141">
        <f t="shared" si="42"/>
        <v>4.4999999999999998E-2</v>
      </c>
      <c r="P141">
        <f t="shared" si="43"/>
        <v>-1.9999999999999997E-2</v>
      </c>
      <c r="Q141" s="32">
        <f t="shared" si="44"/>
        <v>306229.02037780813</v>
      </c>
      <c r="R141" s="28">
        <f t="shared" si="45"/>
        <v>202.40876262860371</v>
      </c>
      <c r="S141" s="28">
        <f t="shared" si="46"/>
        <v>4137.5708595632896</v>
      </c>
      <c r="T141" s="20"/>
      <c r="U141" s="56"/>
      <c r="V141" s="1">
        <f t="shared" si="37"/>
        <v>4.048175252572074</v>
      </c>
      <c r="W141" s="1">
        <f t="shared" si="38"/>
        <v>495.95182474742791</v>
      </c>
      <c r="X141" s="1">
        <f t="shared" si="39"/>
        <v>2.024087626286037</v>
      </c>
      <c r="Y141" s="3">
        <f t="shared" si="47"/>
        <v>103.43927148908224</v>
      </c>
    </row>
    <row r="142" spans="1:25" x14ac:dyDescent="0.35">
      <c r="A142">
        <v>7</v>
      </c>
      <c r="C142" s="15">
        <f t="shared" si="48"/>
        <v>44045</v>
      </c>
      <c r="D142" s="13"/>
      <c r="L142" s="34">
        <f t="shared" si="40"/>
        <v>0.55555555555555558</v>
      </c>
      <c r="M142">
        <f t="shared" si="41"/>
        <v>2.5000000000000001E-2</v>
      </c>
      <c r="N142">
        <v>22.22</v>
      </c>
      <c r="O142">
        <f t="shared" si="42"/>
        <v>4.4999999999999998E-2</v>
      </c>
      <c r="P142">
        <f t="shared" si="43"/>
        <v>-1.9999999999999997E-2</v>
      </c>
      <c r="Q142" s="32">
        <f t="shared" si="44"/>
        <v>306224.03085561848</v>
      </c>
      <c r="R142" s="28">
        <f t="shared" si="45"/>
        <v>198.28989049995309</v>
      </c>
      <c r="S142" s="28">
        <f t="shared" si="46"/>
        <v>4146.6792538815771</v>
      </c>
      <c r="T142" s="20"/>
      <c r="U142" s="56"/>
      <c r="V142" s="1">
        <f t="shared" si="37"/>
        <v>3.9657978099990618</v>
      </c>
      <c r="W142" s="1">
        <f t="shared" si="38"/>
        <v>496.03420219000094</v>
      </c>
      <c r="X142" s="1">
        <f t="shared" si="39"/>
        <v>1.9828989049995309</v>
      </c>
      <c r="Y142" s="3">
        <f t="shared" si="47"/>
        <v>103.66698134703944</v>
      </c>
    </row>
    <row r="143" spans="1:25" x14ac:dyDescent="0.35">
      <c r="A143">
        <v>7</v>
      </c>
      <c r="C143" s="15">
        <f t="shared" si="48"/>
        <v>44046</v>
      </c>
      <c r="D143" s="13"/>
      <c r="L143" s="34">
        <f t="shared" si="40"/>
        <v>0.55555555555555558</v>
      </c>
      <c r="M143">
        <f t="shared" si="41"/>
        <v>2.5000000000000001E-2</v>
      </c>
      <c r="N143">
        <v>22.22</v>
      </c>
      <c r="O143">
        <f t="shared" si="42"/>
        <v>4.4999999999999998E-2</v>
      </c>
      <c r="P143">
        <f t="shared" si="43"/>
        <v>-1.9999999999999997E-2</v>
      </c>
      <c r="Q143" s="32">
        <f t="shared" si="44"/>
        <v>306219.14294624381</v>
      </c>
      <c r="R143" s="28">
        <f t="shared" si="45"/>
        <v>194.2547548021183</v>
      </c>
      <c r="S143" s="28">
        <f t="shared" si="46"/>
        <v>4155.6022989540752</v>
      </c>
      <c r="T143" s="20"/>
      <c r="U143" s="56"/>
      <c r="V143" s="1">
        <f t="shared" si="37"/>
        <v>3.8850950960423662</v>
      </c>
      <c r="W143" s="1">
        <f t="shared" si="38"/>
        <v>496.11490490395761</v>
      </c>
      <c r="X143" s="1">
        <f t="shared" si="39"/>
        <v>1.9425475480211831</v>
      </c>
      <c r="Y143" s="3">
        <f t="shared" si="47"/>
        <v>103.89005747385188</v>
      </c>
    </row>
    <row r="144" spans="1:25" x14ac:dyDescent="0.35">
      <c r="A144">
        <v>7</v>
      </c>
      <c r="C144" s="15">
        <f t="shared" si="48"/>
        <v>44047</v>
      </c>
      <c r="D144" s="13"/>
      <c r="L144" s="34">
        <f t="shared" si="40"/>
        <v>0.55555555555555558</v>
      </c>
      <c r="M144">
        <f t="shared" si="41"/>
        <v>2.5000000000000001E-2</v>
      </c>
      <c r="N144">
        <v>22.22</v>
      </c>
      <c r="O144">
        <f t="shared" si="42"/>
        <v>4.4999999999999998E-2</v>
      </c>
      <c r="P144">
        <f t="shared" si="43"/>
        <v>-1.9999999999999997E-2</v>
      </c>
      <c r="Q144" s="32">
        <f t="shared" si="44"/>
        <v>306214.35458069033</v>
      </c>
      <c r="R144" s="28">
        <f t="shared" si="45"/>
        <v>190.30165638951991</v>
      </c>
      <c r="S144" s="28">
        <f t="shared" si="46"/>
        <v>4164.3437629201708</v>
      </c>
      <c r="T144" s="20"/>
      <c r="U144" s="56"/>
      <c r="V144" s="1">
        <f t="shared" si="37"/>
        <v>3.806033127790398</v>
      </c>
      <c r="W144" s="1">
        <f t="shared" si="38"/>
        <v>496.19396687220961</v>
      </c>
      <c r="X144" s="1">
        <f t="shared" si="39"/>
        <v>1.903016563895199</v>
      </c>
      <c r="Y144" s="3">
        <f t="shared" si="47"/>
        <v>104.10859407300427</v>
      </c>
    </row>
    <row r="145" spans="1:25" x14ac:dyDescent="0.35">
      <c r="A145">
        <v>7</v>
      </c>
      <c r="C145" s="15">
        <f t="shared" si="48"/>
        <v>44048</v>
      </c>
      <c r="D145" s="13"/>
      <c r="L145" s="34">
        <f t="shared" si="40"/>
        <v>0.55555555555555558</v>
      </c>
      <c r="M145">
        <f t="shared" si="41"/>
        <v>2.5000000000000001E-2</v>
      </c>
      <c r="N145">
        <v>22.22</v>
      </c>
      <c r="O145">
        <f t="shared" si="42"/>
        <v>4.4999999999999998E-2</v>
      </c>
      <c r="P145">
        <f t="shared" si="43"/>
        <v>-1.9999999999999997E-2</v>
      </c>
      <c r="Q145" s="32">
        <f t="shared" si="44"/>
        <v>306209.66373207688</v>
      </c>
      <c r="R145" s="28">
        <f t="shared" si="45"/>
        <v>186.42893046541542</v>
      </c>
      <c r="S145" s="28">
        <f t="shared" si="46"/>
        <v>4172.9073374576992</v>
      </c>
      <c r="T145" s="20"/>
      <c r="U145" s="56"/>
      <c r="V145" s="1">
        <f t="shared" si="37"/>
        <v>3.7285786093083084</v>
      </c>
      <c r="W145" s="1">
        <f t="shared" si="38"/>
        <v>496.27142139069167</v>
      </c>
      <c r="X145" s="1">
        <f t="shared" si="39"/>
        <v>1.8642893046541542</v>
      </c>
      <c r="Y145" s="3">
        <f t="shared" si="47"/>
        <v>104.32268343644249</v>
      </c>
    </row>
    <row r="146" spans="1:25" x14ac:dyDescent="0.35">
      <c r="A146">
        <v>7</v>
      </c>
      <c r="C146" s="15">
        <f t="shared" si="48"/>
        <v>44049</v>
      </c>
      <c r="D146" s="13"/>
      <c r="L146" s="34">
        <f t="shared" si="40"/>
        <v>0.55555555555555558</v>
      </c>
      <c r="M146">
        <f t="shared" si="41"/>
        <v>2.5000000000000001E-2</v>
      </c>
      <c r="N146">
        <v>22.22</v>
      </c>
      <c r="O146">
        <f t="shared" si="42"/>
        <v>4.4999999999999998E-2</v>
      </c>
      <c r="P146">
        <f t="shared" si="43"/>
        <v>-1.9999999999999997E-2</v>
      </c>
      <c r="Q146" s="32">
        <f t="shared" si="44"/>
        <v>306205.06841477857</v>
      </c>
      <c r="R146" s="28">
        <f t="shared" si="45"/>
        <v>182.63494589275629</v>
      </c>
      <c r="S146" s="28">
        <f t="shared" si="46"/>
        <v>4181.2966393286433</v>
      </c>
      <c r="T146" s="20"/>
      <c r="U146" s="56"/>
      <c r="V146" s="1">
        <f t="shared" si="37"/>
        <v>3.6526989178551261</v>
      </c>
      <c r="W146" s="1">
        <f t="shared" si="38"/>
        <v>496.3473010821449</v>
      </c>
      <c r="X146" s="1">
        <f t="shared" si="39"/>
        <v>1.8263494589275631</v>
      </c>
      <c r="Y146" s="3">
        <f t="shared" si="47"/>
        <v>104.53241598321608</v>
      </c>
    </row>
    <row r="147" spans="1:25" x14ac:dyDescent="0.35">
      <c r="A147">
        <v>7</v>
      </c>
      <c r="C147" s="15">
        <f t="shared" si="48"/>
        <v>44050</v>
      </c>
      <c r="D147" s="13"/>
      <c r="L147" s="34">
        <f t="shared" si="40"/>
        <v>0.55555555555555558</v>
      </c>
      <c r="M147">
        <f t="shared" si="41"/>
        <v>2.5000000000000001E-2</v>
      </c>
      <c r="N147">
        <v>22.22</v>
      </c>
      <c r="O147">
        <f t="shared" si="42"/>
        <v>4.4999999999999998E-2</v>
      </c>
      <c r="P147">
        <f t="shared" si="43"/>
        <v>-1.9999999999999997E-2</v>
      </c>
      <c r="Q147" s="32">
        <f t="shared" si="44"/>
        <v>306200.5666835875</v>
      </c>
      <c r="R147" s="28">
        <f t="shared" si="45"/>
        <v>178.91810451865962</v>
      </c>
      <c r="S147" s="28">
        <f t="shared" si="46"/>
        <v>4189.5152118938176</v>
      </c>
      <c r="T147" s="20"/>
      <c r="U147" s="56"/>
      <c r="V147" s="1">
        <f t="shared" si="37"/>
        <v>3.5783620903731923</v>
      </c>
      <c r="W147" s="1">
        <f t="shared" si="38"/>
        <v>496.42163790962678</v>
      </c>
      <c r="X147" s="1">
        <f t="shared" si="39"/>
        <v>1.7891810451865962</v>
      </c>
      <c r="Y147" s="3">
        <f t="shared" si="47"/>
        <v>104.73788029734544</v>
      </c>
    </row>
    <row r="148" spans="1:25" x14ac:dyDescent="0.35">
      <c r="A148">
        <v>7</v>
      </c>
      <c r="C148" s="15">
        <f t="shared" si="48"/>
        <v>44051</v>
      </c>
      <c r="D148" s="13"/>
      <c r="L148" s="34">
        <f t="shared" si="40"/>
        <v>0.55555555555555558</v>
      </c>
      <c r="M148">
        <f t="shared" si="41"/>
        <v>2.5000000000000001E-2</v>
      </c>
      <c r="N148">
        <v>22.22</v>
      </c>
      <c r="O148">
        <f t="shared" si="42"/>
        <v>4.4999999999999998E-2</v>
      </c>
      <c r="P148">
        <f t="shared" si="43"/>
        <v>-1.9999999999999997E-2</v>
      </c>
      <c r="Q148" s="32">
        <f t="shared" si="44"/>
        <v>306196.15663289058</v>
      </c>
      <c r="R148" s="28">
        <f t="shared" si="45"/>
        <v>175.27684051223389</v>
      </c>
      <c r="S148" s="28">
        <f t="shared" si="46"/>
        <v>4197.5665265971575</v>
      </c>
      <c r="T148" s="20"/>
      <c r="U148" s="56"/>
      <c r="V148" s="1">
        <f t="shared" si="37"/>
        <v>3.5055368102446778</v>
      </c>
      <c r="W148" s="1">
        <f t="shared" si="38"/>
        <v>496.49446318975532</v>
      </c>
      <c r="X148" s="1">
        <f t="shared" si="39"/>
        <v>1.7527684051223389</v>
      </c>
      <c r="Y148" s="3">
        <f t="shared" si="47"/>
        <v>104.93916316492894</v>
      </c>
    </row>
    <row r="149" spans="1:25" x14ac:dyDescent="0.35">
      <c r="A149">
        <v>7</v>
      </c>
      <c r="C149" s="15">
        <f t="shared" si="48"/>
        <v>44052</v>
      </c>
      <c r="D149" s="13"/>
      <c r="L149" s="34">
        <f t="shared" si="40"/>
        <v>0.55555555555555558</v>
      </c>
      <c r="M149">
        <f t="shared" si="41"/>
        <v>2.5000000000000001E-2</v>
      </c>
      <c r="N149">
        <v>22.22</v>
      </c>
      <c r="O149">
        <f t="shared" si="42"/>
        <v>4.4999999999999998E-2</v>
      </c>
      <c r="P149">
        <f t="shared" si="43"/>
        <v>-1.9999999999999997E-2</v>
      </c>
      <c r="Q149" s="32">
        <f t="shared" si="44"/>
        <v>306191.83639586426</v>
      </c>
      <c r="R149" s="28">
        <f t="shared" si="45"/>
        <v>171.70961971550304</v>
      </c>
      <c r="S149" s="28">
        <f t="shared" si="46"/>
        <v>4205.4539844202081</v>
      </c>
      <c r="T149" s="20"/>
      <c r="U149" s="56"/>
      <c r="V149" s="1">
        <f t="shared" si="37"/>
        <v>3.434192394310061</v>
      </c>
      <c r="W149" s="1">
        <f t="shared" si="38"/>
        <v>496.56580760568994</v>
      </c>
      <c r="X149" s="1">
        <f t="shared" si="39"/>
        <v>1.7170961971550305</v>
      </c>
      <c r="Y149" s="3">
        <f t="shared" si="47"/>
        <v>105.13634961050521</v>
      </c>
    </row>
    <row r="150" spans="1:25" x14ac:dyDescent="0.35">
      <c r="A150">
        <v>7</v>
      </c>
      <c r="C150" s="15">
        <f t="shared" si="48"/>
        <v>44053</v>
      </c>
      <c r="D150" s="13"/>
      <c r="L150" s="34">
        <f t="shared" si="40"/>
        <v>0.55555555555555558</v>
      </c>
      <c r="M150">
        <f t="shared" si="41"/>
        <v>2.5000000000000001E-2</v>
      </c>
      <c r="N150">
        <v>22.22</v>
      </c>
      <c r="O150">
        <f t="shared" si="42"/>
        <v>4.4999999999999998E-2</v>
      </c>
      <c r="P150">
        <f t="shared" si="43"/>
        <v>-1.9999999999999997E-2</v>
      </c>
      <c r="Q150" s="32">
        <f t="shared" si="44"/>
        <v>306187.60414368537</v>
      </c>
      <c r="R150" s="28">
        <f t="shared" si="45"/>
        <v>168.21493900717809</v>
      </c>
      <c r="S150" s="28">
        <f t="shared" si="46"/>
        <v>4213.1809173074062</v>
      </c>
      <c r="T150" s="20"/>
      <c r="U150" s="56"/>
      <c r="V150" s="1">
        <f t="shared" si="37"/>
        <v>3.364298780143562</v>
      </c>
      <c r="W150" s="1">
        <f t="shared" si="38"/>
        <v>496.63570121985646</v>
      </c>
      <c r="X150" s="1">
        <f t="shared" si="39"/>
        <v>1.682149390071781</v>
      </c>
      <c r="Y150" s="3">
        <f t="shared" si="47"/>
        <v>105.32952293268517</v>
      </c>
    </row>
    <row r="151" spans="1:25" x14ac:dyDescent="0.35">
      <c r="A151">
        <v>7</v>
      </c>
      <c r="C151" s="15">
        <f t="shared" si="48"/>
        <v>44054</v>
      </c>
      <c r="D151" s="13"/>
      <c r="L151" s="34">
        <f t="shared" si="40"/>
        <v>0.55555555555555558</v>
      </c>
      <c r="M151">
        <f t="shared" si="41"/>
        <v>2.5000000000000001E-2</v>
      </c>
      <c r="N151">
        <v>22.22</v>
      </c>
      <c r="O151">
        <f t="shared" si="42"/>
        <v>4.4999999999999998E-2</v>
      </c>
      <c r="P151">
        <f t="shared" si="43"/>
        <v>-1.9999999999999997E-2</v>
      </c>
      <c r="Q151" s="32">
        <f t="shared" si="44"/>
        <v>306183.4580847582</v>
      </c>
      <c r="R151" s="28">
        <f t="shared" si="45"/>
        <v>164.79132567902917</v>
      </c>
      <c r="S151" s="28">
        <f t="shared" si="46"/>
        <v>4220.7505895627291</v>
      </c>
      <c r="T151" s="20"/>
      <c r="U151" s="56"/>
      <c r="V151" s="1">
        <f t="shared" si="37"/>
        <v>3.2958265135805833</v>
      </c>
      <c r="W151" s="1">
        <f t="shared" si="38"/>
        <v>496.70417348641939</v>
      </c>
      <c r="X151" s="1">
        <f t="shared" si="39"/>
        <v>1.6479132567902917</v>
      </c>
      <c r="Y151" s="3">
        <f t="shared" si="47"/>
        <v>105.51876473906823</v>
      </c>
    </row>
    <row r="152" spans="1:25" x14ac:dyDescent="0.35">
      <c r="A152">
        <v>7</v>
      </c>
      <c r="C152" s="15">
        <f t="shared" si="48"/>
        <v>44055</v>
      </c>
      <c r="D152" s="13"/>
      <c r="L152" s="34">
        <f t="shared" si="40"/>
        <v>0.55555555555555558</v>
      </c>
      <c r="M152">
        <f t="shared" si="41"/>
        <v>2.5000000000000001E-2</v>
      </c>
      <c r="N152">
        <v>22.22</v>
      </c>
      <c r="O152">
        <f t="shared" si="42"/>
        <v>4.4999999999999998E-2</v>
      </c>
      <c r="P152">
        <f t="shared" si="43"/>
        <v>-1.9999999999999997E-2</v>
      </c>
      <c r="Q152" s="32">
        <f t="shared" si="44"/>
        <v>306179.39646395703</v>
      </c>
      <c r="R152" s="28">
        <f t="shared" si="45"/>
        <v>161.43733682461598</v>
      </c>
      <c r="S152" s="28">
        <f t="shared" si="46"/>
        <v>4228.1661992182853</v>
      </c>
      <c r="T152" s="20"/>
      <c r="U152" s="56"/>
      <c r="V152" s="1">
        <f t="shared" si="37"/>
        <v>3.2287467364923197</v>
      </c>
      <c r="W152" s="1">
        <f t="shared" si="38"/>
        <v>496.77125326350767</v>
      </c>
      <c r="X152" s="1">
        <f t="shared" si="39"/>
        <v>1.6143733682461598</v>
      </c>
      <c r="Y152" s="3">
        <f t="shared" si="47"/>
        <v>105.70415498045713</v>
      </c>
    </row>
    <row r="153" spans="1:25" x14ac:dyDescent="0.35">
      <c r="A153">
        <v>7</v>
      </c>
      <c r="C153" s="15">
        <f t="shared" si="48"/>
        <v>44056</v>
      </c>
      <c r="D153" s="13"/>
      <c r="L153" s="34">
        <f t="shared" si="40"/>
        <v>0.55555555555555558</v>
      </c>
      <c r="M153">
        <f t="shared" si="41"/>
        <v>2.5000000000000001E-2</v>
      </c>
      <c r="N153">
        <v>22.22</v>
      </c>
      <c r="O153">
        <f t="shared" si="42"/>
        <v>4.4999999999999998E-2</v>
      </c>
      <c r="P153">
        <f t="shared" si="43"/>
        <v>-1.9999999999999997E-2</v>
      </c>
      <c r="Q153" s="32">
        <f t="shared" si="44"/>
        <v>306175.41756188439</v>
      </c>
      <c r="R153" s="28">
        <f t="shared" si="45"/>
        <v>158.15155874013885</v>
      </c>
      <c r="S153" s="28">
        <f t="shared" si="46"/>
        <v>4235.4308793753935</v>
      </c>
      <c r="T153" s="20"/>
      <c r="U153" s="56"/>
      <c r="V153" s="1">
        <f t="shared" si="37"/>
        <v>3.1630311748027773</v>
      </c>
      <c r="W153" s="1">
        <f t="shared" si="38"/>
        <v>496.83696882519723</v>
      </c>
      <c r="X153" s="1">
        <f t="shared" si="39"/>
        <v>1.5815155874013886</v>
      </c>
      <c r="Y153" s="3">
        <f t="shared" si="47"/>
        <v>105.88577198438485</v>
      </c>
    </row>
    <row r="154" spans="1:25" x14ac:dyDescent="0.35">
      <c r="A154">
        <v>7</v>
      </c>
      <c r="C154" s="15">
        <f t="shared" si="48"/>
        <v>44057</v>
      </c>
      <c r="D154" s="13"/>
      <c r="L154" s="34">
        <f t="shared" si="40"/>
        <v>0.55555555555555558</v>
      </c>
      <c r="M154">
        <f t="shared" si="41"/>
        <v>2.5000000000000001E-2</v>
      </c>
      <c r="N154">
        <v>22.22</v>
      </c>
      <c r="O154">
        <f t="shared" si="42"/>
        <v>4.4999999999999998E-2</v>
      </c>
      <c r="P154">
        <f t="shared" si="43"/>
        <v>-1.9999999999999997E-2</v>
      </c>
      <c r="Q154" s="32">
        <f t="shared" si="44"/>
        <v>306171.51969414402</v>
      </c>
      <c r="R154" s="28">
        <f t="shared" si="45"/>
        <v>154.93260633717648</v>
      </c>
      <c r="S154" s="28">
        <f t="shared" si="46"/>
        <v>4242.5476995187</v>
      </c>
      <c r="T154" s="20"/>
      <c r="U154" s="56"/>
      <c r="V154" s="1">
        <f t="shared" si="37"/>
        <v>3.0986521267435299</v>
      </c>
      <c r="W154" s="1">
        <f t="shared" si="38"/>
        <v>496.9013478732565</v>
      </c>
      <c r="X154" s="1">
        <f t="shared" si="39"/>
        <v>1.5493260633717649</v>
      </c>
      <c r="Y154" s="3">
        <f t="shared" si="47"/>
        <v>106.0636924879675</v>
      </c>
    </row>
    <row r="155" spans="1:25" x14ac:dyDescent="0.35">
      <c r="A155">
        <v>7</v>
      </c>
      <c r="C155" s="15">
        <f t="shared" si="48"/>
        <v>44058</v>
      </c>
      <c r="D155" s="13"/>
      <c r="L155" s="34">
        <f t="shared" si="40"/>
        <v>0.55555555555555558</v>
      </c>
      <c r="M155">
        <f t="shared" si="41"/>
        <v>2.5000000000000001E-2</v>
      </c>
      <c r="N155">
        <v>22.22</v>
      </c>
      <c r="O155">
        <f t="shared" si="42"/>
        <v>4.4999999999999998E-2</v>
      </c>
      <c r="P155">
        <f t="shared" si="43"/>
        <v>-1.9999999999999997E-2</v>
      </c>
      <c r="Q155" s="32">
        <f t="shared" si="44"/>
        <v>306167.70121062896</v>
      </c>
      <c r="R155" s="28">
        <f t="shared" si="45"/>
        <v>151.77912256708137</v>
      </c>
      <c r="S155" s="28">
        <f t="shared" si="46"/>
        <v>4249.5196668038734</v>
      </c>
      <c r="T155" s="20"/>
      <c r="U155" s="56"/>
      <c r="V155" s="1">
        <f t="shared" si="37"/>
        <v>3.0355824513416274</v>
      </c>
      <c r="W155" s="1">
        <f t="shared" si="38"/>
        <v>496.96441754865839</v>
      </c>
      <c r="X155" s="1">
        <f t="shared" si="39"/>
        <v>1.5177912256708137</v>
      </c>
      <c r="Y155" s="3">
        <f t="shared" si="47"/>
        <v>106.23799167009685</v>
      </c>
    </row>
    <row r="156" spans="1:25" x14ac:dyDescent="0.35">
      <c r="A156">
        <v>7</v>
      </c>
      <c r="C156" s="15">
        <f t="shared" si="48"/>
        <v>44059</v>
      </c>
      <c r="D156" s="13"/>
      <c r="L156" s="34">
        <f t="shared" si="40"/>
        <v>0.55555555555555558</v>
      </c>
      <c r="M156">
        <f t="shared" si="41"/>
        <v>2.5000000000000001E-2</v>
      </c>
      <c r="N156">
        <v>22.22</v>
      </c>
      <c r="O156">
        <f t="shared" si="42"/>
        <v>4.4999999999999998E-2</v>
      </c>
      <c r="P156">
        <f t="shared" si="43"/>
        <v>-1.9999999999999997E-2</v>
      </c>
      <c r="Q156" s="32">
        <f t="shared" si="44"/>
        <v>306163.9604948237</v>
      </c>
      <c r="R156" s="28">
        <f t="shared" si="45"/>
        <v>148.68977785680744</v>
      </c>
      <c r="S156" s="28">
        <f t="shared" si="46"/>
        <v>4256.3497273193925</v>
      </c>
      <c r="T156" s="20"/>
      <c r="U156" s="56"/>
      <c r="V156" s="1">
        <f t="shared" si="37"/>
        <v>2.9737955571361487</v>
      </c>
      <c r="W156" s="1">
        <f t="shared" si="38"/>
        <v>497.02620444286384</v>
      </c>
      <c r="X156" s="1">
        <f t="shared" si="39"/>
        <v>1.4868977785680744</v>
      </c>
      <c r="Y156" s="3">
        <f t="shared" si="47"/>
        <v>106.40874318298482</v>
      </c>
    </row>
    <row r="157" spans="1:25" x14ac:dyDescent="0.35">
      <c r="A157">
        <v>7</v>
      </c>
      <c r="C157" s="15">
        <f t="shared" si="48"/>
        <v>44060</v>
      </c>
      <c r="D157" s="13"/>
      <c r="L157" s="34">
        <f t="shared" si="40"/>
        <v>0.55555555555555558</v>
      </c>
      <c r="M157">
        <f t="shared" si="41"/>
        <v>2.5000000000000001E-2</v>
      </c>
      <c r="N157">
        <v>22.22</v>
      </c>
      <c r="O157">
        <f t="shared" si="42"/>
        <v>4.4999999999999998E-2</v>
      </c>
      <c r="P157">
        <f t="shared" si="43"/>
        <v>-1.9999999999999997E-2</v>
      </c>
      <c r="Q157" s="32">
        <f t="shared" si="44"/>
        <v>306160.295963121</v>
      </c>
      <c r="R157" s="28">
        <f t="shared" si="45"/>
        <v>145.66326955594872</v>
      </c>
      <c r="S157" s="28">
        <f t="shared" si="46"/>
        <v>4263.0407673229493</v>
      </c>
      <c r="T157" s="20"/>
      <c r="U157" s="56"/>
      <c r="V157" s="1">
        <f t="shared" si="37"/>
        <v>2.9132653911189745</v>
      </c>
      <c r="W157" s="1">
        <f t="shared" si="38"/>
        <v>497.08673460888105</v>
      </c>
      <c r="X157" s="1">
        <f t="shared" si="39"/>
        <v>1.4566326955594873</v>
      </c>
      <c r="Y157" s="3">
        <f t="shared" si="47"/>
        <v>106.57601918307374</v>
      </c>
    </row>
    <row r="158" spans="1:25" x14ac:dyDescent="0.35">
      <c r="A158">
        <v>7</v>
      </c>
      <c r="C158" s="15">
        <f t="shared" si="48"/>
        <v>44061</v>
      </c>
      <c r="D158" s="13"/>
      <c r="L158" s="34">
        <f t="shared" si="40"/>
        <v>0.55555555555555558</v>
      </c>
      <c r="M158">
        <f t="shared" si="41"/>
        <v>2.5000000000000001E-2</v>
      </c>
      <c r="N158">
        <v>22.22</v>
      </c>
      <c r="O158">
        <f t="shared" si="42"/>
        <v>4.4999999999999998E-2</v>
      </c>
      <c r="P158">
        <f t="shared" si="43"/>
        <v>-1.9999999999999997E-2</v>
      </c>
      <c r="Q158" s="32">
        <f t="shared" si="44"/>
        <v>306156.70606415218</v>
      </c>
      <c r="R158" s="28">
        <f t="shared" si="45"/>
        <v>142.69832139477239</v>
      </c>
      <c r="S158" s="28">
        <f t="shared" si="46"/>
        <v>4269.5956144529673</v>
      </c>
      <c r="T158" s="20"/>
      <c r="U158" s="56"/>
      <c r="V158" s="1">
        <f t="shared" si="37"/>
        <v>2.8539664278954477</v>
      </c>
      <c r="W158" s="1">
        <f t="shared" si="38"/>
        <v>497.14603357210456</v>
      </c>
      <c r="X158" s="1">
        <f t="shared" si="39"/>
        <v>1.4269832139477239</v>
      </c>
      <c r="Y158" s="3">
        <f t="shared" si="47"/>
        <v>106.73989036132419</v>
      </c>
    </row>
    <row r="159" spans="1:25" x14ac:dyDescent="0.35">
      <c r="A159">
        <v>7</v>
      </c>
      <c r="C159" s="15">
        <f t="shared" si="48"/>
        <v>44062</v>
      </c>
      <c r="D159" s="13"/>
      <c r="L159" s="34">
        <f t="shared" si="40"/>
        <v>0.55555555555555558</v>
      </c>
      <c r="M159">
        <f t="shared" si="41"/>
        <v>2.5000000000000001E-2</v>
      </c>
      <c r="N159">
        <v>22.22</v>
      </c>
      <c r="O159">
        <f t="shared" si="42"/>
        <v>4.4999999999999998E-2</v>
      </c>
      <c r="P159">
        <f t="shared" si="43"/>
        <v>-1.9999999999999997E-2</v>
      </c>
      <c r="Q159" s="32">
        <f t="shared" si="44"/>
        <v>306153.18927813118</v>
      </c>
      <c r="R159" s="28">
        <f t="shared" si="45"/>
        <v>139.7936829530326</v>
      </c>
      <c r="S159" s="28">
        <f t="shared" si="46"/>
        <v>4276.017038915732</v>
      </c>
      <c r="T159" s="20"/>
      <c r="U159" s="56"/>
      <c r="V159" s="1">
        <f t="shared" si="37"/>
        <v>2.7958736590606521</v>
      </c>
      <c r="W159" s="1">
        <f t="shared" si="38"/>
        <v>497.20412634093935</v>
      </c>
      <c r="X159" s="1">
        <f t="shared" si="39"/>
        <v>1.3979368295303261</v>
      </c>
      <c r="Y159" s="3">
        <f t="shared" si="47"/>
        <v>106.9004259728933</v>
      </c>
    </row>
    <row r="160" spans="1:25" x14ac:dyDescent="0.35">
      <c r="A160">
        <v>7</v>
      </c>
      <c r="C160" s="15">
        <f t="shared" si="48"/>
        <v>44063</v>
      </c>
      <c r="D160" s="13"/>
      <c r="L160" s="34">
        <f t="shared" si="40"/>
        <v>0.55555555555555558</v>
      </c>
      <c r="M160">
        <f t="shared" si="41"/>
        <v>2.5000000000000001E-2</v>
      </c>
      <c r="N160">
        <v>22.22</v>
      </c>
      <c r="O160">
        <f t="shared" si="42"/>
        <v>4.4999999999999998E-2</v>
      </c>
      <c r="P160">
        <f t="shared" si="43"/>
        <v>-1.9999999999999997E-2</v>
      </c>
      <c r="Q160" s="32">
        <f t="shared" si="44"/>
        <v>306149.74411621195</v>
      </c>
      <c r="R160" s="28">
        <f t="shared" si="45"/>
        <v>136.94812913935601</v>
      </c>
      <c r="S160" s="28">
        <f t="shared" si="46"/>
        <v>4282.3077546486184</v>
      </c>
      <c r="T160" s="20"/>
      <c r="U160" s="56"/>
      <c r="V160" s="1">
        <f t="shared" si="37"/>
        <v>2.7389625827871202</v>
      </c>
      <c r="W160" s="1">
        <f t="shared" si="38"/>
        <v>497.26103741721289</v>
      </c>
      <c r="X160" s="1">
        <f t="shared" si="39"/>
        <v>1.3694812913935601</v>
      </c>
      <c r="Y160" s="3">
        <f t="shared" si="47"/>
        <v>107.05769386621546</v>
      </c>
    </row>
    <row r="161" spans="1:25" x14ac:dyDescent="0.35">
      <c r="A161">
        <v>7</v>
      </c>
      <c r="C161" s="15">
        <f t="shared" si="48"/>
        <v>44064</v>
      </c>
      <c r="D161" s="13"/>
      <c r="L161" s="34">
        <f t="shared" si="40"/>
        <v>0.55555555555555558</v>
      </c>
      <c r="M161">
        <f t="shared" si="41"/>
        <v>2.5000000000000001E-2</v>
      </c>
      <c r="N161">
        <v>22.22</v>
      </c>
      <c r="O161">
        <f t="shared" si="42"/>
        <v>4.4999999999999998E-2</v>
      </c>
      <c r="P161">
        <f t="shared" si="43"/>
        <v>-1.9999999999999997E-2</v>
      </c>
      <c r="Q161" s="32">
        <f t="shared" si="44"/>
        <v>306146.36911985907</v>
      </c>
      <c r="R161" s="28">
        <f t="shared" si="45"/>
        <v>134.16045968099385</v>
      </c>
      <c r="S161" s="28">
        <f t="shared" si="46"/>
        <v>4288.4704204598893</v>
      </c>
      <c r="T161" s="20"/>
      <c r="U161" s="56"/>
      <c r="V161" s="1">
        <f t="shared" si="37"/>
        <v>2.6832091936198772</v>
      </c>
      <c r="W161" s="1">
        <f t="shared" si="38"/>
        <v>497.31679080638014</v>
      </c>
      <c r="X161" s="1">
        <f t="shared" si="39"/>
        <v>1.3416045968099386</v>
      </c>
      <c r="Y161" s="3">
        <f t="shared" si="47"/>
        <v>107.21176051149723</v>
      </c>
    </row>
    <row r="162" spans="1:25" x14ac:dyDescent="0.35">
      <c r="A162">
        <v>7</v>
      </c>
      <c r="C162" s="15">
        <f t="shared" si="48"/>
        <v>44065</v>
      </c>
      <c r="D162" s="13"/>
      <c r="L162" s="34">
        <f t="shared" si="40"/>
        <v>0.55555555555555558</v>
      </c>
      <c r="M162">
        <f t="shared" si="41"/>
        <v>2.5000000000000001E-2</v>
      </c>
      <c r="N162">
        <v>22.22</v>
      </c>
      <c r="O162">
        <f t="shared" si="42"/>
        <v>4.4999999999999998E-2</v>
      </c>
      <c r="P162">
        <f t="shared" si="43"/>
        <v>-1.9999999999999997E-2</v>
      </c>
      <c r="Q162" s="32">
        <f t="shared" si="44"/>
        <v>306143.06286023068</v>
      </c>
      <c r="R162" s="28">
        <f t="shared" si="45"/>
        <v>131.42949862373871</v>
      </c>
      <c r="S162" s="28">
        <f t="shared" si="46"/>
        <v>4294.5076411455339</v>
      </c>
      <c r="T162" s="20"/>
      <c r="U162" s="56"/>
      <c r="V162" s="1">
        <f t="shared" si="37"/>
        <v>2.6285899724747743</v>
      </c>
      <c r="W162" s="1">
        <f t="shared" si="38"/>
        <v>497.3714100275252</v>
      </c>
      <c r="X162" s="1">
        <f t="shared" si="39"/>
        <v>1.3142949862373872</v>
      </c>
      <c r="Y162" s="3">
        <f t="shared" si="47"/>
        <v>107.36269102863835</v>
      </c>
    </row>
    <row r="163" spans="1:25" x14ac:dyDescent="0.35">
      <c r="A163">
        <v>7</v>
      </c>
      <c r="C163" s="15">
        <f t="shared" si="48"/>
        <v>44066</v>
      </c>
      <c r="D163" s="13"/>
      <c r="L163" s="34">
        <f t="shared" si="40"/>
        <v>0.55555555555555558</v>
      </c>
      <c r="M163">
        <f t="shared" si="41"/>
        <v>2.5000000000000001E-2</v>
      </c>
      <c r="N163">
        <v>22.22</v>
      </c>
      <c r="O163">
        <f t="shared" si="42"/>
        <v>4.4999999999999998E-2</v>
      </c>
      <c r="P163">
        <f t="shared" si="43"/>
        <v>-1.9999999999999997E-2</v>
      </c>
      <c r="Q163" s="32">
        <f t="shared" si="44"/>
        <v>306139.82393757452</v>
      </c>
      <c r="R163" s="28">
        <f t="shared" si="45"/>
        <v>128.75409384180824</v>
      </c>
      <c r="S163" s="28">
        <f t="shared" si="46"/>
        <v>4300.4219685836024</v>
      </c>
      <c r="T163" s="20"/>
      <c r="U163" s="56"/>
      <c r="V163" s="1">
        <f t="shared" si="37"/>
        <v>2.575081876836165</v>
      </c>
      <c r="W163" s="1">
        <f t="shared" si="38"/>
        <v>497.42491812316382</v>
      </c>
      <c r="X163" s="1">
        <f t="shared" si="39"/>
        <v>1.2875409384180825</v>
      </c>
      <c r="Y163" s="3">
        <f t="shared" si="47"/>
        <v>107.51054921459007</v>
      </c>
    </row>
    <row r="164" spans="1:25" x14ac:dyDescent="0.35">
      <c r="A164">
        <v>7</v>
      </c>
      <c r="C164" s="15">
        <f t="shared" si="48"/>
        <v>44067</v>
      </c>
      <c r="D164" s="13"/>
      <c r="L164" s="34">
        <f t="shared" si="40"/>
        <v>0.55555555555555558</v>
      </c>
      <c r="M164">
        <f t="shared" si="41"/>
        <v>2.5000000000000001E-2</v>
      </c>
      <c r="N164">
        <v>22.22</v>
      </c>
      <c r="O164">
        <f t="shared" si="42"/>
        <v>4.4999999999999998E-2</v>
      </c>
      <c r="P164">
        <f t="shared" si="43"/>
        <v>-1.9999999999999997E-2</v>
      </c>
      <c r="Q164" s="32">
        <f t="shared" si="44"/>
        <v>306136.65098063595</v>
      </c>
      <c r="R164" s="28">
        <f t="shared" si="45"/>
        <v>126.13311655750175</v>
      </c>
      <c r="S164" s="28">
        <f t="shared" si="46"/>
        <v>4306.2159028064834</v>
      </c>
      <c r="T164" s="20"/>
      <c r="U164" s="56"/>
      <c r="V164" s="1">
        <f t="shared" si="37"/>
        <v>2.5226623311500349</v>
      </c>
      <c r="W164" s="1">
        <f t="shared" si="38"/>
        <v>497.47733766884994</v>
      </c>
      <c r="X164" s="1">
        <f t="shared" si="39"/>
        <v>1.2613311655750175</v>
      </c>
      <c r="Y164" s="3">
        <f t="shared" si="47"/>
        <v>107.65539757016209</v>
      </c>
    </row>
    <row r="165" spans="1:25" x14ac:dyDescent="0.35">
      <c r="A165">
        <v>7</v>
      </c>
      <c r="C165" s="15">
        <f t="shared" si="48"/>
        <v>44068</v>
      </c>
      <c r="D165" s="13"/>
      <c r="L165" s="34">
        <f t="shared" si="40"/>
        <v>0.55555555555555558</v>
      </c>
      <c r="M165">
        <f t="shared" si="41"/>
        <v>2.5000000000000001E-2</v>
      </c>
      <c r="N165">
        <v>22.22</v>
      </c>
      <c r="O165">
        <f t="shared" si="42"/>
        <v>4.4999999999999998E-2</v>
      </c>
      <c r="P165">
        <f t="shared" si="43"/>
        <v>-1.9999999999999997E-2</v>
      </c>
      <c r="Q165" s="32">
        <f t="shared" si="44"/>
        <v>306133.54264607793</v>
      </c>
      <c r="R165" s="28">
        <f t="shared" si="45"/>
        <v>123.56546087043881</v>
      </c>
      <c r="S165" s="28">
        <f t="shared" si="46"/>
        <v>4311.8918930515711</v>
      </c>
      <c r="T165" s="20"/>
      <c r="U165" s="56"/>
      <c r="V165" s="1">
        <f t="shared" si="37"/>
        <v>2.4713092174087765</v>
      </c>
      <c r="W165" s="1">
        <f t="shared" si="38"/>
        <v>497.52869078259124</v>
      </c>
      <c r="X165" s="1">
        <f t="shared" si="39"/>
        <v>1.2356546087043883</v>
      </c>
      <c r="Y165" s="3">
        <f t="shared" si="47"/>
        <v>107.79729732628928</v>
      </c>
    </row>
    <row r="166" spans="1:25" x14ac:dyDescent="0.35">
      <c r="A166">
        <v>7</v>
      </c>
      <c r="C166" s="15">
        <f t="shared" si="48"/>
        <v>44069</v>
      </c>
      <c r="D166" s="13"/>
      <c r="L166" s="34">
        <f t="shared" si="40"/>
        <v>0.55555555555555558</v>
      </c>
      <c r="M166">
        <f t="shared" si="41"/>
        <v>2.5000000000000001E-2</v>
      </c>
      <c r="N166">
        <v>22.22</v>
      </c>
      <c r="O166">
        <f t="shared" si="42"/>
        <v>4.4999999999999998E-2</v>
      </c>
      <c r="P166">
        <f t="shared" si="43"/>
        <v>-1.9999999999999997E-2</v>
      </c>
      <c r="Q166" s="32">
        <f t="shared" si="44"/>
        <v>306130.497617913</v>
      </c>
      <c r="R166" s="28">
        <f t="shared" si="45"/>
        <v>121.05004329619291</v>
      </c>
      <c r="S166" s="28">
        <f t="shared" si="46"/>
        <v>4317.4523387907411</v>
      </c>
      <c r="T166" s="20"/>
      <c r="U166" s="56"/>
      <c r="V166" s="1">
        <f t="shared" si="37"/>
        <v>2.4210008659238582</v>
      </c>
      <c r="W166" s="1">
        <f t="shared" si="38"/>
        <v>497.57899913407613</v>
      </c>
      <c r="X166" s="1">
        <f t="shared" si="39"/>
        <v>1.2105004329619291</v>
      </c>
      <c r="Y166" s="3">
        <f t="shared" si="47"/>
        <v>107.93630846976853</v>
      </c>
    </row>
    <row r="167" spans="1:25" x14ac:dyDescent="0.35">
      <c r="A167">
        <v>7</v>
      </c>
      <c r="C167" s="15">
        <f t="shared" si="48"/>
        <v>44070</v>
      </c>
      <c r="D167" s="13"/>
      <c r="L167" s="34">
        <f t="shared" si="40"/>
        <v>0.55555555555555558</v>
      </c>
      <c r="M167">
        <f t="shared" si="41"/>
        <v>2.5000000000000001E-2</v>
      </c>
      <c r="N167">
        <v>22.22</v>
      </c>
      <c r="O167">
        <f t="shared" si="42"/>
        <v>4.4999999999999998E-2</v>
      </c>
      <c r="P167">
        <f t="shared" si="43"/>
        <v>-1.9999999999999997E-2</v>
      </c>
      <c r="Q167" s="32">
        <f t="shared" si="44"/>
        <v>306127.51460694673</v>
      </c>
      <c r="R167" s="28">
        <f t="shared" si="45"/>
        <v>118.58580231413679</v>
      </c>
      <c r="S167" s="28">
        <f t="shared" si="46"/>
        <v>4322.8995907390699</v>
      </c>
      <c r="T167" s="20"/>
      <c r="U167" s="56"/>
      <c r="V167" s="1">
        <f t="shared" si="37"/>
        <v>2.3717160462827356</v>
      </c>
      <c r="W167" s="1">
        <f t="shared" si="38"/>
        <v>497.62828395371724</v>
      </c>
      <c r="X167" s="1">
        <f t="shared" si="39"/>
        <v>1.1858580231413678</v>
      </c>
      <c r="Y167" s="3">
        <f t="shared" si="47"/>
        <v>108.07248976847676</v>
      </c>
    </row>
    <row r="168" spans="1:25" x14ac:dyDescent="0.35">
      <c r="A168">
        <v>7</v>
      </c>
      <c r="C168" s="15">
        <f t="shared" si="48"/>
        <v>44071</v>
      </c>
      <c r="D168" s="13"/>
      <c r="L168" s="34">
        <f t="shared" si="40"/>
        <v>0.55555555555555558</v>
      </c>
      <c r="M168">
        <f t="shared" si="41"/>
        <v>2.5000000000000001E-2</v>
      </c>
      <c r="N168">
        <v>22.22</v>
      </c>
      <c r="O168">
        <f t="shared" si="42"/>
        <v>4.4999999999999998E-2</v>
      </c>
      <c r="P168">
        <f t="shared" si="43"/>
        <v>-1.9999999999999997E-2</v>
      </c>
      <c r="Q168" s="32">
        <f t="shared" si="44"/>
        <v>306124.59235023241</v>
      </c>
      <c r="R168" s="28">
        <f t="shared" si="45"/>
        <v>116.17169792431902</v>
      </c>
      <c r="S168" s="28">
        <f t="shared" si="46"/>
        <v>4328.2359518432058</v>
      </c>
      <c r="T168" s="20"/>
      <c r="U168" s="56"/>
      <c r="V168" s="1">
        <f t="shared" si="37"/>
        <v>2.3234339584863806</v>
      </c>
      <c r="W168" s="1">
        <f t="shared" si="38"/>
        <v>497.67656604151364</v>
      </c>
      <c r="X168" s="1">
        <f t="shared" si="39"/>
        <v>1.1617169792431903</v>
      </c>
      <c r="Y168" s="3">
        <f t="shared" si="47"/>
        <v>108.20589879608015</v>
      </c>
    </row>
    <row r="169" spans="1:25" x14ac:dyDescent="0.35">
      <c r="A169">
        <v>7</v>
      </c>
      <c r="C169" s="15">
        <f t="shared" si="48"/>
        <v>44072</v>
      </c>
      <c r="D169" s="13"/>
      <c r="L169" s="34">
        <f t="shared" si="40"/>
        <v>0.55555555555555558</v>
      </c>
      <c r="M169">
        <f t="shared" si="41"/>
        <v>2.5000000000000001E-2</v>
      </c>
      <c r="N169">
        <v>22.22</v>
      </c>
      <c r="O169">
        <f t="shared" si="42"/>
        <v>4.4999999999999998E-2</v>
      </c>
      <c r="P169">
        <f t="shared" si="43"/>
        <v>-1.9999999999999997E-2</v>
      </c>
      <c r="Q169" s="32">
        <f t="shared" si="44"/>
        <v>306121.72961053695</v>
      </c>
      <c r="R169" s="28">
        <f t="shared" si="45"/>
        <v>113.80671121319526</v>
      </c>
      <c r="S169" s="28">
        <f t="shared" si="46"/>
        <v>4333.4636782498001</v>
      </c>
      <c r="T169" s="20"/>
      <c r="U169" s="56"/>
      <c r="V169" s="1">
        <f t="shared" si="37"/>
        <v>2.2761342242639051</v>
      </c>
      <c r="W169" s="1">
        <f t="shared" si="38"/>
        <v>497.7238657757361</v>
      </c>
      <c r="X169" s="1">
        <f t="shared" si="39"/>
        <v>1.1380671121319526</v>
      </c>
      <c r="Y169" s="3">
        <f t="shared" si="47"/>
        <v>108.336591956245</v>
      </c>
    </row>
    <row r="170" spans="1:25" x14ac:dyDescent="0.35">
      <c r="A170">
        <v>7</v>
      </c>
      <c r="C170" s="15">
        <f t="shared" si="48"/>
        <v>44073</v>
      </c>
      <c r="D170" s="13"/>
      <c r="L170" s="34">
        <f t="shared" si="40"/>
        <v>0.55555555555555558</v>
      </c>
      <c r="M170">
        <f t="shared" si="41"/>
        <v>2.5000000000000001E-2</v>
      </c>
      <c r="N170">
        <v>22.22</v>
      </c>
      <c r="O170">
        <f t="shared" si="42"/>
        <v>4.4999999999999998E-2</v>
      </c>
      <c r="P170">
        <f t="shared" si="43"/>
        <v>-1.9999999999999997E-2</v>
      </c>
      <c r="Q170" s="32">
        <f t="shared" si="44"/>
        <v>306118.92517581751</v>
      </c>
      <c r="R170" s="28">
        <f t="shared" si="45"/>
        <v>111.48984392804054</v>
      </c>
      <c r="S170" s="28">
        <f t="shared" si="46"/>
        <v>4338.5849802543935</v>
      </c>
      <c r="T170" s="20"/>
      <c r="U170" s="56"/>
      <c r="V170" s="1">
        <f t="shared" si="37"/>
        <v>2.2297968785608111</v>
      </c>
      <c r="W170" s="1">
        <f t="shared" si="38"/>
        <v>497.77020312143918</v>
      </c>
      <c r="X170" s="1">
        <f t="shared" si="39"/>
        <v>1.1148984392804056</v>
      </c>
      <c r="Y170" s="3">
        <f t="shared" si="47"/>
        <v>108.46462450635984</v>
      </c>
    </row>
    <row r="171" spans="1:25" x14ac:dyDescent="0.35">
      <c r="A171">
        <v>7</v>
      </c>
      <c r="C171" s="15">
        <f t="shared" si="48"/>
        <v>44074</v>
      </c>
      <c r="D171" s="13"/>
      <c r="L171" s="34">
        <f t="shared" si="40"/>
        <v>0.55555555555555558</v>
      </c>
      <c r="M171">
        <f t="shared" si="41"/>
        <v>2.5000000000000001E-2</v>
      </c>
      <c r="N171">
        <v>22.22</v>
      </c>
      <c r="O171">
        <f t="shared" si="42"/>
        <v>4.4999999999999998E-2</v>
      </c>
      <c r="P171">
        <f t="shared" si="43"/>
        <v>-1.9999999999999997E-2</v>
      </c>
      <c r="Q171" s="32">
        <f t="shared" si="44"/>
        <v>306116.17785870889</v>
      </c>
      <c r="R171" s="28">
        <f t="shared" si="45"/>
        <v>109.2201180598726</v>
      </c>
      <c r="S171" s="28">
        <f t="shared" si="46"/>
        <v>4343.6020232311557</v>
      </c>
      <c r="T171" s="20"/>
      <c r="U171" s="56"/>
      <c r="V171" s="1">
        <f t="shared" si="37"/>
        <v>2.1844023611974523</v>
      </c>
      <c r="W171" s="1">
        <f t="shared" si="38"/>
        <v>497.81559763880256</v>
      </c>
      <c r="X171" s="1">
        <f t="shared" si="39"/>
        <v>1.0922011805987262</v>
      </c>
      <c r="Y171" s="3">
        <f t="shared" si="47"/>
        <v>108.59005058077889</v>
      </c>
    </row>
    <row r="172" spans="1:25" x14ac:dyDescent="0.35">
      <c r="A172">
        <v>7</v>
      </c>
      <c r="C172" s="15">
        <f t="shared" si="48"/>
        <v>44075</v>
      </c>
      <c r="D172" s="13"/>
      <c r="L172" s="34">
        <f t="shared" si="40"/>
        <v>0.55555555555555558</v>
      </c>
      <c r="M172">
        <f t="shared" si="41"/>
        <v>2.5000000000000001E-2</v>
      </c>
      <c r="N172">
        <v>22.22</v>
      </c>
      <c r="O172">
        <f t="shared" si="42"/>
        <v>4.4999999999999998E-2</v>
      </c>
      <c r="P172">
        <f t="shared" si="43"/>
        <v>-1.9999999999999997E-2</v>
      </c>
      <c r="Q172" s="32">
        <f t="shared" si="44"/>
        <v>306113.48649602133</v>
      </c>
      <c r="R172" s="28">
        <f t="shared" si="45"/>
        <v>106.99657543471899</v>
      </c>
      <c r="S172" s="28">
        <f t="shared" si="46"/>
        <v>4348.5169285438496</v>
      </c>
      <c r="T172" s="20"/>
      <c r="U172" s="56"/>
      <c r="V172" s="1">
        <f t="shared" si="37"/>
        <v>2.1399315086943798</v>
      </c>
      <c r="W172" s="1">
        <f t="shared" si="38"/>
        <v>497.86006849130564</v>
      </c>
      <c r="X172" s="1">
        <f t="shared" si="39"/>
        <v>1.0699657543471899</v>
      </c>
      <c r="Y172" s="3">
        <f t="shared" si="47"/>
        <v>108.71292321359624</v>
      </c>
    </row>
    <row r="173" spans="1:25" x14ac:dyDescent="0.35">
      <c r="A173">
        <v>7</v>
      </c>
      <c r="C173" s="15">
        <f t="shared" si="48"/>
        <v>44076</v>
      </c>
      <c r="D173" s="13"/>
      <c r="L173" s="34">
        <f t="shared" si="40"/>
        <v>0.55555555555555558</v>
      </c>
      <c r="M173">
        <f t="shared" si="41"/>
        <v>2.5000000000000001E-2</v>
      </c>
      <c r="N173">
        <v>22.22</v>
      </c>
      <c r="O173">
        <f t="shared" si="42"/>
        <v>4.4999999999999998E-2</v>
      </c>
      <c r="P173">
        <f t="shared" si="43"/>
        <v>-1.9999999999999997E-2</v>
      </c>
      <c r="Q173" s="32">
        <f t="shared" si="44"/>
        <v>306110.84994824842</v>
      </c>
      <c r="R173" s="28">
        <f t="shared" si="45"/>
        <v>104.81827731306437</v>
      </c>
      <c r="S173" s="28">
        <f t="shared" si="46"/>
        <v>4353.3317744384121</v>
      </c>
      <c r="T173" s="20"/>
      <c r="U173" s="56"/>
      <c r="V173" s="1">
        <f t="shared" si="37"/>
        <v>2.0963655462612873</v>
      </c>
      <c r="W173" s="1">
        <f t="shared" si="38"/>
        <v>497.90363445373873</v>
      </c>
      <c r="X173" s="1">
        <f t="shared" si="39"/>
        <v>1.0481827731306437</v>
      </c>
      <c r="Y173" s="3">
        <f t="shared" si="47"/>
        <v>108.83329436096031</v>
      </c>
    </row>
    <row r="174" spans="1:25" x14ac:dyDescent="0.35">
      <c r="A174">
        <v>7</v>
      </c>
      <c r="C174" s="15">
        <f t="shared" si="48"/>
        <v>44077</v>
      </c>
      <c r="D174" s="13"/>
      <c r="L174" s="34">
        <f t="shared" si="40"/>
        <v>0.55555555555555558</v>
      </c>
      <c r="M174">
        <f t="shared" si="41"/>
        <v>2.5000000000000001E-2</v>
      </c>
      <c r="N174">
        <v>22.22</v>
      </c>
      <c r="O174">
        <f t="shared" si="42"/>
        <v>4.4999999999999998E-2</v>
      </c>
      <c r="P174">
        <f t="shared" si="43"/>
        <v>-1.9999999999999997E-2</v>
      </c>
      <c r="Q174" s="32">
        <f t="shared" si="44"/>
        <v>306108.26709908509</v>
      </c>
      <c r="R174" s="28">
        <f t="shared" si="45"/>
        <v>102.68430399731697</v>
      </c>
      <c r="S174" s="28">
        <f t="shared" si="46"/>
        <v>4358.0485969174997</v>
      </c>
      <c r="T174" s="20"/>
      <c r="U174" s="56"/>
      <c r="V174" s="1">
        <f t="shared" si="37"/>
        <v>2.0536860799463397</v>
      </c>
      <c r="W174" s="1">
        <f t="shared" si="38"/>
        <v>497.94631392005368</v>
      </c>
      <c r="X174" s="1">
        <f t="shared" si="39"/>
        <v>1.0268430399731698</v>
      </c>
      <c r="Y174" s="3">
        <f t="shared" si="47"/>
        <v>108.9512149229375</v>
      </c>
    </row>
    <row r="175" spans="1:25" x14ac:dyDescent="0.35">
      <c r="A175">
        <v>7</v>
      </c>
      <c r="C175" s="15">
        <f t="shared" si="48"/>
        <v>44078</v>
      </c>
      <c r="D175" s="13"/>
      <c r="L175" s="34">
        <f t="shared" si="40"/>
        <v>0.55555555555555558</v>
      </c>
      <c r="M175">
        <f t="shared" si="41"/>
        <v>2.5000000000000001E-2</v>
      </c>
      <c r="N175">
        <v>22.22</v>
      </c>
      <c r="O175">
        <f t="shared" si="42"/>
        <v>4.4999999999999998E-2</v>
      </c>
      <c r="P175">
        <f t="shared" si="43"/>
        <v>-1.9999999999999997E-2</v>
      </c>
      <c r="Q175" s="32">
        <f t="shared" si="44"/>
        <v>306105.73685495538</v>
      </c>
      <c r="R175" s="28">
        <f t="shared" si="45"/>
        <v>100.5937544471367</v>
      </c>
      <c r="S175" s="28">
        <f t="shared" si="46"/>
        <v>4362.6693905973789</v>
      </c>
      <c r="T175" s="20"/>
      <c r="U175" s="56"/>
      <c r="V175" s="1">
        <f t="shared" si="37"/>
        <v>2.0118750889427339</v>
      </c>
      <c r="W175" s="1">
        <f t="shared" si="38"/>
        <v>497.98812491105724</v>
      </c>
      <c r="X175" s="1">
        <f t="shared" si="39"/>
        <v>1.005937544471367</v>
      </c>
      <c r="Y175" s="3">
        <f t="shared" si="47"/>
        <v>109.06673476493448</v>
      </c>
    </row>
    <row r="176" spans="1:25" x14ac:dyDescent="0.35">
      <c r="A176">
        <v>7</v>
      </c>
      <c r="C176" s="15">
        <f t="shared" si="48"/>
        <v>44079</v>
      </c>
      <c r="D176" s="13"/>
      <c r="L176" s="34">
        <f t="shared" si="40"/>
        <v>0.55555555555555558</v>
      </c>
      <c r="M176">
        <f t="shared" si="41"/>
        <v>2.5000000000000001E-2</v>
      </c>
      <c r="N176">
        <v>22.22</v>
      </c>
      <c r="O176">
        <f t="shared" si="42"/>
        <v>4.4999999999999998E-2</v>
      </c>
      <c r="P176">
        <f t="shared" si="43"/>
        <v>-1.9999999999999997E-2</v>
      </c>
      <c r="Q176" s="32">
        <f t="shared" si="44"/>
        <v>306103.25814454991</v>
      </c>
      <c r="R176" s="28">
        <f t="shared" si="45"/>
        <v>98.545745902470017</v>
      </c>
      <c r="S176" s="28">
        <f t="shared" si="46"/>
        <v>4367.1961095474999</v>
      </c>
      <c r="T176" s="20"/>
      <c r="U176" s="56"/>
      <c r="V176" s="1">
        <f t="shared" si="37"/>
        <v>1.9709149180494003</v>
      </c>
      <c r="W176" s="1">
        <f t="shared" si="38"/>
        <v>498.0290850819506</v>
      </c>
      <c r="X176" s="1">
        <f t="shared" si="39"/>
        <v>0.98545745902470017</v>
      </c>
      <c r="Y176" s="3">
        <f t="shared" si="47"/>
        <v>109.1799027386875</v>
      </c>
    </row>
    <row r="177" spans="1:25" x14ac:dyDescent="0.35">
      <c r="A177">
        <v>7</v>
      </c>
      <c r="C177" s="15">
        <f t="shared" si="48"/>
        <v>44080</v>
      </c>
      <c r="D177" s="13"/>
      <c r="L177" s="34">
        <f t="shared" si="40"/>
        <v>0.55555555555555558</v>
      </c>
      <c r="M177">
        <f t="shared" si="41"/>
        <v>2.5000000000000001E-2</v>
      </c>
      <c r="N177">
        <v>22.22</v>
      </c>
      <c r="O177">
        <f t="shared" si="42"/>
        <v>4.4999999999999998E-2</v>
      </c>
      <c r="P177">
        <f t="shared" si="43"/>
        <v>-1.9999999999999997E-2</v>
      </c>
      <c r="Q177" s="32">
        <f t="shared" si="44"/>
        <v>306100.82991837262</v>
      </c>
      <c r="R177" s="28">
        <f t="shared" si="45"/>
        <v>96.539413514139767</v>
      </c>
      <c r="S177" s="28">
        <f t="shared" si="46"/>
        <v>4371.6306681131109</v>
      </c>
      <c r="T177" s="20"/>
      <c r="U177" s="56"/>
      <c r="V177" s="1">
        <f t="shared" si="37"/>
        <v>1.9307882702827954</v>
      </c>
      <c r="W177" s="1">
        <f t="shared" si="38"/>
        <v>498.06921172971721</v>
      </c>
      <c r="X177" s="1">
        <f t="shared" si="39"/>
        <v>0.96539413514139771</v>
      </c>
      <c r="Y177" s="3">
        <f t="shared" si="47"/>
        <v>109.29076670282778</v>
      </c>
    </row>
    <row r="178" spans="1:25" x14ac:dyDescent="0.35">
      <c r="A178">
        <v>7</v>
      </c>
      <c r="C178" s="15">
        <f t="shared" si="48"/>
        <v>44081</v>
      </c>
      <c r="D178" s="13"/>
      <c r="L178" s="34">
        <f t="shared" si="40"/>
        <v>0.55555555555555558</v>
      </c>
      <c r="M178">
        <f t="shared" si="41"/>
        <v>2.5000000000000001E-2</v>
      </c>
      <c r="N178">
        <v>22.22</v>
      </c>
      <c r="O178">
        <f t="shared" si="42"/>
        <v>4.4999999999999998E-2</v>
      </c>
      <c r="P178">
        <f t="shared" si="43"/>
        <v>-1.9999999999999997E-2</v>
      </c>
      <c r="Q178" s="32">
        <f t="shared" si="44"/>
        <v>306098.45114829676</v>
      </c>
      <c r="R178" s="28">
        <f t="shared" si="45"/>
        <v>94.573909981841226</v>
      </c>
      <c r="S178" s="28">
        <f t="shared" si="46"/>
        <v>4375.974941721247</v>
      </c>
      <c r="T178" s="20"/>
      <c r="U178" s="56"/>
      <c r="V178" s="1">
        <f t="shared" si="37"/>
        <v>1.8914781996368246</v>
      </c>
      <c r="W178" s="1">
        <f t="shared" si="38"/>
        <v>498.10852180036318</v>
      </c>
      <c r="X178" s="1">
        <f t="shared" si="39"/>
        <v>0.94573909981841231</v>
      </c>
      <c r="Y178" s="3">
        <f t="shared" si="47"/>
        <v>109.39937354303117</v>
      </c>
    </row>
    <row r="179" spans="1:25" x14ac:dyDescent="0.35">
      <c r="A179">
        <v>7</v>
      </c>
      <c r="C179" s="15">
        <f t="shared" si="48"/>
        <v>44082</v>
      </c>
      <c r="D179" s="13"/>
      <c r="L179" s="34">
        <f t="shared" si="40"/>
        <v>0.55555555555555558</v>
      </c>
      <c r="M179">
        <f t="shared" si="41"/>
        <v>2.5000000000000001E-2</v>
      </c>
      <c r="N179">
        <v>22.22</v>
      </c>
      <c r="O179">
        <f t="shared" si="42"/>
        <v>4.4999999999999998E-2</v>
      </c>
      <c r="P179">
        <f t="shared" si="43"/>
        <v>-1.9999999999999997E-2</v>
      </c>
      <c r="Q179" s="32">
        <f t="shared" si="44"/>
        <v>306096.12082713004</v>
      </c>
      <c r="R179" s="28">
        <f t="shared" si="45"/>
        <v>92.648405199398027</v>
      </c>
      <c r="S179" s="28">
        <f t="shared" si="46"/>
        <v>4380.2307676704295</v>
      </c>
      <c r="T179" s="20"/>
      <c r="U179" s="56"/>
      <c r="V179" s="1">
        <f t="shared" si="37"/>
        <v>1.8529681039879606</v>
      </c>
      <c r="W179" s="1">
        <f t="shared" si="38"/>
        <v>498.14703189601204</v>
      </c>
      <c r="X179" s="1">
        <f t="shared" si="39"/>
        <v>0.92648405199398032</v>
      </c>
      <c r="Y179" s="3">
        <f t="shared" si="47"/>
        <v>109.50576919176075</v>
      </c>
    </row>
    <row r="180" spans="1:25" x14ac:dyDescent="0.35">
      <c r="A180">
        <v>7</v>
      </c>
      <c r="C180" s="15">
        <f t="shared" si="48"/>
        <v>44083</v>
      </c>
      <c r="D180" s="13"/>
      <c r="L180" s="34">
        <f t="shared" si="40"/>
        <v>0.55555555555555558</v>
      </c>
      <c r="M180">
        <f t="shared" si="41"/>
        <v>2.5000000000000001E-2</v>
      </c>
      <c r="N180">
        <v>22.22</v>
      </c>
      <c r="O180">
        <f t="shared" si="42"/>
        <v>4.4999999999999998E-2</v>
      </c>
      <c r="P180">
        <f t="shared" si="43"/>
        <v>-1.9999999999999997E-2</v>
      </c>
      <c r="Q180" s="32">
        <f t="shared" si="44"/>
        <v>306093.83796818834</v>
      </c>
      <c r="R180" s="28">
        <f t="shared" si="45"/>
        <v>90.762085907134804</v>
      </c>
      <c r="S180" s="28">
        <f t="shared" si="46"/>
        <v>4384.3999459044026</v>
      </c>
      <c r="T180" s="20"/>
      <c r="U180" s="56"/>
      <c r="V180" s="1">
        <f t="shared" si="37"/>
        <v>1.8152417181426961</v>
      </c>
      <c r="W180" s="1">
        <f t="shared" si="38"/>
        <v>498.18475828185728</v>
      </c>
      <c r="X180" s="1">
        <f t="shared" si="39"/>
        <v>0.90762085907134804</v>
      </c>
      <c r="Y180" s="3">
        <f t="shared" si="47"/>
        <v>109.60999864761007</v>
      </c>
    </row>
    <row r="181" spans="1:25" x14ac:dyDescent="0.35">
      <c r="A181">
        <v>7</v>
      </c>
      <c r="C181" s="15">
        <f t="shared" si="48"/>
        <v>44084</v>
      </c>
      <c r="D181" s="13"/>
      <c r="L181" s="34">
        <f t="shared" si="40"/>
        <v>0.55555555555555558</v>
      </c>
      <c r="M181">
        <f t="shared" si="41"/>
        <v>2.5000000000000001E-2</v>
      </c>
      <c r="N181">
        <v>22.22</v>
      </c>
      <c r="O181">
        <f t="shared" si="42"/>
        <v>4.4999999999999998E-2</v>
      </c>
      <c r="P181">
        <f t="shared" si="43"/>
        <v>-1.9999999999999997E-2</v>
      </c>
      <c r="Q181" s="32">
        <f t="shared" si="44"/>
        <v>306091.60160487844</v>
      </c>
      <c r="R181" s="28">
        <f t="shared" si="45"/>
        <v>88.914155351226</v>
      </c>
      <c r="S181" s="28">
        <f t="shared" si="46"/>
        <v>4388.4842397702232</v>
      </c>
      <c r="T181" s="20"/>
      <c r="U181" s="56"/>
      <c r="V181" s="1">
        <f t="shared" si="37"/>
        <v>1.77828310702452</v>
      </c>
      <c r="W181" s="1">
        <f t="shared" si="38"/>
        <v>498.22171689297551</v>
      </c>
      <c r="X181" s="1">
        <f t="shared" si="39"/>
        <v>0.88914155351225999</v>
      </c>
      <c r="Y181" s="3">
        <f t="shared" si="47"/>
        <v>109.71210599425558</v>
      </c>
    </row>
    <row r="182" spans="1:25" x14ac:dyDescent="0.35">
      <c r="A182">
        <v>7</v>
      </c>
      <c r="C182" s="15">
        <f t="shared" si="48"/>
        <v>44085</v>
      </c>
      <c r="D182" s="13"/>
      <c r="L182" s="34">
        <f t="shared" si="40"/>
        <v>0.55555555555555558</v>
      </c>
      <c r="M182">
        <f t="shared" si="41"/>
        <v>2.5000000000000001E-2</v>
      </c>
      <c r="N182">
        <v>22.22</v>
      </c>
      <c r="O182">
        <f t="shared" si="42"/>
        <v>4.4999999999999998E-2</v>
      </c>
      <c r="P182">
        <f t="shared" si="43"/>
        <v>-1.9999999999999997E-2</v>
      </c>
      <c r="Q182" s="32">
        <f t="shared" si="44"/>
        <v>306089.410790289</v>
      </c>
      <c r="R182" s="28">
        <f t="shared" si="45"/>
        <v>87.103832949882872</v>
      </c>
      <c r="S182" s="28">
        <f t="shared" si="46"/>
        <v>4392.4853767610284</v>
      </c>
      <c r="T182" s="20"/>
      <c r="U182" s="56"/>
      <c r="V182" s="1">
        <f t="shared" si="37"/>
        <v>1.7420766589976575</v>
      </c>
      <c r="W182" s="1">
        <f t="shared" si="38"/>
        <v>498.25792334100237</v>
      </c>
      <c r="X182" s="1">
        <f t="shared" si="39"/>
        <v>0.87103832949882876</v>
      </c>
      <c r="Y182" s="3">
        <f t="shared" si="47"/>
        <v>109.81213441902571</v>
      </c>
    </row>
    <row r="183" spans="1:25" x14ac:dyDescent="0.35">
      <c r="A183">
        <v>7</v>
      </c>
      <c r="C183" s="15">
        <f t="shared" si="48"/>
        <v>44086</v>
      </c>
      <c r="D183" s="13"/>
      <c r="L183" s="34">
        <f t="shared" si="40"/>
        <v>0.55555555555555558</v>
      </c>
      <c r="M183">
        <f t="shared" si="41"/>
        <v>2.5000000000000001E-2</v>
      </c>
      <c r="N183">
        <v>22.22</v>
      </c>
      <c r="O183">
        <f t="shared" si="42"/>
        <v>4.4999999999999998E-2</v>
      </c>
      <c r="P183">
        <f t="shared" si="43"/>
        <v>-1.9999999999999997E-2</v>
      </c>
      <c r="Q183" s="32">
        <f t="shared" si="44"/>
        <v>306087.2645967899</v>
      </c>
      <c r="R183" s="28">
        <f t="shared" si="45"/>
        <v>85.330353966243436</v>
      </c>
      <c r="S183" s="28">
        <f t="shared" si="46"/>
        <v>4396.4050492437727</v>
      </c>
      <c r="T183" s="20"/>
      <c r="U183" s="56"/>
      <c r="V183" s="1">
        <f t="shared" si="37"/>
        <v>1.7066070793248687</v>
      </c>
      <c r="W183" s="1">
        <f t="shared" si="38"/>
        <v>498.2933929206751</v>
      </c>
      <c r="X183" s="1">
        <f t="shared" si="39"/>
        <v>0.85330353966243433</v>
      </c>
      <c r="Y183" s="3">
        <f t="shared" si="47"/>
        <v>109.91012623109432</v>
      </c>
    </row>
    <row r="184" spans="1:25" x14ac:dyDescent="0.35">
      <c r="A184">
        <v>7</v>
      </c>
      <c r="C184" s="15">
        <f t="shared" si="48"/>
        <v>44087</v>
      </c>
      <c r="D184" s="13"/>
      <c r="L184" s="34">
        <f t="shared" si="40"/>
        <v>0.55555555555555558</v>
      </c>
      <c r="M184">
        <f t="shared" si="41"/>
        <v>2.5000000000000001E-2</v>
      </c>
      <c r="N184">
        <v>22.22</v>
      </c>
      <c r="O184">
        <f t="shared" si="42"/>
        <v>4.4999999999999998E-2</v>
      </c>
      <c r="P184">
        <f t="shared" si="43"/>
        <v>-1.9999999999999997E-2</v>
      </c>
      <c r="Q184" s="32">
        <f t="shared" si="44"/>
        <v>306085.16211563983</v>
      </c>
      <c r="R184" s="28">
        <f t="shared" si="45"/>
        <v>83.592969187832935</v>
      </c>
      <c r="S184" s="28">
        <f t="shared" si="46"/>
        <v>4400.244915172254</v>
      </c>
      <c r="T184" s="20"/>
      <c r="U184" s="56"/>
      <c r="V184" s="1">
        <f t="shared" si="37"/>
        <v>1.6718593837566587</v>
      </c>
      <c r="W184" s="1">
        <f t="shared" si="38"/>
        <v>498.32814061624333</v>
      </c>
      <c r="X184" s="1">
        <f t="shared" si="39"/>
        <v>0.83592969187832933</v>
      </c>
      <c r="Y184" s="3">
        <f t="shared" si="47"/>
        <v>110.00612287930636</v>
      </c>
    </row>
    <row r="185" spans="1:25" x14ac:dyDescent="0.35">
      <c r="A185">
        <v>7</v>
      </c>
      <c r="C185" s="15">
        <f t="shared" si="48"/>
        <v>44088</v>
      </c>
      <c r="D185" s="13"/>
      <c r="L185" s="34">
        <f t="shared" si="40"/>
        <v>0.55555555555555558</v>
      </c>
      <c r="M185">
        <f t="shared" si="41"/>
        <v>2.5000000000000001E-2</v>
      </c>
      <c r="N185">
        <v>22.22</v>
      </c>
      <c r="O185">
        <f t="shared" si="42"/>
        <v>4.4999999999999998E-2</v>
      </c>
      <c r="P185">
        <f t="shared" si="43"/>
        <v>-1.9999999999999997E-2</v>
      </c>
      <c r="Q185" s="32">
        <f t="shared" si="44"/>
        <v>306083.10245660174</v>
      </c>
      <c r="R185" s="28">
        <f t="shared" si="45"/>
        <v>81.890944612464352</v>
      </c>
      <c r="S185" s="28">
        <f t="shared" si="46"/>
        <v>4404.006598785706</v>
      </c>
      <c r="T185" s="20"/>
      <c r="U185" s="56"/>
      <c r="V185" s="1">
        <f t="shared" si="37"/>
        <v>1.6378188922492871</v>
      </c>
      <c r="W185" s="1">
        <f t="shared" si="38"/>
        <v>498.3621811077507</v>
      </c>
      <c r="X185" s="1">
        <f t="shared" si="39"/>
        <v>0.81890944612464356</v>
      </c>
      <c r="Y185" s="3">
        <f t="shared" si="47"/>
        <v>110.10016496964266</v>
      </c>
    </row>
    <row r="186" spans="1:25" x14ac:dyDescent="0.35">
      <c r="A186">
        <v>7</v>
      </c>
      <c r="C186" s="15">
        <f t="shared" si="48"/>
        <v>44089</v>
      </c>
      <c r="D186" s="13"/>
      <c r="L186" s="34">
        <f t="shared" si="40"/>
        <v>0.55555555555555558</v>
      </c>
      <c r="M186">
        <f t="shared" si="41"/>
        <v>2.5000000000000001E-2</v>
      </c>
      <c r="N186">
        <v>22.22</v>
      </c>
      <c r="O186">
        <f t="shared" si="42"/>
        <v>4.4999999999999998E-2</v>
      </c>
      <c r="P186">
        <f t="shared" si="43"/>
        <v>-1.9999999999999997E-2</v>
      </c>
      <c r="Q186" s="32">
        <f t="shared" si="44"/>
        <v>306081.0847475662</v>
      </c>
      <c r="R186" s="28">
        <f t="shared" si="45"/>
        <v>80.223561140451622</v>
      </c>
      <c r="S186" s="28">
        <f t="shared" si="46"/>
        <v>4407.6916912932666</v>
      </c>
      <c r="T186" s="20"/>
      <c r="U186" s="56"/>
      <c r="V186" s="1">
        <f t="shared" si="37"/>
        <v>1.6044712228090325</v>
      </c>
      <c r="W186" s="1">
        <f t="shared" si="38"/>
        <v>498.39552877719098</v>
      </c>
      <c r="X186" s="1">
        <f t="shared" si="39"/>
        <v>0.80223561140451627</v>
      </c>
      <c r="Y186" s="3">
        <f t="shared" si="47"/>
        <v>110.19229228233166</v>
      </c>
    </row>
    <row r="187" spans="1:25" x14ac:dyDescent="0.35">
      <c r="A187">
        <v>7</v>
      </c>
      <c r="C187" s="15">
        <f t="shared" si="48"/>
        <v>44090</v>
      </c>
      <c r="D187" s="13"/>
      <c r="L187" s="34">
        <f t="shared" si="40"/>
        <v>0.55555555555555558</v>
      </c>
      <c r="M187">
        <f t="shared" si="41"/>
        <v>2.5000000000000001E-2</v>
      </c>
      <c r="N187">
        <v>22.22</v>
      </c>
      <c r="O187">
        <f t="shared" si="42"/>
        <v>4.4999999999999998E-2</v>
      </c>
      <c r="P187">
        <f t="shared" si="43"/>
        <v>-1.9999999999999997E-2</v>
      </c>
      <c r="Q187" s="32">
        <f t="shared" si="44"/>
        <v>306079.10813418234</v>
      </c>
      <c r="R187" s="28">
        <f t="shared" si="45"/>
        <v>78.590114273010371</v>
      </c>
      <c r="S187" s="28">
        <f t="shared" si="46"/>
        <v>4411.3017515445872</v>
      </c>
      <c r="T187" s="20"/>
      <c r="U187" s="56"/>
      <c r="V187" s="1">
        <f t="shared" si="37"/>
        <v>1.5718022854602074</v>
      </c>
      <c r="W187" s="1">
        <f t="shared" si="38"/>
        <v>498.42819771453981</v>
      </c>
      <c r="X187" s="1">
        <f t="shared" si="39"/>
        <v>0.7859011427301037</v>
      </c>
      <c r="Y187" s="3">
        <f t="shared" si="47"/>
        <v>110.28254378861469</v>
      </c>
    </row>
    <row r="188" spans="1:25" x14ac:dyDescent="0.35">
      <c r="A188">
        <v>7</v>
      </c>
      <c r="C188" s="15">
        <f t="shared" si="48"/>
        <v>44091</v>
      </c>
      <c r="D188" s="13"/>
      <c r="L188" s="34">
        <f t="shared" si="40"/>
        <v>0.55555555555555558</v>
      </c>
      <c r="M188">
        <f t="shared" si="41"/>
        <v>2.5000000000000001E-2</v>
      </c>
      <c r="N188">
        <v>22.22</v>
      </c>
      <c r="O188">
        <f t="shared" si="42"/>
        <v>4.4999999999999998E-2</v>
      </c>
      <c r="P188">
        <f t="shared" si="43"/>
        <v>-1.9999999999999997E-2</v>
      </c>
      <c r="Q188" s="32">
        <f t="shared" si="44"/>
        <v>306077.17177949636</v>
      </c>
      <c r="R188" s="28">
        <f t="shared" si="45"/>
        <v>76.989913816723345</v>
      </c>
      <c r="S188" s="28">
        <f t="shared" si="46"/>
        <v>4414.8383066868728</v>
      </c>
      <c r="T188" s="20"/>
      <c r="U188" s="56"/>
      <c r="V188" s="1">
        <f t="shared" si="37"/>
        <v>1.5397982763344669</v>
      </c>
      <c r="W188" s="1">
        <f t="shared" si="38"/>
        <v>498.46020172366553</v>
      </c>
      <c r="X188" s="1">
        <f t="shared" si="39"/>
        <v>0.76989913816723343</v>
      </c>
      <c r="Y188" s="3">
        <f t="shared" si="47"/>
        <v>110.37095766717182</v>
      </c>
    </row>
    <row r="189" spans="1:25" x14ac:dyDescent="0.35">
      <c r="A189">
        <v>7</v>
      </c>
      <c r="C189" s="15">
        <f t="shared" si="48"/>
        <v>44092</v>
      </c>
      <c r="D189" s="13"/>
      <c r="L189" s="34">
        <f t="shared" si="40"/>
        <v>0.55555555555555558</v>
      </c>
      <c r="M189">
        <f t="shared" si="41"/>
        <v>2.5000000000000001E-2</v>
      </c>
      <c r="N189">
        <v>22.22</v>
      </c>
      <c r="O189">
        <f t="shared" si="42"/>
        <v>4.4999999999999998E-2</v>
      </c>
      <c r="P189">
        <f t="shared" si="43"/>
        <v>-1.9999999999999997E-2</v>
      </c>
      <c r="Q189" s="32">
        <f t="shared" si="44"/>
        <v>306075.27486359735</v>
      </c>
      <c r="R189" s="28">
        <f t="shared" si="45"/>
        <v>75.42228359395024</v>
      </c>
      <c r="S189" s="28">
        <f t="shared" si="46"/>
        <v>4418.3028528086252</v>
      </c>
      <c r="T189" s="20"/>
      <c r="U189" s="56"/>
      <c r="V189" s="1">
        <f t="shared" si="37"/>
        <v>1.5084456718790049</v>
      </c>
      <c r="W189" s="1">
        <f t="shared" si="38"/>
        <v>498.49155432812097</v>
      </c>
      <c r="X189" s="1">
        <f t="shared" si="39"/>
        <v>0.75422283593950246</v>
      </c>
      <c r="Y189" s="3">
        <f t="shared" si="47"/>
        <v>110.45757132021564</v>
      </c>
    </row>
    <row r="190" spans="1:25" x14ac:dyDescent="0.35">
      <c r="A190">
        <v>7</v>
      </c>
      <c r="C190" s="15">
        <f t="shared" si="48"/>
        <v>44093</v>
      </c>
      <c r="D190" s="13"/>
      <c r="L190" s="34">
        <f t="shared" si="40"/>
        <v>0.55555555555555558</v>
      </c>
      <c r="M190">
        <f t="shared" si="41"/>
        <v>2.5000000000000001E-2</v>
      </c>
      <c r="N190">
        <v>22.22</v>
      </c>
      <c r="O190">
        <f t="shared" si="42"/>
        <v>4.4999999999999998E-2</v>
      </c>
      <c r="P190">
        <f t="shared" si="43"/>
        <v>-1.9999999999999997E-2</v>
      </c>
      <c r="Q190" s="32">
        <f t="shared" si="44"/>
        <v>306073.41658327053</v>
      </c>
      <c r="R190" s="28">
        <f t="shared" si="45"/>
        <v>73.886561159063817</v>
      </c>
      <c r="S190" s="28">
        <f t="shared" si="46"/>
        <v>4421.6968555703534</v>
      </c>
      <c r="T190" s="20"/>
      <c r="U190" s="56"/>
      <c r="V190" s="1">
        <f t="shared" si="37"/>
        <v>1.4777312231812763</v>
      </c>
      <c r="W190" s="1">
        <f t="shared" si="38"/>
        <v>498.52226877681875</v>
      </c>
      <c r="X190" s="1">
        <f t="shared" si="39"/>
        <v>0.73886561159063813</v>
      </c>
      <c r="Y190" s="3">
        <f t="shared" si="47"/>
        <v>110.54242138925883</v>
      </c>
    </row>
    <row r="191" spans="1:25" x14ac:dyDescent="0.35">
      <c r="A191">
        <v>7</v>
      </c>
      <c r="C191" s="15">
        <f t="shared" si="48"/>
        <v>44094</v>
      </c>
      <c r="D191" s="13"/>
      <c r="L191" s="34">
        <f t="shared" si="40"/>
        <v>0.55555555555555558</v>
      </c>
      <c r="M191">
        <f t="shared" si="41"/>
        <v>2.5000000000000001E-2</v>
      </c>
      <c r="N191">
        <v>22.22</v>
      </c>
      <c r="O191">
        <f t="shared" si="42"/>
        <v>4.4999999999999998E-2</v>
      </c>
      <c r="P191">
        <f t="shared" si="43"/>
        <v>-1.9999999999999997E-2</v>
      </c>
      <c r="Q191" s="32">
        <f t="shared" si="44"/>
        <v>306071.59615165705</v>
      </c>
      <c r="R191" s="28">
        <f t="shared" si="45"/>
        <v>72.38209752039667</v>
      </c>
      <c r="S191" s="28">
        <f t="shared" si="46"/>
        <v>4425.0217508225114</v>
      </c>
      <c r="T191" s="20"/>
      <c r="U191" s="56"/>
      <c r="V191" s="1">
        <f t="shared" si="37"/>
        <v>1.4476419504079334</v>
      </c>
      <c r="W191" s="1">
        <f t="shared" si="38"/>
        <v>498.55235804959204</v>
      </c>
      <c r="X191" s="1">
        <f t="shared" si="39"/>
        <v>0.72382097520396671</v>
      </c>
      <c r="Y191" s="3">
        <f t="shared" si="47"/>
        <v>110.62554377056279</v>
      </c>
    </row>
    <row r="192" spans="1:25" x14ac:dyDescent="0.35">
      <c r="A192">
        <v>7</v>
      </c>
      <c r="C192" s="15">
        <f t="shared" si="48"/>
        <v>44095</v>
      </c>
      <c r="D192" s="13"/>
      <c r="L192" s="34">
        <f t="shared" si="40"/>
        <v>0.55555555555555558</v>
      </c>
      <c r="M192">
        <f t="shared" si="41"/>
        <v>2.5000000000000001E-2</v>
      </c>
      <c r="N192">
        <v>22.22</v>
      </c>
      <c r="O192">
        <f t="shared" si="42"/>
        <v>4.4999999999999998E-2</v>
      </c>
      <c r="P192">
        <f t="shared" si="43"/>
        <v>-1.9999999999999997E-2</v>
      </c>
      <c r="Q192" s="32">
        <f t="shared" si="44"/>
        <v>306069.81279792124</v>
      </c>
      <c r="R192" s="28">
        <f t="shared" si="45"/>
        <v>70.908256867784885</v>
      </c>
      <c r="S192" s="28">
        <f t="shared" si="46"/>
        <v>4428.2789452109291</v>
      </c>
      <c r="T192" s="20"/>
      <c r="U192" s="56"/>
      <c r="V192" s="1">
        <f t="shared" si="37"/>
        <v>1.4181651373556978</v>
      </c>
      <c r="W192" s="1">
        <f t="shared" si="38"/>
        <v>498.58183486264431</v>
      </c>
      <c r="X192" s="1">
        <f t="shared" si="39"/>
        <v>0.70908256867784891</v>
      </c>
      <c r="Y192" s="3">
        <f t="shared" si="47"/>
        <v>110.70697363027324</v>
      </c>
    </row>
    <row r="193" spans="1:25" x14ac:dyDescent="0.35">
      <c r="A193">
        <v>7</v>
      </c>
      <c r="C193" s="15">
        <f t="shared" si="48"/>
        <v>44096</v>
      </c>
      <c r="D193" s="13"/>
      <c r="L193" s="34">
        <f t="shared" si="40"/>
        <v>0.55555555555555558</v>
      </c>
      <c r="M193">
        <f t="shared" si="41"/>
        <v>2.5000000000000001E-2</v>
      </c>
      <c r="N193">
        <v>22.22</v>
      </c>
      <c r="O193">
        <f t="shared" si="42"/>
        <v>4.4999999999999998E-2</v>
      </c>
      <c r="P193">
        <f t="shared" si="43"/>
        <v>-1.9999999999999997E-2</v>
      </c>
      <c r="Q193" s="32">
        <f t="shared" si="44"/>
        <v>306068.06576692441</v>
      </c>
      <c r="R193" s="28">
        <f t="shared" si="45"/>
        <v>69.464416305597553</v>
      </c>
      <c r="S193" s="28">
        <f t="shared" si="46"/>
        <v>4431.4698167699798</v>
      </c>
      <c r="T193" s="20"/>
      <c r="U193" s="56"/>
      <c r="V193" s="1">
        <f t="shared" si="37"/>
        <v>1.3892883261119511</v>
      </c>
      <c r="W193" s="1">
        <f t="shared" si="38"/>
        <v>498.61071167388803</v>
      </c>
      <c r="X193" s="1">
        <f t="shared" si="39"/>
        <v>0.69464416305597554</v>
      </c>
      <c r="Y193" s="3">
        <f t="shared" si="47"/>
        <v>110.7867454192495</v>
      </c>
    </row>
    <row r="194" spans="1:25" x14ac:dyDescent="0.35">
      <c r="A194">
        <v>7</v>
      </c>
      <c r="C194" s="15">
        <f t="shared" si="48"/>
        <v>44097</v>
      </c>
      <c r="D194" s="13"/>
      <c r="L194" s="34">
        <f t="shared" si="40"/>
        <v>0.55555555555555558</v>
      </c>
      <c r="M194">
        <f t="shared" si="41"/>
        <v>2.5000000000000001E-2</v>
      </c>
      <c r="N194">
        <v>22.22</v>
      </c>
      <c r="O194">
        <f t="shared" si="42"/>
        <v>4.4999999999999998E-2</v>
      </c>
      <c r="P194">
        <f t="shared" si="43"/>
        <v>-1.9999999999999997E-2</v>
      </c>
      <c r="Q194" s="32">
        <f t="shared" si="44"/>
        <v>306066.3543189051</v>
      </c>
      <c r="R194" s="28">
        <f t="shared" si="45"/>
        <v>68.049965591142765</v>
      </c>
      <c r="S194" s="28">
        <f t="shared" si="46"/>
        <v>4434.5957155037313</v>
      </c>
      <c r="T194" s="20"/>
      <c r="U194" s="56"/>
      <c r="V194" s="1">
        <f t="shared" ref="V194:V257" si="49">R194*$AB$7</f>
        <v>1.3609993118228554</v>
      </c>
      <c r="W194" s="1">
        <f t="shared" ref="W194:W257" si="50">$AB$10-V194</f>
        <v>498.63900068817713</v>
      </c>
      <c r="X194" s="1">
        <f t="shared" ref="X194:X257" si="51">R194*$AB$8</f>
        <v>0.68049965591142769</v>
      </c>
      <c r="Y194" s="3">
        <f t="shared" si="47"/>
        <v>110.86489288759329</v>
      </c>
    </row>
    <row r="195" spans="1:25" x14ac:dyDescent="0.35">
      <c r="A195">
        <v>7</v>
      </c>
      <c r="C195" s="15">
        <f t="shared" si="48"/>
        <v>44098</v>
      </c>
      <c r="D195" s="13"/>
      <c r="L195" s="34">
        <f t="shared" ref="L195:L258" si="52">M195/O195</f>
        <v>0.55555555555555558</v>
      </c>
      <c r="M195">
        <f t="shared" ref="M195:M258" si="53">IF(A195=0,$AE$2,IF(A195=1,$AE$3,IF(A195=2,$AE$4,IF(A195=3,$AE$5,IF(A195=4,$AE$6,IF(A195=5,$AE$7,IF(A195=6,$AE$8,IF(A195=7,$AE$9,""))))))))</f>
        <v>2.5000000000000001E-2</v>
      </c>
      <c r="N195">
        <v>22.22</v>
      </c>
      <c r="O195">
        <f t="shared" ref="O195:O258" si="54">$AB$6</f>
        <v>4.4999999999999998E-2</v>
      </c>
      <c r="P195">
        <f t="shared" ref="P195:P258" si="55">M195-O195</f>
        <v>-1.9999999999999997E-2</v>
      </c>
      <c r="Q195" s="32">
        <f t="shared" ref="Q195:Q258" si="56">Q194-((Q194/$AB$2)*(M195*R194))</f>
        <v>306064.67772916629</v>
      </c>
      <c r="R195" s="28">
        <f t="shared" ref="R195:R258" si="57">R194+(Q194/$AB$2)*(M195*R194)-(R194*O195)</f>
        <v>66.664306878343154</v>
      </c>
      <c r="S195" s="28">
        <f t="shared" ref="S195:S258" si="58">S194+(R194*O195)</f>
        <v>4437.6579639553329</v>
      </c>
      <c r="T195" s="20"/>
      <c r="U195" s="56"/>
      <c r="V195" s="1">
        <f t="shared" si="49"/>
        <v>1.3332861375668632</v>
      </c>
      <c r="W195" s="1">
        <f t="shared" si="50"/>
        <v>498.66671386243314</v>
      </c>
      <c r="X195" s="1">
        <f t="shared" si="51"/>
        <v>0.6666430687834316</v>
      </c>
      <c r="Y195" s="3">
        <f t="shared" ref="Y195:Y258" si="59">S195*$AB$9</f>
        <v>110.94144909888333</v>
      </c>
    </row>
    <row r="196" spans="1:25" x14ac:dyDescent="0.35">
      <c r="A196">
        <v>7</v>
      </c>
      <c r="C196" s="15">
        <f t="shared" ref="C196:C259" si="60">C195+1</f>
        <v>44099</v>
      </c>
      <c r="D196" s="13"/>
      <c r="L196" s="34">
        <f t="shared" si="52"/>
        <v>0.55555555555555558</v>
      </c>
      <c r="M196">
        <f t="shared" si="53"/>
        <v>2.5000000000000001E-2</v>
      </c>
      <c r="N196">
        <v>22.22</v>
      </c>
      <c r="O196">
        <f t="shared" si="54"/>
        <v>4.4999999999999998E-2</v>
      </c>
      <c r="P196">
        <f t="shared" si="55"/>
        <v>-1.9999999999999997E-2</v>
      </c>
      <c r="Q196" s="32">
        <f t="shared" si="56"/>
        <v>306063.03528776852</v>
      </c>
      <c r="R196" s="28">
        <f t="shared" si="57"/>
        <v>65.306854466575871</v>
      </c>
      <c r="S196" s="28">
        <f t="shared" si="58"/>
        <v>4440.6578577648579</v>
      </c>
      <c r="T196" s="20"/>
      <c r="U196" s="56"/>
      <c r="V196" s="1">
        <f t="shared" si="49"/>
        <v>1.3061370893315174</v>
      </c>
      <c r="W196" s="1">
        <f t="shared" si="50"/>
        <v>498.69386291066849</v>
      </c>
      <c r="X196" s="1">
        <f t="shared" si="51"/>
        <v>0.6530685446657587</v>
      </c>
      <c r="Y196" s="3">
        <f t="shared" si="59"/>
        <v>111.01644644412146</v>
      </c>
    </row>
    <row r="197" spans="1:25" x14ac:dyDescent="0.35">
      <c r="A197">
        <v>7</v>
      </c>
      <c r="C197" s="15">
        <f t="shared" si="60"/>
        <v>44100</v>
      </c>
      <c r="D197" s="13"/>
      <c r="L197" s="34">
        <f t="shared" si="52"/>
        <v>0.55555555555555558</v>
      </c>
      <c r="M197">
        <f t="shared" si="53"/>
        <v>2.5000000000000001E-2</v>
      </c>
      <c r="N197">
        <v>22.22</v>
      </c>
      <c r="O197">
        <f t="shared" si="54"/>
        <v>4.4999999999999998E-2</v>
      </c>
      <c r="P197">
        <f t="shared" si="55"/>
        <v>-1.9999999999999997E-2</v>
      </c>
      <c r="Q197" s="32">
        <f t="shared" si="56"/>
        <v>306061.42629922956</v>
      </c>
      <c r="R197" s="28">
        <f t="shared" si="57"/>
        <v>63.977034554574381</v>
      </c>
      <c r="S197" s="28">
        <f t="shared" si="58"/>
        <v>4443.5966662158535</v>
      </c>
      <c r="T197" s="20"/>
      <c r="U197" s="56"/>
      <c r="V197" s="1">
        <f t="shared" si="49"/>
        <v>1.2795406910914877</v>
      </c>
      <c r="W197" s="1">
        <f t="shared" si="50"/>
        <v>498.72045930890852</v>
      </c>
      <c r="X197" s="1">
        <f t="shared" si="51"/>
        <v>0.63977034554574386</v>
      </c>
      <c r="Y197" s="3">
        <f t="shared" si="59"/>
        <v>111.08991665539634</v>
      </c>
    </row>
    <row r="198" spans="1:25" x14ac:dyDescent="0.35">
      <c r="A198">
        <v>7</v>
      </c>
      <c r="C198" s="15">
        <f t="shared" si="60"/>
        <v>44101</v>
      </c>
      <c r="D198" s="13"/>
      <c r="L198" s="34">
        <f t="shared" si="52"/>
        <v>0.55555555555555558</v>
      </c>
      <c r="M198">
        <f t="shared" si="53"/>
        <v>2.5000000000000001E-2</v>
      </c>
      <c r="N198">
        <v>22.22</v>
      </c>
      <c r="O198">
        <f t="shared" si="54"/>
        <v>4.4999999999999998E-2</v>
      </c>
      <c r="P198">
        <f t="shared" si="55"/>
        <v>-1.9999999999999997E-2</v>
      </c>
      <c r="Q198" s="32">
        <f t="shared" si="56"/>
        <v>306059.85008222988</v>
      </c>
      <c r="R198" s="28">
        <f t="shared" si="57"/>
        <v>62.674284999290755</v>
      </c>
      <c r="S198" s="28">
        <f t="shared" si="58"/>
        <v>4446.4756327708092</v>
      </c>
      <c r="T198" s="20"/>
      <c r="U198" s="56"/>
      <c r="V198" s="1">
        <f t="shared" si="49"/>
        <v>1.253485699985815</v>
      </c>
      <c r="W198" s="1">
        <f t="shared" si="50"/>
        <v>498.74651430001421</v>
      </c>
      <c r="X198" s="1">
        <f t="shared" si="51"/>
        <v>0.62674284999290752</v>
      </c>
      <c r="Y198" s="3">
        <f t="shared" si="59"/>
        <v>111.16189081927024</v>
      </c>
    </row>
    <row r="199" spans="1:25" x14ac:dyDescent="0.35">
      <c r="A199">
        <v>7</v>
      </c>
      <c r="C199" s="15">
        <f t="shared" si="60"/>
        <v>44102</v>
      </c>
      <c r="D199" s="13"/>
      <c r="L199" s="34">
        <f t="shared" si="52"/>
        <v>0.55555555555555558</v>
      </c>
      <c r="M199">
        <f t="shared" si="53"/>
        <v>2.5000000000000001E-2</v>
      </c>
      <c r="N199">
        <v>22.22</v>
      </c>
      <c r="O199">
        <f t="shared" si="54"/>
        <v>4.4999999999999998E-2</v>
      </c>
      <c r="P199">
        <f t="shared" si="55"/>
        <v>-1.9999999999999997E-2</v>
      </c>
      <c r="Q199" s="32">
        <f t="shared" si="56"/>
        <v>306058.3059693246</v>
      </c>
      <c r="R199" s="28">
        <f t="shared" si="57"/>
        <v>61.398055079619887</v>
      </c>
      <c r="S199" s="28">
        <f t="shared" si="58"/>
        <v>4449.2959755957772</v>
      </c>
      <c r="T199" s="20"/>
      <c r="U199" s="56"/>
      <c r="V199" s="1">
        <f t="shared" si="49"/>
        <v>1.2279611015923977</v>
      </c>
      <c r="W199" s="1">
        <f t="shared" si="50"/>
        <v>498.77203889840763</v>
      </c>
      <c r="X199" s="1">
        <f t="shared" si="51"/>
        <v>0.61398055079619884</v>
      </c>
      <c r="Y199" s="3">
        <f t="shared" si="59"/>
        <v>111.23239938989444</v>
      </c>
    </row>
    <row r="200" spans="1:25" x14ac:dyDescent="0.35">
      <c r="A200">
        <v>7</v>
      </c>
      <c r="C200" s="15">
        <f t="shared" si="60"/>
        <v>44103</v>
      </c>
      <c r="D200" s="13"/>
      <c r="L200" s="34">
        <f t="shared" si="52"/>
        <v>0.55555555555555558</v>
      </c>
      <c r="M200">
        <f t="shared" si="53"/>
        <v>2.5000000000000001E-2</v>
      </c>
      <c r="N200">
        <v>22.22</v>
      </c>
      <c r="O200">
        <f t="shared" si="54"/>
        <v>4.4999999999999998E-2</v>
      </c>
      <c r="P200">
        <f t="shared" si="55"/>
        <v>-1.9999999999999997E-2</v>
      </c>
      <c r="Q200" s="32">
        <f t="shared" si="56"/>
        <v>306056.79330666078</v>
      </c>
      <c r="R200" s="28">
        <f t="shared" si="57"/>
        <v>60.147805264888362</v>
      </c>
      <c r="S200" s="28">
        <f t="shared" si="58"/>
        <v>4452.0588880743599</v>
      </c>
      <c r="T200" s="20"/>
      <c r="U200" s="56"/>
      <c r="V200" s="1">
        <f t="shared" si="49"/>
        <v>1.2029561052977673</v>
      </c>
      <c r="W200" s="1">
        <f t="shared" si="50"/>
        <v>498.79704389470226</v>
      </c>
      <c r="X200" s="1">
        <f t="shared" si="51"/>
        <v>0.60147805264888365</v>
      </c>
      <c r="Y200" s="3">
        <f t="shared" si="59"/>
        <v>111.301472201859</v>
      </c>
    </row>
    <row r="201" spans="1:25" x14ac:dyDescent="0.35">
      <c r="A201">
        <v>7</v>
      </c>
      <c r="C201" s="15">
        <f t="shared" si="60"/>
        <v>44104</v>
      </c>
      <c r="D201" s="13"/>
      <c r="L201" s="34">
        <f t="shared" si="52"/>
        <v>0.55555555555555558</v>
      </c>
      <c r="M201">
        <f t="shared" si="53"/>
        <v>2.5000000000000001E-2</v>
      </c>
      <c r="N201">
        <v>22.22</v>
      </c>
      <c r="O201">
        <f t="shared" si="54"/>
        <v>4.4999999999999998E-2</v>
      </c>
      <c r="P201">
        <f t="shared" si="55"/>
        <v>-1.9999999999999997E-2</v>
      </c>
      <c r="Q201" s="32">
        <f t="shared" si="56"/>
        <v>306055.31145370076</v>
      </c>
      <c r="R201" s="28">
        <f t="shared" si="57"/>
        <v>58.923006988012986</v>
      </c>
      <c r="S201" s="28">
        <f t="shared" si="58"/>
        <v>4454.76553931128</v>
      </c>
      <c r="T201" s="20"/>
      <c r="U201" s="56"/>
      <c r="V201" s="1">
        <f t="shared" si="49"/>
        <v>1.1784601397602597</v>
      </c>
      <c r="W201" s="1">
        <f t="shared" si="50"/>
        <v>498.82153986023974</v>
      </c>
      <c r="X201" s="1">
        <f t="shared" si="51"/>
        <v>0.58923006988012983</v>
      </c>
      <c r="Y201" s="3">
        <f t="shared" si="59"/>
        <v>111.36913848278201</v>
      </c>
    </row>
    <row r="202" spans="1:25" x14ac:dyDescent="0.35">
      <c r="A202">
        <v>7</v>
      </c>
      <c r="C202" s="15">
        <f t="shared" si="60"/>
        <v>44105</v>
      </c>
      <c r="D202" s="13"/>
      <c r="L202" s="34">
        <f t="shared" si="52"/>
        <v>0.55555555555555558</v>
      </c>
      <c r="M202">
        <f t="shared" si="53"/>
        <v>2.5000000000000001E-2</v>
      </c>
      <c r="N202">
        <v>22.22</v>
      </c>
      <c r="O202">
        <f t="shared" si="54"/>
        <v>4.4999999999999998E-2</v>
      </c>
      <c r="P202">
        <f t="shared" si="55"/>
        <v>-1.9999999999999997E-2</v>
      </c>
      <c r="Q202" s="32">
        <f t="shared" si="56"/>
        <v>306053.85978295107</v>
      </c>
      <c r="R202" s="28">
        <f t="shared" si="57"/>
        <v>57.723142423235636</v>
      </c>
      <c r="S202" s="28">
        <f t="shared" si="58"/>
        <v>4457.4170746257405</v>
      </c>
      <c r="T202" s="20"/>
      <c r="U202" s="56"/>
      <c r="V202" s="1">
        <f t="shared" si="49"/>
        <v>1.1544628484647128</v>
      </c>
      <c r="W202" s="1">
        <f t="shared" si="50"/>
        <v>498.84553715153527</v>
      </c>
      <c r="X202" s="1">
        <f t="shared" si="51"/>
        <v>0.5772314242323564</v>
      </c>
      <c r="Y202" s="3">
        <f t="shared" si="59"/>
        <v>111.43542686564352</v>
      </c>
    </row>
    <row r="203" spans="1:25" x14ac:dyDescent="0.35">
      <c r="A203">
        <v>7</v>
      </c>
      <c r="C203" s="15">
        <f t="shared" si="60"/>
        <v>44106</v>
      </c>
      <c r="D203" s="13"/>
      <c r="L203" s="34">
        <f t="shared" si="52"/>
        <v>0.55555555555555558</v>
      </c>
      <c r="M203">
        <f t="shared" si="53"/>
        <v>2.5000000000000001E-2</v>
      </c>
      <c r="N203">
        <v>22.22</v>
      </c>
      <c r="O203">
        <f t="shared" si="54"/>
        <v>4.4999999999999998E-2</v>
      </c>
      <c r="P203">
        <f t="shared" si="55"/>
        <v>-1.9999999999999997E-2</v>
      </c>
      <c r="Q203" s="32">
        <f t="shared" si="56"/>
        <v>306052.43767969694</v>
      </c>
      <c r="R203" s="28">
        <f t="shared" si="57"/>
        <v>56.547704268343089</v>
      </c>
      <c r="S203" s="28">
        <f t="shared" si="58"/>
        <v>4460.0146160347858</v>
      </c>
      <c r="T203" s="20"/>
      <c r="U203" s="56"/>
      <c r="V203" s="1">
        <f t="shared" si="49"/>
        <v>1.1309540853668618</v>
      </c>
      <c r="W203" s="1">
        <f t="shared" si="50"/>
        <v>498.86904591463315</v>
      </c>
      <c r="X203" s="1">
        <f t="shared" si="51"/>
        <v>0.56547704268343091</v>
      </c>
      <c r="Y203" s="3">
        <f t="shared" si="59"/>
        <v>111.50036540086965</v>
      </c>
    </row>
    <row r="204" spans="1:25" x14ac:dyDescent="0.35">
      <c r="A204">
        <v>7</v>
      </c>
      <c r="C204" s="15">
        <f t="shared" si="60"/>
        <v>44107</v>
      </c>
      <c r="D204" s="13"/>
      <c r="L204" s="34">
        <f t="shared" si="52"/>
        <v>0.55555555555555558</v>
      </c>
      <c r="M204">
        <f t="shared" si="53"/>
        <v>2.5000000000000001E-2</v>
      </c>
      <c r="N204">
        <v>22.22</v>
      </c>
      <c r="O204">
        <f t="shared" si="54"/>
        <v>4.4999999999999998E-2</v>
      </c>
      <c r="P204">
        <f t="shared" si="55"/>
        <v>-1.9999999999999997E-2</v>
      </c>
      <c r="Q204" s="32">
        <f t="shared" si="56"/>
        <v>306051.04454174195</v>
      </c>
      <c r="R204" s="28">
        <f t="shared" si="57"/>
        <v>55.396195531282089</v>
      </c>
      <c r="S204" s="28">
        <f t="shared" si="58"/>
        <v>4462.5592627268616</v>
      </c>
      <c r="T204" s="20"/>
      <c r="U204" s="56"/>
      <c r="V204" s="1">
        <f t="shared" si="49"/>
        <v>1.1079239106256418</v>
      </c>
      <c r="W204" s="1">
        <f t="shared" si="50"/>
        <v>498.89207608937437</v>
      </c>
      <c r="X204" s="1">
        <f t="shared" si="51"/>
        <v>0.55396195531282089</v>
      </c>
      <c r="Y204" s="3">
        <f t="shared" si="59"/>
        <v>111.56398156817154</v>
      </c>
    </row>
    <row r="205" spans="1:25" x14ac:dyDescent="0.35">
      <c r="A205">
        <v>7</v>
      </c>
      <c r="C205" s="15">
        <f t="shared" si="60"/>
        <v>44108</v>
      </c>
      <c r="D205" s="13"/>
      <c r="L205" s="34">
        <f t="shared" si="52"/>
        <v>0.55555555555555558</v>
      </c>
      <c r="M205">
        <f t="shared" si="53"/>
        <v>2.5000000000000001E-2</v>
      </c>
      <c r="N205">
        <v>22.22</v>
      </c>
      <c r="O205">
        <f t="shared" si="54"/>
        <v>4.4999999999999998E-2</v>
      </c>
      <c r="P205">
        <f t="shared" si="55"/>
        <v>-1.9999999999999997E-2</v>
      </c>
      <c r="Q205" s="32">
        <f t="shared" si="56"/>
        <v>306049.67977915326</v>
      </c>
      <c r="R205" s="28">
        <f t="shared" si="57"/>
        <v>54.268129321081815</v>
      </c>
      <c r="S205" s="28">
        <f t="shared" si="58"/>
        <v>4465.0520915257694</v>
      </c>
      <c r="T205" s="20"/>
      <c r="U205" s="56"/>
      <c r="V205" s="1">
        <f t="shared" si="49"/>
        <v>1.0853625864216363</v>
      </c>
      <c r="W205" s="1">
        <f t="shared" si="50"/>
        <v>498.91463741357836</v>
      </c>
      <c r="X205" s="1">
        <f t="shared" si="51"/>
        <v>0.54268129321081815</v>
      </c>
      <c r="Y205" s="3">
        <f t="shared" si="59"/>
        <v>111.62630228814425</v>
      </c>
    </row>
    <row r="206" spans="1:25" x14ac:dyDescent="0.35">
      <c r="A206">
        <v>7</v>
      </c>
      <c r="C206" s="15">
        <f t="shared" si="60"/>
        <v>44109</v>
      </c>
      <c r="D206" s="13"/>
      <c r="L206" s="34">
        <f t="shared" si="52"/>
        <v>0.55555555555555558</v>
      </c>
      <c r="M206">
        <f t="shared" si="53"/>
        <v>2.5000000000000001E-2</v>
      </c>
      <c r="N206">
        <v>22.22</v>
      </c>
      <c r="O206">
        <f t="shared" si="54"/>
        <v>4.4999999999999998E-2</v>
      </c>
      <c r="P206">
        <f t="shared" si="55"/>
        <v>-1.9999999999999997E-2</v>
      </c>
      <c r="Q206" s="32">
        <f t="shared" si="56"/>
        <v>306048.34281401191</v>
      </c>
      <c r="R206" s="28">
        <f t="shared" si="57"/>
        <v>53.163028642997567</v>
      </c>
      <c r="S206" s="28">
        <f t="shared" si="58"/>
        <v>4467.4941573452179</v>
      </c>
      <c r="T206" s="20"/>
      <c r="U206" s="56"/>
      <c r="V206" s="1">
        <f t="shared" si="49"/>
        <v>1.0632605728599513</v>
      </c>
      <c r="W206" s="1">
        <f t="shared" si="50"/>
        <v>498.93673942714003</v>
      </c>
      <c r="X206" s="1">
        <f t="shared" si="51"/>
        <v>0.53163028642997567</v>
      </c>
      <c r="Y206" s="3">
        <f t="shared" si="59"/>
        <v>111.68735393363045</v>
      </c>
    </row>
    <row r="207" spans="1:25" x14ac:dyDescent="0.35">
      <c r="A207">
        <v>7</v>
      </c>
      <c r="C207" s="15">
        <f t="shared" si="60"/>
        <v>44110</v>
      </c>
      <c r="D207" s="13"/>
      <c r="L207" s="34">
        <f t="shared" si="52"/>
        <v>0.55555555555555558</v>
      </c>
      <c r="M207">
        <f t="shared" si="53"/>
        <v>2.5000000000000001E-2</v>
      </c>
      <c r="N207">
        <v>22.22</v>
      </c>
      <c r="O207">
        <f t="shared" si="54"/>
        <v>4.4999999999999998E-2</v>
      </c>
      <c r="P207">
        <f t="shared" si="55"/>
        <v>-1.9999999999999997E-2</v>
      </c>
      <c r="Q207" s="32">
        <f t="shared" si="56"/>
        <v>306047.03308016818</v>
      </c>
      <c r="R207" s="28">
        <f t="shared" si="57"/>
        <v>52.080426197791205</v>
      </c>
      <c r="S207" s="28">
        <f t="shared" si="58"/>
        <v>4469.8864936341524</v>
      </c>
      <c r="T207" s="20"/>
      <c r="U207" s="56"/>
      <c r="V207" s="1">
        <f t="shared" si="49"/>
        <v>1.0416085239558242</v>
      </c>
      <c r="W207" s="1">
        <f t="shared" si="50"/>
        <v>498.9583914760442</v>
      </c>
      <c r="X207" s="1">
        <f t="shared" si="51"/>
        <v>0.52080426197791208</v>
      </c>
      <c r="Y207" s="3">
        <f t="shared" si="59"/>
        <v>111.74716234085382</v>
      </c>
    </row>
    <row r="208" spans="1:25" x14ac:dyDescent="0.35">
      <c r="A208">
        <v>7</v>
      </c>
      <c r="C208" s="15">
        <f t="shared" si="60"/>
        <v>44111</v>
      </c>
      <c r="D208" s="13"/>
      <c r="L208" s="34">
        <f t="shared" si="52"/>
        <v>0.55555555555555558</v>
      </c>
      <c r="M208">
        <f t="shared" si="53"/>
        <v>2.5000000000000001E-2</v>
      </c>
      <c r="N208">
        <v>22.22</v>
      </c>
      <c r="O208">
        <f t="shared" si="54"/>
        <v>4.4999999999999998E-2</v>
      </c>
      <c r="P208">
        <f t="shared" si="55"/>
        <v>-1.9999999999999997E-2</v>
      </c>
      <c r="Q208" s="32">
        <f t="shared" si="56"/>
        <v>306045.75002300204</v>
      </c>
      <c r="R208" s="28">
        <f t="shared" si="57"/>
        <v>51.019864185065536</v>
      </c>
      <c r="S208" s="28">
        <f t="shared" si="58"/>
        <v>4472.230112813053</v>
      </c>
      <c r="T208" s="20"/>
      <c r="U208" s="56"/>
      <c r="V208" s="1">
        <f t="shared" si="49"/>
        <v>1.0203972837013107</v>
      </c>
      <c r="W208" s="1">
        <f t="shared" si="50"/>
        <v>498.9796027162987</v>
      </c>
      <c r="X208" s="1">
        <f t="shared" si="51"/>
        <v>0.51019864185065533</v>
      </c>
      <c r="Y208" s="3">
        <f t="shared" si="59"/>
        <v>111.80575282032633</v>
      </c>
    </row>
    <row r="209" spans="1:25" x14ac:dyDescent="0.35">
      <c r="A209">
        <v>7</v>
      </c>
      <c r="C209" s="15">
        <f t="shared" si="60"/>
        <v>44112</v>
      </c>
      <c r="D209" s="13"/>
      <c r="L209" s="34">
        <f t="shared" si="52"/>
        <v>0.55555555555555558</v>
      </c>
      <c r="M209">
        <f t="shared" si="53"/>
        <v>2.5000000000000001E-2</v>
      </c>
      <c r="N209">
        <v>22.22</v>
      </c>
      <c r="O209">
        <f t="shared" si="54"/>
        <v>4.4999999999999998E-2</v>
      </c>
      <c r="P209">
        <f t="shared" si="55"/>
        <v>-1.9999999999999997E-2</v>
      </c>
      <c r="Q209" s="32">
        <f t="shared" si="56"/>
        <v>306044.4930991882</v>
      </c>
      <c r="R209" s="28">
        <f t="shared" si="57"/>
        <v>49.980894110571441</v>
      </c>
      <c r="S209" s="28">
        <f t="shared" si="58"/>
        <v>4474.5260067013805</v>
      </c>
      <c r="T209" s="20"/>
      <c r="U209" s="56"/>
      <c r="V209" s="1">
        <f t="shared" si="49"/>
        <v>0.99961788221142889</v>
      </c>
      <c r="W209" s="1">
        <f t="shared" si="50"/>
        <v>499.00038211778855</v>
      </c>
      <c r="X209" s="1">
        <f t="shared" si="51"/>
        <v>0.49980894110571444</v>
      </c>
      <c r="Y209" s="3">
        <f t="shared" si="59"/>
        <v>111.86315016753451</v>
      </c>
    </row>
    <row r="210" spans="1:25" x14ac:dyDescent="0.35">
      <c r="A210">
        <v>7</v>
      </c>
      <c r="C210" s="15">
        <f t="shared" si="60"/>
        <v>44113</v>
      </c>
      <c r="D210" s="13"/>
      <c r="L210" s="34">
        <f t="shared" si="52"/>
        <v>0.55555555555555558</v>
      </c>
      <c r="M210">
        <f t="shared" si="53"/>
        <v>2.5000000000000001E-2</v>
      </c>
      <c r="N210">
        <v>22.22</v>
      </c>
      <c r="O210">
        <f t="shared" si="54"/>
        <v>4.4999999999999998E-2</v>
      </c>
      <c r="P210">
        <f t="shared" si="55"/>
        <v>-1.9999999999999997E-2</v>
      </c>
      <c r="Q210" s="32">
        <f t="shared" si="56"/>
        <v>306043.26177646639</v>
      </c>
      <c r="R210" s="28">
        <f t="shared" si="57"/>
        <v>48.963076597408183</v>
      </c>
      <c r="S210" s="28">
        <f t="shared" si="58"/>
        <v>4476.7751469363566</v>
      </c>
      <c r="T210" s="20"/>
      <c r="U210" s="56"/>
      <c r="V210" s="1">
        <f t="shared" si="49"/>
        <v>0.97926153194816368</v>
      </c>
      <c r="W210" s="1">
        <f t="shared" si="50"/>
        <v>499.02073846805183</v>
      </c>
      <c r="X210" s="1">
        <f t="shared" si="51"/>
        <v>0.48963076597408184</v>
      </c>
      <c r="Y210" s="3">
        <f t="shared" si="59"/>
        <v>111.91937867340891</v>
      </c>
    </row>
    <row r="211" spans="1:25" x14ac:dyDescent="0.35">
      <c r="A211">
        <v>7</v>
      </c>
      <c r="C211" s="15">
        <f t="shared" si="60"/>
        <v>44114</v>
      </c>
      <c r="D211" s="13"/>
      <c r="L211" s="34">
        <f t="shared" si="52"/>
        <v>0.55555555555555558</v>
      </c>
      <c r="M211">
        <f t="shared" si="53"/>
        <v>2.5000000000000001E-2</v>
      </c>
      <c r="N211">
        <v>22.22</v>
      </c>
      <c r="O211">
        <f t="shared" si="54"/>
        <v>4.4999999999999998E-2</v>
      </c>
      <c r="P211">
        <f t="shared" si="55"/>
        <v>-1.9999999999999997E-2</v>
      </c>
      <c r="Q211" s="32">
        <f t="shared" si="56"/>
        <v>306042.05553341587</v>
      </c>
      <c r="R211" s="28">
        <f t="shared" si="57"/>
        <v>47.965981201038858</v>
      </c>
      <c r="S211" s="28">
        <f t="shared" si="58"/>
        <v>4478.9784853832398</v>
      </c>
      <c r="T211" s="20"/>
      <c r="U211" s="56"/>
      <c r="V211" s="1">
        <f t="shared" si="49"/>
        <v>0.9593196240207772</v>
      </c>
      <c r="W211" s="1">
        <f t="shared" si="50"/>
        <v>499.04068037597921</v>
      </c>
      <c r="X211" s="1">
        <f t="shared" si="51"/>
        <v>0.4796598120103886</v>
      </c>
      <c r="Y211" s="3">
        <f t="shared" si="59"/>
        <v>111.974462134581</v>
      </c>
    </row>
    <row r="212" spans="1:25" x14ac:dyDescent="0.35">
      <c r="A212">
        <v>7</v>
      </c>
      <c r="C212" s="15">
        <f t="shared" si="60"/>
        <v>44115</v>
      </c>
      <c r="D212" s="13"/>
      <c r="L212" s="34">
        <f t="shared" si="52"/>
        <v>0.55555555555555558</v>
      </c>
      <c r="M212">
        <f t="shared" si="53"/>
        <v>2.5000000000000001E-2</v>
      </c>
      <c r="N212">
        <v>22.22</v>
      </c>
      <c r="O212">
        <f t="shared" si="54"/>
        <v>4.4999999999999998E-2</v>
      </c>
      <c r="P212">
        <f t="shared" si="55"/>
        <v>-1.9999999999999997E-2</v>
      </c>
      <c r="Q212" s="32">
        <f t="shared" si="56"/>
        <v>306040.87385923479</v>
      </c>
      <c r="R212" s="28">
        <f t="shared" si="57"/>
        <v>46.989186228044495</v>
      </c>
      <c r="S212" s="28">
        <f t="shared" si="58"/>
        <v>4481.1369545372863</v>
      </c>
      <c r="T212" s="20"/>
      <c r="U212" s="56"/>
      <c r="V212" s="1">
        <f t="shared" si="49"/>
        <v>0.93978372456088988</v>
      </c>
      <c r="W212" s="1">
        <f t="shared" si="50"/>
        <v>499.06021627543913</v>
      </c>
      <c r="X212" s="1">
        <f t="shared" si="51"/>
        <v>0.46989186228044494</v>
      </c>
      <c r="Y212" s="3">
        <f t="shared" si="59"/>
        <v>112.02842386343217</v>
      </c>
    </row>
    <row r="213" spans="1:25" x14ac:dyDescent="0.35">
      <c r="A213">
        <v>7</v>
      </c>
      <c r="C213" s="15">
        <f t="shared" si="60"/>
        <v>44116</v>
      </c>
      <c r="D213" s="13"/>
      <c r="L213" s="34">
        <f t="shared" si="52"/>
        <v>0.55555555555555558</v>
      </c>
      <c r="M213">
        <f t="shared" si="53"/>
        <v>2.5000000000000001E-2</v>
      </c>
      <c r="N213">
        <v>22.22</v>
      </c>
      <c r="O213">
        <f t="shared" si="54"/>
        <v>4.4999999999999998E-2</v>
      </c>
      <c r="P213">
        <f t="shared" si="55"/>
        <v>-1.9999999999999997E-2</v>
      </c>
      <c r="Q213" s="32">
        <f t="shared" si="56"/>
        <v>306039.71625352406</v>
      </c>
      <c r="R213" s="28">
        <f t="shared" si="57"/>
        <v>46.032278558541897</v>
      </c>
      <c r="S213" s="28">
        <f t="shared" si="58"/>
        <v>4483.2514679175483</v>
      </c>
      <c r="T213" s="20"/>
      <c r="U213" s="56"/>
      <c r="V213" s="1">
        <f t="shared" si="49"/>
        <v>0.92064557117083801</v>
      </c>
      <c r="W213" s="1">
        <f t="shared" si="50"/>
        <v>499.07935442882916</v>
      </c>
      <c r="X213" s="1">
        <f t="shared" si="51"/>
        <v>0.460322785585419</v>
      </c>
      <c r="Y213" s="3">
        <f t="shared" si="59"/>
        <v>112.08128669793871</v>
      </c>
    </row>
    <row r="214" spans="1:25" x14ac:dyDescent="0.35">
      <c r="A214">
        <v>7</v>
      </c>
      <c r="C214" s="15">
        <f t="shared" si="60"/>
        <v>44117</v>
      </c>
      <c r="D214" s="13"/>
      <c r="L214" s="34">
        <f t="shared" si="52"/>
        <v>0.55555555555555558</v>
      </c>
      <c r="M214">
        <f t="shared" si="53"/>
        <v>2.5000000000000001E-2</v>
      </c>
      <c r="N214">
        <v>22.22</v>
      </c>
      <c r="O214">
        <f t="shared" si="54"/>
        <v>4.4999999999999998E-2</v>
      </c>
      <c r="P214">
        <f t="shared" si="55"/>
        <v>-1.9999999999999997E-2</v>
      </c>
      <c r="Q214" s="32">
        <f t="shared" si="56"/>
        <v>306038.58222607529</v>
      </c>
      <c r="R214" s="28">
        <f t="shared" si="57"/>
        <v>45.094853472191623</v>
      </c>
      <c r="S214" s="28">
        <f t="shared" si="58"/>
        <v>4485.3229204526824</v>
      </c>
      <c r="T214" s="20"/>
      <c r="U214" s="56"/>
      <c r="V214" s="1">
        <f t="shared" si="49"/>
        <v>0.90189706944383252</v>
      </c>
      <c r="W214" s="1">
        <f t="shared" si="50"/>
        <v>499.09810293055619</v>
      </c>
      <c r="X214" s="1">
        <f t="shared" si="51"/>
        <v>0.45094853472191626</v>
      </c>
      <c r="Y214" s="3">
        <f t="shared" si="59"/>
        <v>112.13307301131707</v>
      </c>
    </row>
    <row r="215" spans="1:25" x14ac:dyDescent="0.35">
      <c r="A215">
        <v>7</v>
      </c>
      <c r="C215" s="15">
        <f t="shared" si="60"/>
        <v>44118</v>
      </c>
      <c r="D215" s="13"/>
      <c r="L215" s="34">
        <f t="shared" si="52"/>
        <v>0.55555555555555558</v>
      </c>
      <c r="M215">
        <f t="shared" si="53"/>
        <v>2.5000000000000001E-2</v>
      </c>
      <c r="N215">
        <v>22.22</v>
      </c>
      <c r="O215">
        <f t="shared" si="54"/>
        <v>4.4999999999999998E-2</v>
      </c>
      <c r="P215">
        <f t="shared" si="55"/>
        <v>-1.9999999999999997E-2</v>
      </c>
      <c r="Q215" s="32">
        <f t="shared" si="56"/>
        <v>306037.47129666351</v>
      </c>
      <c r="R215" s="28">
        <f t="shared" si="57"/>
        <v>44.176514477724162</v>
      </c>
      <c r="S215" s="28">
        <f t="shared" si="58"/>
        <v>4487.3521888589312</v>
      </c>
      <c r="T215" s="20"/>
      <c r="U215" s="56"/>
      <c r="V215" s="1">
        <f t="shared" si="49"/>
        <v>0.88353028955448321</v>
      </c>
      <c r="W215" s="1">
        <f t="shared" si="50"/>
        <v>499.11646971044553</v>
      </c>
      <c r="X215" s="1">
        <f t="shared" si="51"/>
        <v>0.4417651447772416</v>
      </c>
      <c r="Y215" s="3">
        <f t="shared" si="59"/>
        <v>112.18380472147328</v>
      </c>
    </row>
    <row r="216" spans="1:25" x14ac:dyDescent="0.35">
      <c r="A216">
        <v>7</v>
      </c>
      <c r="C216" s="15">
        <f t="shared" si="60"/>
        <v>44119</v>
      </c>
      <c r="D216" s="13"/>
      <c r="L216" s="34">
        <f t="shared" si="52"/>
        <v>0.55555555555555558</v>
      </c>
      <c r="M216">
        <f t="shared" si="53"/>
        <v>2.5000000000000001E-2</v>
      </c>
      <c r="N216">
        <v>22.22</v>
      </c>
      <c r="O216">
        <f t="shared" si="54"/>
        <v>4.4999999999999998E-2</v>
      </c>
      <c r="P216">
        <f t="shared" si="55"/>
        <v>-1.9999999999999997E-2</v>
      </c>
      <c r="Q216" s="32">
        <f t="shared" si="56"/>
        <v>306036.38299484382</v>
      </c>
      <c r="R216" s="28">
        <f t="shared" si="57"/>
        <v>43.276873145913655</v>
      </c>
      <c r="S216" s="28">
        <f t="shared" si="58"/>
        <v>4489.3401320104285</v>
      </c>
      <c r="T216" s="20"/>
      <c r="U216" s="56"/>
      <c r="V216" s="1">
        <f t="shared" si="49"/>
        <v>0.86553746291827316</v>
      </c>
      <c r="W216" s="1">
        <f t="shared" si="50"/>
        <v>499.13446253708173</v>
      </c>
      <c r="X216" s="1">
        <f t="shared" si="51"/>
        <v>0.43276873145913658</v>
      </c>
      <c r="Y216" s="3">
        <f t="shared" si="59"/>
        <v>112.23350330026072</v>
      </c>
    </row>
    <row r="217" spans="1:25" x14ac:dyDescent="0.35">
      <c r="A217">
        <v>7</v>
      </c>
      <c r="C217" s="15">
        <f t="shared" si="60"/>
        <v>44120</v>
      </c>
      <c r="D217" s="13"/>
      <c r="L217" s="34">
        <f t="shared" si="52"/>
        <v>0.55555555555555558</v>
      </c>
      <c r="M217">
        <f t="shared" si="53"/>
        <v>2.5000000000000001E-2</v>
      </c>
      <c r="N217">
        <v>22.22</v>
      </c>
      <c r="O217">
        <f t="shared" si="54"/>
        <v>4.4999999999999998E-2</v>
      </c>
      <c r="P217">
        <f t="shared" si="55"/>
        <v>-1.9999999999999997E-2</v>
      </c>
      <c r="Q217" s="32">
        <f t="shared" si="56"/>
        <v>306035.31685975223</v>
      </c>
      <c r="R217" s="28">
        <f t="shared" si="57"/>
        <v>42.39554894592991</v>
      </c>
      <c r="S217" s="28">
        <f t="shared" si="58"/>
        <v>4491.2875913019943</v>
      </c>
      <c r="T217" s="20"/>
      <c r="U217" s="56"/>
      <c r="V217" s="1">
        <f t="shared" si="49"/>
        <v>0.84791097891859823</v>
      </c>
      <c r="W217" s="1">
        <f t="shared" si="50"/>
        <v>499.15208902108139</v>
      </c>
      <c r="X217" s="1">
        <f t="shared" si="51"/>
        <v>0.42395548945929912</v>
      </c>
      <c r="Y217" s="3">
        <f t="shared" si="59"/>
        <v>112.28218978254986</v>
      </c>
    </row>
    <row r="218" spans="1:25" x14ac:dyDescent="0.35">
      <c r="A218">
        <v>7</v>
      </c>
      <c r="C218" s="15">
        <f t="shared" si="60"/>
        <v>44121</v>
      </c>
      <c r="D218" s="13"/>
      <c r="L218" s="34">
        <f t="shared" si="52"/>
        <v>0.55555555555555558</v>
      </c>
      <c r="M218">
        <f t="shared" si="53"/>
        <v>2.5000000000000001E-2</v>
      </c>
      <c r="N218">
        <v>22.22</v>
      </c>
      <c r="O218">
        <f t="shared" si="54"/>
        <v>4.4999999999999998E-2</v>
      </c>
      <c r="P218">
        <f t="shared" si="55"/>
        <v>-1.9999999999999997E-2</v>
      </c>
      <c r="Q218" s="32">
        <f t="shared" si="56"/>
        <v>306034.27243991056</v>
      </c>
      <c r="R218" s="28">
        <f t="shared" si="57"/>
        <v>41.532169085000866</v>
      </c>
      <c r="S218" s="28">
        <f t="shared" si="58"/>
        <v>4493.1953910045613</v>
      </c>
      <c r="T218" s="20"/>
      <c r="U218" s="56"/>
      <c r="V218" s="1">
        <f t="shared" si="49"/>
        <v>0.83064338170001739</v>
      </c>
      <c r="W218" s="1">
        <f t="shared" si="50"/>
        <v>499.16935661829996</v>
      </c>
      <c r="X218" s="1">
        <f t="shared" si="51"/>
        <v>0.4153216908500087</v>
      </c>
      <c r="Y218" s="3">
        <f t="shared" si="59"/>
        <v>112.32988477511404</v>
      </c>
    </row>
    <row r="219" spans="1:25" x14ac:dyDescent="0.35">
      <c r="A219">
        <v>7</v>
      </c>
      <c r="C219" s="15">
        <f t="shared" si="60"/>
        <v>44122</v>
      </c>
      <c r="D219" s="13"/>
      <c r="L219" s="34">
        <f t="shared" si="52"/>
        <v>0.55555555555555558</v>
      </c>
      <c r="M219">
        <f t="shared" si="53"/>
        <v>2.5000000000000001E-2</v>
      </c>
      <c r="N219">
        <v>22.22</v>
      </c>
      <c r="O219">
        <f t="shared" si="54"/>
        <v>4.4999999999999998E-2</v>
      </c>
      <c r="P219">
        <f t="shared" si="55"/>
        <v>-1.9999999999999997E-2</v>
      </c>
      <c r="Q219" s="32">
        <f t="shared" si="56"/>
        <v>306033.24929303542</v>
      </c>
      <c r="R219" s="28">
        <f t="shared" si="57"/>
        <v>40.686368351319082</v>
      </c>
      <c r="S219" s="28">
        <f t="shared" si="58"/>
        <v>4495.0643386133861</v>
      </c>
      <c r="T219" s="20"/>
      <c r="U219" s="56"/>
      <c r="V219" s="1">
        <f t="shared" si="49"/>
        <v>0.81372736702638171</v>
      </c>
      <c r="W219" s="1">
        <f t="shared" si="50"/>
        <v>499.18627263297361</v>
      </c>
      <c r="X219" s="1">
        <f t="shared" si="51"/>
        <v>0.40686368351319085</v>
      </c>
      <c r="Y219" s="3">
        <f t="shared" si="59"/>
        <v>112.37660846533466</v>
      </c>
    </row>
    <row r="220" spans="1:25" x14ac:dyDescent="0.35">
      <c r="A220">
        <v>7</v>
      </c>
      <c r="C220" s="15">
        <f t="shared" si="60"/>
        <v>44123</v>
      </c>
      <c r="D220" s="13"/>
      <c r="L220" s="34">
        <f t="shared" si="52"/>
        <v>0.55555555555555558</v>
      </c>
      <c r="M220">
        <f t="shared" si="53"/>
        <v>2.5000000000000001E-2</v>
      </c>
      <c r="N220">
        <v>22.22</v>
      </c>
      <c r="O220">
        <f t="shared" si="54"/>
        <v>4.4999999999999998E-2</v>
      </c>
      <c r="P220">
        <f t="shared" si="55"/>
        <v>-1.9999999999999997E-2</v>
      </c>
      <c r="Q220" s="32">
        <f t="shared" si="56"/>
        <v>306032.2469858508</v>
      </c>
      <c r="R220" s="28">
        <f t="shared" si="57"/>
        <v>39.857788960126904</v>
      </c>
      <c r="S220" s="28">
        <f t="shared" si="58"/>
        <v>4496.8952251891951</v>
      </c>
      <c r="T220" s="20"/>
      <c r="U220" s="56"/>
      <c r="V220" s="1">
        <f t="shared" si="49"/>
        <v>0.79715577920253811</v>
      </c>
      <c r="W220" s="1">
        <f t="shared" si="50"/>
        <v>499.20284422079749</v>
      </c>
      <c r="X220" s="1">
        <f t="shared" si="51"/>
        <v>0.39857788960126905</v>
      </c>
      <c r="Y220" s="3">
        <f t="shared" si="59"/>
        <v>112.42238062972989</v>
      </c>
    </row>
    <row r="221" spans="1:25" x14ac:dyDescent="0.35">
      <c r="A221">
        <v>7</v>
      </c>
      <c r="C221" s="15">
        <f t="shared" si="60"/>
        <v>44124</v>
      </c>
      <c r="D221" s="13"/>
      <c r="L221" s="34">
        <f t="shared" si="52"/>
        <v>0.55555555555555558</v>
      </c>
      <c r="M221">
        <f t="shared" si="53"/>
        <v>2.5000000000000001E-2</v>
      </c>
      <c r="N221">
        <v>22.22</v>
      </c>
      <c r="O221">
        <f t="shared" si="54"/>
        <v>4.4999999999999998E-2</v>
      </c>
      <c r="P221">
        <f t="shared" si="55"/>
        <v>-1.9999999999999997E-2</v>
      </c>
      <c r="Q221" s="32">
        <f t="shared" si="56"/>
        <v>306031.2650939048</v>
      </c>
      <c r="R221" s="28">
        <f t="shared" si="57"/>
        <v>39.046080402916552</v>
      </c>
      <c r="S221" s="28">
        <f t="shared" si="58"/>
        <v>4498.6888256924012</v>
      </c>
      <c r="T221" s="20"/>
      <c r="U221" s="56"/>
      <c r="V221" s="1">
        <f t="shared" si="49"/>
        <v>0.780921608058331</v>
      </c>
      <c r="W221" s="1">
        <f t="shared" si="50"/>
        <v>499.21907839194165</v>
      </c>
      <c r="X221" s="1">
        <f t="shared" si="51"/>
        <v>0.3904608040291655</v>
      </c>
      <c r="Y221" s="3">
        <f t="shared" si="59"/>
        <v>112.46722064231004</v>
      </c>
    </row>
    <row r="222" spans="1:25" x14ac:dyDescent="0.35">
      <c r="A222">
        <v>7</v>
      </c>
      <c r="C222" s="15">
        <f t="shared" si="60"/>
        <v>44125</v>
      </c>
      <c r="D222" s="13"/>
      <c r="L222" s="34">
        <f t="shared" si="52"/>
        <v>0.55555555555555558</v>
      </c>
      <c r="M222">
        <f t="shared" si="53"/>
        <v>2.5000000000000001E-2</v>
      </c>
      <c r="N222">
        <v>22.22</v>
      </c>
      <c r="O222">
        <f t="shared" si="54"/>
        <v>4.4999999999999998E-2</v>
      </c>
      <c r="P222">
        <f t="shared" si="55"/>
        <v>-1.9999999999999997E-2</v>
      </c>
      <c r="Q222" s="32">
        <f t="shared" si="56"/>
        <v>306030.30320138991</v>
      </c>
      <c r="R222" s="28">
        <f t="shared" si="57"/>
        <v>38.250899299682438</v>
      </c>
      <c r="S222" s="28">
        <f t="shared" si="58"/>
        <v>4500.4458993105327</v>
      </c>
      <c r="T222" s="20"/>
      <c r="U222" s="56"/>
      <c r="V222" s="1">
        <f t="shared" si="49"/>
        <v>0.76501798599364879</v>
      </c>
      <c r="W222" s="1">
        <f t="shared" si="50"/>
        <v>499.23498201400633</v>
      </c>
      <c r="X222" s="1">
        <f t="shared" si="51"/>
        <v>0.38250899299682439</v>
      </c>
      <c r="Y222" s="3">
        <f t="shared" si="59"/>
        <v>112.51114748276332</v>
      </c>
    </row>
    <row r="223" spans="1:25" x14ac:dyDescent="0.35">
      <c r="A223">
        <v>7</v>
      </c>
      <c r="C223" s="15">
        <f t="shared" si="60"/>
        <v>44126</v>
      </c>
      <c r="D223" s="13"/>
      <c r="L223" s="34">
        <f t="shared" si="52"/>
        <v>0.55555555555555558</v>
      </c>
      <c r="M223">
        <f t="shared" si="53"/>
        <v>2.5000000000000001E-2</v>
      </c>
      <c r="N223">
        <v>22.22</v>
      </c>
      <c r="O223">
        <f t="shared" si="54"/>
        <v>4.4999999999999998E-2</v>
      </c>
      <c r="P223">
        <f t="shared" si="55"/>
        <v>-1.9999999999999997E-2</v>
      </c>
      <c r="Q223" s="32">
        <f t="shared" si="56"/>
        <v>306029.36090096692</v>
      </c>
      <c r="R223" s="28">
        <f t="shared" si="57"/>
        <v>37.471909254164295</v>
      </c>
      <c r="S223" s="28">
        <f t="shared" si="58"/>
        <v>4502.1671897790184</v>
      </c>
      <c r="T223" s="20"/>
      <c r="U223" s="56"/>
      <c r="V223" s="1">
        <f t="shared" si="49"/>
        <v>0.74943818508328597</v>
      </c>
      <c r="W223" s="1">
        <f t="shared" si="50"/>
        <v>499.25056181491669</v>
      </c>
      <c r="X223" s="1">
        <f t="shared" si="51"/>
        <v>0.37471909254164298</v>
      </c>
      <c r="Y223" s="3">
        <f t="shared" si="59"/>
        <v>112.55417974447546</v>
      </c>
    </row>
    <row r="224" spans="1:25" x14ac:dyDescent="0.35">
      <c r="A224">
        <v>7</v>
      </c>
      <c r="C224" s="15">
        <f t="shared" si="60"/>
        <v>44127</v>
      </c>
      <c r="D224" s="13"/>
      <c r="L224" s="34">
        <f t="shared" si="52"/>
        <v>0.55555555555555558</v>
      </c>
      <c r="M224">
        <f t="shared" si="53"/>
        <v>2.5000000000000001E-2</v>
      </c>
      <c r="N224">
        <v>22.22</v>
      </c>
      <c r="O224">
        <f t="shared" si="54"/>
        <v>4.4999999999999998E-2</v>
      </c>
      <c r="P224">
        <f t="shared" si="55"/>
        <v>-1.9999999999999997E-2</v>
      </c>
      <c r="Q224" s="32">
        <f t="shared" si="56"/>
        <v>306028.43779359263</v>
      </c>
      <c r="R224" s="28">
        <f t="shared" si="57"/>
        <v>36.708780712021017</v>
      </c>
      <c r="S224" s="28">
        <f t="shared" si="58"/>
        <v>4503.8534256954554</v>
      </c>
      <c r="T224" s="20"/>
      <c r="U224" s="56"/>
      <c r="V224" s="1">
        <f t="shared" si="49"/>
        <v>0.73417561424042033</v>
      </c>
      <c r="W224" s="1">
        <f t="shared" si="50"/>
        <v>499.26582438575957</v>
      </c>
      <c r="X224" s="1">
        <f t="shared" si="51"/>
        <v>0.36708780712021016</v>
      </c>
      <c r="Y224" s="3">
        <f t="shared" si="59"/>
        <v>112.59633564238639</v>
      </c>
    </row>
    <row r="225" spans="1:25" x14ac:dyDescent="0.35">
      <c r="A225">
        <v>7</v>
      </c>
      <c r="C225" s="15">
        <f t="shared" si="60"/>
        <v>44128</v>
      </c>
      <c r="D225" s="13"/>
      <c r="L225" s="34">
        <f t="shared" si="52"/>
        <v>0.55555555555555558</v>
      </c>
      <c r="M225">
        <f t="shared" si="53"/>
        <v>2.5000000000000001E-2</v>
      </c>
      <c r="N225">
        <v>22.22</v>
      </c>
      <c r="O225">
        <f t="shared" si="54"/>
        <v>4.4999999999999998E-2</v>
      </c>
      <c r="P225">
        <f t="shared" si="55"/>
        <v>-1.9999999999999997E-2</v>
      </c>
      <c r="Q225" s="32">
        <f t="shared" si="56"/>
        <v>306027.53348835075</v>
      </c>
      <c r="R225" s="28">
        <f t="shared" si="57"/>
        <v>35.961190821876158</v>
      </c>
      <c r="S225" s="28">
        <f t="shared" si="58"/>
        <v>4505.5053208274967</v>
      </c>
      <c r="T225" s="20"/>
      <c r="U225" s="56"/>
      <c r="V225" s="1">
        <f t="shared" si="49"/>
        <v>0.7192238164375232</v>
      </c>
      <c r="W225" s="1">
        <f t="shared" si="50"/>
        <v>499.28077618356247</v>
      </c>
      <c r="X225" s="1">
        <f t="shared" si="51"/>
        <v>0.3596119082187616</v>
      </c>
      <c r="Y225" s="3">
        <f t="shared" si="59"/>
        <v>112.63763302068742</v>
      </c>
    </row>
    <row r="226" spans="1:25" x14ac:dyDescent="0.35">
      <c r="A226">
        <v>7</v>
      </c>
      <c r="C226" s="15">
        <f t="shared" si="60"/>
        <v>44129</v>
      </c>
      <c r="D226" s="13"/>
      <c r="L226" s="34">
        <f t="shared" si="52"/>
        <v>0.55555555555555558</v>
      </c>
      <c r="M226">
        <f t="shared" si="53"/>
        <v>2.5000000000000001E-2</v>
      </c>
      <c r="N226">
        <v>22.22</v>
      </c>
      <c r="O226">
        <f t="shared" si="54"/>
        <v>4.4999999999999998E-2</v>
      </c>
      <c r="P226">
        <f t="shared" si="55"/>
        <v>-1.9999999999999997E-2</v>
      </c>
      <c r="Q226" s="32">
        <f t="shared" si="56"/>
        <v>306026.64760228648</v>
      </c>
      <c r="R226" s="28">
        <f t="shared" si="57"/>
        <v>35.228823299177385</v>
      </c>
      <c r="S226" s="28">
        <f t="shared" si="58"/>
        <v>4507.1235744144815</v>
      </c>
      <c r="T226" s="20"/>
      <c r="U226" s="56"/>
      <c r="V226" s="1">
        <f t="shared" si="49"/>
        <v>0.70457646598354773</v>
      </c>
      <c r="W226" s="1">
        <f t="shared" si="50"/>
        <v>499.29542353401644</v>
      </c>
      <c r="X226" s="1">
        <f t="shared" si="51"/>
        <v>0.35228823299177386</v>
      </c>
      <c r="Y226" s="3">
        <f t="shared" si="59"/>
        <v>112.67808936036204</v>
      </c>
    </row>
    <row r="227" spans="1:25" x14ac:dyDescent="0.35">
      <c r="A227">
        <v>7</v>
      </c>
      <c r="C227" s="15">
        <f t="shared" si="60"/>
        <v>44130</v>
      </c>
      <c r="D227" s="13"/>
      <c r="L227" s="34">
        <f t="shared" si="52"/>
        <v>0.55555555555555558</v>
      </c>
      <c r="M227">
        <f t="shared" si="53"/>
        <v>2.5000000000000001E-2</v>
      </c>
      <c r="N227">
        <v>22.22</v>
      </c>
      <c r="O227">
        <f t="shared" si="54"/>
        <v>4.4999999999999998E-2</v>
      </c>
      <c r="P227">
        <f t="shared" si="55"/>
        <v>-1.9999999999999997E-2</v>
      </c>
      <c r="Q227" s="32">
        <f t="shared" si="56"/>
        <v>306025.77976024436</v>
      </c>
      <c r="R227" s="28">
        <f t="shared" si="57"/>
        <v>34.511368292813117</v>
      </c>
      <c r="S227" s="28">
        <f t="shared" si="58"/>
        <v>4508.7088714629444</v>
      </c>
      <c r="T227" s="20"/>
      <c r="U227" s="56"/>
      <c r="V227" s="1">
        <f t="shared" si="49"/>
        <v>0.69022736585626232</v>
      </c>
      <c r="W227" s="1">
        <f t="shared" si="50"/>
        <v>499.30977263414371</v>
      </c>
      <c r="X227" s="1">
        <f t="shared" si="51"/>
        <v>0.34511368292813116</v>
      </c>
      <c r="Y227" s="3">
        <f t="shared" si="59"/>
        <v>112.71772178657362</v>
      </c>
    </row>
    <row r="228" spans="1:25" x14ac:dyDescent="0.35">
      <c r="A228">
        <v>7</v>
      </c>
      <c r="C228" s="15">
        <f t="shared" si="60"/>
        <v>44131</v>
      </c>
      <c r="D228" s="13"/>
      <c r="L228" s="34">
        <f t="shared" si="52"/>
        <v>0.55555555555555558</v>
      </c>
      <c r="M228">
        <f t="shared" si="53"/>
        <v>2.5000000000000001E-2</v>
      </c>
      <c r="N228">
        <v>22.22</v>
      </c>
      <c r="O228">
        <f t="shared" si="54"/>
        <v>4.4999999999999998E-2</v>
      </c>
      <c r="P228">
        <f t="shared" si="55"/>
        <v>-1.9999999999999997E-2</v>
      </c>
      <c r="Q228" s="32">
        <f t="shared" si="56"/>
        <v>306024.92959470954</v>
      </c>
      <c r="R228" s="28">
        <f t="shared" si="57"/>
        <v>33.808522254430926</v>
      </c>
      <c r="S228" s="28">
        <f t="shared" si="58"/>
        <v>4510.2618830361207</v>
      </c>
      <c r="T228" s="20"/>
      <c r="U228" s="56"/>
      <c r="V228" s="1">
        <f t="shared" si="49"/>
        <v>0.67617044508861857</v>
      </c>
      <c r="W228" s="1">
        <f t="shared" si="50"/>
        <v>499.32382955491136</v>
      </c>
      <c r="X228" s="1">
        <f t="shared" si="51"/>
        <v>0.33808522254430928</v>
      </c>
      <c r="Y228" s="3">
        <f t="shared" si="59"/>
        <v>112.75654707590303</v>
      </c>
    </row>
    <row r="229" spans="1:25" x14ac:dyDescent="0.35">
      <c r="A229">
        <v>7</v>
      </c>
      <c r="C229" s="15">
        <f t="shared" si="60"/>
        <v>44132</v>
      </c>
      <c r="D229" s="13"/>
      <c r="L229" s="34">
        <f t="shared" si="52"/>
        <v>0.55555555555555558</v>
      </c>
      <c r="M229">
        <f t="shared" si="53"/>
        <v>2.5000000000000001E-2</v>
      </c>
      <c r="N229">
        <v>22.22</v>
      </c>
      <c r="O229">
        <f t="shared" si="54"/>
        <v>4.4999999999999998E-2</v>
      </c>
      <c r="P229">
        <f t="shared" si="55"/>
        <v>-1.9999999999999997E-2</v>
      </c>
      <c r="Q229" s="32">
        <f t="shared" si="56"/>
        <v>306024.09674565209</v>
      </c>
      <c r="R229" s="28">
        <f t="shared" si="57"/>
        <v>33.119987810403209</v>
      </c>
      <c r="S229" s="28">
        <f t="shared" si="58"/>
        <v>4511.7832665375699</v>
      </c>
      <c r="T229" s="20"/>
      <c r="U229" s="56"/>
      <c r="V229" s="1">
        <f t="shared" si="49"/>
        <v>0.66239975620806424</v>
      </c>
      <c r="W229" s="1">
        <f t="shared" si="50"/>
        <v>499.33760024379194</v>
      </c>
      <c r="X229" s="1">
        <f t="shared" si="51"/>
        <v>0.33119987810403212</v>
      </c>
      <c r="Y229" s="3">
        <f t="shared" si="59"/>
        <v>112.79458166343926</v>
      </c>
    </row>
    <row r="230" spans="1:25" x14ac:dyDescent="0.35">
      <c r="A230">
        <v>7</v>
      </c>
      <c r="C230" s="15">
        <f t="shared" si="60"/>
        <v>44133</v>
      </c>
      <c r="D230" s="13"/>
      <c r="L230" s="34">
        <f t="shared" si="52"/>
        <v>0.55555555555555558</v>
      </c>
      <c r="M230">
        <f t="shared" si="53"/>
        <v>2.5000000000000001E-2</v>
      </c>
      <c r="N230">
        <v>22.22</v>
      </c>
      <c r="O230">
        <f t="shared" si="54"/>
        <v>4.4999999999999998E-2</v>
      </c>
      <c r="P230">
        <f t="shared" si="55"/>
        <v>-1.9999999999999997E-2</v>
      </c>
      <c r="Q230" s="32">
        <f t="shared" si="56"/>
        <v>306023.28086037462</v>
      </c>
      <c r="R230" s="28">
        <f t="shared" si="57"/>
        <v>32.445473636386836</v>
      </c>
      <c r="S230" s="28">
        <f t="shared" si="58"/>
        <v>4513.2736659890379</v>
      </c>
      <c r="T230" s="20"/>
      <c r="U230" s="56"/>
      <c r="V230" s="1">
        <f t="shared" si="49"/>
        <v>0.64890947272773669</v>
      </c>
      <c r="W230" s="1">
        <f t="shared" si="50"/>
        <v>499.35109052727228</v>
      </c>
      <c r="X230" s="1">
        <f t="shared" si="51"/>
        <v>0.32445473636386835</v>
      </c>
      <c r="Y230" s="3">
        <f t="shared" si="59"/>
        <v>112.83184164972596</v>
      </c>
    </row>
    <row r="231" spans="1:25" x14ac:dyDescent="0.35">
      <c r="A231">
        <v>7</v>
      </c>
      <c r="C231" s="15">
        <f t="shared" si="60"/>
        <v>44134</v>
      </c>
      <c r="D231" s="13"/>
      <c r="L231" s="34">
        <f t="shared" si="52"/>
        <v>0.55555555555555558</v>
      </c>
      <c r="M231">
        <f t="shared" si="53"/>
        <v>2.5000000000000001E-2</v>
      </c>
      <c r="N231">
        <v>22.22</v>
      </c>
      <c r="O231">
        <f t="shared" si="54"/>
        <v>4.4999999999999998E-2</v>
      </c>
      <c r="P231">
        <f t="shared" si="55"/>
        <v>-1.9999999999999997E-2</v>
      </c>
      <c r="Q231" s="32">
        <f t="shared" si="56"/>
        <v>306022.48159336293</v>
      </c>
      <c r="R231" s="28">
        <f t="shared" si="57"/>
        <v>31.784694334424479</v>
      </c>
      <c r="S231" s="28">
        <f t="shared" si="58"/>
        <v>4514.7337123026755</v>
      </c>
      <c r="T231" s="20"/>
      <c r="U231" s="56"/>
      <c r="V231" s="1">
        <f t="shared" si="49"/>
        <v>0.63569388668848958</v>
      </c>
      <c r="W231" s="1">
        <f t="shared" si="50"/>
        <v>499.3643061133115</v>
      </c>
      <c r="X231" s="1">
        <f t="shared" si="51"/>
        <v>0.31784694334424479</v>
      </c>
      <c r="Y231" s="3">
        <f t="shared" si="59"/>
        <v>112.86834280756689</v>
      </c>
    </row>
    <row r="232" spans="1:25" x14ac:dyDescent="0.35">
      <c r="A232">
        <v>7</v>
      </c>
      <c r="C232" s="15">
        <f t="shared" si="60"/>
        <v>44135</v>
      </c>
      <c r="D232" s="13"/>
      <c r="L232" s="34">
        <f t="shared" si="52"/>
        <v>0.55555555555555558</v>
      </c>
      <c r="M232">
        <f t="shared" si="53"/>
        <v>2.5000000000000001E-2</v>
      </c>
      <c r="N232">
        <v>22.22</v>
      </c>
      <c r="O232">
        <f t="shared" si="54"/>
        <v>4.4999999999999998E-2</v>
      </c>
      <c r="P232">
        <f t="shared" si="55"/>
        <v>-1.9999999999999997E-2</v>
      </c>
      <c r="Q232" s="32">
        <f t="shared" si="56"/>
        <v>306021.69860613975</v>
      </c>
      <c r="R232" s="28">
        <f t="shared" si="57"/>
        <v>31.137370312536415</v>
      </c>
      <c r="S232" s="28">
        <f t="shared" si="58"/>
        <v>4516.1640235477244</v>
      </c>
      <c r="T232" s="20"/>
      <c r="U232" s="56"/>
      <c r="V232" s="1">
        <f t="shared" si="49"/>
        <v>0.62274740625072833</v>
      </c>
      <c r="W232" s="1">
        <f t="shared" si="50"/>
        <v>499.37725259374929</v>
      </c>
      <c r="X232" s="1">
        <f t="shared" si="51"/>
        <v>0.31137370312536417</v>
      </c>
      <c r="Y232" s="3">
        <f t="shared" si="59"/>
        <v>112.90410058869311</v>
      </c>
    </row>
    <row r="233" spans="1:25" x14ac:dyDescent="0.35">
      <c r="A233">
        <v>7</v>
      </c>
      <c r="C233" s="15">
        <f t="shared" si="60"/>
        <v>44136</v>
      </c>
      <c r="D233" s="13"/>
      <c r="L233" s="34">
        <f t="shared" si="52"/>
        <v>0.55555555555555558</v>
      </c>
      <c r="M233">
        <f t="shared" si="53"/>
        <v>2.5000000000000001E-2</v>
      </c>
      <c r="N233">
        <v>22.22</v>
      </c>
      <c r="O233">
        <f t="shared" si="54"/>
        <v>4.4999999999999998E-2</v>
      </c>
      <c r="P233">
        <f t="shared" si="55"/>
        <v>-1.9999999999999997E-2</v>
      </c>
      <c r="Q233" s="32">
        <f t="shared" si="56"/>
        <v>306020.93156712147</v>
      </c>
      <c r="R233" s="28">
        <f t="shared" si="57"/>
        <v>30.503227666752554</v>
      </c>
      <c r="S233" s="28">
        <f t="shared" si="58"/>
        <v>4517.5652052117885</v>
      </c>
      <c r="T233" s="20"/>
      <c r="U233" s="56"/>
      <c r="V233" s="1">
        <f t="shared" si="49"/>
        <v>0.61006455333505105</v>
      </c>
      <c r="W233" s="1">
        <f t="shared" si="50"/>
        <v>499.38993544666494</v>
      </c>
      <c r="X233" s="1">
        <f t="shared" si="51"/>
        <v>0.30503227666752553</v>
      </c>
      <c r="Y233" s="3">
        <f t="shared" si="59"/>
        <v>112.93913013029471</v>
      </c>
    </row>
    <row r="234" spans="1:25" x14ac:dyDescent="0.35">
      <c r="A234">
        <v>7</v>
      </c>
      <c r="C234" s="15">
        <f t="shared" si="60"/>
        <v>44137</v>
      </c>
      <c r="D234" s="13"/>
      <c r="L234" s="34">
        <f t="shared" si="52"/>
        <v>0.55555555555555558</v>
      </c>
      <c r="M234">
        <f t="shared" si="53"/>
        <v>2.5000000000000001E-2</v>
      </c>
      <c r="N234">
        <v>22.22</v>
      </c>
      <c r="O234">
        <f t="shared" si="54"/>
        <v>4.4999999999999998E-2</v>
      </c>
      <c r="P234">
        <f t="shared" si="55"/>
        <v>-1.9999999999999997E-2</v>
      </c>
      <c r="Q234" s="32">
        <f t="shared" si="56"/>
        <v>306020.18015147769</v>
      </c>
      <c r="R234" s="28">
        <f t="shared" si="57"/>
        <v>29.881998065535523</v>
      </c>
      <c r="S234" s="28">
        <f t="shared" si="58"/>
        <v>4518.9378504567921</v>
      </c>
      <c r="T234" s="20"/>
      <c r="U234" s="56"/>
      <c r="V234" s="1">
        <f t="shared" si="49"/>
        <v>0.59763996131071051</v>
      </c>
      <c r="W234" s="1">
        <f t="shared" si="50"/>
        <v>499.40236003868927</v>
      </c>
      <c r="X234" s="1">
        <f t="shared" si="51"/>
        <v>0.29881998065535526</v>
      </c>
      <c r="Y234" s="3">
        <f t="shared" si="59"/>
        <v>112.97344626141981</v>
      </c>
    </row>
    <row r="235" spans="1:25" x14ac:dyDescent="0.35">
      <c r="A235">
        <v>7</v>
      </c>
      <c r="C235" s="15">
        <f t="shared" si="60"/>
        <v>44138</v>
      </c>
      <c r="D235" s="13"/>
      <c r="L235" s="34">
        <f t="shared" si="52"/>
        <v>0.55555555555555558</v>
      </c>
      <c r="M235">
        <f t="shared" si="53"/>
        <v>2.5000000000000001E-2</v>
      </c>
      <c r="N235">
        <v>22.22</v>
      </c>
      <c r="O235">
        <f t="shared" si="54"/>
        <v>4.4999999999999998E-2</v>
      </c>
      <c r="P235">
        <f t="shared" si="55"/>
        <v>-1.9999999999999997E-2</v>
      </c>
      <c r="Q235" s="32">
        <f t="shared" si="56"/>
        <v>306019.44404099375</v>
      </c>
      <c r="R235" s="28">
        <f t="shared" si="57"/>
        <v>29.273418636546563</v>
      </c>
      <c r="S235" s="28">
        <f t="shared" si="58"/>
        <v>4520.2825403697416</v>
      </c>
      <c r="T235" s="20"/>
      <c r="U235" s="56"/>
      <c r="V235" s="1">
        <f t="shared" si="49"/>
        <v>0.58546837273093122</v>
      </c>
      <c r="W235" s="1">
        <f t="shared" si="50"/>
        <v>499.41453162726907</v>
      </c>
      <c r="X235" s="1">
        <f t="shared" si="51"/>
        <v>0.29273418636546561</v>
      </c>
      <c r="Y235" s="3">
        <f t="shared" si="59"/>
        <v>113.00706350924355</v>
      </c>
    </row>
    <row r="236" spans="1:25" x14ac:dyDescent="0.35">
      <c r="A236">
        <v>7</v>
      </c>
      <c r="C236" s="15">
        <f t="shared" si="60"/>
        <v>44139</v>
      </c>
      <c r="D236" s="13"/>
      <c r="L236" s="34">
        <f t="shared" si="52"/>
        <v>0.55555555555555558</v>
      </c>
      <c r="M236">
        <f t="shared" si="53"/>
        <v>2.5000000000000001E-2</v>
      </c>
      <c r="N236">
        <v>22.22</v>
      </c>
      <c r="O236">
        <f t="shared" si="54"/>
        <v>4.4999999999999998E-2</v>
      </c>
      <c r="P236">
        <f t="shared" si="55"/>
        <v>-1.9999999999999997E-2</v>
      </c>
      <c r="Q236" s="32">
        <f t="shared" si="56"/>
        <v>306018.72292393597</v>
      </c>
      <c r="R236" s="28">
        <f t="shared" si="57"/>
        <v>28.67723185570696</v>
      </c>
      <c r="S236" s="28">
        <f t="shared" si="58"/>
        <v>4521.5998442083865</v>
      </c>
      <c r="T236" s="20"/>
      <c r="U236" s="56"/>
      <c r="V236" s="1">
        <f t="shared" si="49"/>
        <v>0.57354463711413917</v>
      </c>
      <c r="W236" s="1">
        <f t="shared" si="50"/>
        <v>499.42645536288586</v>
      </c>
      <c r="X236" s="1">
        <f t="shared" si="51"/>
        <v>0.28677231855706958</v>
      </c>
      <c r="Y236" s="3">
        <f t="shared" si="59"/>
        <v>113.03999610520967</v>
      </c>
    </row>
    <row r="237" spans="1:25" x14ac:dyDescent="0.35">
      <c r="A237">
        <v>7</v>
      </c>
      <c r="C237" s="15">
        <f t="shared" si="60"/>
        <v>44140</v>
      </c>
      <c r="D237" s="13"/>
      <c r="L237" s="34">
        <f t="shared" si="52"/>
        <v>0.55555555555555558</v>
      </c>
      <c r="M237">
        <f t="shared" si="53"/>
        <v>2.5000000000000001E-2</v>
      </c>
      <c r="N237">
        <v>22.22</v>
      </c>
      <c r="O237">
        <f t="shared" si="54"/>
        <v>4.4999999999999998E-2</v>
      </c>
      <c r="P237">
        <f t="shared" si="55"/>
        <v>-1.9999999999999997E-2</v>
      </c>
      <c r="Q237" s="32">
        <f t="shared" si="56"/>
        <v>306018.01649491966</v>
      </c>
      <c r="R237" s="28">
        <f t="shared" si="57"/>
        <v>28.093185438508737</v>
      </c>
      <c r="S237" s="28">
        <f t="shared" si="58"/>
        <v>4522.8903196418933</v>
      </c>
      <c r="T237" s="20"/>
      <c r="U237" s="56"/>
      <c r="V237" s="1">
        <f t="shared" si="49"/>
        <v>0.56186370877017477</v>
      </c>
      <c r="W237" s="1">
        <f t="shared" si="50"/>
        <v>499.43813629122985</v>
      </c>
      <c r="X237" s="1">
        <f t="shared" si="51"/>
        <v>0.28093185438508739</v>
      </c>
      <c r="Y237" s="3">
        <f t="shared" si="59"/>
        <v>113.07225799104734</v>
      </c>
    </row>
    <row r="238" spans="1:25" x14ac:dyDescent="0.35">
      <c r="A238">
        <v>7</v>
      </c>
      <c r="C238" s="15">
        <f t="shared" si="60"/>
        <v>44141</v>
      </c>
      <c r="D238" s="13"/>
      <c r="L238" s="34">
        <f t="shared" si="52"/>
        <v>0.55555555555555558</v>
      </c>
      <c r="M238">
        <f t="shared" si="53"/>
        <v>2.5000000000000001E-2</v>
      </c>
      <c r="N238">
        <v>22.22</v>
      </c>
      <c r="O238">
        <f t="shared" si="54"/>
        <v>4.4999999999999998E-2</v>
      </c>
      <c r="P238">
        <f t="shared" si="55"/>
        <v>-1.9999999999999997E-2</v>
      </c>
      <c r="Q238" s="32">
        <f t="shared" si="56"/>
        <v>306017.32445477991</v>
      </c>
      <c r="R238" s="28">
        <f t="shared" si="57"/>
        <v>27.521032233529169</v>
      </c>
      <c r="S238" s="28">
        <f t="shared" si="58"/>
        <v>4524.1545129866263</v>
      </c>
      <c r="T238" s="20"/>
      <c r="U238" s="56"/>
      <c r="V238" s="1">
        <f t="shared" si="49"/>
        <v>0.55042064467058338</v>
      </c>
      <c r="W238" s="1">
        <f t="shared" si="50"/>
        <v>499.44957935532943</v>
      </c>
      <c r="X238" s="1">
        <f t="shared" si="51"/>
        <v>0.27521032233529169</v>
      </c>
      <c r="Y238" s="3">
        <f t="shared" si="59"/>
        <v>113.10386282466567</v>
      </c>
    </row>
    <row r="239" spans="1:25" x14ac:dyDescent="0.35">
      <c r="A239">
        <v>7</v>
      </c>
      <c r="C239" s="15">
        <f t="shared" si="60"/>
        <v>44142</v>
      </c>
      <c r="D239" s="13"/>
      <c r="L239" s="34">
        <f t="shared" si="52"/>
        <v>0.55555555555555558</v>
      </c>
      <c r="M239">
        <f t="shared" si="53"/>
        <v>2.5000000000000001E-2</v>
      </c>
      <c r="N239">
        <v>22.22</v>
      </c>
      <c r="O239">
        <f t="shared" si="54"/>
        <v>4.4999999999999998E-2</v>
      </c>
      <c r="P239">
        <f t="shared" si="55"/>
        <v>-1.9999999999999997E-2</v>
      </c>
      <c r="Q239" s="32">
        <f t="shared" si="56"/>
        <v>306016.64651044481</v>
      </c>
      <c r="R239" s="28">
        <f t="shared" si="57"/>
        <v>26.96053011810465</v>
      </c>
      <c r="S239" s="28">
        <f t="shared" si="58"/>
        <v>4525.3929594371348</v>
      </c>
      <c r="T239" s="20"/>
      <c r="U239" s="56"/>
      <c r="V239" s="1">
        <f t="shared" si="49"/>
        <v>0.53921060236209306</v>
      </c>
      <c r="W239" s="1">
        <f t="shared" si="50"/>
        <v>499.46078939763788</v>
      </c>
      <c r="X239" s="1">
        <f t="shared" si="51"/>
        <v>0.26960530118104653</v>
      </c>
      <c r="Y239" s="3">
        <f t="shared" si="59"/>
        <v>113.13482398592838</v>
      </c>
    </row>
    <row r="240" spans="1:25" x14ac:dyDescent="0.35">
      <c r="A240">
        <v>7</v>
      </c>
      <c r="C240" s="15">
        <f t="shared" si="60"/>
        <v>44143</v>
      </c>
      <c r="D240" s="13"/>
      <c r="L240" s="34">
        <f t="shared" si="52"/>
        <v>0.55555555555555558</v>
      </c>
      <c r="M240">
        <f t="shared" si="53"/>
        <v>2.5000000000000001E-2</v>
      </c>
      <c r="N240">
        <v>22.22</v>
      </c>
      <c r="O240">
        <f t="shared" si="54"/>
        <v>4.4999999999999998E-2</v>
      </c>
      <c r="P240">
        <f t="shared" si="55"/>
        <v>-1.9999999999999997E-2</v>
      </c>
      <c r="Q240" s="32">
        <f t="shared" si="56"/>
        <v>306015.98237481149</v>
      </c>
      <c r="R240" s="28">
        <f t="shared" si="57"/>
        <v>26.411441896120341</v>
      </c>
      <c r="S240" s="28">
        <f t="shared" si="58"/>
        <v>4526.6061832924497</v>
      </c>
      <c r="T240" s="20"/>
      <c r="U240" s="56"/>
      <c r="V240" s="1">
        <f t="shared" si="49"/>
        <v>0.52822883792240682</v>
      </c>
      <c r="W240" s="1">
        <f t="shared" si="50"/>
        <v>499.47177116207757</v>
      </c>
      <c r="X240" s="1">
        <f t="shared" si="51"/>
        <v>0.26411441896120341</v>
      </c>
      <c r="Y240" s="3">
        <f t="shared" si="59"/>
        <v>113.16515458231125</v>
      </c>
    </row>
    <row r="241" spans="1:25" x14ac:dyDescent="0.35">
      <c r="A241">
        <v>7</v>
      </c>
      <c r="C241" s="15">
        <f t="shared" si="60"/>
        <v>44144</v>
      </c>
      <c r="D241" s="13"/>
      <c r="L241" s="34">
        <f t="shared" si="52"/>
        <v>0.55555555555555558</v>
      </c>
      <c r="M241">
        <f t="shared" si="53"/>
        <v>2.5000000000000001E-2</v>
      </c>
      <c r="N241">
        <v>22.22</v>
      </c>
      <c r="O241">
        <f t="shared" si="54"/>
        <v>4.4999999999999998E-2</v>
      </c>
      <c r="P241">
        <f t="shared" si="55"/>
        <v>-1.9999999999999997E-2</v>
      </c>
      <c r="Q241" s="32">
        <f t="shared" si="56"/>
        <v>306015.33176662441</v>
      </c>
      <c r="R241" s="28">
        <f t="shared" si="57"/>
        <v>25.873535197872837</v>
      </c>
      <c r="S241" s="28">
        <f t="shared" si="58"/>
        <v>4527.794698177775</v>
      </c>
      <c r="T241" s="20"/>
      <c r="U241" s="56"/>
      <c r="V241" s="1">
        <f t="shared" si="49"/>
        <v>0.51747070395745676</v>
      </c>
      <c r="W241" s="1">
        <f t="shared" si="50"/>
        <v>499.48252929604257</v>
      </c>
      <c r="X241" s="1">
        <f t="shared" si="51"/>
        <v>0.25873535197872838</v>
      </c>
      <c r="Y241" s="3">
        <f t="shared" si="59"/>
        <v>113.19486745444438</v>
      </c>
    </row>
    <row r="242" spans="1:25" x14ac:dyDescent="0.35">
      <c r="A242">
        <v>7</v>
      </c>
      <c r="C242" s="15">
        <f t="shared" si="60"/>
        <v>44145</v>
      </c>
      <c r="D242" s="13"/>
      <c r="L242" s="34">
        <f t="shared" si="52"/>
        <v>0.55555555555555558</v>
      </c>
      <c r="M242">
        <f t="shared" si="53"/>
        <v>2.5000000000000001E-2</v>
      </c>
      <c r="N242">
        <v>22.22</v>
      </c>
      <c r="O242">
        <f t="shared" si="54"/>
        <v>4.4999999999999998E-2</v>
      </c>
      <c r="P242">
        <f t="shared" si="55"/>
        <v>-1.9999999999999997E-2</v>
      </c>
      <c r="Q242" s="32">
        <f t="shared" si="56"/>
        <v>306014.6944103564</v>
      </c>
      <c r="R242" s="28">
        <f t="shared" si="57"/>
        <v>25.346582381964012</v>
      </c>
      <c r="S242" s="28">
        <f t="shared" si="58"/>
        <v>4528.9590072616793</v>
      </c>
      <c r="T242" s="20"/>
      <c r="U242" s="56"/>
      <c r="V242" s="1">
        <f t="shared" si="49"/>
        <v>0.50693164763928023</v>
      </c>
      <c r="W242" s="1">
        <f t="shared" si="50"/>
        <v>499.49306835236069</v>
      </c>
      <c r="X242" s="1">
        <f t="shared" si="51"/>
        <v>0.25346582381964011</v>
      </c>
      <c r="Y242" s="3">
        <f t="shared" si="59"/>
        <v>113.22397518154199</v>
      </c>
    </row>
    <row r="243" spans="1:25" x14ac:dyDescent="0.35">
      <c r="A243">
        <v>7</v>
      </c>
      <c r="C243" s="15">
        <f t="shared" si="60"/>
        <v>44146</v>
      </c>
      <c r="D243" s="13"/>
      <c r="L243" s="34">
        <f t="shared" si="52"/>
        <v>0.55555555555555558</v>
      </c>
      <c r="M243">
        <f t="shared" si="53"/>
        <v>2.5000000000000001E-2</v>
      </c>
      <c r="N243">
        <v>22.22</v>
      </c>
      <c r="O243">
        <f t="shared" si="54"/>
        <v>4.4999999999999998E-2</v>
      </c>
      <c r="P243">
        <f t="shared" si="55"/>
        <v>-1.9999999999999997E-2</v>
      </c>
      <c r="Q243" s="32">
        <f t="shared" si="56"/>
        <v>306014.07003609202</v>
      </c>
      <c r="R243" s="28">
        <f t="shared" si="57"/>
        <v>24.830360439185007</v>
      </c>
      <c r="S243" s="28">
        <f t="shared" si="58"/>
        <v>4530.0996034688678</v>
      </c>
      <c r="T243" s="20"/>
      <c r="U243" s="56"/>
      <c r="V243" s="1">
        <f t="shared" si="49"/>
        <v>0.49660720878370018</v>
      </c>
      <c r="W243" s="1">
        <f t="shared" si="50"/>
        <v>499.5033927912163</v>
      </c>
      <c r="X243" s="1">
        <f t="shared" si="51"/>
        <v>0.24830360439185009</v>
      </c>
      <c r="Y243" s="3">
        <f t="shared" si="59"/>
        <v>113.25249008672171</v>
      </c>
    </row>
    <row r="244" spans="1:25" x14ac:dyDescent="0.35">
      <c r="A244">
        <v>7</v>
      </c>
      <c r="C244" s="15">
        <f t="shared" si="60"/>
        <v>44147</v>
      </c>
      <c r="D244" s="13"/>
      <c r="L244" s="34">
        <f t="shared" si="52"/>
        <v>0.55555555555555558</v>
      </c>
      <c r="M244">
        <f t="shared" si="53"/>
        <v>2.5000000000000001E-2</v>
      </c>
      <c r="N244">
        <v>22.22</v>
      </c>
      <c r="O244">
        <f t="shared" si="54"/>
        <v>4.4999999999999998E-2</v>
      </c>
      <c r="P244">
        <f t="shared" si="55"/>
        <v>-1.9999999999999997E-2</v>
      </c>
      <c r="Q244" s="32">
        <f t="shared" si="56"/>
        <v>306013.45837941306</v>
      </c>
      <c r="R244" s="28">
        <f t="shared" si="57"/>
        <v>24.324650898350143</v>
      </c>
      <c r="S244" s="28">
        <f t="shared" si="58"/>
        <v>4531.2169696886313</v>
      </c>
      <c r="T244" s="20"/>
      <c r="U244" s="56"/>
      <c r="V244" s="1">
        <f t="shared" si="49"/>
        <v>0.48649301796700289</v>
      </c>
      <c r="W244" s="1">
        <f t="shared" si="50"/>
        <v>499.51350698203299</v>
      </c>
      <c r="X244" s="1">
        <f t="shared" si="51"/>
        <v>0.24324650898350145</v>
      </c>
      <c r="Y244" s="3">
        <f t="shared" si="59"/>
        <v>113.28042424221579</v>
      </c>
    </row>
    <row r="245" spans="1:25" x14ac:dyDescent="0.35">
      <c r="A245">
        <v>7</v>
      </c>
      <c r="C245" s="15">
        <f t="shared" si="60"/>
        <v>44148</v>
      </c>
      <c r="D245" s="13"/>
      <c r="L245" s="34">
        <f t="shared" si="52"/>
        <v>0.55555555555555558</v>
      </c>
      <c r="M245">
        <f t="shared" si="53"/>
        <v>2.5000000000000001E-2</v>
      </c>
      <c r="N245">
        <v>22.22</v>
      </c>
      <c r="O245">
        <f t="shared" si="54"/>
        <v>4.4999999999999998E-2</v>
      </c>
      <c r="P245">
        <f t="shared" si="55"/>
        <v>-1.9999999999999997E-2</v>
      </c>
      <c r="Q245" s="32">
        <f t="shared" si="56"/>
        <v>306012.85918128694</v>
      </c>
      <c r="R245" s="28">
        <f t="shared" si="57"/>
        <v>23.829239734041376</v>
      </c>
      <c r="S245" s="28">
        <f t="shared" si="58"/>
        <v>4532.3115789790572</v>
      </c>
      <c r="T245" s="20"/>
      <c r="U245" s="56"/>
      <c r="V245" s="1">
        <f t="shared" si="49"/>
        <v>0.47658479468082754</v>
      </c>
      <c r="W245" s="1">
        <f t="shared" si="50"/>
        <v>499.52341520531917</v>
      </c>
      <c r="X245" s="1">
        <f t="shared" si="51"/>
        <v>0.23829239734041377</v>
      </c>
      <c r="Y245" s="3">
        <f t="shared" si="59"/>
        <v>113.30778947447644</v>
      </c>
    </row>
    <row r="246" spans="1:25" x14ac:dyDescent="0.35">
      <c r="A246">
        <v>7</v>
      </c>
      <c r="C246" s="15">
        <f t="shared" si="60"/>
        <v>44149</v>
      </c>
      <c r="D246" s="13"/>
      <c r="L246" s="34">
        <f t="shared" si="52"/>
        <v>0.55555555555555558</v>
      </c>
      <c r="M246">
        <f t="shared" si="53"/>
        <v>2.5000000000000001E-2</v>
      </c>
      <c r="N246">
        <v>22.22</v>
      </c>
      <c r="O246">
        <f t="shared" si="54"/>
        <v>4.4999999999999998E-2</v>
      </c>
      <c r="P246">
        <f t="shared" si="55"/>
        <v>-1.9999999999999997E-2</v>
      </c>
      <c r="Q246" s="32">
        <f t="shared" si="56"/>
        <v>306012.27218795673</v>
      </c>
      <c r="R246" s="28">
        <f t="shared" si="57"/>
        <v>23.343917276224662</v>
      </c>
      <c r="S246" s="28">
        <f t="shared" si="58"/>
        <v>4533.3838947670893</v>
      </c>
      <c r="T246" s="20"/>
      <c r="U246" s="56"/>
      <c r="V246" s="1">
        <f t="shared" si="49"/>
        <v>0.46687834552449325</v>
      </c>
      <c r="W246" s="1">
        <f t="shared" si="50"/>
        <v>499.53312165447551</v>
      </c>
      <c r="X246" s="1">
        <f t="shared" si="51"/>
        <v>0.23343917276224663</v>
      </c>
      <c r="Y246" s="3">
        <f t="shared" si="59"/>
        <v>113.33459736917723</v>
      </c>
    </row>
    <row r="247" spans="1:25" x14ac:dyDescent="0.35">
      <c r="A247">
        <v>7</v>
      </c>
      <c r="C247" s="15">
        <f t="shared" si="60"/>
        <v>44150</v>
      </c>
      <c r="D247" s="13"/>
      <c r="L247" s="34">
        <f t="shared" si="52"/>
        <v>0.55555555555555558</v>
      </c>
      <c r="M247">
        <f t="shared" si="53"/>
        <v>2.5000000000000001E-2</v>
      </c>
      <c r="N247">
        <v>22.22</v>
      </c>
      <c r="O247">
        <f t="shared" si="54"/>
        <v>4.4999999999999998E-2</v>
      </c>
      <c r="P247">
        <f t="shared" si="55"/>
        <v>-1.9999999999999997E-2</v>
      </c>
      <c r="Q247" s="32">
        <f t="shared" si="56"/>
        <v>306011.69715083385</v>
      </c>
      <c r="R247" s="28">
        <f t="shared" si="57"/>
        <v>22.86847812170042</v>
      </c>
      <c r="S247" s="28">
        <f t="shared" si="58"/>
        <v>4534.4343710445191</v>
      </c>
      <c r="T247" s="20"/>
      <c r="U247" s="56"/>
      <c r="V247" s="1">
        <f t="shared" si="49"/>
        <v>0.45736956243400839</v>
      </c>
      <c r="W247" s="1">
        <f t="shared" si="50"/>
        <v>499.542630437566</v>
      </c>
      <c r="X247" s="1">
        <f t="shared" si="51"/>
        <v>0.2286847812170042</v>
      </c>
      <c r="Y247" s="3">
        <f t="shared" si="59"/>
        <v>113.36085927611299</v>
      </c>
    </row>
    <row r="248" spans="1:25" x14ac:dyDescent="0.35">
      <c r="A248">
        <v>7</v>
      </c>
      <c r="C248" s="15">
        <f t="shared" si="60"/>
        <v>44151</v>
      </c>
      <c r="D248" s="13"/>
      <c r="L248" s="34">
        <f t="shared" si="52"/>
        <v>0.55555555555555558</v>
      </c>
      <c r="M248">
        <f t="shared" si="53"/>
        <v>2.5000000000000001E-2</v>
      </c>
      <c r="N248">
        <v>22.22</v>
      </c>
      <c r="O248">
        <f t="shared" si="54"/>
        <v>4.4999999999999998E-2</v>
      </c>
      <c r="P248">
        <f t="shared" si="55"/>
        <v>-1.9999999999999997E-2</v>
      </c>
      <c r="Q248" s="32">
        <f t="shared" si="56"/>
        <v>306011.1338263927</v>
      </c>
      <c r="R248" s="28">
        <f t="shared" si="57"/>
        <v>22.402721047350987</v>
      </c>
      <c r="S248" s="28">
        <f t="shared" si="58"/>
        <v>4535.4634525599959</v>
      </c>
      <c r="T248" s="20"/>
      <c r="U248" s="56"/>
      <c r="V248" s="1">
        <f t="shared" si="49"/>
        <v>0.44805442094701975</v>
      </c>
      <c r="W248" s="1">
        <f t="shared" si="50"/>
        <v>499.55194557905298</v>
      </c>
      <c r="X248" s="1">
        <f t="shared" si="51"/>
        <v>0.22402721047350987</v>
      </c>
      <c r="Y248" s="3">
        <f t="shared" si="59"/>
        <v>113.3865863139999</v>
      </c>
    </row>
    <row r="249" spans="1:25" x14ac:dyDescent="0.35">
      <c r="A249">
        <v>7</v>
      </c>
      <c r="C249" s="15">
        <f t="shared" si="60"/>
        <v>44152</v>
      </c>
      <c r="D249" s="13"/>
      <c r="L249" s="34">
        <f t="shared" si="52"/>
        <v>0.55555555555555558</v>
      </c>
      <c r="M249">
        <f t="shared" si="53"/>
        <v>2.5000000000000001E-2</v>
      </c>
      <c r="N249">
        <v>22.22</v>
      </c>
      <c r="O249">
        <f t="shared" si="54"/>
        <v>4.4999999999999998E-2</v>
      </c>
      <c r="P249">
        <f t="shared" si="55"/>
        <v>-1.9999999999999997E-2</v>
      </c>
      <c r="Q249" s="32">
        <f t="shared" si="56"/>
        <v>306010.5819760678</v>
      </c>
      <c r="R249" s="28">
        <f t="shared" si="57"/>
        <v>21.946448925148733</v>
      </c>
      <c r="S249" s="28">
        <f t="shared" si="58"/>
        <v>4536.4715750071264</v>
      </c>
      <c r="T249" s="20"/>
      <c r="U249" s="56"/>
      <c r="V249" s="1">
        <f t="shared" si="49"/>
        <v>0.43892897850297469</v>
      </c>
      <c r="W249" s="1">
        <f t="shared" si="50"/>
        <v>499.56107102149701</v>
      </c>
      <c r="X249" s="1">
        <f t="shared" si="51"/>
        <v>0.21946448925148734</v>
      </c>
      <c r="Y249" s="3">
        <f t="shared" si="59"/>
        <v>113.41178937517816</v>
      </c>
    </row>
    <row r="250" spans="1:25" x14ac:dyDescent="0.35">
      <c r="A250">
        <v>7</v>
      </c>
      <c r="C250" s="15">
        <f t="shared" si="60"/>
        <v>44153</v>
      </c>
      <c r="D250" s="13"/>
      <c r="L250" s="34">
        <f t="shared" si="52"/>
        <v>0.55555555555555558</v>
      </c>
      <c r="M250">
        <f t="shared" si="53"/>
        <v>2.5000000000000001E-2</v>
      </c>
      <c r="N250">
        <v>22.22</v>
      </c>
      <c r="O250">
        <f t="shared" si="54"/>
        <v>4.4999999999999998E-2</v>
      </c>
      <c r="P250">
        <f t="shared" si="55"/>
        <v>-1.9999999999999997E-2</v>
      </c>
      <c r="Q250" s="32">
        <f t="shared" si="56"/>
        <v>306010.04136615241</v>
      </c>
      <c r="R250" s="28">
        <f t="shared" si="57"/>
        <v>21.499468638889262</v>
      </c>
      <c r="S250" s="28">
        <f t="shared" si="58"/>
        <v>4537.4591652087583</v>
      </c>
      <c r="T250" s="20"/>
      <c r="U250" s="56"/>
      <c r="V250" s="1">
        <f t="shared" si="49"/>
        <v>0.42998937277778526</v>
      </c>
      <c r="W250" s="1">
        <f t="shared" si="50"/>
        <v>499.57001062722219</v>
      </c>
      <c r="X250" s="1">
        <f t="shared" si="51"/>
        <v>0.21499468638889263</v>
      </c>
      <c r="Y250" s="3">
        <f t="shared" si="59"/>
        <v>113.43647913021897</v>
      </c>
    </row>
    <row r="251" spans="1:25" x14ac:dyDescent="0.35">
      <c r="A251">
        <v>7</v>
      </c>
      <c r="C251" s="15">
        <f t="shared" si="60"/>
        <v>44154</v>
      </c>
      <c r="D251" s="13"/>
      <c r="L251" s="34">
        <f t="shared" si="52"/>
        <v>0.55555555555555558</v>
      </c>
      <c r="M251">
        <f t="shared" si="53"/>
        <v>2.5000000000000001E-2</v>
      </c>
      <c r="N251">
        <v>22.22</v>
      </c>
      <c r="O251">
        <f t="shared" si="54"/>
        <v>4.4999999999999998E-2</v>
      </c>
      <c r="P251">
        <f t="shared" si="55"/>
        <v>-1.9999999999999997E-2</v>
      </c>
      <c r="Q251" s="32">
        <f t="shared" si="56"/>
        <v>306009.51176769991</v>
      </c>
      <c r="R251" s="28">
        <f t="shared" si="57"/>
        <v>21.061591002614772</v>
      </c>
      <c r="S251" s="28">
        <f t="shared" si="58"/>
        <v>4538.4266412975085</v>
      </c>
      <c r="T251" s="20"/>
      <c r="U251" s="56"/>
      <c r="V251" s="1">
        <f t="shared" si="49"/>
        <v>0.42123182005229548</v>
      </c>
      <c r="W251" s="1">
        <f t="shared" si="50"/>
        <v>499.5787681799477</v>
      </c>
      <c r="X251" s="1">
        <f t="shared" si="51"/>
        <v>0.21061591002614774</v>
      </c>
      <c r="Y251" s="3">
        <f t="shared" si="59"/>
        <v>113.46066603243771</v>
      </c>
    </row>
    <row r="252" spans="1:25" x14ac:dyDescent="0.35">
      <c r="A252">
        <v>7</v>
      </c>
      <c r="C252" s="15">
        <f t="shared" si="60"/>
        <v>44155</v>
      </c>
      <c r="D252" s="13"/>
      <c r="L252" s="34">
        <f t="shared" si="52"/>
        <v>0.55555555555555558</v>
      </c>
      <c r="M252">
        <f t="shared" si="53"/>
        <v>2.5000000000000001E-2</v>
      </c>
      <c r="N252">
        <v>22.22</v>
      </c>
      <c r="O252">
        <f t="shared" si="54"/>
        <v>4.4999999999999998E-2</v>
      </c>
      <c r="P252">
        <f t="shared" si="55"/>
        <v>-1.9999999999999997E-2</v>
      </c>
      <c r="Q252" s="32">
        <f t="shared" si="56"/>
        <v>306008.99295642669</v>
      </c>
      <c r="R252" s="28">
        <f t="shared" si="57"/>
        <v>20.632630680693406</v>
      </c>
      <c r="S252" s="28">
        <f t="shared" si="58"/>
        <v>4539.3744128926264</v>
      </c>
      <c r="T252" s="20"/>
      <c r="U252" s="56"/>
      <c r="V252" s="1">
        <f t="shared" si="49"/>
        <v>0.41265261361386812</v>
      </c>
      <c r="W252" s="1">
        <f t="shared" si="50"/>
        <v>499.58734738638611</v>
      </c>
      <c r="X252" s="1">
        <f t="shared" si="51"/>
        <v>0.20632630680693406</v>
      </c>
      <c r="Y252" s="3">
        <f t="shared" si="59"/>
        <v>113.48436032231567</v>
      </c>
    </row>
    <row r="253" spans="1:25" x14ac:dyDescent="0.35">
      <c r="A253">
        <v>7</v>
      </c>
      <c r="C253" s="15">
        <f t="shared" si="60"/>
        <v>44156</v>
      </c>
      <c r="D253" s="13"/>
      <c r="L253" s="34">
        <f t="shared" si="52"/>
        <v>0.55555555555555558</v>
      </c>
      <c r="M253">
        <f t="shared" si="53"/>
        <v>2.5000000000000001E-2</v>
      </c>
      <c r="N253">
        <v>22.22</v>
      </c>
      <c r="O253">
        <f t="shared" si="54"/>
        <v>4.4999999999999998E-2</v>
      </c>
      <c r="P253">
        <f t="shared" si="55"/>
        <v>-1.9999999999999997E-2</v>
      </c>
      <c r="Q253" s="32">
        <f t="shared" si="56"/>
        <v>306008.48471261724</v>
      </c>
      <c r="R253" s="28">
        <f t="shared" si="57"/>
        <v>20.212406109521073</v>
      </c>
      <c r="S253" s="28">
        <f t="shared" si="58"/>
        <v>4540.3028812732573</v>
      </c>
      <c r="T253" s="20"/>
      <c r="U253" s="56"/>
      <c r="V253" s="1">
        <f t="shared" si="49"/>
        <v>0.40424812219042144</v>
      </c>
      <c r="W253" s="1">
        <f t="shared" si="50"/>
        <v>499.59575187780956</v>
      </c>
      <c r="X253" s="1">
        <f t="shared" si="51"/>
        <v>0.20212406109521072</v>
      </c>
      <c r="Y253" s="3">
        <f t="shared" si="59"/>
        <v>113.50757203183144</v>
      </c>
    </row>
    <row r="254" spans="1:25" x14ac:dyDescent="0.35">
      <c r="A254">
        <v>7</v>
      </c>
      <c r="C254" s="15">
        <f t="shared" si="60"/>
        <v>44157</v>
      </c>
      <c r="D254" s="13"/>
      <c r="L254" s="34">
        <f t="shared" si="52"/>
        <v>0.55555555555555558</v>
      </c>
      <c r="M254">
        <f t="shared" si="53"/>
        <v>2.5000000000000001E-2</v>
      </c>
      <c r="N254">
        <v>22.22</v>
      </c>
      <c r="O254">
        <f t="shared" si="54"/>
        <v>4.4999999999999998E-2</v>
      </c>
      <c r="P254">
        <f t="shared" si="55"/>
        <v>-1.9999999999999997E-2</v>
      </c>
      <c r="Q254" s="32">
        <f t="shared" si="56"/>
        <v>306007.98682103102</v>
      </c>
      <c r="R254" s="28">
        <f t="shared" si="57"/>
        <v>19.800739420812921</v>
      </c>
      <c r="S254" s="28">
        <f t="shared" si="58"/>
        <v>4541.212439548186</v>
      </c>
      <c r="T254" s="20"/>
      <c r="U254" s="56"/>
      <c r="V254" s="1">
        <f t="shared" si="49"/>
        <v>0.39601478841625842</v>
      </c>
      <c r="W254" s="1">
        <f t="shared" si="50"/>
        <v>499.60398521158373</v>
      </c>
      <c r="X254" s="1">
        <f t="shared" si="51"/>
        <v>0.19800739420812921</v>
      </c>
      <c r="Y254" s="3">
        <f t="shared" si="59"/>
        <v>113.53031098870466</v>
      </c>
    </row>
    <row r="255" spans="1:25" x14ac:dyDescent="0.35">
      <c r="A255">
        <v>7</v>
      </c>
      <c r="C255" s="15">
        <f t="shared" si="60"/>
        <v>44158</v>
      </c>
      <c r="D255" s="13"/>
      <c r="L255" s="34">
        <f t="shared" si="52"/>
        <v>0.55555555555555558</v>
      </c>
      <c r="M255">
        <f t="shared" si="53"/>
        <v>2.5000000000000001E-2</v>
      </c>
      <c r="N255">
        <v>22.22</v>
      </c>
      <c r="O255">
        <f t="shared" si="54"/>
        <v>4.4999999999999998E-2</v>
      </c>
      <c r="P255">
        <f t="shared" si="55"/>
        <v>-1.9999999999999997E-2</v>
      </c>
      <c r="Q255" s="32">
        <f t="shared" si="56"/>
        <v>306007.49907081143</v>
      </c>
      <c r="R255" s="28">
        <f t="shared" si="57"/>
        <v>19.397456366452307</v>
      </c>
      <c r="S255" s="28">
        <f t="shared" si="58"/>
        <v>4542.103472822123</v>
      </c>
      <c r="T255" s="20"/>
      <c r="U255" s="56"/>
      <c r="V255" s="1">
        <f t="shared" si="49"/>
        <v>0.38794912732904613</v>
      </c>
      <c r="W255" s="1">
        <f t="shared" si="50"/>
        <v>499.61205087267098</v>
      </c>
      <c r="X255" s="1">
        <f t="shared" si="51"/>
        <v>0.19397456366452306</v>
      </c>
      <c r="Y255" s="3">
        <f t="shared" si="59"/>
        <v>113.55258682055307</v>
      </c>
    </row>
    <row r="256" spans="1:25" x14ac:dyDescent="0.35">
      <c r="A256">
        <v>7</v>
      </c>
      <c r="C256" s="15">
        <f t="shared" si="60"/>
        <v>44159</v>
      </c>
      <c r="D256" s="13"/>
      <c r="L256" s="34">
        <f t="shared" si="52"/>
        <v>0.55555555555555558</v>
      </c>
      <c r="M256">
        <f t="shared" si="53"/>
        <v>2.5000000000000001E-2</v>
      </c>
      <c r="N256">
        <v>22.22</v>
      </c>
      <c r="O256">
        <f t="shared" si="54"/>
        <v>4.4999999999999998E-2</v>
      </c>
      <c r="P256">
        <f t="shared" si="55"/>
        <v>-1.9999999999999997E-2</v>
      </c>
      <c r="Q256" s="32">
        <f t="shared" si="56"/>
        <v>306007.02125539654</v>
      </c>
      <c r="R256" s="28">
        <f t="shared" si="57"/>
        <v>19.002386244865715</v>
      </c>
      <c r="S256" s="28">
        <f t="shared" si="58"/>
        <v>4542.9763583586137</v>
      </c>
      <c r="T256" s="20"/>
      <c r="U256" s="56"/>
      <c r="V256" s="1">
        <f t="shared" si="49"/>
        <v>0.38004772489731431</v>
      </c>
      <c r="W256" s="1">
        <f t="shared" si="50"/>
        <v>499.61995227510266</v>
      </c>
      <c r="X256" s="1">
        <f t="shared" si="51"/>
        <v>0.19002386244865715</v>
      </c>
      <c r="Y256" s="3">
        <f t="shared" si="59"/>
        <v>113.57440895896535</v>
      </c>
    </row>
    <row r="257" spans="1:25" x14ac:dyDescent="0.35">
      <c r="A257">
        <v>7</v>
      </c>
      <c r="C257" s="15">
        <f t="shared" si="60"/>
        <v>44160</v>
      </c>
      <c r="D257" s="13"/>
      <c r="L257" s="34">
        <f t="shared" si="52"/>
        <v>0.55555555555555558</v>
      </c>
      <c r="M257">
        <f t="shared" si="53"/>
        <v>2.5000000000000001E-2</v>
      </c>
      <c r="N257">
        <v>22.22</v>
      </c>
      <c r="O257">
        <f t="shared" si="54"/>
        <v>4.4999999999999998E-2</v>
      </c>
      <c r="P257">
        <f t="shared" si="55"/>
        <v>-1.9999999999999997E-2</v>
      </c>
      <c r="Q257" s="32">
        <f t="shared" si="56"/>
        <v>306006.55317243148</v>
      </c>
      <c r="R257" s="28">
        <f t="shared" si="57"/>
        <v>18.615361828892727</v>
      </c>
      <c r="S257" s="28">
        <f t="shared" si="58"/>
        <v>4543.8314657396322</v>
      </c>
      <c r="T257" s="20"/>
      <c r="U257" s="56"/>
      <c r="V257" s="1">
        <f t="shared" si="49"/>
        <v>0.37230723657785453</v>
      </c>
      <c r="W257" s="1">
        <f t="shared" si="50"/>
        <v>499.62769276342215</v>
      </c>
      <c r="X257" s="1">
        <f t="shared" si="51"/>
        <v>0.18615361828892726</v>
      </c>
      <c r="Y257" s="3">
        <f t="shared" si="59"/>
        <v>113.59578664349081</v>
      </c>
    </row>
    <row r="258" spans="1:25" x14ac:dyDescent="0.35">
      <c r="A258">
        <v>7</v>
      </c>
      <c r="C258" s="15">
        <f t="shared" si="60"/>
        <v>44161</v>
      </c>
      <c r="D258" s="13"/>
      <c r="L258" s="34">
        <f t="shared" si="52"/>
        <v>0.55555555555555558</v>
      </c>
      <c r="M258">
        <f t="shared" si="53"/>
        <v>2.5000000000000001E-2</v>
      </c>
      <c r="N258">
        <v>22.22</v>
      </c>
      <c r="O258">
        <f t="shared" si="54"/>
        <v>4.4999999999999998E-2</v>
      </c>
      <c r="P258">
        <f t="shared" si="55"/>
        <v>-1.9999999999999997E-2</v>
      </c>
      <c r="Q258" s="32">
        <f t="shared" si="56"/>
        <v>306006.09462368296</v>
      </c>
      <c r="R258" s="28">
        <f t="shared" si="57"/>
        <v>18.236219295120822</v>
      </c>
      <c r="S258" s="28">
        <f t="shared" si="58"/>
        <v>4544.6691570219327</v>
      </c>
      <c r="T258" s="20"/>
      <c r="U258" s="56"/>
      <c r="V258" s="1">
        <f t="shared" ref="V258:V321" si="61">R258*$AB$7</f>
        <v>0.36472438590241646</v>
      </c>
      <c r="W258" s="1">
        <f t="shared" ref="W258:W321" si="62">$AB$10-V258</f>
        <v>499.63527561409757</v>
      </c>
      <c r="X258" s="1">
        <f t="shared" ref="X258:X321" si="63">R258*$AB$8</f>
        <v>0.18236219295120823</v>
      </c>
      <c r="Y258" s="3">
        <f t="shared" si="59"/>
        <v>113.61672892554833</v>
      </c>
    </row>
    <row r="259" spans="1:25" x14ac:dyDescent="0.35">
      <c r="A259">
        <v>7</v>
      </c>
      <c r="C259" s="15">
        <f t="shared" si="60"/>
        <v>44162</v>
      </c>
      <c r="D259" s="13"/>
      <c r="L259" s="34">
        <f t="shared" ref="L259:L322" si="64">M259/O259</f>
        <v>0.55555555555555558</v>
      </c>
      <c r="M259">
        <f t="shared" ref="M259:M322" si="65">IF(A259=0,$AE$2,IF(A259=1,$AE$3,IF(A259=2,$AE$4,IF(A259=3,$AE$5,IF(A259=4,$AE$6,IF(A259=5,$AE$7,IF(A259=6,$AE$8,IF(A259=7,$AE$9,""))))))))</f>
        <v>2.5000000000000001E-2</v>
      </c>
      <c r="N259">
        <v>22.22</v>
      </c>
      <c r="O259">
        <f t="shared" ref="O259:O322" si="66">$AB$6</f>
        <v>4.4999999999999998E-2</v>
      </c>
      <c r="P259">
        <f t="shared" ref="P259:P322" si="67">M259-O259</f>
        <v>-1.9999999999999997E-2</v>
      </c>
      <c r="Q259" s="32">
        <f t="shared" ref="Q259:Q322" si="68">Q258-((Q258/$AB$2)*(M259*R258))</f>
        <v>306005.64541495516</v>
      </c>
      <c r="R259" s="28">
        <f t="shared" ref="R259:R322" si="69">R258+(Q258/$AB$2)*(M259*R258)-(R258*O259)</f>
        <v>17.864798154655304</v>
      </c>
      <c r="S259" s="28">
        <f t="shared" ref="S259:S322" si="70">S258+(R258*O259)</f>
        <v>4545.4897868902135</v>
      </c>
      <c r="T259" s="20"/>
      <c r="U259" s="56"/>
      <c r="V259" s="1">
        <f t="shared" si="61"/>
        <v>0.35729596309310607</v>
      </c>
      <c r="W259" s="1">
        <f t="shared" si="62"/>
        <v>499.64270403690688</v>
      </c>
      <c r="X259" s="1">
        <f t="shared" si="63"/>
        <v>0.17864798154655304</v>
      </c>
      <c r="Y259" s="3">
        <f t="shared" ref="Y259:Y322" si="71">S259*$AB$9</f>
        <v>113.63724467225535</v>
      </c>
    </row>
    <row r="260" spans="1:25" x14ac:dyDescent="0.35">
      <c r="A260">
        <v>7</v>
      </c>
      <c r="C260" s="15">
        <f t="shared" ref="C260:C323" si="72">C259+1</f>
        <v>44163</v>
      </c>
      <c r="D260" s="13"/>
      <c r="L260" s="34">
        <f t="shared" si="64"/>
        <v>0.55555555555555558</v>
      </c>
      <c r="M260">
        <f t="shared" si="65"/>
        <v>2.5000000000000001E-2</v>
      </c>
      <c r="N260">
        <v>22.22</v>
      </c>
      <c r="O260">
        <f t="shared" si="66"/>
        <v>4.4999999999999998E-2</v>
      </c>
      <c r="P260">
        <f t="shared" si="67"/>
        <v>-1.9999999999999997E-2</v>
      </c>
      <c r="Q260" s="32">
        <f t="shared" si="68"/>
        <v>306005.20535600756</v>
      </c>
      <c r="R260" s="28">
        <f t="shared" si="69"/>
        <v>17.500941185295311</v>
      </c>
      <c r="S260" s="28">
        <f t="shared" si="70"/>
        <v>4546.2937028071728</v>
      </c>
      <c r="T260" s="20"/>
      <c r="U260" s="56"/>
      <c r="V260" s="1">
        <f t="shared" si="61"/>
        <v>0.3500188237059062</v>
      </c>
      <c r="W260" s="1">
        <f t="shared" si="62"/>
        <v>499.64998117629409</v>
      </c>
      <c r="X260" s="1">
        <f t="shared" si="63"/>
        <v>0.1750094118529531</v>
      </c>
      <c r="Y260" s="3">
        <f t="shared" si="71"/>
        <v>113.65734257017932</v>
      </c>
    </row>
    <row r="261" spans="1:25" x14ac:dyDescent="0.35">
      <c r="A261">
        <v>7</v>
      </c>
      <c r="C261" s="15">
        <f t="shared" si="72"/>
        <v>44164</v>
      </c>
      <c r="D261" s="13"/>
      <c r="L261" s="34">
        <f t="shared" si="64"/>
        <v>0.55555555555555558</v>
      </c>
      <c r="M261">
        <f t="shared" si="65"/>
        <v>2.5000000000000001E-2</v>
      </c>
      <c r="N261">
        <v>22.22</v>
      </c>
      <c r="O261">
        <f t="shared" si="66"/>
        <v>4.4999999999999998E-2</v>
      </c>
      <c r="P261">
        <f t="shared" si="67"/>
        <v>-1.9999999999999997E-2</v>
      </c>
      <c r="Q261" s="32">
        <f t="shared" si="68"/>
        <v>306004.77426047443</v>
      </c>
      <c r="R261" s="28">
        <f t="shared" si="69"/>
        <v>17.144494365087425</v>
      </c>
      <c r="S261" s="28">
        <f t="shared" si="70"/>
        <v>4547.0812451605116</v>
      </c>
      <c r="T261" s="20"/>
      <c r="U261" s="56"/>
      <c r="V261" s="1">
        <f t="shared" si="61"/>
        <v>0.34288988730174852</v>
      </c>
      <c r="W261" s="1">
        <f t="shared" si="62"/>
        <v>499.65711011269826</v>
      </c>
      <c r="X261" s="1">
        <f t="shared" si="63"/>
        <v>0.17144494365087426</v>
      </c>
      <c r="Y261" s="3">
        <f t="shared" si="71"/>
        <v>113.67703112901279</v>
      </c>
    </row>
    <row r="262" spans="1:25" x14ac:dyDescent="0.35">
      <c r="A262">
        <v>7</v>
      </c>
      <c r="C262" s="15">
        <f t="shared" si="72"/>
        <v>44165</v>
      </c>
      <c r="D262" s="13"/>
      <c r="L262" s="34">
        <f t="shared" si="64"/>
        <v>0.55555555555555558</v>
      </c>
      <c r="M262">
        <f t="shared" si="65"/>
        <v>2.5000000000000001E-2</v>
      </c>
      <c r="N262">
        <v>22.22</v>
      </c>
      <c r="O262">
        <f t="shared" si="66"/>
        <v>4.4999999999999998E-2</v>
      </c>
      <c r="P262">
        <f t="shared" si="67"/>
        <v>-1.9999999999999997E-2</v>
      </c>
      <c r="Q262" s="32">
        <f t="shared" si="68"/>
        <v>306004.35194578586</v>
      </c>
      <c r="R262" s="28">
        <f t="shared" si="69"/>
        <v>16.795306807228993</v>
      </c>
      <c r="S262" s="28">
        <f t="shared" si="70"/>
        <v>4547.8527474069406</v>
      </c>
      <c r="T262" s="20"/>
      <c r="U262" s="56"/>
      <c r="V262" s="1">
        <f t="shared" si="61"/>
        <v>0.33590613614457987</v>
      </c>
      <c r="W262" s="1">
        <f t="shared" si="62"/>
        <v>499.66409386385544</v>
      </c>
      <c r="X262" s="1">
        <f t="shared" si="63"/>
        <v>0.16795306807228993</v>
      </c>
      <c r="Y262" s="3">
        <f t="shared" si="71"/>
        <v>113.69631868517352</v>
      </c>
    </row>
    <row r="263" spans="1:25" x14ac:dyDescent="0.35">
      <c r="A263">
        <v>7</v>
      </c>
      <c r="C263" s="15">
        <f t="shared" si="72"/>
        <v>44166</v>
      </c>
      <c r="D263" s="13"/>
      <c r="L263" s="34">
        <f t="shared" si="64"/>
        <v>0.55555555555555558</v>
      </c>
      <c r="M263">
        <f t="shared" si="65"/>
        <v>2.5000000000000001E-2</v>
      </c>
      <c r="N263">
        <v>22.22</v>
      </c>
      <c r="O263">
        <f t="shared" si="66"/>
        <v>4.4999999999999998E-2</v>
      </c>
      <c r="P263">
        <f t="shared" si="67"/>
        <v>-1.9999999999999997E-2</v>
      </c>
      <c r="Q263" s="32">
        <f t="shared" si="68"/>
        <v>306003.93823309045</v>
      </c>
      <c r="R263" s="28">
        <f t="shared" si="69"/>
        <v>16.453230696293808</v>
      </c>
      <c r="S263" s="28">
        <f t="shared" si="70"/>
        <v>4548.6085362132662</v>
      </c>
      <c r="T263" s="20"/>
      <c r="U263" s="56"/>
      <c r="V263" s="1">
        <f t="shared" si="61"/>
        <v>0.32906461392587616</v>
      </c>
      <c r="W263" s="1">
        <f t="shared" si="62"/>
        <v>499.67093538607412</v>
      </c>
      <c r="X263" s="1">
        <f t="shared" si="63"/>
        <v>0.16453230696293808</v>
      </c>
      <c r="Y263" s="3">
        <f t="shared" si="71"/>
        <v>113.71521340533167</v>
      </c>
    </row>
    <row r="264" spans="1:25" x14ac:dyDescent="0.35">
      <c r="A264">
        <v>7</v>
      </c>
      <c r="C264" s="15">
        <f t="shared" si="72"/>
        <v>44167</v>
      </c>
      <c r="D264" s="13"/>
      <c r="L264" s="34">
        <f t="shared" si="64"/>
        <v>0.55555555555555558</v>
      </c>
      <c r="M264">
        <f t="shared" si="65"/>
        <v>2.5000000000000001E-2</v>
      </c>
      <c r="N264">
        <v>22.22</v>
      </c>
      <c r="O264">
        <f t="shared" si="66"/>
        <v>4.4999999999999998E-2</v>
      </c>
      <c r="P264">
        <f t="shared" si="67"/>
        <v>-1.9999999999999997E-2</v>
      </c>
      <c r="Q264" s="32">
        <f t="shared" si="68"/>
        <v>306003.53294717963</v>
      </c>
      <c r="R264" s="28">
        <f t="shared" si="69"/>
        <v>16.118121225753349</v>
      </c>
      <c r="S264" s="28">
        <f t="shared" si="70"/>
        <v>4549.3489315945999</v>
      </c>
      <c r="T264" s="20"/>
      <c r="U264" s="56"/>
      <c r="V264" s="1">
        <f t="shared" si="61"/>
        <v>0.32236242451506697</v>
      </c>
      <c r="W264" s="1">
        <f t="shared" si="62"/>
        <v>499.67763757548494</v>
      </c>
      <c r="X264" s="1">
        <f t="shared" si="63"/>
        <v>0.16118121225753348</v>
      </c>
      <c r="Y264" s="3">
        <f t="shared" si="71"/>
        <v>113.733723289865</v>
      </c>
    </row>
    <row r="265" spans="1:25" x14ac:dyDescent="0.35">
      <c r="A265">
        <v>7</v>
      </c>
      <c r="C265" s="15">
        <f t="shared" si="72"/>
        <v>44168</v>
      </c>
      <c r="D265" s="13"/>
      <c r="L265" s="34">
        <f t="shared" si="64"/>
        <v>0.55555555555555558</v>
      </c>
      <c r="M265">
        <f t="shared" si="65"/>
        <v>2.5000000000000001E-2</v>
      </c>
      <c r="N265">
        <v>22.22</v>
      </c>
      <c r="O265">
        <f t="shared" si="66"/>
        <v>4.4999999999999998E-2</v>
      </c>
      <c r="P265">
        <f t="shared" si="67"/>
        <v>-1.9999999999999997E-2</v>
      </c>
      <c r="Q265" s="32">
        <f t="shared" si="68"/>
        <v>306003.13591641345</v>
      </c>
      <c r="R265" s="28">
        <f t="shared" si="69"/>
        <v>15.789836536767352</v>
      </c>
      <c r="S265" s="28">
        <f t="shared" si="70"/>
        <v>4550.0742470497589</v>
      </c>
      <c r="T265" s="20"/>
      <c r="U265" s="56"/>
      <c r="V265" s="1">
        <f t="shared" si="61"/>
        <v>0.31579673073534703</v>
      </c>
      <c r="W265" s="1">
        <f t="shared" si="62"/>
        <v>499.68420326926463</v>
      </c>
      <c r="X265" s="1">
        <f t="shared" si="63"/>
        <v>0.15789836536767352</v>
      </c>
      <c r="Y265" s="3">
        <f t="shared" si="71"/>
        <v>113.75185617624398</v>
      </c>
    </row>
    <row r="266" spans="1:25" x14ac:dyDescent="0.35">
      <c r="A266">
        <v>7</v>
      </c>
      <c r="C266" s="15">
        <f t="shared" si="72"/>
        <v>44169</v>
      </c>
      <c r="D266" s="13"/>
      <c r="L266" s="34">
        <f t="shared" si="64"/>
        <v>0.55555555555555558</v>
      </c>
      <c r="M266">
        <f t="shared" si="65"/>
        <v>2.5000000000000001E-2</v>
      </c>
      <c r="N266">
        <v>22.22</v>
      </c>
      <c r="O266">
        <f t="shared" si="66"/>
        <v>4.4999999999999998E-2</v>
      </c>
      <c r="P266">
        <f t="shared" si="67"/>
        <v>-1.9999999999999997E-2</v>
      </c>
      <c r="Q266" s="32">
        <f t="shared" si="68"/>
        <v>306002.74697264784</v>
      </c>
      <c r="R266" s="28">
        <f t="shared" si="69"/>
        <v>15.468237658217967</v>
      </c>
      <c r="S266" s="28">
        <f t="shared" si="70"/>
        <v>4550.7847896939138</v>
      </c>
      <c r="T266" s="20"/>
      <c r="U266" s="56"/>
      <c r="V266" s="1">
        <f t="shared" si="61"/>
        <v>0.30936475316435935</v>
      </c>
      <c r="W266" s="1">
        <f t="shared" si="62"/>
        <v>499.69063524683565</v>
      </c>
      <c r="X266" s="1">
        <f t="shared" si="63"/>
        <v>0.15468237658217968</v>
      </c>
      <c r="Y266" s="3">
        <f t="shared" si="71"/>
        <v>113.76961974234786</v>
      </c>
    </row>
    <row r="267" spans="1:25" x14ac:dyDescent="0.35">
      <c r="A267">
        <v>7</v>
      </c>
      <c r="C267" s="15">
        <f t="shared" si="72"/>
        <v>44170</v>
      </c>
      <c r="D267" s="13"/>
      <c r="L267" s="34">
        <f t="shared" si="64"/>
        <v>0.55555555555555558</v>
      </c>
      <c r="M267">
        <f t="shared" si="65"/>
        <v>2.5000000000000001E-2</v>
      </c>
      <c r="N267">
        <v>22.22</v>
      </c>
      <c r="O267">
        <f t="shared" si="66"/>
        <v>4.4999999999999998E-2</v>
      </c>
      <c r="P267">
        <f t="shared" si="67"/>
        <v>-1.9999999999999997E-2</v>
      </c>
      <c r="Q267" s="32">
        <f t="shared" si="68"/>
        <v>306002.36595116346</v>
      </c>
      <c r="R267" s="28">
        <f t="shared" si="69"/>
        <v>15.153188447962329</v>
      </c>
      <c r="S267" s="28">
        <f t="shared" si="70"/>
        <v>4551.480860388534</v>
      </c>
      <c r="T267" s="20"/>
      <c r="U267" s="56"/>
      <c r="V267" s="1">
        <f t="shared" si="61"/>
        <v>0.30306376895924658</v>
      </c>
      <c r="W267" s="1">
        <f t="shared" si="62"/>
        <v>499.69693623104075</v>
      </c>
      <c r="X267" s="1">
        <f t="shared" si="63"/>
        <v>0.15153188447962329</v>
      </c>
      <c r="Y267" s="3">
        <f t="shared" si="71"/>
        <v>113.78702150971336</v>
      </c>
    </row>
    <row r="268" spans="1:25" x14ac:dyDescent="0.35">
      <c r="A268">
        <v>7</v>
      </c>
      <c r="C268" s="15">
        <f t="shared" si="72"/>
        <v>44171</v>
      </c>
      <c r="D268" s="13"/>
      <c r="L268" s="34">
        <f t="shared" si="64"/>
        <v>0.55555555555555558</v>
      </c>
      <c r="M268">
        <f t="shared" si="65"/>
        <v>2.5000000000000001E-2</v>
      </c>
      <c r="N268">
        <v>22.22</v>
      </c>
      <c r="O268">
        <f t="shared" si="66"/>
        <v>4.4999999999999998E-2</v>
      </c>
      <c r="P268">
        <f t="shared" si="67"/>
        <v>-1.9999999999999997E-2</v>
      </c>
      <c r="Q268" s="32">
        <f t="shared" si="68"/>
        <v>306001.99269059597</v>
      </c>
      <c r="R268" s="28">
        <f t="shared" si="69"/>
        <v>14.844555535278804</v>
      </c>
      <c r="S268" s="28">
        <f t="shared" si="70"/>
        <v>4552.1627538686926</v>
      </c>
      <c r="T268" s="20"/>
      <c r="U268" s="56"/>
      <c r="V268" s="1">
        <f t="shared" si="61"/>
        <v>0.29689111070557611</v>
      </c>
      <c r="W268" s="1">
        <f t="shared" si="62"/>
        <v>499.70310888929441</v>
      </c>
      <c r="X268" s="1">
        <f t="shared" si="63"/>
        <v>0.14844555535278806</v>
      </c>
      <c r="Y268" s="3">
        <f t="shared" si="71"/>
        <v>113.80406884671731</v>
      </c>
    </row>
    <row r="269" spans="1:25" x14ac:dyDescent="0.35">
      <c r="A269">
        <v>7</v>
      </c>
      <c r="C269" s="15">
        <f t="shared" si="72"/>
        <v>44172</v>
      </c>
      <c r="D269" s="13"/>
      <c r="L269" s="34">
        <f t="shared" si="64"/>
        <v>0.55555555555555558</v>
      </c>
      <c r="M269">
        <f t="shared" si="65"/>
        <v>2.5000000000000001E-2</v>
      </c>
      <c r="N269">
        <v>22.22</v>
      </c>
      <c r="O269">
        <f t="shared" si="66"/>
        <v>4.4999999999999998E-2</v>
      </c>
      <c r="P269">
        <f t="shared" si="67"/>
        <v>-1.9999999999999997E-2</v>
      </c>
      <c r="Q269" s="32">
        <f t="shared" si="68"/>
        <v>306001.62703286769</v>
      </c>
      <c r="R269" s="28">
        <f t="shared" si="69"/>
        <v>14.542208264482769</v>
      </c>
      <c r="S269" s="28">
        <f t="shared" si="70"/>
        <v>4552.8307588677799</v>
      </c>
      <c r="T269" s="20"/>
      <c r="U269" s="56"/>
      <c r="V269" s="1">
        <f t="shared" si="61"/>
        <v>0.2908441652896554</v>
      </c>
      <c r="W269" s="1">
        <f t="shared" si="62"/>
        <v>499.70915583471037</v>
      </c>
      <c r="X269" s="1">
        <f t="shared" si="63"/>
        <v>0.1454220826448277</v>
      </c>
      <c r="Y269" s="3">
        <f t="shared" si="71"/>
        <v>113.82076897169451</v>
      </c>
    </row>
    <row r="270" spans="1:25" x14ac:dyDescent="0.35">
      <c r="A270">
        <v>7</v>
      </c>
      <c r="C270" s="15">
        <f t="shared" si="72"/>
        <v>44173</v>
      </c>
      <c r="D270" s="13"/>
      <c r="L270" s="34">
        <f t="shared" si="64"/>
        <v>0.55555555555555558</v>
      </c>
      <c r="M270">
        <f t="shared" si="65"/>
        <v>2.5000000000000001E-2</v>
      </c>
      <c r="N270">
        <v>22.22</v>
      </c>
      <c r="O270">
        <f t="shared" si="66"/>
        <v>4.4999999999999998E-2</v>
      </c>
      <c r="P270">
        <f t="shared" si="67"/>
        <v>-1.9999999999999997E-2</v>
      </c>
      <c r="Q270" s="32">
        <f t="shared" si="68"/>
        <v>306001.26882312057</v>
      </c>
      <c r="R270" s="28">
        <f t="shared" si="69"/>
        <v>14.246018639688161</v>
      </c>
      <c r="S270" s="28">
        <f t="shared" si="70"/>
        <v>4553.4851582396814</v>
      </c>
      <c r="T270" s="20"/>
      <c r="U270" s="56"/>
      <c r="V270" s="1">
        <f t="shared" si="61"/>
        <v>0.28492037279376325</v>
      </c>
      <c r="W270" s="1">
        <f t="shared" si="62"/>
        <v>499.71507962720625</v>
      </c>
      <c r="X270" s="1">
        <f t="shared" si="63"/>
        <v>0.14246018639688163</v>
      </c>
      <c r="Y270" s="3">
        <f t="shared" si="71"/>
        <v>113.83712895599204</v>
      </c>
    </row>
    <row r="271" spans="1:25" x14ac:dyDescent="0.35">
      <c r="A271">
        <v>7</v>
      </c>
      <c r="C271" s="15">
        <f t="shared" si="72"/>
        <v>44174</v>
      </c>
      <c r="D271" s="13"/>
      <c r="L271" s="34">
        <f t="shared" si="64"/>
        <v>0.55555555555555558</v>
      </c>
      <c r="M271">
        <f t="shared" si="65"/>
        <v>2.5000000000000001E-2</v>
      </c>
      <c r="N271">
        <v>22.22</v>
      </c>
      <c r="O271">
        <f t="shared" si="66"/>
        <v>4.4999999999999998E-2</v>
      </c>
      <c r="P271">
        <f t="shared" si="67"/>
        <v>-1.9999999999999997E-2</v>
      </c>
      <c r="Q271" s="32">
        <f t="shared" si="68"/>
        <v>306000.91790965077</v>
      </c>
      <c r="R271" s="28">
        <f t="shared" si="69"/>
        <v>13.955861270691612</v>
      </c>
      <c r="S271" s="28">
        <f t="shared" si="70"/>
        <v>4554.1262290784671</v>
      </c>
      <c r="T271" s="20"/>
      <c r="U271" s="56"/>
      <c r="V271" s="1">
        <f t="shared" si="61"/>
        <v>0.27911722541383227</v>
      </c>
      <c r="W271" s="1">
        <f t="shared" si="62"/>
        <v>499.72088277458619</v>
      </c>
      <c r="X271" s="1">
        <f t="shared" si="63"/>
        <v>0.13955861270691614</v>
      </c>
      <c r="Y271" s="3">
        <f t="shared" si="71"/>
        <v>113.85315572696169</v>
      </c>
    </row>
    <row r="272" spans="1:25" x14ac:dyDescent="0.35">
      <c r="A272">
        <v>7</v>
      </c>
      <c r="C272" s="15">
        <f t="shared" si="72"/>
        <v>44175</v>
      </c>
      <c r="D272" s="13"/>
      <c r="L272" s="34">
        <f t="shared" si="64"/>
        <v>0.55555555555555558</v>
      </c>
      <c r="M272">
        <f t="shared" si="65"/>
        <v>2.5000000000000001E-2</v>
      </c>
      <c r="N272">
        <v>22.22</v>
      </c>
      <c r="O272">
        <f t="shared" si="66"/>
        <v>4.4999999999999998E-2</v>
      </c>
      <c r="P272">
        <f t="shared" si="67"/>
        <v>-1.9999999999999997E-2</v>
      </c>
      <c r="Q272" s="32">
        <f t="shared" si="68"/>
        <v>306000.57414384431</v>
      </c>
      <c r="R272" s="28">
        <f t="shared" si="69"/>
        <v>13.671613319956371</v>
      </c>
      <c r="S272" s="28">
        <f t="shared" si="70"/>
        <v>4554.7542428356483</v>
      </c>
      <c r="T272" s="20"/>
      <c r="U272" s="56"/>
      <c r="V272" s="1">
        <f t="shared" si="61"/>
        <v>0.27343226639912743</v>
      </c>
      <c r="W272" s="1">
        <f t="shared" si="62"/>
        <v>499.72656773360086</v>
      </c>
      <c r="X272" s="1">
        <f t="shared" si="63"/>
        <v>0.13671613319956372</v>
      </c>
      <c r="Y272" s="3">
        <f t="shared" si="71"/>
        <v>113.86885607089121</v>
      </c>
    </row>
    <row r="273" spans="1:25" x14ac:dyDescent="0.35">
      <c r="A273">
        <v>7</v>
      </c>
      <c r="C273" s="15">
        <f t="shared" si="72"/>
        <v>44176</v>
      </c>
      <c r="D273" s="13"/>
      <c r="L273" s="34">
        <f t="shared" si="64"/>
        <v>0.55555555555555558</v>
      </c>
      <c r="M273">
        <f t="shared" si="65"/>
        <v>2.5000000000000001E-2</v>
      </c>
      <c r="N273">
        <v>22.22</v>
      </c>
      <c r="O273">
        <f t="shared" si="66"/>
        <v>4.4999999999999998E-2</v>
      </c>
      <c r="P273">
        <f t="shared" si="67"/>
        <v>-1.9999999999999997E-2</v>
      </c>
      <c r="Q273" s="32">
        <f t="shared" si="68"/>
        <v>306000.23738011421</v>
      </c>
      <c r="R273" s="28">
        <f t="shared" si="69"/>
        <v>13.393154450673743</v>
      </c>
      <c r="S273" s="28">
        <f t="shared" si="70"/>
        <v>4555.3694654350465</v>
      </c>
      <c r="T273" s="20"/>
      <c r="U273" s="56"/>
      <c r="V273" s="1">
        <f t="shared" si="61"/>
        <v>0.26786308901347489</v>
      </c>
      <c r="W273" s="1">
        <f t="shared" si="62"/>
        <v>499.73213691098653</v>
      </c>
      <c r="X273" s="1">
        <f t="shared" si="63"/>
        <v>0.13393154450673744</v>
      </c>
      <c r="Y273" s="3">
        <f t="shared" si="71"/>
        <v>113.88423663587616</v>
      </c>
    </row>
    <row r="274" spans="1:25" x14ac:dyDescent="0.35">
      <c r="A274">
        <v>7</v>
      </c>
      <c r="C274" s="15">
        <f t="shared" si="72"/>
        <v>44177</v>
      </c>
      <c r="D274" s="13"/>
      <c r="L274" s="34">
        <f t="shared" si="64"/>
        <v>0.55555555555555558</v>
      </c>
      <c r="M274">
        <f t="shared" si="65"/>
        <v>2.5000000000000001E-2</v>
      </c>
      <c r="N274">
        <v>22.22</v>
      </c>
      <c r="O274">
        <f t="shared" si="66"/>
        <v>4.4999999999999998E-2</v>
      </c>
      <c r="P274">
        <f t="shared" si="67"/>
        <v>-1.9999999999999997E-2</v>
      </c>
      <c r="Q274" s="32">
        <f t="shared" si="68"/>
        <v>305999.90747583873</v>
      </c>
      <c r="R274" s="28">
        <f t="shared" si="69"/>
        <v>13.12036677588017</v>
      </c>
      <c r="S274" s="28">
        <f t="shared" si="70"/>
        <v>4555.9721573853267</v>
      </c>
      <c r="T274" s="20"/>
      <c r="U274" s="56"/>
      <c r="V274" s="1">
        <f t="shared" si="61"/>
        <v>0.26240733551760342</v>
      </c>
      <c r="W274" s="1">
        <f t="shared" si="62"/>
        <v>499.73759266448241</v>
      </c>
      <c r="X274" s="1">
        <f t="shared" si="63"/>
        <v>0.13120366775880171</v>
      </c>
      <c r="Y274" s="3">
        <f t="shared" si="71"/>
        <v>113.89930393463317</v>
      </c>
    </row>
    <row r="275" spans="1:25" x14ac:dyDescent="0.35">
      <c r="A275">
        <v>7</v>
      </c>
      <c r="C275" s="15">
        <f t="shared" si="72"/>
        <v>44178</v>
      </c>
      <c r="D275" s="13"/>
      <c r="L275" s="34">
        <f t="shared" si="64"/>
        <v>0.55555555555555558</v>
      </c>
      <c r="M275">
        <f t="shared" si="65"/>
        <v>2.5000000000000001E-2</v>
      </c>
      <c r="N275">
        <v>22.22</v>
      </c>
      <c r="O275">
        <f t="shared" si="66"/>
        <v>4.4999999999999998E-2</v>
      </c>
      <c r="P275">
        <f t="shared" si="67"/>
        <v>-1.9999999999999997E-2</v>
      </c>
      <c r="Q275" s="32">
        <f t="shared" si="68"/>
        <v>305999.58429130109</v>
      </c>
      <c r="R275" s="28">
        <f t="shared" si="69"/>
        <v>12.853134808608559</v>
      </c>
      <c r="S275" s="28">
        <f t="shared" si="70"/>
        <v>4556.5625738902409</v>
      </c>
      <c r="T275" s="20"/>
      <c r="U275" s="56"/>
      <c r="V275" s="1">
        <f t="shared" si="61"/>
        <v>0.2570626961721712</v>
      </c>
      <c r="W275" s="1">
        <f t="shared" si="62"/>
        <v>499.74293730382783</v>
      </c>
      <c r="X275" s="1">
        <f t="shared" si="63"/>
        <v>0.1285313480860856</v>
      </c>
      <c r="Y275" s="3">
        <f t="shared" si="71"/>
        <v>113.91406434725603</v>
      </c>
    </row>
    <row r="276" spans="1:25" x14ac:dyDescent="0.35">
      <c r="A276">
        <v>7</v>
      </c>
      <c r="C276" s="15">
        <f t="shared" si="72"/>
        <v>44179</v>
      </c>
      <c r="D276" s="13"/>
      <c r="L276" s="34">
        <f t="shared" si="64"/>
        <v>0.55555555555555558</v>
      </c>
      <c r="M276">
        <f t="shared" si="65"/>
        <v>2.5000000000000001E-2</v>
      </c>
      <c r="N276">
        <v>22.22</v>
      </c>
      <c r="O276">
        <f t="shared" si="66"/>
        <v>4.4999999999999998E-2</v>
      </c>
      <c r="P276">
        <f t="shared" si="67"/>
        <v>-1.9999999999999997E-2</v>
      </c>
      <c r="Q276" s="32">
        <f t="shared" si="68"/>
        <v>305999.26768963027</v>
      </c>
      <c r="R276" s="28">
        <f t="shared" si="69"/>
        <v>12.591345413052865</v>
      </c>
      <c r="S276" s="28">
        <f t="shared" si="70"/>
        <v>4557.1409649566285</v>
      </c>
      <c r="T276" s="20"/>
      <c r="U276" s="56"/>
      <c r="V276" s="1">
        <f t="shared" si="61"/>
        <v>0.2518269082610573</v>
      </c>
      <c r="W276" s="1">
        <f t="shared" si="62"/>
        <v>499.74817309173892</v>
      </c>
      <c r="X276" s="1">
        <f t="shared" si="63"/>
        <v>0.12591345413052865</v>
      </c>
      <c r="Y276" s="3">
        <f t="shared" si="71"/>
        <v>113.92852412391572</v>
      </c>
    </row>
    <row r="277" spans="1:25" x14ac:dyDescent="0.35">
      <c r="A277">
        <v>7</v>
      </c>
      <c r="C277" s="15">
        <f t="shared" si="72"/>
        <v>44180</v>
      </c>
      <c r="D277" s="13"/>
      <c r="L277" s="34">
        <f t="shared" si="64"/>
        <v>0.55555555555555558</v>
      </c>
      <c r="M277">
        <f t="shared" si="65"/>
        <v>2.5000000000000001E-2</v>
      </c>
      <c r="N277">
        <v>22.22</v>
      </c>
      <c r="O277">
        <f t="shared" si="66"/>
        <v>4.4999999999999998E-2</v>
      </c>
      <c r="P277">
        <f t="shared" si="67"/>
        <v>-1.9999999999999997E-2</v>
      </c>
      <c r="Q277" s="32">
        <f t="shared" si="68"/>
        <v>305998.95753674302</v>
      </c>
      <c r="R277" s="28">
        <f t="shared" si="69"/>
        <v>12.334887756725392</v>
      </c>
      <c r="S277" s="28">
        <f t="shared" si="70"/>
        <v>4557.7075755002161</v>
      </c>
      <c r="T277" s="20"/>
      <c r="U277" s="56"/>
      <c r="V277" s="1">
        <f t="shared" si="61"/>
        <v>0.24669775513450784</v>
      </c>
      <c r="W277" s="1">
        <f t="shared" si="62"/>
        <v>499.75330224486549</v>
      </c>
      <c r="X277" s="1">
        <f t="shared" si="63"/>
        <v>0.12334887756725392</v>
      </c>
      <c r="Y277" s="3">
        <f t="shared" si="71"/>
        <v>113.94268938750541</v>
      </c>
    </row>
    <row r="278" spans="1:25" x14ac:dyDescent="0.35">
      <c r="A278">
        <v>7</v>
      </c>
      <c r="C278" s="15">
        <f t="shared" si="72"/>
        <v>44181</v>
      </c>
      <c r="D278" s="13"/>
      <c r="L278" s="34">
        <f t="shared" si="64"/>
        <v>0.55555555555555558</v>
      </c>
      <c r="M278">
        <f t="shared" si="65"/>
        <v>2.5000000000000001E-2</v>
      </c>
      <c r="N278">
        <v>22.22</v>
      </c>
      <c r="O278">
        <f t="shared" si="66"/>
        <v>4.4999999999999998E-2</v>
      </c>
      <c r="P278">
        <f t="shared" si="67"/>
        <v>-1.9999999999999997E-2</v>
      </c>
      <c r="Q278" s="32">
        <f t="shared" si="68"/>
        <v>305998.65370128711</v>
      </c>
      <c r="R278" s="28">
        <f t="shared" si="69"/>
        <v>12.083653263586648</v>
      </c>
      <c r="S278" s="28">
        <f t="shared" si="70"/>
        <v>4558.2626454492683</v>
      </c>
      <c r="T278" s="20"/>
      <c r="U278" s="56"/>
      <c r="V278" s="1">
        <f t="shared" si="61"/>
        <v>0.24167306527173296</v>
      </c>
      <c r="W278" s="1">
        <f t="shared" si="62"/>
        <v>499.75832693472825</v>
      </c>
      <c r="X278" s="1">
        <f t="shared" si="63"/>
        <v>0.12083653263586648</v>
      </c>
      <c r="Y278" s="3">
        <f t="shared" si="71"/>
        <v>113.95656613623171</v>
      </c>
    </row>
    <row r="279" spans="1:25" x14ac:dyDescent="0.35">
      <c r="A279">
        <v>7</v>
      </c>
      <c r="C279" s="15">
        <f t="shared" si="72"/>
        <v>44182</v>
      </c>
      <c r="D279" s="13"/>
      <c r="L279" s="34">
        <f t="shared" si="64"/>
        <v>0.55555555555555558</v>
      </c>
      <c r="M279">
        <f t="shared" si="65"/>
        <v>2.5000000000000001E-2</v>
      </c>
      <c r="N279">
        <v>22.22</v>
      </c>
      <c r="O279">
        <f t="shared" si="66"/>
        <v>4.4999999999999998E-2</v>
      </c>
      <c r="P279">
        <f t="shared" si="67"/>
        <v>-1.9999999999999997E-2</v>
      </c>
      <c r="Q279" s="32">
        <f t="shared" si="68"/>
        <v>305998.35605458572</v>
      </c>
      <c r="R279" s="28">
        <f t="shared" si="69"/>
        <v>11.837535568128056</v>
      </c>
      <c r="S279" s="28">
        <f t="shared" si="70"/>
        <v>4558.80640984613</v>
      </c>
      <c r="T279" s="20"/>
      <c r="U279" s="56"/>
      <c r="V279" s="1">
        <f t="shared" si="61"/>
        <v>0.23675071136256112</v>
      </c>
      <c r="W279" s="1">
        <f t="shared" si="62"/>
        <v>499.76324928863744</v>
      </c>
      <c r="X279" s="1">
        <f t="shared" si="63"/>
        <v>0.11837535568128056</v>
      </c>
      <c r="Y279" s="3">
        <f t="shared" si="71"/>
        <v>113.97016024615326</v>
      </c>
    </row>
    <row r="280" spans="1:25" x14ac:dyDescent="0.35">
      <c r="A280">
        <v>7</v>
      </c>
      <c r="C280" s="15">
        <f t="shared" si="72"/>
        <v>44183</v>
      </c>
      <c r="D280" s="13"/>
      <c r="L280" s="34">
        <f t="shared" si="64"/>
        <v>0.55555555555555558</v>
      </c>
      <c r="M280">
        <f t="shared" si="65"/>
        <v>2.5000000000000001E-2</v>
      </c>
      <c r="N280">
        <v>22.22</v>
      </c>
      <c r="O280">
        <f t="shared" si="66"/>
        <v>4.4999999999999998E-2</v>
      </c>
      <c r="P280">
        <f t="shared" si="67"/>
        <v>-1.9999999999999997E-2</v>
      </c>
      <c r="Q280" s="32">
        <f t="shared" si="68"/>
        <v>305998.06447058287</v>
      </c>
      <c r="R280" s="28">
        <f t="shared" si="69"/>
        <v>11.596430470388153</v>
      </c>
      <c r="S280" s="28">
        <f t="shared" si="70"/>
        <v>4559.3390989466961</v>
      </c>
      <c r="T280" s="20"/>
      <c r="U280" s="56"/>
      <c r="V280" s="1">
        <f t="shared" si="61"/>
        <v>0.23192860940776305</v>
      </c>
      <c r="W280" s="1">
        <f t="shared" si="62"/>
        <v>499.76807139059224</v>
      </c>
      <c r="X280" s="1">
        <f t="shared" si="63"/>
        <v>0.11596430470388153</v>
      </c>
      <c r="Y280" s="3">
        <f t="shared" si="71"/>
        <v>113.98347747366741</v>
      </c>
    </row>
    <row r="281" spans="1:25" x14ac:dyDescent="0.35">
      <c r="A281">
        <v>7</v>
      </c>
      <c r="C281" s="15">
        <f t="shared" si="72"/>
        <v>44184</v>
      </c>
      <c r="D281" s="13"/>
      <c r="L281" s="34">
        <f t="shared" si="64"/>
        <v>0.55555555555555558</v>
      </c>
      <c r="M281">
        <f t="shared" si="65"/>
        <v>2.5000000000000001E-2</v>
      </c>
      <c r="N281">
        <v>22.22</v>
      </c>
      <c r="O281">
        <f t="shared" si="66"/>
        <v>4.4999999999999998E-2</v>
      </c>
      <c r="P281">
        <f t="shared" si="67"/>
        <v>-1.9999999999999997E-2</v>
      </c>
      <c r="Q281" s="32">
        <f t="shared" si="68"/>
        <v>305997.77882579021</v>
      </c>
      <c r="R281" s="28">
        <f t="shared" si="69"/>
        <v>11.360235891883361</v>
      </c>
      <c r="S281" s="28">
        <f t="shared" si="70"/>
        <v>4559.8609383178637</v>
      </c>
      <c r="T281" s="20"/>
      <c r="U281" s="56"/>
      <c r="V281" s="1">
        <f t="shared" si="61"/>
        <v>0.22720471783766724</v>
      </c>
      <c r="W281" s="1">
        <f t="shared" si="62"/>
        <v>499.77279528216235</v>
      </c>
      <c r="X281" s="1">
        <f t="shared" si="63"/>
        <v>0.11360235891883362</v>
      </c>
      <c r="Y281" s="3">
        <f t="shared" si="71"/>
        <v>113.99652345794659</v>
      </c>
    </row>
    <row r="282" spans="1:25" x14ac:dyDescent="0.35">
      <c r="A282">
        <v>7</v>
      </c>
      <c r="C282" s="15">
        <f t="shared" si="72"/>
        <v>44185</v>
      </c>
      <c r="D282" s="13"/>
      <c r="L282" s="34">
        <f t="shared" si="64"/>
        <v>0.55555555555555558</v>
      </c>
      <c r="M282">
        <f t="shared" si="65"/>
        <v>2.5000000000000001E-2</v>
      </c>
      <c r="N282">
        <v>22.22</v>
      </c>
      <c r="O282">
        <f t="shared" si="66"/>
        <v>4.4999999999999998E-2</v>
      </c>
      <c r="P282">
        <f t="shared" si="67"/>
        <v>-1.9999999999999997E-2</v>
      </c>
      <c r="Q282" s="32">
        <f t="shared" si="68"/>
        <v>305997.49899923452</v>
      </c>
      <c r="R282" s="28">
        <f t="shared" si="69"/>
        <v>11.128851832434751</v>
      </c>
      <c r="S282" s="28">
        <f t="shared" si="70"/>
        <v>4560.3721489329982</v>
      </c>
      <c r="T282" s="20"/>
      <c r="U282" s="56"/>
      <c r="V282" s="1">
        <f t="shared" si="61"/>
        <v>0.22257703664869502</v>
      </c>
      <c r="W282" s="1">
        <f t="shared" si="62"/>
        <v>499.77742296335128</v>
      </c>
      <c r="X282" s="1">
        <f t="shared" si="63"/>
        <v>0.11128851832434751</v>
      </c>
      <c r="Y282" s="3">
        <f t="shared" si="71"/>
        <v>114.00930372332496</v>
      </c>
    </row>
    <row r="283" spans="1:25" x14ac:dyDescent="0.35">
      <c r="A283">
        <v>7</v>
      </c>
      <c r="C283" s="15">
        <f t="shared" si="72"/>
        <v>44186</v>
      </c>
      <c r="D283" s="13"/>
      <c r="L283" s="34">
        <f t="shared" si="64"/>
        <v>0.55555555555555558</v>
      </c>
      <c r="M283">
        <f t="shared" si="65"/>
        <v>2.5000000000000001E-2</v>
      </c>
      <c r="N283">
        <v>22.22</v>
      </c>
      <c r="O283">
        <f t="shared" si="66"/>
        <v>4.4999999999999998E-2</v>
      </c>
      <c r="P283">
        <f t="shared" si="67"/>
        <v>-1.9999999999999997E-2</v>
      </c>
      <c r="Q283" s="32">
        <f t="shared" si="68"/>
        <v>305997.22487240663</v>
      </c>
      <c r="R283" s="28">
        <f t="shared" si="69"/>
        <v>10.902180327872628</v>
      </c>
      <c r="S283" s="28">
        <f t="shared" si="70"/>
        <v>4560.8729472654577</v>
      </c>
      <c r="T283" s="20"/>
      <c r="U283" s="56"/>
      <c r="V283" s="1">
        <f t="shared" si="61"/>
        <v>0.21804360655745256</v>
      </c>
      <c r="W283" s="1">
        <f t="shared" si="62"/>
        <v>499.78195639344256</v>
      </c>
      <c r="X283" s="1">
        <f t="shared" si="63"/>
        <v>0.10902180327872628</v>
      </c>
      <c r="Y283" s="3">
        <f t="shared" si="71"/>
        <v>114.02182368163645</v>
      </c>
    </row>
    <row r="284" spans="1:25" x14ac:dyDescent="0.35">
      <c r="A284">
        <v>7</v>
      </c>
      <c r="C284" s="15">
        <f t="shared" si="72"/>
        <v>44187</v>
      </c>
      <c r="D284" s="13"/>
      <c r="L284" s="34">
        <f t="shared" si="64"/>
        <v>0.55555555555555558</v>
      </c>
      <c r="M284">
        <f t="shared" si="65"/>
        <v>2.5000000000000001E-2</v>
      </c>
      <c r="N284">
        <v>22.22</v>
      </c>
      <c r="O284">
        <f t="shared" si="66"/>
        <v>4.4999999999999998E-2</v>
      </c>
      <c r="P284">
        <f t="shared" si="67"/>
        <v>-1.9999999999999997E-2</v>
      </c>
      <c r="Q284" s="32">
        <f t="shared" si="68"/>
        <v>305996.95632921113</v>
      </c>
      <c r="R284" s="28">
        <f t="shared" si="69"/>
        <v>10.680125408601118</v>
      </c>
      <c r="S284" s="28">
        <f t="shared" si="70"/>
        <v>4561.3635453802117</v>
      </c>
      <c r="T284" s="20"/>
      <c r="U284" s="56"/>
      <c r="V284" s="1">
        <f t="shared" si="61"/>
        <v>0.21360250817202237</v>
      </c>
      <c r="W284" s="1">
        <f t="shared" si="62"/>
        <v>499.78639749182798</v>
      </c>
      <c r="X284" s="1">
        <f t="shared" si="63"/>
        <v>0.10680125408601118</v>
      </c>
      <c r="Y284" s="3">
        <f t="shared" si="71"/>
        <v>114.0340886345053</v>
      </c>
    </row>
    <row r="285" spans="1:25" x14ac:dyDescent="0.35">
      <c r="A285">
        <v>7</v>
      </c>
      <c r="C285" s="15">
        <f t="shared" si="72"/>
        <v>44188</v>
      </c>
      <c r="D285" s="13"/>
      <c r="L285" s="34">
        <f t="shared" si="64"/>
        <v>0.55555555555555558</v>
      </c>
      <c r="M285">
        <f t="shared" si="65"/>
        <v>2.5000000000000001E-2</v>
      </c>
      <c r="N285">
        <v>22.22</v>
      </c>
      <c r="O285">
        <f t="shared" si="66"/>
        <v>4.4999999999999998E-2</v>
      </c>
      <c r="P285">
        <f t="shared" si="67"/>
        <v>-1.9999999999999997E-2</v>
      </c>
      <c r="Q285" s="32">
        <f t="shared" si="68"/>
        <v>305996.69325591734</v>
      </c>
      <c r="R285" s="28">
        <f t="shared" si="69"/>
        <v>10.462593059005298</v>
      </c>
      <c r="S285" s="28">
        <f t="shared" si="70"/>
        <v>4561.8441510235989</v>
      </c>
      <c r="T285" s="20"/>
      <c r="U285" s="56"/>
      <c r="V285" s="1">
        <f t="shared" si="61"/>
        <v>0.20925186118010597</v>
      </c>
      <c r="W285" s="1">
        <f t="shared" si="62"/>
        <v>499.79074813881988</v>
      </c>
      <c r="X285" s="1">
        <f t="shared" si="63"/>
        <v>0.10462593059005298</v>
      </c>
      <c r="Y285" s="3">
        <f t="shared" si="71"/>
        <v>114.04610377558998</v>
      </c>
    </row>
    <row r="286" spans="1:25" x14ac:dyDescent="0.35">
      <c r="A286">
        <v>7</v>
      </c>
      <c r="C286" s="15">
        <f t="shared" si="72"/>
        <v>44189</v>
      </c>
      <c r="D286" s="13"/>
      <c r="L286" s="34">
        <f t="shared" si="64"/>
        <v>0.55555555555555558</v>
      </c>
      <c r="M286">
        <f t="shared" si="65"/>
        <v>2.5000000000000001E-2</v>
      </c>
      <c r="N286">
        <v>22.22</v>
      </c>
      <c r="O286">
        <f t="shared" si="66"/>
        <v>4.4999999999999998E-2</v>
      </c>
      <c r="P286">
        <f t="shared" si="67"/>
        <v>-1.9999999999999997E-2</v>
      </c>
      <c r="Q286" s="32">
        <f t="shared" si="68"/>
        <v>305996.43554111099</v>
      </c>
      <c r="R286" s="28">
        <f t="shared" si="69"/>
        <v>10.249491177683772</v>
      </c>
      <c r="S286" s="28">
        <f t="shared" si="70"/>
        <v>4562.3149677112542</v>
      </c>
      <c r="T286" s="20"/>
      <c r="U286" s="56"/>
      <c r="V286" s="1">
        <f t="shared" si="61"/>
        <v>0.20498982355367545</v>
      </c>
      <c r="W286" s="1">
        <f t="shared" si="62"/>
        <v>499.79501017644634</v>
      </c>
      <c r="X286" s="1">
        <f t="shared" si="63"/>
        <v>0.10249491177683773</v>
      </c>
      <c r="Y286" s="3">
        <f t="shared" si="71"/>
        <v>114.05787419278136</v>
      </c>
    </row>
    <row r="287" spans="1:25" x14ac:dyDescent="0.35">
      <c r="A287">
        <v>7</v>
      </c>
      <c r="C287" s="15">
        <f t="shared" si="72"/>
        <v>44190</v>
      </c>
      <c r="D287" s="13"/>
      <c r="L287" s="34">
        <f t="shared" si="64"/>
        <v>0.55555555555555558</v>
      </c>
      <c r="M287">
        <f t="shared" si="65"/>
        <v>2.5000000000000001E-2</v>
      </c>
      <c r="N287">
        <v>22.22</v>
      </c>
      <c r="O287">
        <f t="shared" si="66"/>
        <v>4.4999999999999998E-2</v>
      </c>
      <c r="P287">
        <f t="shared" si="67"/>
        <v>-1.9999999999999997E-2</v>
      </c>
      <c r="Q287" s="32">
        <f t="shared" si="68"/>
        <v>305996.18307564716</v>
      </c>
      <c r="R287" s="28">
        <f t="shared" si="69"/>
        <v>10.040729538489916</v>
      </c>
      <c r="S287" s="28">
        <f t="shared" si="70"/>
        <v>4562.7761948142497</v>
      </c>
      <c r="T287" s="20"/>
      <c r="U287" s="56"/>
      <c r="V287" s="1">
        <f t="shared" si="61"/>
        <v>0.20081459076979832</v>
      </c>
      <c r="W287" s="1">
        <f t="shared" si="62"/>
        <v>499.79918540923018</v>
      </c>
      <c r="X287" s="1">
        <f t="shared" si="63"/>
        <v>0.10040729538489916</v>
      </c>
      <c r="Y287" s="3">
        <f t="shared" si="71"/>
        <v>114.06940487035625</v>
      </c>
    </row>
    <row r="288" spans="1:25" x14ac:dyDescent="0.35">
      <c r="A288">
        <v>7</v>
      </c>
      <c r="C288" s="15">
        <f t="shared" si="72"/>
        <v>44191</v>
      </c>
      <c r="D288" s="13"/>
      <c r="L288" s="34">
        <f t="shared" si="64"/>
        <v>0.55555555555555558</v>
      </c>
      <c r="M288">
        <f t="shared" si="65"/>
        <v>2.5000000000000001E-2</v>
      </c>
      <c r="N288">
        <v>22.22</v>
      </c>
      <c r="O288">
        <f t="shared" si="66"/>
        <v>4.4999999999999998E-2</v>
      </c>
      <c r="P288">
        <f t="shared" si="67"/>
        <v>-1.9999999999999997E-2</v>
      </c>
      <c r="Q288" s="32">
        <f t="shared" si="68"/>
        <v>305995.93575260404</v>
      </c>
      <c r="R288" s="28">
        <f t="shared" si="69"/>
        <v>9.8362197523654036</v>
      </c>
      <c r="S288" s="28">
        <f t="shared" si="70"/>
        <v>4563.2280276434822</v>
      </c>
      <c r="T288" s="20"/>
      <c r="U288" s="56"/>
      <c r="V288" s="1">
        <f t="shared" si="61"/>
        <v>0.19672439504730807</v>
      </c>
      <c r="W288" s="1">
        <f t="shared" si="62"/>
        <v>499.80327560495272</v>
      </c>
      <c r="X288" s="1">
        <f t="shared" si="63"/>
        <v>9.8362197523654035E-2</v>
      </c>
      <c r="Y288" s="3">
        <f t="shared" si="71"/>
        <v>114.08070069108706</v>
      </c>
    </row>
    <row r="289" spans="1:25" x14ac:dyDescent="0.35">
      <c r="A289">
        <v>7</v>
      </c>
      <c r="C289" s="15">
        <f t="shared" si="72"/>
        <v>44192</v>
      </c>
      <c r="D289" s="13"/>
      <c r="L289" s="34">
        <f t="shared" si="64"/>
        <v>0.55555555555555558</v>
      </c>
      <c r="M289">
        <f t="shared" si="65"/>
        <v>2.5000000000000001E-2</v>
      </c>
      <c r="N289">
        <v>22.22</v>
      </c>
      <c r="O289">
        <f t="shared" si="66"/>
        <v>4.4999999999999998E-2</v>
      </c>
      <c r="P289">
        <f t="shared" si="67"/>
        <v>-1.9999999999999997E-2</v>
      </c>
      <c r="Q289" s="32">
        <f t="shared" si="68"/>
        <v>305995.69346723758</v>
      </c>
      <c r="R289" s="28">
        <f t="shared" si="69"/>
        <v>9.6358752299499084</v>
      </c>
      <c r="S289" s="28">
        <f t="shared" si="70"/>
        <v>4563.6706575323387</v>
      </c>
      <c r="T289" s="20"/>
      <c r="U289" s="56"/>
      <c r="V289" s="1">
        <f t="shared" si="61"/>
        <v>0.19271750459899817</v>
      </c>
      <c r="W289" s="1">
        <f t="shared" si="62"/>
        <v>499.80728249540101</v>
      </c>
      <c r="X289" s="1">
        <f t="shared" si="63"/>
        <v>9.6358752299499084E-2</v>
      </c>
      <c r="Y289" s="3">
        <f t="shared" si="71"/>
        <v>114.09176643830847</v>
      </c>
    </row>
    <row r="290" spans="1:25" x14ac:dyDescent="0.35">
      <c r="A290">
        <v>7</v>
      </c>
      <c r="C290" s="15">
        <f t="shared" si="72"/>
        <v>44193</v>
      </c>
      <c r="D290" s="13"/>
      <c r="L290" s="34">
        <f t="shared" si="64"/>
        <v>0.55555555555555558</v>
      </c>
      <c r="M290">
        <f t="shared" si="65"/>
        <v>2.5000000000000001E-2</v>
      </c>
      <c r="N290">
        <v>22.22</v>
      </c>
      <c r="O290">
        <f t="shared" si="66"/>
        <v>4.4999999999999998E-2</v>
      </c>
      <c r="P290">
        <f t="shared" si="67"/>
        <v>-1.9999999999999997E-2</v>
      </c>
      <c r="Q290" s="32">
        <f t="shared" si="68"/>
        <v>305995.45611693722</v>
      </c>
      <c r="R290" s="28">
        <f t="shared" si="69"/>
        <v>9.4396111449512254</v>
      </c>
      <c r="S290" s="28">
        <f t="shared" si="70"/>
        <v>4564.1042719176867</v>
      </c>
      <c r="T290" s="20"/>
      <c r="U290" s="56"/>
      <c r="V290" s="1">
        <f t="shared" si="61"/>
        <v>0.1887922228990245</v>
      </c>
      <c r="W290" s="1">
        <f t="shared" si="62"/>
        <v>499.811207777101</v>
      </c>
      <c r="X290" s="1">
        <f t="shared" si="63"/>
        <v>9.4396111449512252E-2</v>
      </c>
      <c r="Y290" s="3">
        <f t="shared" si="71"/>
        <v>114.10260679794217</v>
      </c>
    </row>
    <row r="291" spans="1:25" x14ac:dyDescent="0.35">
      <c r="A291">
        <v>7</v>
      </c>
      <c r="C291" s="15">
        <f t="shared" si="72"/>
        <v>44194</v>
      </c>
      <c r="D291" s="13"/>
      <c r="L291" s="34">
        <f t="shared" si="64"/>
        <v>0.55555555555555558</v>
      </c>
      <c r="M291">
        <f t="shared" si="65"/>
        <v>2.5000000000000001E-2</v>
      </c>
      <c r="N291">
        <v>22.22</v>
      </c>
      <c r="O291">
        <f t="shared" si="66"/>
        <v>4.4999999999999998E-2</v>
      </c>
      <c r="P291">
        <f t="shared" si="67"/>
        <v>-1.9999999999999997E-2</v>
      </c>
      <c r="Q291" s="32">
        <f t="shared" si="68"/>
        <v>305995.2236011824</v>
      </c>
      <c r="R291" s="28">
        <f t="shared" si="69"/>
        <v>9.2473443982603616</v>
      </c>
      <c r="S291" s="28">
        <f t="shared" si="70"/>
        <v>4564.5290544192094</v>
      </c>
      <c r="T291" s="20"/>
      <c r="U291" s="56"/>
      <c r="V291" s="1">
        <f t="shared" si="61"/>
        <v>0.18494688796520722</v>
      </c>
      <c r="W291" s="1">
        <f t="shared" si="62"/>
        <v>499.81505311203478</v>
      </c>
      <c r="X291" s="1">
        <f t="shared" si="63"/>
        <v>9.2473443982603612E-2</v>
      </c>
      <c r="Y291" s="3">
        <f t="shared" si="71"/>
        <v>114.11322636048024</v>
      </c>
    </row>
    <row r="292" spans="1:25" x14ac:dyDescent="0.35">
      <c r="A292">
        <v>7</v>
      </c>
      <c r="C292" s="15">
        <f t="shared" si="72"/>
        <v>44195</v>
      </c>
      <c r="D292" s="13"/>
      <c r="L292" s="34">
        <f t="shared" si="64"/>
        <v>0.55555555555555558</v>
      </c>
      <c r="M292">
        <f t="shared" si="65"/>
        <v>2.5000000000000001E-2</v>
      </c>
      <c r="N292">
        <v>22.22</v>
      </c>
      <c r="O292">
        <f t="shared" si="66"/>
        <v>4.4999999999999998E-2</v>
      </c>
      <c r="P292">
        <f t="shared" si="67"/>
        <v>-1.9999999999999997E-2</v>
      </c>
      <c r="Q292" s="32">
        <f t="shared" si="68"/>
        <v>305994.99582149996</v>
      </c>
      <c r="R292" s="28">
        <f t="shared" si="69"/>
        <v>9.0589935827964982</v>
      </c>
      <c r="S292" s="28">
        <f t="shared" si="70"/>
        <v>4564.945184917131</v>
      </c>
      <c r="T292" s="20"/>
      <c r="U292" s="56"/>
      <c r="V292" s="1">
        <f t="shared" si="61"/>
        <v>0.18117987165592997</v>
      </c>
      <c r="W292" s="1">
        <f t="shared" si="62"/>
        <v>499.81882012834404</v>
      </c>
      <c r="X292" s="1">
        <f t="shared" si="63"/>
        <v>9.0589935827964985E-2</v>
      </c>
      <c r="Y292" s="3">
        <f t="shared" si="71"/>
        <v>114.12362962292828</v>
      </c>
    </row>
    <row r="293" spans="1:25" x14ac:dyDescent="0.35">
      <c r="A293">
        <v>7</v>
      </c>
      <c r="C293" s="15">
        <f t="shared" si="72"/>
        <v>44196</v>
      </c>
      <c r="D293" s="13"/>
      <c r="L293" s="34">
        <f t="shared" si="64"/>
        <v>0.55555555555555558</v>
      </c>
      <c r="M293">
        <f t="shared" si="65"/>
        <v>2.5000000000000001E-2</v>
      </c>
      <c r="N293">
        <v>22.22</v>
      </c>
      <c r="O293">
        <f t="shared" si="66"/>
        <v>4.4999999999999998E-2</v>
      </c>
      <c r="P293">
        <f t="shared" si="67"/>
        <v>-1.9999999999999997E-2</v>
      </c>
      <c r="Q293" s="32">
        <f t="shared" si="68"/>
        <v>305994.77268142247</v>
      </c>
      <c r="R293" s="28">
        <f t="shared" si="69"/>
        <v>8.8744789490669547</v>
      </c>
      <c r="S293" s="28">
        <f t="shared" si="70"/>
        <v>4565.3528396283564</v>
      </c>
      <c r="T293" s="20"/>
      <c r="U293" s="56"/>
      <c r="V293" s="1">
        <f t="shared" si="61"/>
        <v>0.1774895789813391</v>
      </c>
      <c r="W293" s="1">
        <f t="shared" si="62"/>
        <v>499.82251042101865</v>
      </c>
      <c r="X293" s="1">
        <f t="shared" si="63"/>
        <v>8.8744789490669551E-2</v>
      </c>
      <c r="Y293" s="3">
        <f t="shared" si="71"/>
        <v>114.13382099070891</v>
      </c>
    </row>
    <row r="294" spans="1:25" x14ac:dyDescent="0.35">
      <c r="A294">
        <v>7</v>
      </c>
      <c r="C294" s="15">
        <f t="shared" si="72"/>
        <v>44197</v>
      </c>
      <c r="D294" s="13"/>
      <c r="L294" s="34">
        <f t="shared" si="64"/>
        <v>0.55555555555555558</v>
      </c>
      <c r="M294">
        <f t="shared" si="65"/>
        <v>2.5000000000000001E-2</v>
      </c>
      <c r="N294">
        <v>22.22</v>
      </c>
      <c r="O294">
        <f t="shared" si="66"/>
        <v>4.4999999999999998E-2</v>
      </c>
      <c r="P294">
        <f t="shared" si="67"/>
        <v>-1.9999999999999997E-2</v>
      </c>
      <c r="Q294" s="32">
        <f t="shared" si="68"/>
        <v>305994.5540864474</v>
      </c>
      <c r="R294" s="28">
        <f t="shared" si="69"/>
        <v>8.6937223714276719</v>
      </c>
      <c r="S294" s="28">
        <f t="shared" si="70"/>
        <v>4565.7521911810645</v>
      </c>
      <c r="T294" s="20"/>
      <c r="U294" s="56"/>
      <c r="V294" s="1">
        <f t="shared" si="61"/>
        <v>0.17387444742855343</v>
      </c>
      <c r="W294" s="1">
        <f t="shared" si="62"/>
        <v>499.82612555257145</v>
      </c>
      <c r="X294" s="1">
        <f t="shared" si="63"/>
        <v>8.6937223714276715E-2</v>
      </c>
      <c r="Y294" s="3">
        <f t="shared" si="71"/>
        <v>114.14380477952662</v>
      </c>
    </row>
    <row r="295" spans="1:25" x14ac:dyDescent="0.35">
      <c r="A295">
        <v>7</v>
      </c>
      <c r="C295" s="15">
        <f t="shared" si="72"/>
        <v>44198</v>
      </c>
      <c r="D295" s="13"/>
      <c r="L295" s="34">
        <f t="shared" si="64"/>
        <v>0.55555555555555558</v>
      </c>
      <c r="M295">
        <f t="shared" si="65"/>
        <v>2.5000000000000001E-2</v>
      </c>
      <c r="N295">
        <v>22.22</v>
      </c>
      <c r="O295">
        <f t="shared" si="66"/>
        <v>4.4999999999999998E-2</v>
      </c>
      <c r="P295">
        <f t="shared" si="67"/>
        <v>-1.9999999999999997E-2</v>
      </c>
      <c r="Q295" s="32">
        <f t="shared" si="68"/>
        <v>305994.3399439971</v>
      </c>
      <c r="R295" s="28">
        <f t="shared" si="69"/>
        <v>8.5166473150299744</v>
      </c>
      <c r="S295" s="28">
        <f t="shared" si="70"/>
        <v>4566.1434086877789</v>
      </c>
      <c r="T295" s="20"/>
      <c r="U295" s="56"/>
      <c r="V295" s="1">
        <f t="shared" si="61"/>
        <v>0.1703329463005995</v>
      </c>
      <c r="W295" s="1">
        <f t="shared" si="62"/>
        <v>499.82966705369938</v>
      </c>
      <c r="X295" s="1">
        <f t="shared" si="63"/>
        <v>8.5166473150299751E-2</v>
      </c>
      <c r="Y295" s="3">
        <f t="shared" si="71"/>
        <v>114.15358521719448</v>
      </c>
    </row>
    <row r="296" spans="1:25" x14ac:dyDescent="0.35">
      <c r="A296">
        <v>7</v>
      </c>
      <c r="C296" s="15">
        <f t="shared" si="72"/>
        <v>44199</v>
      </c>
      <c r="D296" s="13"/>
      <c r="L296" s="34">
        <f t="shared" si="64"/>
        <v>0.55555555555555558</v>
      </c>
      <c r="M296">
        <f t="shared" si="65"/>
        <v>2.5000000000000001E-2</v>
      </c>
      <c r="N296">
        <v>22.22</v>
      </c>
      <c r="O296">
        <f t="shared" si="66"/>
        <v>4.4999999999999998E-2</v>
      </c>
      <c r="P296">
        <f t="shared" si="67"/>
        <v>-1.9999999999999997E-2</v>
      </c>
      <c r="Q296" s="32">
        <f t="shared" si="68"/>
        <v>305994.13016337954</v>
      </c>
      <c r="R296" s="28">
        <f t="shared" si="69"/>
        <v>8.3431788034396632</v>
      </c>
      <c r="S296" s="28">
        <f t="shared" si="70"/>
        <v>4566.5266578169549</v>
      </c>
      <c r="T296" s="20"/>
      <c r="U296" s="56"/>
      <c r="V296" s="1">
        <f t="shared" si="61"/>
        <v>0.16686357606879326</v>
      </c>
      <c r="W296" s="1">
        <f t="shared" si="62"/>
        <v>499.83313642393119</v>
      </c>
      <c r="X296" s="1">
        <f t="shared" si="63"/>
        <v>8.3431788034396631E-2</v>
      </c>
      <c r="Y296" s="3">
        <f t="shared" si="71"/>
        <v>114.16316644542388</v>
      </c>
    </row>
    <row r="297" spans="1:25" x14ac:dyDescent="0.35">
      <c r="A297">
        <v>7</v>
      </c>
      <c r="C297" s="15">
        <f t="shared" si="72"/>
        <v>44200</v>
      </c>
      <c r="D297" s="13"/>
      <c r="L297" s="34">
        <f t="shared" si="64"/>
        <v>0.55555555555555558</v>
      </c>
      <c r="M297">
        <f t="shared" si="65"/>
        <v>2.5000000000000001E-2</v>
      </c>
      <c r="N297">
        <v>22.22</v>
      </c>
      <c r="O297">
        <f t="shared" si="66"/>
        <v>4.4999999999999998E-2</v>
      </c>
      <c r="P297">
        <f t="shared" si="67"/>
        <v>-1.9999999999999997E-2</v>
      </c>
      <c r="Q297" s="32">
        <f t="shared" si="68"/>
        <v>305993.92465574993</v>
      </c>
      <c r="R297" s="28">
        <f t="shared" si="69"/>
        <v>8.1732433869147876</v>
      </c>
      <c r="S297" s="28">
        <f t="shared" si="70"/>
        <v>4566.9021008631098</v>
      </c>
      <c r="T297" s="20"/>
      <c r="U297" s="56"/>
      <c r="V297" s="1">
        <f t="shared" si="61"/>
        <v>0.16346486773829574</v>
      </c>
      <c r="W297" s="1">
        <f t="shared" si="62"/>
        <v>499.8365351322617</v>
      </c>
      <c r="X297" s="1">
        <f t="shared" si="63"/>
        <v>8.1732433869147872E-2</v>
      </c>
      <c r="Y297" s="3">
        <f t="shared" si="71"/>
        <v>114.17255252157776</v>
      </c>
    </row>
    <row r="298" spans="1:25" x14ac:dyDescent="0.35">
      <c r="A298">
        <v>7</v>
      </c>
      <c r="C298" s="15">
        <f t="shared" si="72"/>
        <v>44201</v>
      </c>
      <c r="D298" s="13"/>
      <c r="L298" s="34">
        <f t="shared" si="64"/>
        <v>0.55555555555555558</v>
      </c>
      <c r="M298">
        <f t="shared" si="65"/>
        <v>2.5000000000000001E-2</v>
      </c>
      <c r="N298">
        <v>22.22</v>
      </c>
      <c r="O298">
        <f t="shared" si="66"/>
        <v>4.4999999999999998E-2</v>
      </c>
      <c r="P298">
        <f t="shared" si="67"/>
        <v>-1.9999999999999997E-2</v>
      </c>
      <c r="Q298" s="32">
        <f t="shared" si="68"/>
        <v>305993.72333407309</v>
      </c>
      <c r="R298" s="28">
        <f t="shared" si="69"/>
        <v>8.0067691113287225</v>
      </c>
      <c r="S298" s="28">
        <f t="shared" si="70"/>
        <v>4567.269896815521</v>
      </c>
      <c r="T298" s="20"/>
      <c r="U298" s="56"/>
      <c r="V298" s="1">
        <f t="shared" si="61"/>
        <v>0.16013538222657445</v>
      </c>
      <c r="W298" s="1">
        <f t="shared" si="62"/>
        <v>499.8398646177734</v>
      </c>
      <c r="X298" s="1">
        <f t="shared" si="63"/>
        <v>8.0067691113287223E-2</v>
      </c>
      <c r="Y298" s="3">
        <f t="shared" si="71"/>
        <v>114.18174742038804</v>
      </c>
    </row>
    <row r="299" spans="1:25" x14ac:dyDescent="0.35">
      <c r="A299">
        <v>7</v>
      </c>
      <c r="C299" s="15">
        <f t="shared" si="72"/>
        <v>44202</v>
      </c>
      <c r="D299" s="13"/>
      <c r="L299" s="34">
        <f t="shared" si="64"/>
        <v>0.55555555555555558</v>
      </c>
      <c r="M299">
        <f t="shared" si="65"/>
        <v>2.5000000000000001E-2</v>
      </c>
      <c r="N299">
        <v>22.22</v>
      </c>
      <c r="O299">
        <f t="shared" si="66"/>
        <v>4.4999999999999998E-2</v>
      </c>
      <c r="P299">
        <f t="shared" si="67"/>
        <v>-1.9999999999999997E-2</v>
      </c>
      <c r="Q299" s="32">
        <f t="shared" si="68"/>
        <v>305993.52611308667</v>
      </c>
      <c r="R299" s="28">
        <f t="shared" si="69"/>
        <v>7.8436854877254278</v>
      </c>
      <c r="S299" s="28">
        <f t="shared" si="70"/>
        <v>4567.6302014255307</v>
      </c>
      <c r="T299" s="20"/>
      <c r="U299" s="56"/>
      <c r="V299" s="1">
        <f t="shared" si="61"/>
        <v>0.15687370975450857</v>
      </c>
      <c r="W299" s="1">
        <f t="shared" si="62"/>
        <v>499.84312629024549</v>
      </c>
      <c r="X299" s="1">
        <f t="shared" si="63"/>
        <v>7.8436854877254283E-2</v>
      </c>
      <c r="Y299" s="3">
        <f t="shared" si="71"/>
        <v>114.19075503563828</v>
      </c>
    </row>
    <row r="300" spans="1:25" x14ac:dyDescent="0.35">
      <c r="A300">
        <v>7</v>
      </c>
      <c r="C300" s="15">
        <f t="shared" si="72"/>
        <v>44203</v>
      </c>
      <c r="D300" s="13"/>
      <c r="L300" s="34">
        <f t="shared" si="64"/>
        <v>0.55555555555555558</v>
      </c>
      <c r="M300">
        <f t="shared" si="65"/>
        <v>2.5000000000000001E-2</v>
      </c>
      <c r="N300">
        <v>22.22</v>
      </c>
      <c r="O300">
        <f t="shared" si="66"/>
        <v>4.4999999999999998E-2</v>
      </c>
      <c r="P300">
        <f t="shared" si="67"/>
        <v>-1.9999999999999997E-2</v>
      </c>
      <c r="Q300" s="32">
        <f t="shared" si="68"/>
        <v>305993.33290926495</v>
      </c>
      <c r="R300" s="28">
        <f t="shared" si="69"/>
        <v>7.6839234624940556</v>
      </c>
      <c r="S300" s="28">
        <f t="shared" si="70"/>
        <v>4567.9831672724786</v>
      </c>
      <c r="T300" s="20"/>
      <c r="U300" s="56"/>
      <c r="V300" s="1">
        <f t="shared" si="61"/>
        <v>0.15367846924988113</v>
      </c>
      <c r="W300" s="1">
        <f t="shared" si="62"/>
        <v>499.84632153075012</v>
      </c>
      <c r="X300" s="1">
        <f t="shared" si="63"/>
        <v>7.6839234624940564E-2</v>
      </c>
      <c r="Y300" s="3">
        <f t="shared" si="71"/>
        <v>114.19957918181197</v>
      </c>
    </row>
    <row r="301" spans="1:25" x14ac:dyDescent="0.35">
      <c r="A301">
        <v>7</v>
      </c>
      <c r="C301" s="15">
        <f t="shared" si="72"/>
        <v>44204</v>
      </c>
      <c r="D301" s="13"/>
      <c r="L301" s="34">
        <f t="shared" si="64"/>
        <v>0.55555555555555558</v>
      </c>
      <c r="M301">
        <f t="shared" si="65"/>
        <v>2.5000000000000001E-2</v>
      </c>
      <c r="N301">
        <v>22.22</v>
      </c>
      <c r="O301">
        <f t="shared" si="66"/>
        <v>4.4999999999999998E-2</v>
      </c>
      <c r="P301">
        <f t="shared" si="67"/>
        <v>-1.9999999999999997E-2</v>
      </c>
      <c r="Q301" s="32">
        <f t="shared" si="68"/>
        <v>305993.1436407835</v>
      </c>
      <c r="R301" s="28">
        <f t="shared" si="69"/>
        <v>7.5274153881503141</v>
      </c>
      <c r="S301" s="28">
        <f t="shared" si="70"/>
        <v>4568.3289438282909</v>
      </c>
      <c r="T301" s="20"/>
      <c r="U301" s="56"/>
      <c r="V301" s="1">
        <f t="shared" si="61"/>
        <v>0.15054830776300629</v>
      </c>
      <c r="W301" s="1">
        <f t="shared" si="62"/>
        <v>499.84945169223698</v>
      </c>
      <c r="X301" s="1">
        <f t="shared" si="63"/>
        <v>7.5274153881503145E-2</v>
      </c>
      <c r="Y301" s="3">
        <f t="shared" si="71"/>
        <v>114.20822359570728</v>
      </c>
    </row>
    <row r="302" spans="1:25" x14ac:dyDescent="0.35">
      <c r="A302">
        <v>7</v>
      </c>
      <c r="C302" s="15">
        <f t="shared" si="72"/>
        <v>44205</v>
      </c>
      <c r="D302" s="13"/>
      <c r="L302" s="34">
        <f t="shared" si="64"/>
        <v>0.55555555555555558</v>
      </c>
      <c r="M302">
        <f t="shared" si="65"/>
        <v>2.5000000000000001E-2</v>
      </c>
      <c r="N302">
        <v>22.22</v>
      </c>
      <c r="O302">
        <f t="shared" si="66"/>
        <v>4.4999999999999998E-2</v>
      </c>
      <c r="P302">
        <f t="shared" si="67"/>
        <v>-1.9999999999999997E-2</v>
      </c>
      <c r="Q302" s="32">
        <f t="shared" si="68"/>
        <v>305992.95822748449</v>
      </c>
      <c r="R302" s="28">
        <f t="shared" si="69"/>
        <v>7.3740949947122747</v>
      </c>
      <c r="S302" s="28">
        <f t="shared" si="70"/>
        <v>4568.6676775207579</v>
      </c>
      <c r="T302" s="20"/>
      <c r="U302" s="56"/>
      <c r="V302" s="1">
        <f t="shared" si="61"/>
        <v>0.14748189989424551</v>
      </c>
      <c r="W302" s="1">
        <f t="shared" si="62"/>
        <v>499.85251810010573</v>
      </c>
      <c r="X302" s="1">
        <f t="shared" si="63"/>
        <v>7.3740949947122755E-2</v>
      </c>
      <c r="Y302" s="3">
        <f t="shared" si="71"/>
        <v>114.21669193801895</v>
      </c>
    </row>
    <row r="303" spans="1:25" x14ac:dyDescent="0.35">
      <c r="A303">
        <v>7</v>
      </c>
      <c r="C303" s="15">
        <f t="shared" si="72"/>
        <v>44206</v>
      </c>
      <c r="D303" s="13"/>
      <c r="L303" s="34">
        <f t="shared" si="64"/>
        <v>0.55555555555555558</v>
      </c>
      <c r="M303">
        <f t="shared" si="65"/>
        <v>2.5000000000000001E-2</v>
      </c>
      <c r="N303">
        <v>22.22</v>
      </c>
      <c r="O303">
        <f t="shared" si="66"/>
        <v>4.4999999999999998E-2</v>
      </c>
      <c r="P303">
        <f t="shared" si="67"/>
        <v>-1.9999999999999997E-2</v>
      </c>
      <c r="Q303" s="32">
        <f t="shared" si="68"/>
        <v>305992.77659084275</v>
      </c>
      <c r="R303" s="28">
        <f t="shared" si="69"/>
        <v>7.22389736165852</v>
      </c>
      <c r="S303" s="28">
        <f t="shared" si="70"/>
        <v>4568.9995117955195</v>
      </c>
      <c r="T303" s="20"/>
      <c r="U303" s="56"/>
      <c r="V303" s="1">
        <f t="shared" si="61"/>
        <v>0.1444779472331704</v>
      </c>
      <c r="W303" s="1">
        <f t="shared" si="62"/>
        <v>499.85552205276684</v>
      </c>
      <c r="X303" s="1">
        <f t="shared" si="63"/>
        <v>7.2238973616585198E-2</v>
      </c>
      <c r="Y303" s="3">
        <f t="shared" si="71"/>
        <v>114.22498779488799</v>
      </c>
    </row>
    <row r="304" spans="1:25" x14ac:dyDescent="0.35">
      <c r="A304">
        <v>7</v>
      </c>
      <c r="C304" s="15">
        <f t="shared" si="72"/>
        <v>44207</v>
      </c>
      <c r="D304" s="13"/>
      <c r="L304" s="34">
        <f t="shared" si="64"/>
        <v>0.55555555555555558</v>
      </c>
      <c r="M304">
        <f t="shared" si="65"/>
        <v>2.5000000000000001E-2</v>
      </c>
      <c r="N304">
        <v>22.22</v>
      </c>
      <c r="O304">
        <f t="shared" si="66"/>
        <v>4.4999999999999998E-2</v>
      </c>
      <c r="P304">
        <f t="shared" si="67"/>
        <v>-1.9999999999999997E-2</v>
      </c>
      <c r="Q304" s="32">
        <f t="shared" si="68"/>
        <v>305992.59865393268</v>
      </c>
      <c r="R304" s="28">
        <f t="shared" si="69"/>
        <v>7.0767588904568139</v>
      </c>
      <c r="S304" s="28">
        <f t="shared" si="70"/>
        <v>4569.324587176794</v>
      </c>
      <c r="T304" s="20"/>
      <c r="U304" s="56"/>
      <c r="V304" s="1">
        <f t="shared" si="61"/>
        <v>0.14153517780913627</v>
      </c>
      <c r="W304" s="1">
        <f t="shared" si="62"/>
        <v>499.85846482219085</v>
      </c>
      <c r="X304" s="1">
        <f t="shared" si="63"/>
        <v>7.0767588904568135E-2</v>
      </c>
      <c r="Y304" s="3">
        <f t="shared" si="71"/>
        <v>114.23311467941986</v>
      </c>
    </row>
    <row r="305" spans="1:25" x14ac:dyDescent="0.35">
      <c r="A305">
        <v>7</v>
      </c>
      <c r="C305" s="15">
        <f t="shared" si="72"/>
        <v>44208</v>
      </c>
      <c r="D305" s="13"/>
      <c r="L305" s="34">
        <f t="shared" si="64"/>
        <v>0.55555555555555558</v>
      </c>
      <c r="M305">
        <f t="shared" si="65"/>
        <v>2.5000000000000001E-2</v>
      </c>
      <c r="N305">
        <v>22.22</v>
      </c>
      <c r="O305">
        <f t="shared" si="66"/>
        <v>4.4999999999999998E-2</v>
      </c>
      <c r="P305">
        <f t="shared" si="67"/>
        <v>-1.9999999999999997E-2</v>
      </c>
      <c r="Q305" s="32">
        <f t="shared" si="68"/>
        <v>305992.42434139544</v>
      </c>
      <c r="R305" s="28">
        <f t="shared" si="69"/>
        <v>6.932617277651703</v>
      </c>
      <c r="S305" s="28">
        <f t="shared" si="70"/>
        <v>4569.6430413268645</v>
      </c>
      <c r="T305" s="20"/>
      <c r="U305" s="56"/>
      <c r="V305" s="1">
        <f t="shared" si="61"/>
        <v>0.13865234555303407</v>
      </c>
      <c r="W305" s="1">
        <f t="shared" si="62"/>
        <v>499.86134765444694</v>
      </c>
      <c r="X305" s="1">
        <f t="shared" si="63"/>
        <v>6.9326172776517037E-2</v>
      </c>
      <c r="Y305" s="3">
        <f t="shared" si="71"/>
        <v>114.24107603317162</v>
      </c>
    </row>
    <row r="306" spans="1:25" x14ac:dyDescent="0.35">
      <c r="A306">
        <v>7</v>
      </c>
      <c r="C306" s="15">
        <f t="shared" si="72"/>
        <v>44209</v>
      </c>
      <c r="D306" s="13"/>
      <c r="L306" s="34">
        <f t="shared" si="64"/>
        <v>0.55555555555555558</v>
      </c>
      <c r="M306">
        <f t="shared" si="65"/>
        <v>2.5000000000000001E-2</v>
      </c>
      <c r="N306">
        <v>22.22</v>
      </c>
      <c r="O306">
        <f t="shared" si="66"/>
        <v>4.4999999999999998E-2</v>
      </c>
      <c r="P306">
        <f t="shared" si="67"/>
        <v>-1.9999999999999997E-2</v>
      </c>
      <c r="Q306" s="32">
        <f t="shared" si="68"/>
        <v>305992.25357940712</v>
      </c>
      <c r="R306" s="28">
        <f t="shared" si="69"/>
        <v>6.791411488499679</v>
      </c>
      <c r="S306" s="28">
        <f t="shared" si="70"/>
        <v>4569.9550091043584</v>
      </c>
      <c r="T306" s="20"/>
      <c r="U306" s="56"/>
      <c r="V306" s="1">
        <f t="shared" si="61"/>
        <v>0.13582822976999359</v>
      </c>
      <c r="W306" s="1">
        <f t="shared" si="62"/>
        <v>499.86417177023003</v>
      </c>
      <c r="X306" s="1">
        <f t="shared" si="63"/>
        <v>6.7914114884996796E-2</v>
      </c>
      <c r="Y306" s="3">
        <f t="shared" si="71"/>
        <v>114.24887522760896</v>
      </c>
    </row>
    <row r="307" spans="1:25" x14ac:dyDescent="0.35">
      <c r="A307">
        <v>7</v>
      </c>
      <c r="C307" s="15">
        <f t="shared" si="72"/>
        <v>44210</v>
      </c>
      <c r="D307" s="13"/>
      <c r="L307" s="34">
        <f t="shared" si="64"/>
        <v>0.55555555555555558</v>
      </c>
      <c r="M307">
        <f t="shared" si="65"/>
        <v>2.5000000000000001E-2</v>
      </c>
      <c r="N307">
        <v>22.22</v>
      </c>
      <c r="O307">
        <f t="shared" si="66"/>
        <v>4.4999999999999998E-2</v>
      </c>
      <c r="P307">
        <f t="shared" si="67"/>
        <v>-1.9999999999999997E-2</v>
      </c>
      <c r="Q307" s="32">
        <f t="shared" si="68"/>
        <v>305992.08629564749</v>
      </c>
      <c r="R307" s="28">
        <f t="shared" si="69"/>
        <v>6.6530817311407775</v>
      </c>
      <c r="S307" s="28">
        <f t="shared" si="70"/>
        <v>4570.2606226213411</v>
      </c>
      <c r="T307" s="20"/>
      <c r="U307" s="56"/>
      <c r="V307" s="1">
        <f t="shared" si="61"/>
        <v>0.13306163462281556</v>
      </c>
      <c r="W307" s="1">
        <f t="shared" si="62"/>
        <v>499.86693836537717</v>
      </c>
      <c r="X307" s="1">
        <f t="shared" si="63"/>
        <v>6.6530817311407781E-2</v>
      </c>
      <c r="Y307" s="3">
        <f t="shared" si="71"/>
        <v>114.25651556553353</v>
      </c>
    </row>
    <row r="308" spans="1:25" x14ac:dyDescent="0.35">
      <c r="A308">
        <v>7</v>
      </c>
      <c r="C308" s="15">
        <f t="shared" si="72"/>
        <v>44211</v>
      </c>
      <c r="D308" s="13"/>
      <c r="L308" s="34">
        <f t="shared" si="64"/>
        <v>0.55555555555555558</v>
      </c>
      <c r="M308">
        <f t="shared" si="65"/>
        <v>2.5000000000000001E-2</v>
      </c>
      <c r="N308">
        <v>22.22</v>
      </c>
      <c r="O308">
        <f t="shared" si="66"/>
        <v>4.4999999999999998E-2</v>
      </c>
      <c r="P308">
        <f t="shared" si="67"/>
        <v>-1.9999999999999997E-2</v>
      </c>
      <c r="Q308" s="32">
        <f t="shared" si="68"/>
        <v>305991.92241926945</v>
      </c>
      <c r="R308" s="28">
        <f t="shared" si="69"/>
        <v>6.5175694312957155</v>
      </c>
      <c r="S308" s="28">
        <f t="shared" si="70"/>
        <v>4570.5600112992424</v>
      </c>
      <c r="T308" s="20"/>
      <c r="U308" s="56"/>
      <c r="V308" s="1">
        <f t="shared" si="61"/>
        <v>0.13035138862591431</v>
      </c>
      <c r="W308" s="1">
        <f t="shared" si="62"/>
        <v>499.86964861137409</v>
      </c>
      <c r="X308" s="1">
        <f t="shared" si="63"/>
        <v>6.5175694312957153E-2</v>
      </c>
      <c r="Y308" s="3">
        <f t="shared" si="71"/>
        <v>114.26400028248106</v>
      </c>
    </row>
    <row r="309" spans="1:25" x14ac:dyDescent="0.35">
      <c r="A309">
        <v>7</v>
      </c>
      <c r="C309" s="15">
        <f t="shared" si="72"/>
        <v>44212</v>
      </c>
      <c r="D309" s="13"/>
      <c r="L309" s="34">
        <f t="shared" si="64"/>
        <v>0.55555555555555558</v>
      </c>
      <c r="M309">
        <f t="shared" si="65"/>
        <v>2.5000000000000001E-2</v>
      </c>
      <c r="N309">
        <v>22.22</v>
      </c>
      <c r="O309">
        <f t="shared" si="66"/>
        <v>4.4999999999999998E-2</v>
      </c>
      <c r="P309">
        <f t="shared" si="67"/>
        <v>-1.9999999999999997E-2</v>
      </c>
      <c r="Q309" s="32">
        <f t="shared" si="68"/>
        <v>305991.76188086887</v>
      </c>
      <c r="R309" s="28">
        <f t="shared" si="69"/>
        <v>6.3848172074778784</v>
      </c>
      <c r="S309" s="28">
        <f t="shared" si="70"/>
        <v>4570.8533019236511</v>
      </c>
      <c r="T309" s="20"/>
      <c r="U309" s="56"/>
      <c r="V309" s="1">
        <f t="shared" si="61"/>
        <v>0.12769634414955758</v>
      </c>
      <c r="W309" s="1">
        <f t="shared" si="62"/>
        <v>499.87230365585043</v>
      </c>
      <c r="X309" s="1">
        <f t="shared" si="63"/>
        <v>6.3848172074778789E-2</v>
      </c>
      <c r="Y309" s="3">
        <f t="shared" si="71"/>
        <v>114.27133254809128</v>
      </c>
    </row>
    <row r="310" spans="1:25" x14ac:dyDescent="0.35">
      <c r="A310">
        <v>7</v>
      </c>
      <c r="C310" s="15">
        <f t="shared" si="72"/>
        <v>44213</v>
      </c>
      <c r="D310" s="13"/>
      <c r="L310" s="34">
        <f t="shared" si="64"/>
        <v>0.55555555555555558</v>
      </c>
      <c r="M310">
        <f t="shared" si="65"/>
        <v>2.5000000000000001E-2</v>
      </c>
      <c r="N310">
        <v>22.22</v>
      </c>
      <c r="O310">
        <f t="shared" si="66"/>
        <v>4.4999999999999998E-2</v>
      </c>
      <c r="P310">
        <f t="shared" si="67"/>
        <v>-1.9999999999999997E-2</v>
      </c>
      <c r="Q310" s="32">
        <f t="shared" si="68"/>
        <v>305991.6046124553</v>
      </c>
      <c r="R310" s="28">
        <f t="shared" si="69"/>
        <v>6.2547688467096938</v>
      </c>
      <c r="S310" s="28">
        <f t="shared" si="70"/>
        <v>4571.1406186979875</v>
      </c>
      <c r="T310" s="20"/>
      <c r="U310" s="56"/>
      <c r="V310" s="1">
        <f t="shared" si="61"/>
        <v>0.12509537693419387</v>
      </c>
      <c r="W310" s="1">
        <f t="shared" si="62"/>
        <v>499.87490462306579</v>
      </c>
      <c r="X310" s="1">
        <f t="shared" si="63"/>
        <v>6.2547688467096935E-2</v>
      </c>
      <c r="Y310" s="3">
        <f t="shared" si="71"/>
        <v>114.27851546744969</v>
      </c>
    </row>
    <row r="311" spans="1:25" x14ac:dyDescent="0.35">
      <c r="A311">
        <v>7</v>
      </c>
      <c r="C311" s="15">
        <f t="shared" si="72"/>
        <v>44214</v>
      </c>
      <c r="D311" s="13"/>
      <c r="L311" s="34">
        <f t="shared" si="64"/>
        <v>0.55555555555555558</v>
      </c>
      <c r="M311">
        <f t="shared" si="65"/>
        <v>2.5000000000000001E-2</v>
      </c>
      <c r="N311">
        <v>22.22</v>
      </c>
      <c r="O311">
        <f t="shared" si="66"/>
        <v>4.4999999999999998E-2</v>
      </c>
      <c r="P311">
        <f t="shared" si="67"/>
        <v>-1.9999999999999997E-2</v>
      </c>
      <c r="Q311" s="32">
        <f t="shared" si="68"/>
        <v>305991.45054742316</v>
      </c>
      <c r="R311" s="28">
        <f t="shared" si="69"/>
        <v>6.127369280733145</v>
      </c>
      <c r="S311" s="28">
        <f t="shared" si="70"/>
        <v>4571.4220832960891</v>
      </c>
      <c r="T311" s="20"/>
      <c r="U311" s="56"/>
      <c r="V311" s="1">
        <f t="shared" si="61"/>
        <v>0.1225473856146629</v>
      </c>
      <c r="W311" s="1">
        <f t="shared" si="62"/>
        <v>499.87745261438533</v>
      </c>
      <c r="X311" s="1">
        <f t="shared" si="63"/>
        <v>6.1273692807331449E-2</v>
      </c>
      <c r="Y311" s="3">
        <f t="shared" si="71"/>
        <v>114.28555208240223</v>
      </c>
    </row>
    <row r="312" spans="1:25" x14ac:dyDescent="0.35">
      <c r="A312">
        <v>7</v>
      </c>
      <c r="C312" s="15">
        <f t="shared" si="72"/>
        <v>44215</v>
      </c>
      <c r="D312" s="13"/>
      <c r="L312" s="34">
        <f t="shared" si="64"/>
        <v>0.55555555555555558</v>
      </c>
      <c r="M312">
        <f t="shared" si="65"/>
        <v>2.5000000000000001E-2</v>
      </c>
      <c r="N312">
        <v>22.22</v>
      </c>
      <c r="O312">
        <f t="shared" si="66"/>
        <v>4.4999999999999998E-2</v>
      </c>
      <c r="P312">
        <f t="shared" si="67"/>
        <v>-1.9999999999999997E-2</v>
      </c>
      <c r="Q312" s="32">
        <f t="shared" si="68"/>
        <v>305991.29962052352</v>
      </c>
      <c r="R312" s="28">
        <f t="shared" si="69"/>
        <v>6.0025645627043671</v>
      </c>
      <c r="S312" s="28">
        <f t="shared" si="70"/>
        <v>4571.6978149137221</v>
      </c>
      <c r="T312" s="20"/>
      <c r="U312" s="56"/>
      <c r="V312" s="1">
        <f t="shared" si="61"/>
        <v>0.12005129125408734</v>
      </c>
      <c r="W312" s="1">
        <f t="shared" si="62"/>
        <v>499.87994870874593</v>
      </c>
      <c r="X312" s="1">
        <f t="shared" si="63"/>
        <v>6.0025645627043669E-2</v>
      </c>
      <c r="Y312" s="3">
        <f t="shared" si="71"/>
        <v>114.29244537284306</v>
      </c>
    </row>
    <row r="313" spans="1:25" x14ac:dyDescent="0.35">
      <c r="A313">
        <v>7</v>
      </c>
      <c r="C313" s="15">
        <f t="shared" si="72"/>
        <v>44216</v>
      </c>
      <c r="D313" s="13"/>
      <c r="L313" s="34">
        <f t="shared" si="64"/>
        <v>0.55555555555555558</v>
      </c>
      <c r="M313">
        <f t="shared" si="65"/>
        <v>2.5000000000000001E-2</v>
      </c>
      <c r="N313">
        <v>22.22</v>
      </c>
      <c r="O313">
        <f t="shared" si="66"/>
        <v>4.4999999999999998E-2</v>
      </c>
      <c r="P313">
        <f t="shared" si="67"/>
        <v>-1.9999999999999997E-2</v>
      </c>
      <c r="Q313" s="32">
        <f t="shared" si="68"/>
        <v>305991.15176783653</v>
      </c>
      <c r="R313" s="28">
        <f t="shared" si="69"/>
        <v>5.8803018443624948</v>
      </c>
      <c r="S313" s="28">
        <f t="shared" si="70"/>
        <v>4571.9679303190442</v>
      </c>
      <c r="T313" s="20"/>
      <c r="U313" s="56"/>
      <c r="V313" s="1">
        <f t="shared" si="61"/>
        <v>0.1176060368872499</v>
      </c>
      <c r="W313" s="1">
        <f t="shared" si="62"/>
        <v>499.88239396311275</v>
      </c>
      <c r="X313" s="1">
        <f t="shared" si="63"/>
        <v>5.8803018443624948E-2</v>
      </c>
      <c r="Y313" s="3">
        <f t="shared" si="71"/>
        <v>114.29919825797612</v>
      </c>
    </row>
    <row r="314" spans="1:25" x14ac:dyDescent="0.35">
      <c r="A314">
        <v>7</v>
      </c>
      <c r="C314" s="15">
        <f t="shared" si="72"/>
        <v>44217</v>
      </c>
      <c r="D314" s="13"/>
      <c r="L314" s="34">
        <f t="shared" si="64"/>
        <v>0.55555555555555558</v>
      </c>
      <c r="M314">
        <f t="shared" si="65"/>
        <v>2.5000000000000001E-2</v>
      </c>
      <c r="N314">
        <v>22.22</v>
      </c>
      <c r="O314">
        <f t="shared" si="66"/>
        <v>4.4999999999999998E-2</v>
      </c>
      <c r="P314">
        <f t="shared" si="67"/>
        <v>-1.9999999999999997E-2</v>
      </c>
      <c r="Q314" s="32">
        <f t="shared" si="68"/>
        <v>305991.00692674424</v>
      </c>
      <c r="R314" s="28">
        <f t="shared" si="69"/>
        <v>5.7605293536631201</v>
      </c>
      <c r="S314" s="28">
        <f t="shared" si="70"/>
        <v>4572.2325439020406</v>
      </c>
      <c r="T314" s="20"/>
      <c r="U314" s="56"/>
      <c r="V314" s="1">
        <f t="shared" si="61"/>
        <v>0.1152105870732624</v>
      </c>
      <c r="W314" s="1">
        <f t="shared" si="62"/>
        <v>499.88478941292675</v>
      </c>
      <c r="X314" s="1">
        <f t="shared" si="63"/>
        <v>5.76052935366312E-2</v>
      </c>
      <c r="Y314" s="3">
        <f t="shared" si="71"/>
        <v>114.30581359755102</v>
      </c>
    </row>
    <row r="315" spans="1:25" x14ac:dyDescent="0.35">
      <c r="A315">
        <v>7</v>
      </c>
      <c r="C315" s="15">
        <f t="shared" si="72"/>
        <v>44218</v>
      </c>
      <c r="D315" s="13"/>
      <c r="L315" s="34">
        <f t="shared" si="64"/>
        <v>0.55555555555555558</v>
      </c>
      <c r="M315">
        <f t="shared" si="65"/>
        <v>2.5000000000000001E-2</v>
      </c>
      <c r="N315">
        <v>22.22</v>
      </c>
      <c r="O315">
        <f t="shared" si="66"/>
        <v>4.4999999999999998E-2</v>
      </c>
      <c r="P315">
        <f t="shared" si="67"/>
        <v>-1.9999999999999997E-2</v>
      </c>
      <c r="Q315" s="32">
        <f t="shared" si="68"/>
        <v>305990.86503590411</v>
      </c>
      <c r="R315" s="28">
        <f t="shared" si="69"/>
        <v>5.643196372866905</v>
      </c>
      <c r="S315" s="28">
        <f t="shared" si="70"/>
        <v>4572.491767722955</v>
      </c>
      <c r="T315" s="20"/>
      <c r="U315" s="56"/>
      <c r="V315" s="1">
        <f t="shared" si="61"/>
        <v>0.1128639274573381</v>
      </c>
      <c r="W315" s="1">
        <f t="shared" si="62"/>
        <v>499.88713607254266</v>
      </c>
      <c r="X315" s="1">
        <f t="shared" si="63"/>
        <v>5.643196372866905E-2</v>
      </c>
      <c r="Y315" s="3">
        <f t="shared" si="71"/>
        <v>114.31229419307388</v>
      </c>
    </row>
    <row r="316" spans="1:25" x14ac:dyDescent="0.35">
      <c r="A316">
        <v>7</v>
      </c>
      <c r="C316" s="15">
        <f t="shared" si="72"/>
        <v>44219</v>
      </c>
      <c r="D316" s="13"/>
      <c r="L316" s="34">
        <f t="shared" si="64"/>
        <v>0.55555555555555558</v>
      </c>
      <c r="M316">
        <f t="shared" si="65"/>
        <v>2.5000000000000001E-2</v>
      </c>
      <c r="N316">
        <v>22.22</v>
      </c>
      <c r="O316">
        <f t="shared" si="66"/>
        <v>4.4999999999999998E-2</v>
      </c>
      <c r="P316">
        <f t="shared" si="67"/>
        <v>-1.9999999999999997E-2</v>
      </c>
      <c r="Q316" s="32">
        <f t="shared" si="68"/>
        <v>305990.72603522311</v>
      </c>
      <c r="R316" s="28">
        <f t="shared" si="69"/>
        <v>5.5282532170741048</v>
      </c>
      <c r="S316" s="28">
        <f t="shared" si="70"/>
        <v>4572.7457115597344</v>
      </c>
      <c r="T316" s="20"/>
      <c r="U316" s="56"/>
      <c r="V316" s="1">
        <f t="shared" si="61"/>
        <v>0.1105650643414821</v>
      </c>
      <c r="W316" s="1">
        <f t="shared" si="62"/>
        <v>499.88943493565853</v>
      </c>
      <c r="X316" s="1">
        <f t="shared" si="63"/>
        <v>5.5282532170741049E-2</v>
      </c>
      <c r="Y316" s="3">
        <f t="shared" si="71"/>
        <v>114.31864278899337</v>
      </c>
    </row>
    <row r="317" spans="1:25" x14ac:dyDescent="0.35">
      <c r="A317">
        <v>7</v>
      </c>
      <c r="C317" s="15">
        <f t="shared" si="72"/>
        <v>44220</v>
      </c>
      <c r="D317" s="13"/>
      <c r="L317" s="34">
        <f t="shared" si="64"/>
        <v>0.55555555555555558</v>
      </c>
      <c r="M317">
        <f t="shared" si="65"/>
        <v>2.5000000000000001E-2</v>
      </c>
      <c r="N317">
        <v>22.22</v>
      </c>
      <c r="O317">
        <f t="shared" si="66"/>
        <v>4.4999999999999998E-2</v>
      </c>
      <c r="P317">
        <f t="shared" si="67"/>
        <v>-1.9999999999999997E-2</v>
      </c>
      <c r="Q317" s="32">
        <f t="shared" si="68"/>
        <v>305990.58986583224</v>
      </c>
      <c r="R317" s="28">
        <f t="shared" si="69"/>
        <v>5.4156512131959342</v>
      </c>
      <c r="S317" s="28">
        <f t="shared" si="70"/>
        <v>4572.9944829545029</v>
      </c>
      <c r="T317" s="20"/>
      <c r="U317" s="56"/>
      <c r="V317" s="1">
        <f t="shared" si="61"/>
        <v>0.10831302426391869</v>
      </c>
      <c r="W317" s="1">
        <f t="shared" si="62"/>
        <v>499.89168697573609</v>
      </c>
      <c r="X317" s="1">
        <f t="shared" si="63"/>
        <v>5.4156512131959343E-2</v>
      </c>
      <c r="Y317" s="3">
        <f t="shared" si="71"/>
        <v>114.32486207386258</v>
      </c>
    </row>
    <row r="318" spans="1:25" x14ac:dyDescent="0.35">
      <c r="A318">
        <v>7</v>
      </c>
      <c r="C318" s="15">
        <f t="shared" si="72"/>
        <v>44221</v>
      </c>
      <c r="D318" s="13"/>
      <c r="L318" s="34">
        <f t="shared" si="64"/>
        <v>0.55555555555555558</v>
      </c>
      <c r="M318">
        <f t="shared" si="65"/>
        <v>2.5000000000000001E-2</v>
      </c>
      <c r="N318">
        <v>22.22</v>
      </c>
      <c r="O318">
        <f t="shared" si="66"/>
        <v>4.4999999999999998E-2</v>
      </c>
      <c r="P318">
        <f t="shared" si="67"/>
        <v>-1.9999999999999997E-2</v>
      </c>
      <c r="Q318" s="32">
        <f t="shared" si="68"/>
        <v>305990.4564700615</v>
      </c>
      <c r="R318" s="28">
        <f t="shared" si="69"/>
        <v>5.3053426793538874</v>
      </c>
      <c r="S318" s="28">
        <f t="shared" si="70"/>
        <v>4573.2381872590968</v>
      </c>
      <c r="T318" s="20"/>
      <c r="U318" s="56"/>
      <c r="V318" s="1">
        <f t="shared" si="61"/>
        <v>0.10610685358707775</v>
      </c>
      <c r="W318" s="1">
        <f t="shared" si="62"/>
        <v>499.89389314641295</v>
      </c>
      <c r="X318" s="1">
        <f t="shared" si="63"/>
        <v>5.3053426793538874E-2</v>
      </c>
      <c r="Y318" s="3">
        <f t="shared" si="71"/>
        <v>114.33095468147742</v>
      </c>
    </row>
    <row r="319" spans="1:25" x14ac:dyDescent="0.35">
      <c r="A319">
        <v>7</v>
      </c>
      <c r="C319" s="15">
        <f t="shared" si="72"/>
        <v>44222</v>
      </c>
      <c r="D319" s="13"/>
      <c r="L319" s="34">
        <f t="shared" si="64"/>
        <v>0.55555555555555558</v>
      </c>
      <c r="M319">
        <f t="shared" si="65"/>
        <v>2.5000000000000001E-2</v>
      </c>
      <c r="N319">
        <v>22.22</v>
      </c>
      <c r="O319">
        <f t="shared" si="66"/>
        <v>4.4999999999999998E-2</v>
      </c>
      <c r="P319">
        <f t="shared" si="67"/>
        <v>-1.9999999999999997E-2</v>
      </c>
      <c r="Q319" s="32">
        <f t="shared" si="68"/>
        <v>305990.32579141558</v>
      </c>
      <c r="R319" s="28">
        <f t="shared" si="69"/>
        <v>5.1972809046983173</v>
      </c>
      <c r="S319" s="28">
        <f t="shared" si="70"/>
        <v>4573.4769276796678</v>
      </c>
      <c r="T319" s="20"/>
      <c r="U319" s="56"/>
      <c r="V319" s="1">
        <f t="shared" si="61"/>
        <v>0.10394561809396635</v>
      </c>
      <c r="W319" s="1">
        <f t="shared" si="62"/>
        <v>499.89605438190603</v>
      </c>
      <c r="X319" s="1">
        <f t="shared" si="63"/>
        <v>5.1972809046983176E-2</v>
      </c>
      <c r="Y319" s="3">
        <f t="shared" si="71"/>
        <v>114.3369231919917</v>
      </c>
    </row>
    <row r="320" spans="1:25" x14ac:dyDescent="0.35">
      <c r="A320">
        <v>7</v>
      </c>
      <c r="C320" s="15">
        <f t="shared" si="72"/>
        <v>44223</v>
      </c>
      <c r="D320" s="13"/>
      <c r="L320" s="34">
        <f t="shared" si="64"/>
        <v>0.55555555555555558</v>
      </c>
      <c r="M320">
        <f t="shared" si="65"/>
        <v>2.5000000000000001E-2</v>
      </c>
      <c r="N320">
        <v>22.22</v>
      </c>
      <c r="O320">
        <f t="shared" si="66"/>
        <v>4.4999999999999998E-2</v>
      </c>
      <c r="P320">
        <f t="shared" si="67"/>
        <v>-1.9999999999999997E-2</v>
      </c>
      <c r="Q320" s="32">
        <f t="shared" si="68"/>
        <v>305990.19777454995</v>
      </c>
      <c r="R320" s="28">
        <f t="shared" si="69"/>
        <v>5.0914201296377444</v>
      </c>
      <c r="S320" s="28">
        <f t="shared" si="70"/>
        <v>4573.7108053203792</v>
      </c>
      <c r="T320" s="20"/>
      <c r="U320" s="56"/>
      <c r="V320" s="1">
        <f t="shared" si="61"/>
        <v>0.10182840259275489</v>
      </c>
      <c r="W320" s="1">
        <f t="shared" si="62"/>
        <v>499.89817159740727</v>
      </c>
      <c r="X320" s="1">
        <f t="shared" si="63"/>
        <v>5.0914201296377443E-2</v>
      </c>
      <c r="Y320" s="3">
        <f t="shared" si="71"/>
        <v>114.34277013300948</v>
      </c>
    </row>
    <row r="321" spans="1:25" x14ac:dyDescent="0.35">
      <c r="A321">
        <v>7</v>
      </c>
      <c r="C321" s="15">
        <f t="shared" si="72"/>
        <v>44224</v>
      </c>
      <c r="D321" s="13"/>
      <c r="L321" s="34">
        <f t="shared" si="64"/>
        <v>0.55555555555555558</v>
      </c>
      <c r="M321">
        <f t="shared" si="65"/>
        <v>2.5000000000000001E-2</v>
      </c>
      <c r="N321">
        <v>22.22</v>
      </c>
      <c r="O321">
        <f t="shared" si="66"/>
        <v>4.4999999999999998E-2</v>
      </c>
      <c r="P321">
        <f t="shared" si="67"/>
        <v>-1.9999999999999997E-2</v>
      </c>
      <c r="Q321" s="32">
        <f t="shared" si="68"/>
        <v>305990.0723652473</v>
      </c>
      <c r="R321" s="28">
        <f t="shared" si="69"/>
        <v>4.9877155264705451</v>
      </c>
      <c r="S321" s="28">
        <f t="shared" si="70"/>
        <v>4573.9399192262126</v>
      </c>
      <c r="T321" s="20"/>
      <c r="U321" s="56"/>
      <c r="V321" s="1">
        <f t="shared" si="61"/>
        <v>9.9754310529410903E-2</v>
      </c>
      <c r="W321" s="1">
        <f t="shared" si="62"/>
        <v>499.90024568947058</v>
      </c>
      <c r="X321" s="1">
        <f t="shared" si="63"/>
        <v>4.9877155264705451E-2</v>
      </c>
      <c r="Y321" s="3">
        <f t="shared" si="71"/>
        <v>114.34849798065532</v>
      </c>
    </row>
    <row r="322" spans="1:25" x14ac:dyDescent="0.35">
      <c r="A322">
        <v>7</v>
      </c>
      <c r="C322" s="15">
        <f t="shared" si="72"/>
        <v>44225</v>
      </c>
      <c r="D322" s="13"/>
      <c r="L322" s="34">
        <f t="shared" si="64"/>
        <v>0.55555555555555558</v>
      </c>
      <c r="M322">
        <f t="shared" si="65"/>
        <v>2.5000000000000001E-2</v>
      </c>
      <c r="N322">
        <v>22.22</v>
      </c>
      <c r="O322">
        <f t="shared" si="66"/>
        <v>4.4999999999999998E-2</v>
      </c>
      <c r="P322">
        <f t="shared" si="67"/>
        <v>-1.9999999999999997E-2</v>
      </c>
      <c r="Q322" s="32">
        <f t="shared" si="68"/>
        <v>305989.94951039465</v>
      </c>
      <c r="R322" s="28">
        <f t="shared" si="69"/>
        <v>4.8861231804108387</v>
      </c>
      <c r="S322" s="28">
        <f t="shared" si="70"/>
        <v>4574.1643664249041</v>
      </c>
      <c r="T322" s="20"/>
      <c r="U322" s="56"/>
      <c r="V322" s="1">
        <f t="shared" ref="V322:V366" si="73">R322*$AB$7</f>
        <v>9.7722463608216778E-2</v>
      </c>
      <c r="W322" s="1">
        <f t="shared" ref="W322:W366" si="74">$AB$10-V322</f>
        <v>499.90227753639181</v>
      </c>
      <c r="X322" s="1">
        <f t="shared" ref="X322:X366" si="75">R322*$AB$8</f>
        <v>4.8861231804108389E-2</v>
      </c>
      <c r="Y322" s="3">
        <f t="shared" si="71"/>
        <v>114.35410916062261</v>
      </c>
    </row>
    <row r="323" spans="1:25" x14ac:dyDescent="0.35">
      <c r="A323">
        <v>7</v>
      </c>
      <c r="C323" s="15">
        <f t="shared" si="72"/>
        <v>44226</v>
      </c>
      <c r="D323" s="13"/>
      <c r="L323" s="34">
        <f t="shared" ref="L323:L366" si="76">M323/O323</f>
        <v>0.55555555555555558</v>
      </c>
      <c r="M323">
        <f t="shared" ref="M323:M366" si="77">IF(A323=0,$AE$2,IF(A323=1,$AE$3,IF(A323=2,$AE$4,IF(A323=3,$AE$5,IF(A323=4,$AE$6,IF(A323=5,$AE$7,IF(A323=6,$AE$8,IF(A323=7,$AE$9,""))))))))</f>
        <v>2.5000000000000001E-2</v>
      </c>
      <c r="N323">
        <v>22.22</v>
      </c>
      <c r="O323">
        <f t="shared" ref="O323:O366" si="78">$AB$6</f>
        <v>4.4999999999999998E-2</v>
      </c>
      <c r="P323">
        <f t="shared" ref="P323:P366" si="79">M323-O323</f>
        <v>-1.9999999999999997E-2</v>
      </c>
      <c r="Q323" s="32">
        <f t="shared" ref="Q323:Q366" si="80">Q322-((Q322/$AB$2)*(M323*R322))</f>
        <v>305989.82915796095</v>
      </c>
      <c r="R323" s="28">
        <f t="shared" ref="R323:R366" si="81">R322+(Q322/$AB$2)*(M323*R322)-(R322*O323)</f>
        <v>4.7866000710005467</v>
      </c>
      <c r="S323" s="28">
        <f t="shared" ref="S323:S366" si="82">S322+(R322*O323)</f>
        <v>4574.3842419680223</v>
      </c>
      <c r="T323" s="20"/>
      <c r="U323" s="56"/>
      <c r="V323" s="1">
        <f t="shared" si="73"/>
        <v>9.573200142001094E-2</v>
      </c>
      <c r="W323" s="1">
        <f t="shared" si="74"/>
        <v>499.90426799858</v>
      </c>
      <c r="X323" s="1">
        <f t="shared" si="75"/>
        <v>4.786600071000547E-2</v>
      </c>
      <c r="Y323" s="3">
        <f t="shared" ref="Y323:Y366" si="83">S323*$AB$9</f>
        <v>114.35960604920056</v>
      </c>
    </row>
    <row r="324" spans="1:25" x14ac:dyDescent="0.35">
      <c r="A324">
        <v>7</v>
      </c>
      <c r="C324" s="15">
        <f t="shared" ref="C324:C366" si="84">C323+1</f>
        <v>44227</v>
      </c>
      <c r="D324" s="13"/>
      <c r="L324" s="34">
        <f t="shared" si="76"/>
        <v>0.55555555555555558</v>
      </c>
      <c r="M324">
        <f t="shared" si="77"/>
        <v>2.5000000000000001E-2</v>
      </c>
      <c r="N324">
        <v>22.22</v>
      </c>
      <c r="O324">
        <f t="shared" si="78"/>
        <v>4.4999999999999998E-2</v>
      </c>
      <c r="P324">
        <f t="shared" si="79"/>
        <v>-1.9999999999999997E-2</v>
      </c>
      <c r="Q324" s="32">
        <f t="shared" si="80"/>
        <v>305989.71125697484</v>
      </c>
      <c r="R324" s="28">
        <f t="shared" si="81"/>
        <v>4.6891040538997864</v>
      </c>
      <c r="S324" s="28">
        <f t="shared" si="82"/>
        <v>4574.5996389712172</v>
      </c>
      <c r="T324" s="20"/>
      <c r="U324" s="56"/>
      <c r="V324" s="1">
        <f t="shared" si="73"/>
        <v>9.3782081077995724E-2</v>
      </c>
      <c r="W324" s="1">
        <f t="shared" si="74"/>
        <v>499.90621791892198</v>
      </c>
      <c r="X324" s="1">
        <f t="shared" si="75"/>
        <v>4.6891040538997862E-2</v>
      </c>
      <c r="Y324" s="3">
        <f t="shared" si="83"/>
        <v>114.36499097428043</v>
      </c>
    </row>
    <row r="325" spans="1:25" x14ac:dyDescent="0.35">
      <c r="A325">
        <v>7</v>
      </c>
      <c r="C325" s="15">
        <f t="shared" si="84"/>
        <v>44228</v>
      </c>
      <c r="D325" s="13"/>
      <c r="L325" s="34">
        <f t="shared" si="76"/>
        <v>0.55555555555555558</v>
      </c>
      <c r="M325">
        <f t="shared" si="77"/>
        <v>2.5000000000000001E-2</v>
      </c>
      <c r="N325">
        <v>22.22</v>
      </c>
      <c r="O325">
        <f t="shared" si="78"/>
        <v>4.4999999999999998E-2</v>
      </c>
      <c r="P325">
        <f t="shared" si="79"/>
        <v>-1.9999999999999997E-2</v>
      </c>
      <c r="Q325" s="32">
        <f t="shared" si="80"/>
        <v>305989.5957575033</v>
      </c>
      <c r="R325" s="28">
        <f t="shared" si="81"/>
        <v>4.5935938430478895</v>
      </c>
      <c r="S325" s="28">
        <f t="shared" si="82"/>
        <v>4574.8106486536426</v>
      </c>
      <c r="T325" s="20"/>
      <c r="U325" s="56"/>
      <c r="V325" s="1">
        <f t="shared" si="73"/>
        <v>9.1871876860957796E-2</v>
      </c>
      <c r="W325" s="1">
        <f t="shared" si="74"/>
        <v>499.90812812313902</v>
      </c>
      <c r="X325" s="1">
        <f t="shared" si="75"/>
        <v>4.5935938430478898E-2</v>
      </c>
      <c r="Y325" s="3">
        <f t="shared" si="83"/>
        <v>114.37026621634107</v>
      </c>
    </row>
    <row r="326" spans="1:25" x14ac:dyDescent="0.35">
      <c r="A326">
        <v>7</v>
      </c>
      <c r="C326" s="15">
        <f t="shared" si="84"/>
        <v>44229</v>
      </c>
      <c r="D326" s="13"/>
      <c r="L326" s="34">
        <f t="shared" si="76"/>
        <v>0.55555555555555558</v>
      </c>
      <c r="M326">
        <f t="shared" si="77"/>
        <v>2.5000000000000001E-2</v>
      </c>
      <c r="N326">
        <v>22.22</v>
      </c>
      <c r="O326">
        <f t="shared" si="78"/>
        <v>4.4999999999999998E-2</v>
      </c>
      <c r="P326">
        <f t="shared" si="79"/>
        <v>-1.9999999999999997E-2</v>
      </c>
      <c r="Q326" s="32">
        <f t="shared" si="80"/>
        <v>305989.48261063022</v>
      </c>
      <c r="R326" s="28">
        <f t="shared" si="81"/>
        <v>4.5000289931875148</v>
      </c>
      <c r="S326" s="28">
        <f t="shared" si="82"/>
        <v>4575.0173603765797</v>
      </c>
      <c r="T326" s="20"/>
      <c r="U326" s="56"/>
      <c r="V326" s="1">
        <f t="shared" si="73"/>
        <v>9.0000579863750305E-2</v>
      </c>
      <c r="W326" s="1">
        <f t="shared" si="74"/>
        <v>499.90999942013627</v>
      </c>
      <c r="X326" s="1">
        <f t="shared" si="75"/>
        <v>4.5000289931875152E-2</v>
      </c>
      <c r="Y326" s="3">
        <f t="shared" si="83"/>
        <v>114.3754340094145</v>
      </c>
    </row>
    <row r="327" spans="1:25" x14ac:dyDescent="0.35">
      <c r="A327">
        <v>7</v>
      </c>
      <c r="C327" s="15">
        <f t="shared" si="84"/>
        <v>44230</v>
      </c>
      <c r="D327" s="13"/>
      <c r="L327" s="34">
        <f t="shared" si="76"/>
        <v>0.55555555555555558</v>
      </c>
      <c r="M327">
        <f t="shared" si="77"/>
        <v>2.5000000000000001E-2</v>
      </c>
      <c r="N327">
        <v>22.22</v>
      </c>
      <c r="O327">
        <f t="shared" si="78"/>
        <v>4.4999999999999998E-2</v>
      </c>
      <c r="P327">
        <f t="shared" si="79"/>
        <v>-1.9999999999999997E-2</v>
      </c>
      <c r="Q327" s="32">
        <f t="shared" si="80"/>
        <v>305989.37176843599</v>
      </c>
      <c r="R327" s="28">
        <f t="shared" si="81"/>
        <v>4.4083698827444726</v>
      </c>
      <c r="S327" s="28">
        <f t="shared" si="82"/>
        <v>4575.219861681273</v>
      </c>
      <c r="T327" s="20"/>
      <c r="U327" s="56"/>
      <c r="V327" s="1">
        <f t="shared" si="73"/>
        <v>8.8167397654889457E-2</v>
      </c>
      <c r="W327" s="1">
        <f t="shared" si="74"/>
        <v>499.9118326023451</v>
      </c>
      <c r="X327" s="1">
        <f t="shared" si="75"/>
        <v>4.4083698827444728E-2</v>
      </c>
      <c r="Y327" s="3">
        <f t="shared" si="83"/>
        <v>114.38049654203184</v>
      </c>
    </row>
    <row r="328" spans="1:25" x14ac:dyDescent="0.35">
      <c r="A328">
        <v>7</v>
      </c>
      <c r="C328" s="15">
        <f t="shared" si="84"/>
        <v>44231</v>
      </c>
      <c r="D328" s="13"/>
      <c r="L328" s="34">
        <f t="shared" si="76"/>
        <v>0.55555555555555558</v>
      </c>
      <c r="M328">
        <f t="shared" si="77"/>
        <v>2.5000000000000001E-2</v>
      </c>
      <c r="N328">
        <v>22.22</v>
      </c>
      <c r="O328">
        <f t="shared" si="78"/>
        <v>4.4999999999999998E-2</v>
      </c>
      <c r="P328">
        <f t="shared" si="79"/>
        <v>-1.9999999999999997E-2</v>
      </c>
      <c r="Q328" s="32">
        <f t="shared" si="80"/>
        <v>305989.26318397693</v>
      </c>
      <c r="R328" s="28">
        <f t="shared" si="81"/>
        <v>4.3185776970560203</v>
      </c>
      <c r="S328" s="28">
        <f t="shared" si="82"/>
        <v>4575.4182383259968</v>
      </c>
      <c r="T328" s="20"/>
      <c r="U328" s="56"/>
      <c r="V328" s="1">
        <f t="shared" si="73"/>
        <v>8.6371553941120408E-2</v>
      </c>
      <c r="W328" s="1">
        <f t="shared" si="74"/>
        <v>499.91362844605885</v>
      </c>
      <c r="X328" s="1">
        <f t="shared" si="75"/>
        <v>4.3185776970560204E-2</v>
      </c>
      <c r="Y328" s="3">
        <f t="shared" si="83"/>
        <v>114.38545595814992</v>
      </c>
    </row>
    <row r="329" spans="1:25" x14ac:dyDescent="0.35">
      <c r="A329">
        <v>7</v>
      </c>
      <c r="C329" s="15">
        <f t="shared" si="84"/>
        <v>44232</v>
      </c>
      <c r="D329" s="13"/>
      <c r="L329" s="34">
        <f t="shared" si="76"/>
        <v>0.55555555555555558</v>
      </c>
      <c r="M329">
        <f t="shared" si="77"/>
        <v>2.5000000000000001E-2</v>
      </c>
      <c r="N329">
        <v>22.22</v>
      </c>
      <c r="O329">
        <f t="shared" si="78"/>
        <v>4.4999999999999998E-2</v>
      </c>
      <c r="P329">
        <f t="shared" si="79"/>
        <v>-1.9999999999999997E-2</v>
      </c>
      <c r="Q329" s="32">
        <f t="shared" si="80"/>
        <v>305989.15681126568</v>
      </c>
      <c r="R329" s="28">
        <f t="shared" si="81"/>
        <v>4.2306144119405387</v>
      </c>
      <c r="S329" s="28">
        <f t="shared" si="82"/>
        <v>4575.6125743223647</v>
      </c>
      <c r="T329" s="20"/>
      <c r="U329" s="56"/>
      <c r="V329" s="1">
        <f t="shared" si="73"/>
        <v>8.4612288238810771E-2</v>
      </c>
      <c r="W329" s="1">
        <f t="shared" si="74"/>
        <v>499.91538771176118</v>
      </c>
      <c r="X329" s="1">
        <f t="shared" si="75"/>
        <v>4.2306144119405385E-2</v>
      </c>
      <c r="Y329" s="3">
        <f t="shared" si="83"/>
        <v>114.39031435805913</v>
      </c>
    </row>
    <row r="330" spans="1:25" x14ac:dyDescent="0.35">
      <c r="A330">
        <v>7</v>
      </c>
      <c r="C330" s="15">
        <f t="shared" si="84"/>
        <v>44233</v>
      </c>
      <c r="D330" s="13"/>
      <c r="L330" s="34">
        <f t="shared" si="76"/>
        <v>0.55555555555555558</v>
      </c>
      <c r="M330">
        <f t="shared" si="77"/>
        <v>2.5000000000000001E-2</v>
      </c>
      <c r="N330">
        <v>22.22</v>
      </c>
      <c r="O330">
        <f t="shared" si="78"/>
        <v>4.4999999999999998E-2</v>
      </c>
      <c r="P330">
        <f t="shared" si="79"/>
        <v>-1.9999999999999997E-2</v>
      </c>
      <c r="Q330" s="32">
        <f t="shared" si="80"/>
        <v>305989.05260525149</v>
      </c>
      <c r="R330" s="28">
        <f t="shared" si="81"/>
        <v>4.1444427776016566</v>
      </c>
      <c r="S330" s="28">
        <f t="shared" si="82"/>
        <v>4575.8029519709016</v>
      </c>
      <c r="T330" s="20"/>
      <c r="U330" s="56"/>
      <c r="V330" s="1">
        <f t="shared" si="73"/>
        <v>8.2888855552033139E-2</v>
      </c>
      <c r="W330" s="1">
        <f t="shared" si="74"/>
        <v>499.91711114444797</v>
      </c>
      <c r="X330" s="1">
        <f t="shared" si="75"/>
        <v>4.1444427776016569E-2</v>
      </c>
      <c r="Y330" s="3">
        <f t="shared" si="83"/>
        <v>114.39507379927255</v>
      </c>
    </row>
    <row r="331" spans="1:25" x14ac:dyDescent="0.35">
      <c r="A331">
        <v>7</v>
      </c>
      <c r="C331" s="15">
        <f t="shared" si="84"/>
        <v>44234</v>
      </c>
      <c r="D331" s="13"/>
      <c r="L331" s="34">
        <f t="shared" si="76"/>
        <v>0.55555555555555558</v>
      </c>
      <c r="M331">
        <f t="shared" si="77"/>
        <v>2.5000000000000001E-2</v>
      </c>
      <c r="N331">
        <v>22.22</v>
      </c>
      <c r="O331">
        <f t="shared" si="78"/>
        <v>4.4999999999999998E-2</v>
      </c>
      <c r="P331">
        <f t="shared" si="79"/>
        <v>-1.9999999999999997E-2</v>
      </c>
      <c r="Q331" s="32">
        <f t="shared" si="80"/>
        <v>305988.95052180125</v>
      </c>
      <c r="R331" s="28">
        <f t="shared" si="81"/>
        <v>4.0600263028600114</v>
      </c>
      <c r="S331" s="28">
        <f t="shared" si="82"/>
        <v>4575.9894518958936</v>
      </c>
      <c r="T331" s="20"/>
      <c r="U331" s="56"/>
      <c r="V331" s="1">
        <f t="shared" si="73"/>
        <v>8.1200526057200226E-2</v>
      </c>
      <c r="W331" s="1">
        <f t="shared" si="74"/>
        <v>499.91879947394278</v>
      </c>
      <c r="X331" s="1">
        <f t="shared" si="75"/>
        <v>4.0600263028600113E-2</v>
      </c>
      <c r="Y331" s="3">
        <f t="shared" si="83"/>
        <v>114.39973629739734</v>
      </c>
    </row>
    <row r="332" spans="1:25" x14ac:dyDescent="0.35">
      <c r="A332">
        <v>7</v>
      </c>
      <c r="C332" s="15">
        <f t="shared" si="84"/>
        <v>44235</v>
      </c>
      <c r="D332" s="13"/>
      <c r="L332" s="34">
        <f t="shared" si="76"/>
        <v>0.55555555555555558</v>
      </c>
      <c r="M332">
        <f t="shared" si="77"/>
        <v>2.5000000000000001E-2</v>
      </c>
      <c r="N332">
        <v>22.22</v>
      </c>
      <c r="O332">
        <f t="shared" si="78"/>
        <v>4.4999999999999998E-2</v>
      </c>
      <c r="P332">
        <f t="shared" si="79"/>
        <v>-1.9999999999999997E-2</v>
      </c>
      <c r="Q332" s="32">
        <f t="shared" si="80"/>
        <v>305988.85051768075</v>
      </c>
      <c r="R332" s="28">
        <f t="shared" si="81"/>
        <v>3.977329239705977</v>
      </c>
      <c r="S332" s="28">
        <f t="shared" si="82"/>
        <v>4576.1721530795221</v>
      </c>
      <c r="T332" s="20"/>
      <c r="U332" s="56"/>
      <c r="V332" s="1">
        <f t="shared" si="73"/>
        <v>7.9546584794119538E-2</v>
      </c>
      <c r="W332" s="1">
        <f t="shared" si="74"/>
        <v>499.92045341520588</v>
      </c>
      <c r="X332" s="1">
        <f t="shared" si="75"/>
        <v>3.9773292397059769E-2</v>
      </c>
      <c r="Y332" s="3">
        <f t="shared" si="83"/>
        <v>114.40430382698806</v>
      </c>
    </row>
    <row r="333" spans="1:25" x14ac:dyDescent="0.35">
      <c r="A333">
        <v>7</v>
      </c>
      <c r="C333" s="15">
        <f t="shared" si="84"/>
        <v>44236</v>
      </c>
      <c r="D333" s="13"/>
      <c r="L333" s="34">
        <f t="shared" si="76"/>
        <v>0.55555555555555558</v>
      </c>
      <c r="M333">
        <f t="shared" si="77"/>
        <v>2.5000000000000001E-2</v>
      </c>
      <c r="N333">
        <v>22.22</v>
      </c>
      <c r="O333">
        <f t="shared" si="78"/>
        <v>4.4999999999999998E-2</v>
      </c>
      <c r="P333">
        <f t="shared" si="79"/>
        <v>-1.9999999999999997E-2</v>
      </c>
      <c r="Q333" s="32">
        <f t="shared" si="80"/>
        <v>305988.75255053648</v>
      </c>
      <c r="R333" s="28">
        <f t="shared" si="81"/>
        <v>3.8963165681668439</v>
      </c>
      <c r="S333" s="28">
        <f t="shared" si="82"/>
        <v>4576.3511328953091</v>
      </c>
      <c r="T333" s="20"/>
      <c r="U333" s="56"/>
      <c r="V333" s="1">
        <f t="shared" si="73"/>
        <v>7.7926331363336876E-2</v>
      </c>
      <c r="W333" s="1">
        <f t="shared" si="74"/>
        <v>499.92207366863664</v>
      </c>
      <c r="X333" s="1">
        <f t="shared" si="75"/>
        <v>3.8963165681668438E-2</v>
      </c>
      <c r="Y333" s="3">
        <f t="shared" si="83"/>
        <v>114.40877832238273</v>
      </c>
    </row>
    <row r="334" spans="1:25" x14ac:dyDescent="0.35">
      <c r="A334">
        <v>7</v>
      </c>
      <c r="C334" s="15">
        <f t="shared" si="84"/>
        <v>44237</v>
      </c>
      <c r="D334" s="13"/>
      <c r="L334" s="34">
        <f t="shared" si="76"/>
        <v>0.55555555555555558</v>
      </c>
      <c r="M334">
        <f t="shared" si="77"/>
        <v>2.5000000000000001E-2</v>
      </c>
      <c r="N334">
        <v>22.22</v>
      </c>
      <c r="O334">
        <f t="shared" si="78"/>
        <v>4.4999999999999998E-2</v>
      </c>
      <c r="P334">
        <f t="shared" si="79"/>
        <v>-1.9999999999999997E-2</v>
      </c>
      <c r="Q334" s="32">
        <f t="shared" si="80"/>
        <v>305988.65657887759</v>
      </c>
      <c r="R334" s="28">
        <f t="shared" si="81"/>
        <v>3.8169539814820412</v>
      </c>
      <c r="S334" s="28">
        <f t="shared" si="82"/>
        <v>4576.5264671408768</v>
      </c>
      <c r="T334" s="20"/>
      <c r="U334" s="56"/>
      <c r="V334" s="1">
        <f t="shared" si="73"/>
        <v>7.633907962964083E-2</v>
      </c>
      <c r="W334" s="1">
        <f t="shared" si="74"/>
        <v>499.92366092037037</v>
      </c>
      <c r="X334" s="1">
        <f t="shared" si="75"/>
        <v>3.8169539814820415E-2</v>
      </c>
      <c r="Y334" s="3">
        <f t="shared" si="83"/>
        <v>114.41316167852193</v>
      </c>
    </row>
    <row r="335" spans="1:25" x14ac:dyDescent="0.35">
      <c r="A335">
        <v>7</v>
      </c>
      <c r="C335" s="15">
        <f t="shared" si="84"/>
        <v>44238</v>
      </c>
      <c r="D335" s="13"/>
      <c r="L335" s="34">
        <f t="shared" si="76"/>
        <v>0.55555555555555558</v>
      </c>
      <c r="M335">
        <f t="shared" si="77"/>
        <v>2.5000000000000001E-2</v>
      </c>
      <c r="N335">
        <v>22.22</v>
      </c>
      <c r="O335">
        <f t="shared" si="78"/>
        <v>4.4999999999999998E-2</v>
      </c>
      <c r="P335">
        <f t="shared" si="79"/>
        <v>-1.9999999999999997E-2</v>
      </c>
      <c r="Q335" s="32">
        <f t="shared" si="80"/>
        <v>305988.56256205833</v>
      </c>
      <c r="R335" s="28">
        <f t="shared" si="81"/>
        <v>3.7392078715801391</v>
      </c>
      <c r="S335" s="28">
        <f t="shared" si="82"/>
        <v>4576.6982300700438</v>
      </c>
      <c r="T335" s="20"/>
      <c r="U335" s="56"/>
      <c r="V335" s="1">
        <f t="shared" si="73"/>
        <v>7.4784157431602785E-2</v>
      </c>
      <c r="W335" s="1">
        <f t="shared" si="74"/>
        <v>499.92521584256838</v>
      </c>
      <c r="X335" s="1">
        <f t="shared" si="75"/>
        <v>3.7392078715801393E-2</v>
      </c>
      <c r="Y335" s="3">
        <f t="shared" si="83"/>
        <v>114.41745575175111</v>
      </c>
    </row>
    <row r="336" spans="1:25" x14ac:dyDescent="0.35">
      <c r="A336">
        <v>7</v>
      </c>
      <c r="C336" s="15">
        <f t="shared" si="84"/>
        <v>44239</v>
      </c>
      <c r="D336" s="13"/>
      <c r="L336" s="34">
        <f t="shared" si="76"/>
        <v>0.55555555555555558</v>
      </c>
      <c r="M336">
        <f t="shared" si="77"/>
        <v>2.5000000000000001E-2</v>
      </c>
      <c r="N336">
        <v>22.22</v>
      </c>
      <c r="O336">
        <f t="shared" si="78"/>
        <v>4.4999999999999998E-2</v>
      </c>
      <c r="P336">
        <f t="shared" si="79"/>
        <v>-1.9999999999999997E-2</v>
      </c>
      <c r="Q336" s="32">
        <f t="shared" si="80"/>
        <v>305988.47046026081</v>
      </c>
      <c r="R336" s="28">
        <f t="shared" si="81"/>
        <v>3.6630453148514932</v>
      </c>
      <c r="S336" s="28">
        <f t="shared" si="82"/>
        <v>4576.8664944242646</v>
      </c>
      <c r="T336" s="20"/>
      <c r="U336" s="56"/>
      <c r="V336" s="1">
        <f t="shared" si="73"/>
        <v>7.326090629702986E-2</v>
      </c>
      <c r="W336" s="1">
        <f t="shared" si="74"/>
        <v>499.92673909370296</v>
      </c>
      <c r="X336" s="1">
        <f t="shared" si="75"/>
        <v>3.663045314851493E-2</v>
      </c>
      <c r="Y336" s="3">
        <f t="shared" si="83"/>
        <v>114.42166236060662</v>
      </c>
    </row>
    <row r="337" spans="1:25" x14ac:dyDescent="0.35">
      <c r="A337">
        <v>7</v>
      </c>
      <c r="C337" s="15">
        <f t="shared" si="84"/>
        <v>44240</v>
      </c>
      <c r="D337" s="13"/>
      <c r="L337" s="34">
        <f t="shared" si="76"/>
        <v>0.55555555555555558</v>
      </c>
      <c r="M337">
        <f t="shared" si="77"/>
        <v>2.5000000000000001E-2</v>
      </c>
      <c r="N337">
        <v>22.22</v>
      </c>
      <c r="O337">
        <f t="shared" si="78"/>
        <v>4.4999999999999998E-2</v>
      </c>
      <c r="P337">
        <f t="shared" si="79"/>
        <v>-1.9999999999999997E-2</v>
      </c>
      <c r="Q337" s="32">
        <f t="shared" si="80"/>
        <v>305988.38023447827</v>
      </c>
      <c r="R337" s="28">
        <f t="shared" si="81"/>
        <v>3.5884340582105154</v>
      </c>
      <c r="S337" s="28">
        <f t="shared" si="82"/>
        <v>4577.0313314634332</v>
      </c>
      <c r="T337" s="20"/>
      <c r="U337" s="56"/>
      <c r="V337" s="1">
        <f t="shared" si="73"/>
        <v>7.1768681164210313E-2</v>
      </c>
      <c r="W337" s="1">
        <f t="shared" si="74"/>
        <v>499.9282313188358</v>
      </c>
      <c r="X337" s="1">
        <f t="shared" si="75"/>
        <v>3.5884340582105156E-2</v>
      </c>
      <c r="Y337" s="3">
        <f t="shared" si="83"/>
        <v>114.42578328658584</v>
      </c>
    </row>
    <row r="338" spans="1:25" x14ac:dyDescent="0.35">
      <c r="A338">
        <v>7</v>
      </c>
      <c r="C338" s="15">
        <f t="shared" si="84"/>
        <v>44241</v>
      </c>
      <c r="D338" s="13"/>
      <c r="L338" s="34">
        <f t="shared" si="76"/>
        <v>0.55555555555555558</v>
      </c>
      <c r="M338">
        <f t="shared" si="77"/>
        <v>2.5000000000000001E-2</v>
      </c>
      <c r="N338">
        <v>22.22</v>
      </c>
      <c r="O338">
        <f t="shared" si="78"/>
        <v>4.4999999999999998E-2</v>
      </c>
      <c r="P338">
        <f t="shared" si="79"/>
        <v>-1.9999999999999997E-2</v>
      </c>
      <c r="Q338" s="32">
        <f t="shared" si="80"/>
        <v>305988.29184649844</v>
      </c>
      <c r="R338" s="28">
        <f t="shared" si="81"/>
        <v>3.5153425054416765</v>
      </c>
      <c r="S338" s="28">
        <f t="shared" si="82"/>
        <v>4577.1928109960527</v>
      </c>
      <c r="T338" s="20"/>
      <c r="U338" s="56"/>
      <c r="V338" s="1">
        <f t="shared" si="73"/>
        <v>7.030685010883353E-2</v>
      </c>
      <c r="W338" s="1">
        <f t="shared" si="74"/>
        <v>499.92969314989119</v>
      </c>
      <c r="X338" s="1">
        <f t="shared" si="75"/>
        <v>3.5153425054416765E-2</v>
      </c>
      <c r="Y338" s="3">
        <f t="shared" si="83"/>
        <v>114.42982027490132</v>
      </c>
    </row>
    <row r="339" spans="1:25" x14ac:dyDescent="0.35">
      <c r="A339">
        <v>7</v>
      </c>
      <c r="C339" s="15">
        <f t="shared" si="84"/>
        <v>44242</v>
      </c>
      <c r="D339" s="13"/>
      <c r="L339" s="34">
        <f t="shared" si="76"/>
        <v>0.55555555555555558</v>
      </c>
      <c r="M339">
        <f t="shared" si="77"/>
        <v>2.5000000000000001E-2</v>
      </c>
      <c r="N339">
        <v>22.22</v>
      </c>
      <c r="O339">
        <f t="shared" si="78"/>
        <v>4.4999999999999998E-2</v>
      </c>
      <c r="P339">
        <f t="shared" si="79"/>
        <v>-1.9999999999999997E-2</v>
      </c>
      <c r="Q339" s="32">
        <f t="shared" si="80"/>
        <v>305988.20525888732</v>
      </c>
      <c r="R339" s="28">
        <f t="shared" si="81"/>
        <v>3.4437397038234696</v>
      </c>
      <c r="S339" s="28">
        <f t="shared" si="82"/>
        <v>4577.3510014087979</v>
      </c>
      <c r="T339" s="20"/>
      <c r="U339" s="56"/>
      <c r="V339" s="1">
        <f t="shared" si="73"/>
        <v>6.8874794076469389E-2</v>
      </c>
      <c r="W339" s="1">
        <f t="shared" si="74"/>
        <v>499.93112520592354</v>
      </c>
      <c r="X339" s="1">
        <f t="shared" si="75"/>
        <v>3.4437397038234695E-2</v>
      </c>
      <c r="Y339" s="3">
        <f t="shared" si="83"/>
        <v>114.43377503521995</v>
      </c>
    </row>
    <row r="340" spans="1:25" x14ac:dyDescent="0.35">
      <c r="A340">
        <v>7</v>
      </c>
      <c r="C340" s="15">
        <f t="shared" si="84"/>
        <v>44243</v>
      </c>
      <c r="D340" s="13"/>
      <c r="L340" s="34">
        <f t="shared" si="76"/>
        <v>0.55555555555555558</v>
      </c>
      <c r="M340">
        <f t="shared" si="77"/>
        <v>2.5000000000000001E-2</v>
      </c>
      <c r="N340">
        <v>22.22</v>
      </c>
      <c r="O340">
        <f t="shared" si="78"/>
        <v>4.4999999999999998E-2</v>
      </c>
      <c r="P340">
        <f t="shared" si="79"/>
        <v>-1.9999999999999997E-2</v>
      </c>
      <c r="Q340" s="32">
        <f t="shared" si="80"/>
        <v>305988.12043497345</v>
      </c>
      <c r="R340" s="28">
        <f t="shared" si="81"/>
        <v>3.3735953310246809</v>
      </c>
      <c r="S340" s="28">
        <f t="shared" si="82"/>
        <v>4577.5059696954695</v>
      </c>
      <c r="T340" s="20"/>
      <c r="U340" s="56"/>
      <c r="V340" s="1">
        <f t="shared" si="73"/>
        <v>6.7471906620493613E-2</v>
      </c>
      <c r="W340" s="1">
        <f t="shared" si="74"/>
        <v>499.93252809337952</v>
      </c>
      <c r="X340" s="1">
        <f t="shared" si="75"/>
        <v>3.3735953310246806E-2</v>
      </c>
      <c r="Y340" s="3">
        <f t="shared" si="83"/>
        <v>114.43764924238674</v>
      </c>
    </row>
    <row r="341" spans="1:25" x14ac:dyDescent="0.35">
      <c r="A341">
        <v>7</v>
      </c>
      <c r="C341" s="15">
        <f t="shared" si="84"/>
        <v>44244</v>
      </c>
      <c r="D341" s="13"/>
      <c r="L341" s="34">
        <f t="shared" si="76"/>
        <v>0.55555555555555558</v>
      </c>
      <c r="M341">
        <f t="shared" si="77"/>
        <v>2.5000000000000001E-2</v>
      </c>
      <c r="N341">
        <v>22.22</v>
      </c>
      <c r="O341">
        <f t="shared" si="78"/>
        <v>4.4999999999999998E-2</v>
      </c>
      <c r="P341">
        <f t="shared" si="79"/>
        <v>-1.9999999999999997E-2</v>
      </c>
      <c r="Q341" s="32">
        <f t="shared" si="80"/>
        <v>305988.03733883234</v>
      </c>
      <c r="R341" s="28">
        <f t="shared" si="81"/>
        <v>3.3048796822674227</v>
      </c>
      <c r="S341" s="28">
        <f t="shared" si="82"/>
        <v>4577.6577814853654</v>
      </c>
      <c r="T341" s="20"/>
      <c r="U341" s="56"/>
      <c r="V341" s="1">
        <f t="shared" si="73"/>
        <v>6.6097593645348451E-2</v>
      </c>
      <c r="W341" s="1">
        <f t="shared" si="74"/>
        <v>499.93390240635466</v>
      </c>
      <c r="X341" s="1">
        <f t="shared" si="75"/>
        <v>3.3048796822674226E-2</v>
      </c>
      <c r="Y341" s="3">
        <f t="shared" si="83"/>
        <v>114.44144453713415</v>
      </c>
    </row>
    <row r="342" spans="1:25" x14ac:dyDescent="0.35">
      <c r="A342">
        <v>7</v>
      </c>
      <c r="C342" s="15">
        <f t="shared" si="84"/>
        <v>44245</v>
      </c>
      <c r="D342" s="13"/>
      <c r="L342" s="34">
        <f t="shared" si="76"/>
        <v>0.55555555555555558</v>
      </c>
      <c r="M342">
        <f t="shared" si="77"/>
        <v>2.5000000000000001E-2</v>
      </c>
      <c r="N342">
        <v>22.22</v>
      </c>
      <c r="O342">
        <f t="shared" si="78"/>
        <v>4.4999999999999998E-2</v>
      </c>
      <c r="P342">
        <f t="shared" si="79"/>
        <v>-1.9999999999999997E-2</v>
      </c>
      <c r="Q342" s="32">
        <f t="shared" si="80"/>
        <v>305987.95593527117</v>
      </c>
      <c r="R342" s="28">
        <f t="shared" si="81"/>
        <v>3.2375636577515055</v>
      </c>
      <c r="S342" s="28">
        <f t="shared" si="82"/>
        <v>4577.806501071067</v>
      </c>
      <c r="T342" s="20"/>
      <c r="U342" s="56"/>
      <c r="V342" s="1">
        <f t="shared" si="73"/>
        <v>6.4751273155030112E-2</v>
      </c>
      <c r="W342" s="1">
        <f t="shared" si="74"/>
        <v>499.93524872684497</v>
      </c>
      <c r="X342" s="1">
        <f t="shared" si="75"/>
        <v>3.2375636577515056E-2</v>
      </c>
      <c r="Y342" s="3">
        <f t="shared" si="83"/>
        <v>114.44516252677668</v>
      </c>
    </row>
    <row r="343" spans="1:25" x14ac:dyDescent="0.35">
      <c r="A343">
        <v>7</v>
      </c>
      <c r="C343" s="15">
        <f t="shared" si="84"/>
        <v>44246</v>
      </c>
      <c r="D343" s="13"/>
      <c r="L343" s="34">
        <f t="shared" si="76"/>
        <v>0.55555555555555558</v>
      </c>
      <c r="M343">
        <f t="shared" si="77"/>
        <v>2.5000000000000001E-2</v>
      </c>
      <c r="N343">
        <v>22.22</v>
      </c>
      <c r="O343">
        <f t="shared" si="78"/>
        <v>4.4999999999999998E-2</v>
      </c>
      <c r="P343">
        <f t="shared" si="79"/>
        <v>-1.9999999999999997E-2</v>
      </c>
      <c r="Q343" s="32">
        <f t="shared" si="80"/>
        <v>305987.87618981401</v>
      </c>
      <c r="R343" s="28">
        <f t="shared" si="81"/>
        <v>3.1716187503348268</v>
      </c>
      <c r="S343" s="28">
        <f t="shared" si="82"/>
        <v>4577.9521914356656</v>
      </c>
      <c r="T343" s="20"/>
      <c r="U343" s="56"/>
      <c r="V343" s="1">
        <f t="shared" si="73"/>
        <v>6.3432375006696531E-2</v>
      </c>
      <c r="W343" s="1">
        <f t="shared" si="74"/>
        <v>499.9365676249933</v>
      </c>
      <c r="X343" s="1">
        <f t="shared" si="75"/>
        <v>3.1716187503348266E-2</v>
      </c>
      <c r="Y343" s="3">
        <f t="shared" si="83"/>
        <v>114.44880478589164</v>
      </c>
    </row>
    <row r="344" spans="1:25" x14ac:dyDescent="0.35">
      <c r="A344">
        <v>7</v>
      </c>
      <c r="C344" s="15">
        <f t="shared" si="84"/>
        <v>44247</v>
      </c>
      <c r="D344" s="13"/>
      <c r="L344" s="34">
        <f t="shared" si="76"/>
        <v>0.55555555555555558</v>
      </c>
      <c r="M344">
        <f t="shared" si="77"/>
        <v>2.5000000000000001E-2</v>
      </c>
      <c r="N344">
        <v>22.22</v>
      </c>
      <c r="O344">
        <f t="shared" si="78"/>
        <v>4.4999999999999998E-2</v>
      </c>
      <c r="P344">
        <f t="shared" si="79"/>
        <v>-1.9999999999999997E-2</v>
      </c>
      <c r="Q344" s="32">
        <f t="shared" si="80"/>
        <v>305987.79806868709</v>
      </c>
      <c r="R344" s="28">
        <f t="shared" si="81"/>
        <v>3.1070170334645737</v>
      </c>
      <c r="S344" s="28">
        <f t="shared" si="82"/>
        <v>4578.0949142794307</v>
      </c>
      <c r="T344" s="20"/>
      <c r="U344" s="56"/>
      <c r="V344" s="1">
        <f t="shared" si="73"/>
        <v>6.2140340669291479E-2</v>
      </c>
      <c r="W344" s="1">
        <f t="shared" si="74"/>
        <v>499.93785965933068</v>
      </c>
      <c r="X344" s="1">
        <f t="shared" si="75"/>
        <v>3.1070170334645739E-2</v>
      </c>
      <c r="Y344" s="3">
        <f t="shared" si="83"/>
        <v>114.45237285698578</v>
      </c>
    </row>
    <row r="345" spans="1:25" x14ac:dyDescent="0.35">
      <c r="A345">
        <v>7</v>
      </c>
      <c r="C345" s="15">
        <f t="shared" si="84"/>
        <v>44248</v>
      </c>
      <c r="D345" s="13"/>
      <c r="L345" s="34">
        <f t="shared" si="76"/>
        <v>0.55555555555555558</v>
      </c>
      <c r="M345">
        <f t="shared" si="77"/>
        <v>2.5000000000000001E-2</v>
      </c>
      <c r="N345">
        <v>22.22</v>
      </c>
      <c r="O345">
        <f t="shared" si="78"/>
        <v>4.4999999999999998E-2</v>
      </c>
      <c r="P345">
        <f t="shared" si="79"/>
        <v>-1.9999999999999997E-2</v>
      </c>
      <c r="Q345" s="32">
        <f t="shared" si="80"/>
        <v>305987.7215388047</v>
      </c>
      <c r="R345" s="28">
        <f t="shared" si="81"/>
        <v>3.0437311493541279</v>
      </c>
      <c r="S345" s="28">
        <f t="shared" si="82"/>
        <v>4578.2347300459369</v>
      </c>
      <c r="T345" s="20"/>
      <c r="U345" s="56"/>
      <c r="V345" s="1">
        <f t="shared" si="73"/>
        <v>6.0874622987082558E-2</v>
      </c>
      <c r="W345" s="1">
        <f t="shared" si="74"/>
        <v>499.93912537701294</v>
      </c>
      <c r="X345" s="1">
        <f t="shared" si="75"/>
        <v>3.0437311493541279E-2</v>
      </c>
      <c r="Y345" s="3">
        <f t="shared" si="83"/>
        <v>114.45586825114843</v>
      </c>
    </row>
    <row r="346" spans="1:25" x14ac:dyDescent="0.35">
      <c r="A346">
        <v>7</v>
      </c>
      <c r="C346" s="15">
        <f t="shared" si="84"/>
        <v>44249</v>
      </c>
      <c r="D346" s="13"/>
      <c r="L346" s="34">
        <f t="shared" si="76"/>
        <v>0.55555555555555558</v>
      </c>
      <c r="M346">
        <f t="shared" si="77"/>
        <v>2.5000000000000001E-2</v>
      </c>
      <c r="N346">
        <v>22.22</v>
      </c>
      <c r="O346">
        <f t="shared" si="78"/>
        <v>4.4999999999999998E-2</v>
      </c>
      <c r="P346">
        <f t="shared" si="79"/>
        <v>-1.9999999999999997E-2</v>
      </c>
      <c r="Q346" s="32">
        <f t="shared" si="80"/>
        <v>305987.64656775491</v>
      </c>
      <c r="R346" s="28">
        <f t="shared" si="81"/>
        <v>2.9817342974006795</v>
      </c>
      <c r="S346" s="28">
        <f t="shared" si="82"/>
        <v>4578.3716979476576</v>
      </c>
      <c r="T346" s="20"/>
      <c r="U346" s="56"/>
      <c r="V346" s="1">
        <f t="shared" si="73"/>
        <v>5.9634685948013591E-2</v>
      </c>
      <c r="W346" s="1">
        <f t="shared" si="74"/>
        <v>499.94036531405197</v>
      </c>
      <c r="X346" s="1">
        <f t="shared" si="75"/>
        <v>2.9817342974006796E-2</v>
      </c>
      <c r="Y346" s="3">
        <f t="shared" si="83"/>
        <v>114.45929244869144</v>
      </c>
    </row>
    <row r="347" spans="1:25" x14ac:dyDescent="0.35">
      <c r="A347">
        <v>7</v>
      </c>
      <c r="C347" s="15">
        <f t="shared" si="84"/>
        <v>44250</v>
      </c>
      <c r="D347" s="13"/>
      <c r="L347" s="34">
        <f t="shared" si="76"/>
        <v>0.55555555555555558</v>
      </c>
      <c r="M347">
        <f t="shared" si="77"/>
        <v>2.5000000000000001E-2</v>
      </c>
      <c r="N347">
        <v>22.22</v>
      </c>
      <c r="O347">
        <f t="shared" si="78"/>
        <v>4.4999999999999998E-2</v>
      </c>
      <c r="P347">
        <f t="shared" si="79"/>
        <v>-1.9999999999999997E-2</v>
      </c>
      <c r="Q347" s="32">
        <f t="shared" si="80"/>
        <v>305987.57312378607</v>
      </c>
      <c r="R347" s="28">
        <f t="shared" si="81"/>
        <v>2.9210002228386474</v>
      </c>
      <c r="S347" s="28">
        <f t="shared" si="82"/>
        <v>4578.5058759910407</v>
      </c>
      <c r="T347" s="20"/>
      <c r="U347" s="56"/>
      <c r="V347" s="1">
        <f t="shared" si="73"/>
        <v>5.842000445677295E-2</v>
      </c>
      <c r="W347" s="1">
        <f t="shared" si="74"/>
        <v>499.94157999554324</v>
      </c>
      <c r="X347" s="1">
        <f t="shared" si="75"/>
        <v>2.9210002228386475E-2</v>
      </c>
      <c r="Y347" s="3">
        <f t="shared" si="83"/>
        <v>114.46264689977602</v>
      </c>
    </row>
    <row r="348" spans="1:25" x14ac:dyDescent="0.35">
      <c r="A348">
        <v>7</v>
      </c>
      <c r="C348" s="15">
        <f t="shared" si="84"/>
        <v>44251</v>
      </c>
      <c r="D348" s="13"/>
      <c r="L348" s="34">
        <f t="shared" si="76"/>
        <v>0.55555555555555558</v>
      </c>
      <c r="M348">
        <f t="shared" si="77"/>
        <v>2.5000000000000001E-2</v>
      </c>
      <c r="N348">
        <v>22.22</v>
      </c>
      <c r="O348">
        <f t="shared" si="78"/>
        <v>4.4999999999999998E-2</v>
      </c>
      <c r="P348">
        <f t="shared" si="79"/>
        <v>-1.9999999999999997E-2</v>
      </c>
      <c r="Q348" s="32">
        <f t="shared" si="80"/>
        <v>305987.50117579324</v>
      </c>
      <c r="R348" s="28">
        <f t="shared" si="81"/>
        <v>2.8615032056241114</v>
      </c>
      <c r="S348" s="28">
        <f t="shared" si="82"/>
        <v>4578.6373210010688</v>
      </c>
      <c r="T348" s="20"/>
      <c r="U348" s="56"/>
      <c r="V348" s="1">
        <f t="shared" si="73"/>
        <v>5.7230064112482229E-2</v>
      </c>
      <c r="W348" s="1">
        <f t="shared" si="74"/>
        <v>499.9427699358875</v>
      </c>
      <c r="X348" s="1">
        <f t="shared" si="75"/>
        <v>2.8615032056241115E-2</v>
      </c>
      <c r="Y348" s="3">
        <f t="shared" si="83"/>
        <v>114.46593302502673</v>
      </c>
    </row>
    <row r="349" spans="1:25" x14ac:dyDescent="0.35">
      <c r="A349">
        <v>7</v>
      </c>
      <c r="C349" s="15">
        <f t="shared" si="84"/>
        <v>44252</v>
      </c>
      <c r="D349" s="13"/>
      <c r="L349" s="34">
        <f t="shared" si="76"/>
        <v>0.55555555555555558</v>
      </c>
      <c r="M349">
        <f t="shared" si="77"/>
        <v>2.5000000000000001E-2</v>
      </c>
      <c r="N349">
        <v>22.22</v>
      </c>
      <c r="O349">
        <f t="shared" si="78"/>
        <v>4.4999999999999998E-2</v>
      </c>
      <c r="P349">
        <f t="shared" si="79"/>
        <v>-1.9999999999999997E-2</v>
      </c>
      <c r="Q349" s="32">
        <f t="shared" si="80"/>
        <v>305987.43069330504</v>
      </c>
      <c r="R349" s="28">
        <f t="shared" si="81"/>
        <v>2.8032180495455523</v>
      </c>
      <c r="S349" s="28">
        <f t="shared" si="82"/>
        <v>4578.7660886453223</v>
      </c>
      <c r="T349" s="20"/>
      <c r="U349" s="56"/>
      <c r="V349" s="1">
        <f t="shared" si="73"/>
        <v>5.6064360990911048E-2</v>
      </c>
      <c r="W349" s="1">
        <f t="shared" si="74"/>
        <v>499.94393563900911</v>
      </c>
      <c r="X349" s="1">
        <f t="shared" si="75"/>
        <v>2.8032180495455524E-2</v>
      </c>
      <c r="Y349" s="3">
        <f t="shared" si="83"/>
        <v>114.46915221613307</v>
      </c>
    </row>
    <row r="350" spans="1:25" x14ac:dyDescent="0.35">
      <c r="A350">
        <v>7</v>
      </c>
      <c r="C350" s="15">
        <f t="shared" si="84"/>
        <v>44253</v>
      </c>
      <c r="D350" s="13"/>
      <c r="L350" s="34">
        <f t="shared" si="76"/>
        <v>0.55555555555555558</v>
      </c>
      <c r="M350">
        <f t="shared" si="77"/>
        <v>2.5000000000000001E-2</v>
      </c>
      <c r="N350">
        <v>22.22</v>
      </c>
      <c r="O350">
        <f t="shared" si="78"/>
        <v>4.4999999999999998E-2</v>
      </c>
      <c r="P350">
        <f t="shared" si="79"/>
        <v>-1.9999999999999997E-2</v>
      </c>
      <c r="Q350" s="32">
        <f t="shared" si="80"/>
        <v>305987.36164647079</v>
      </c>
      <c r="R350" s="28">
        <f t="shared" si="81"/>
        <v>2.7461200715562928</v>
      </c>
      <c r="S350" s="28">
        <f t="shared" si="82"/>
        <v>4578.8922334575518</v>
      </c>
      <c r="T350" s="20"/>
      <c r="U350" s="56"/>
      <c r="V350" s="1">
        <f t="shared" si="73"/>
        <v>5.492240143112586E-2</v>
      </c>
      <c r="W350" s="1">
        <f t="shared" si="74"/>
        <v>499.9450775985689</v>
      </c>
      <c r="X350" s="1">
        <f t="shared" si="75"/>
        <v>2.746120071556293E-2</v>
      </c>
      <c r="Y350" s="3">
        <f t="shared" si="83"/>
        <v>114.47230583643881</v>
      </c>
    </row>
    <row r="351" spans="1:25" x14ac:dyDescent="0.35">
      <c r="A351">
        <v>7</v>
      </c>
      <c r="C351" s="15">
        <f t="shared" si="84"/>
        <v>44254</v>
      </c>
      <c r="D351" s="13"/>
      <c r="L351" s="34">
        <f t="shared" si="76"/>
        <v>0.55555555555555558</v>
      </c>
      <c r="M351">
        <f t="shared" si="77"/>
        <v>2.5000000000000001E-2</v>
      </c>
      <c r="N351">
        <v>22.22</v>
      </c>
      <c r="O351">
        <f t="shared" si="78"/>
        <v>4.4999999999999998E-2</v>
      </c>
      <c r="P351">
        <f t="shared" si="79"/>
        <v>-1.9999999999999997E-2</v>
      </c>
      <c r="Q351" s="32">
        <f t="shared" si="80"/>
        <v>305987.29400604783</v>
      </c>
      <c r="R351" s="28">
        <f t="shared" si="81"/>
        <v>2.6901850913241341</v>
      </c>
      <c r="S351" s="28">
        <f t="shared" si="82"/>
        <v>4579.0158088607723</v>
      </c>
      <c r="T351" s="20"/>
      <c r="U351" s="56"/>
      <c r="V351" s="1">
        <f t="shared" si="73"/>
        <v>5.3803701826482683E-2</v>
      </c>
      <c r="W351" s="1">
        <f t="shared" si="74"/>
        <v>499.9461962981735</v>
      </c>
      <c r="X351" s="1">
        <f t="shared" si="75"/>
        <v>2.6901850913241342E-2</v>
      </c>
      <c r="Y351" s="3">
        <f t="shared" si="83"/>
        <v>114.47539522151931</v>
      </c>
    </row>
    <row r="352" spans="1:25" x14ac:dyDescent="0.35">
      <c r="A352">
        <v>7</v>
      </c>
      <c r="C352" s="15">
        <f t="shared" si="84"/>
        <v>44255</v>
      </c>
      <c r="D352" s="13"/>
      <c r="L352" s="34">
        <f t="shared" si="76"/>
        <v>0.55555555555555558</v>
      </c>
      <c r="M352">
        <f t="shared" si="77"/>
        <v>2.5000000000000001E-2</v>
      </c>
      <c r="N352">
        <v>22.22</v>
      </c>
      <c r="O352">
        <f t="shared" si="78"/>
        <v>4.4999999999999998E-2</v>
      </c>
      <c r="P352">
        <f t="shared" si="79"/>
        <v>-1.9999999999999997E-2</v>
      </c>
      <c r="Q352" s="32">
        <f t="shared" si="80"/>
        <v>305987.22774338903</v>
      </c>
      <c r="R352" s="28">
        <f t="shared" si="81"/>
        <v>2.6353894209937594</v>
      </c>
      <c r="S352" s="28">
        <f t="shared" si="82"/>
        <v>4579.1368671898817</v>
      </c>
      <c r="T352" s="20"/>
      <c r="U352" s="56"/>
      <c r="V352" s="1">
        <f t="shared" si="73"/>
        <v>5.2707788419875189E-2</v>
      </c>
      <c r="W352" s="1">
        <f t="shared" si="74"/>
        <v>499.94729221158013</v>
      </c>
      <c r="X352" s="1">
        <f t="shared" si="75"/>
        <v>2.6353894209937594E-2</v>
      </c>
      <c r="Y352" s="3">
        <f t="shared" si="83"/>
        <v>114.47842167974704</v>
      </c>
    </row>
    <row r="353" spans="1:25" x14ac:dyDescent="0.35">
      <c r="A353">
        <v>7</v>
      </c>
      <c r="C353" s="15">
        <f t="shared" si="84"/>
        <v>44256</v>
      </c>
      <c r="D353" s="13"/>
      <c r="L353" s="34">
        <f t="shared" si="76"/>
        <v>0.55555555555555558</v>
      </c>
      <c r="M353">
        <f t="shared" si="77"/>
        <v>2.5000000000000001E-2</v>
      </c>
      <c r="N353">
        <v>22.22</v>
      </c>
      <c r="O353">
        <f t="shared" si="78"/>
        <v>4.4999999999999998E-2</v>
      </c>
      <c r="P353">
        <f t="shared" si="79"/>
        <v>-1.9999999999999997E-2</v>
      </c>
      <c r="Q353" s="32">
        <f t="shared" si="80"/>
        <v>305987.1628304309</v>
      </c>
      <c r="R353" s="28">
        <f t="shared" si="81"/>
        <v>2.5817098551575812</v>
      </c>
      <c r="S353" s="28">
        <f t="shared" si="82"/>
        <v>4579.2554597138269</v>
      </c>
      <c r="T353" s="20"/>
      <c r="U353" s="56"/>
      <c r="V353" s="1">
        <f t="shared" si="73"/>
        <v>5.1634197103151626E-2</v>
      </c>
      <c r="W353" s="1">
        <f t="shared" si="74"/>
        <v>499.94836580289683</v>
      </c>
      <c r="X353" s="1">
        <f t="shared" si="75"/>
        <v>2.5817098551575813E-2</v>
      </c>
      <c r="Y353" s="3">
        <f t="shared" si="83"/>
        <v>114.48138649284567</v>
      </c>
    </row>
    <row r="354" spans="1:25" x14ac:dyDescent="0.35">
      <c r="A354">
        <v>7</v>
      </c>
      <c r="C354" s="15">
        <f t="shared" si="84"/>
        <v>44257</v>
      </c>
      <c r="D354" s="13"/>
      <c r="L354" s="34">
        <f t="shared" si="76"/>
        <v>0.55555555555555558</v>
      </c>
      <c r="M354">
        <f t="shared" si="77"/>
        <v>2.5000000000000001E-2</v>
      </c>
      <c r="N354">
        <v>22.22</v>
      </c>
      <c r="O354">
        <f t="shared" si="78"/>
        <v>4.4999999999999998E-2</v>
      </c>
      <c r="P354">
        <f t="shared" si="79"/>
        <v>-1.9999999999999997E-2</v>
      </c>
      <c r="Q354" s="32">
        <f t="shared" si="80"/>
        <v>305987.09923968156</v>
      </c>
      <c r="R354" s="28">
        <f t="shared" si="81"/>
        <v>2.5291236610307868</v>
      </c>
      <c r="S354" s="28">
        <f t="shared" si="82"/>
        <v>4579.371636657309</v>
      </c>
      <c r="T354" s="20"/>
      <c r="U354" s="56"/>
      <c r="V354" s="1">
        <f t="shared" si="73"/>
        <v>5.0582473220615737E-2</v>
      </c>
      <c r="W354" s="1">
        <f t="shared" si="74"/>
        <v>499.94941752677937</v>
      </c>
      <c r="X354" s="1">
        <f t="shared" si="75"/>
        <v>2.5291236610307868E-2</v>
      </c>
      <c r="Y354" s="3">
        <f t="shared" si="83"/>
        <v>114.48429091643273</v>
      </c>
    </row>
    <row r="355" spans="1:25" x14ac:dyDescent="0.35">
      <c r="A355">
        <v>7</v>
      </c>
      <c r="C355" s="15">
        <f t="shared" si="84"/>
        <v>44258</v>
      </c>
      <c r="D355" s="13"/>
      <c r="L355" s="34">
        <f t="shared" si="76"/>
        <v>0.55555555555555558</v>
      </c>
      <c r="M355">
        <f t="shared" si="77"/>
        <v>2.5000000000000001E-2</v>
      </c>
      <c r="N355">
        <v>22.22</v>
      </c>
      <c r="O355">
        <f t="shared" si="78"/>
        <v>4.4999999999999998E-2</v>
      </c>
      <c r="P355">
        <f t="shared" si="79"/>
        <v>-1.9999999999999997E-2</v>
      </c>
      <c r="Q355" s="32">
        <f t="shared" si="80"/>
        <v>305987.03694420902</v>
      </c>
      <c r="R355" s="28">
        <f t="shared" si="81"/>
        <v>2.4776085688264251</v>
      </c>
      <c r="S355" s="28">
        <f t="shared" si="82"/>
        <v>4579.485447222055</v>
      </c>
      <c r="T355" s="20"/>
      <c r="U355" s="56"/>
      <c r="V355" s="1">
        <f t="shared" si="73"/>
        <v>4.9552171376528502E-2</v>
      </c>
      <c r="W355" s="1">
        <f t="shared" si="74"/>
        <v>499.95044782862345</v>
      </c>
      <c r="X355" s="1">
        <f t="shared" si="75"/>
        <v>2.4776085688264251E-2</v>
      </c>
      <c r="Y355" s="3">
        <f t="shared" si="83"/>
        <v>114.48713618055137</v>
      </c>
    </row>
    <row r="356" spans="1:25" x14ac:dyDescent="0.35">
      <c r="A356">
        <v>7</v>
      </c>
      <c r="C356" s="15">
        <f t="shared" si="84"/>
        <v>44259</v>
      </c>
      <c r="D356" s="13"/>
      <c r="L356" s="34">
        <f t="shared" si="76"/>
        <v>0.55555555555555558</v>
      </c>
      <c r="M356">
        <f t="shared" si="77"/>
        <v>2.5000000000000001E-2</v>
      </c>
      <c r="N356">
        <v>22.22</v>
      </c>
      <c r="O356">
        <f t="shared" si="78"/>
        <v>4.4999999999999998E-2</v>
      </c>
      <c r="P356">
        <f t="shared" si="79"/>
        <v>-1.9999999999999997E-2</v>
      </c>
      <c r="Q356" s="32">
        <f t="shared" si="80"/>
        <v>305986.9759176299</v>
      </c>
      <c r="R356" s="28">
        <f t="shared" si="81"/>
        <v>2.4271427623264694</v>
      </c>
      <c r="S356" s="28">
        <f t="shared" si="82"/>
        <v>4579.5969396076525</v>
      </c>
      <c r="T356" s="20"/>
      <c r="U356" s="56"/>
      <c r="V356" s="1">
        <f t="shared" si="73"/>
        <v>4.854285524652939E-2</v>
      </c>
      <c r="W356" s="1">
        <f t="shared" si="74"/>
        <v>499.95145714475348</v>
      </c>
      <c r="X356" s="1">
        <f t="shared" si="75"/>
        <v>2.4271427623264695E-2</v>
      </c>
      <c r="Y356" s="3">
        <f t="shared" si="83"/>
        <v>114.48992349019132</v>
      </c>
    </row>
    <row r="357" spans="1:25" x14ac:dyDescent="0.35">
      <c r="A357">
        <v>7</v>
      </c>
      <c r="C357" s="15">
        <f t="shared" si="84"/>
        <v>44260</v>
      </c>
      <c r="D357" s="13"/>
      <c r="L357" s="34">
        <f t="shared" si="76"/>
        <v>0.55555555555555558</v>
      </c>
      <c r="M357">
        <f t="shared" si="77"/>
        <v>2.5000000000000001E-2</v>
      </c>
      <c r="N357">
        <v>22.22</v>
      </c>
      <c r="O357">
        <f t="shared" si="78"/>
        <v>4.4999999999999998E-2</v>
      </c>
      <c r="P357">
        <f t="shared" si="79"/>
        <v>-1.9999999999999997E-2</v>
      </c>
      <c r="Q357" s="32">
        <f t="shared" si="80"/>
        <v>305986.91613409825</v>
      </c>
      <c r="R357" s="28">
        <f t="shared" si="81"/>
        <v>2.3777048696448557</v>
      </c>
      <c r="S357" s="28">
        <f t="shared" si="82"/>
        <v>4579.706161031957</v>
      </c>
      <c r="T357" s="20"/>
      <c r="U357" s="56"/>
      <c r="V357" s="1">
        <f t="shared" si="73"/>
        <v>4.7554097392897114E-2</v>
      </c>
      <c r="W357" s="1">
        <f t="shared" si="74"/>
        <v>499.95244590260711</v>
      </c>
      <c r="X357" s="1">
        <f t="shared" si="75"/>
        <v>2.3777048696448557E-2</v>
      </c>
      <c r="Y357" s="3">
        <f t="shared" si="83"/>
        <v>114.49265402579893</v>
      </c>
    </row>
    <row r="358" spans="1:25" x14ac:dyDescent="0.35">
      <c r="A358">
        <v>7</v>
      </c>
      <c r="C358" s="15">
        <f t="shared" si="84"/>
        <v>44261</v>
      </c>
      <c r="D358" s="13"/>
      <c r="L358" s="34">
        <f t="shared" si="76"/>
        <v>0.55555555555555558</v>
      </c>
      <c r="M358">
        <f t="shared" si="77"/>
        <v>2.5000000000000001E-2</v>
      </c>
      <c r="N358">
        <v>22.22</v>
      </c>
      <c r="O358">
        <f t="shared" si="78"/>
        <v>4.4999999999999998E-2</v>
      </c>
      <c r="P358">
        <f t="shared" si="79"/>
        <v>-1.9999999999999997E-2</v>
      </c>
      <c r="Q358" s="32">
        <f t="shared" si="80"/>
        <v>305986.85756829457</v>
      </c>
      <c r="R358" s="28">
        <f t="shared" si="81"/>
        <v>2.3292739541786052</v>
      </c>
      <c r="S358" s="28">
        <f t="shared" si="82"/>
        <v>4579.8131577510912</v>
      </c>
      <c r="T358" s="20"/>
      <c r="U358" s="56"/>
      <c r="V358" s="1">
        <f t="shared" si="73"/>
        <v>4.6585479083572107E-2</v>
      </c>
      <c r="W358" s="1">
        <f t="shared" si="74"/>
        <v>499.95341452091645</v>
      </c>
      <c r="X358" s="1">
        <f t="shared" si="75"/>
        <v>2.3292739541786053E-2</v>
      </c>
      <c r="Y358" s="3">
        <f t="shared" si="83"/>
        <v>114.49532894377728</v>
      </c>
    </row>
    <row r="359" spans="1:25" x14ac:dyDescent="0.35">
      <c r="A359">
        <v>7</v>
      </c>
      <c r="C359" s="15">
        <f t="shared" si="84"/>
        <v>44262</v>
      </c>
      <c r="D359" s="13"/>
      <c r="L359" s="34">
        <f t="shared" si="76"/>
        <v>0.55555555555555558</v>
      </c>
      <c r="M359">
        <f t="shared" si="77"/>
        <v>2.5000000000000001E-2</v>
      </c>
      <c r="N359">
        <v>22.22</v>
      </c>
      <c r="O359">
        <f t="shared" si="78"/>
        <v>4.4999999999999998E-2</v>
      </c>
      <c r="P359">
        <f t="shared" si="79"/>
        <v>-1.9999999999999997E-2</v>
      </c>
      <c r="Q359" s="32">
        <f t="shared" si="80"/>
        <v>305986.80019541504</v>
      </c>
      <c r="R359" s="28">
        <f t="shared" si="81"/>
        <v>2.2818295057431879</v>
      </c>
      <c r="S359" s="28">
        <f t="shared" si="82"/>
        <v>4579.917975079029</v>
      </c>
      <c r="T359" s="20"/>
      <c r="U359" s="56"/>
      <c r="V359" s="1">
        <f t="shared" si="73"/>
        <v>4.5636590114863755E-2</v>
      </c>
      <c r="W359" s="1">
        <f t="shared" si="74"/>
        <v>499.95436340988516</v>
      </c>
      <c r="X359" s="1">
        <f t="shared" si="75"/>
        <v>2.2818295057431878E-2</v>
      </c>
      <c r="Y359" s="3">
        <f t="shared" si="83"/>
        <v>114.49794937697573</v>
      </c>
    </row>
    <row r="360" spans="1:25" x14ac:dyDescent="0.35">
      <c r="A360">
        <v>7</v>
      </c>
      <c r="C360" s="15">
        <f t="shared" si="84"/>
        <v>44263</v>
      </c>
      <c r="D360" s="13"/>
      <c r="L360" s="34">
        <f t="shared" si="76"/>
        <v>0.55555555555555558</v>
      </c>
      <c r="M360">
        <f t="shared" si="77"/>
        <v>2.5000000000000001E-2</v>
      </c>
      <c r="N360">
        <v>22.22</v>
      </c>
      <c r="O360">
        <f t="shared" si="78"/>
        <v>4.4999999999999998E-2</v>
      </c>
      <c r="P360">
        <f t="shared" si="79"/>
        <v>-1.9999999999999997E-2</v>
      </c>
      <c r="Q360" s="32">
        <f t="shared" si="80"/>
        <v>305986.74399116111</v>
      </c>
      <c r="R360" s="28">
        <f t="shared" si="81"/>
        <v>2.2353514318883856</v>
      </c>
      <c r="S360" s="28">
        <f t="shared" si="82"/>
        <v>4580.0206574067879</v>
      </c>
      <c r="T360" s="20"/>
      <c r="U360" s="56"/>
      <c r="V360" s="1">
        <f t="shared" si="73"/>
        <v>4.470702863776771E-2</v>
      </c>
      <c r="W360" s="1">
        <f t="shared" si="74"/>
        <v>499.95529297136221</v>
      </c>
      <c r="X360" s="1">
        <f t="shared" si="75"/>
        <v>2.2353514318883855E-2</v>
      </c>
      <c r="Y360" s="3">
        <f t="shared" si="83"/>
        <v>114.5005164351697</v>
      </c>
    </row>
    <row r="361" spans="1:25" x14ac:dyDescent="0.35">
      <c r="A361">
        <v>7</v>
      </c>
      <c r="C361" s="15">
        <f t="shared" si="84"/>
        <v>44264</v>
      </c>
      <c r="D361" s="13"/>
      <c r="L361" s="34">
        <f t="shared" si="76"/>
        <v>0.55555555555555558</v>
      </c>
      <c r="M361">
        <f t="shared" si="77"/>
        <v>2.5000000000000001E-2</v>
      </c>
      <c r="N361">
        <v>22.22</v>
      </c>
      <c r="O361">
        <f t="shared" si="78"/>
        <v>4.4999999999999998E-2</v>
      </c>
      <c r="P361">
        <f t="shared" si="79"/>
        <v>-1.9999999999999997E-2</v>
      </c>
      <c r="Q361" s="32">
        <f t="shared" si="80"/>
        <v>305986.68893172918</v>
      </c>
      <c r="R361" s="28">
        <f t="shared" si="81"/>
        <v>2.1898200493909799</v>
      </c>
      <c r="S361" s="28">
        <f t="shared" si="82"/>
        <v>4580.1212482212231</v>
      </c>
      <c r="T361" s="20"/>
      <c r="U361" s="56"/>
      <c r="V361" s="1">
        <f t="shared" si="73"/>
        <v>4.3796400987819596E-2</v>
      </c>
      <c r="W361" s="1">
        <f t="shared" si="74"/>
        <v>499.95620359901216</v>
      </c>
      <c r="X361" s="1">
        <f t="shared" si="75"/>
        <v>2.1898200493909798E-2</v>
      </c>
      <c r="Y361" s="3">
        <f t="shared" si="83"/>
        <v>114.50303120553059</v>
      </c>
    </row>
    <row r="362" spans="1:25" x14ac:dyDescent="0.35">
      <c r="A362">
        <v>7</v>
      </c>
      <c r="C362" s="15">
        <f t="shared" si="84"/>
        <v>44265</v>
      </c>
      <c r="D362" s="13"/>
      <c r="L362" s="34">
        <f t="shared" si="76"/>
        <v>0.55555555555555558</v>
      </c>
      <c r="M362">
        <f t="shared" si="77"/>
        <v>2.5000000000000001E-2</v>
      </c>
      <c r="N362">
        <v>22.22</v>
      </c>
      <c r="O362">
        <f t="shared" si="78"/>
        <v>4.4999999999999998E-2</v>
      </c>
      <c r="P362">
        <f t="shared" si="79"/>
        <v>-1.9999999999999997E-2</v>
      </c>
      <c r="Q362" s="32">
        <f t="shared" si="80"/>
        <v>305986.63499380043</v>
      </c>
      <c r="R362" s="28">
        <f t="shared" si="81"/>
        <v>2.1452160759206609</v>
      </c>
      <c r="S362" s="28">
        <f t="shared" si="82"/>
        <v>4580.2197901234458</v>
      </c>
      <c r="T362" s="20"/>
      <c r="U362" s="56"/>
      <c r="V362" s="1">
        <f t="shared" si="73"/>
        <v>4.2904321518413217E-2</v>
      </c>
      <c r="W362" s="1">
        <f t="shared" si="74"/>
        <v>499.95709567848161</v>
      </c>
      <c r="X362" s="1">
        <f t="shared" si="75"/>
        <v>2.1452160759206609E-2</v>
      </c>
      <c r="Y362" s="3">
        <f t="shared" si="83"/>
        <v>114.50549475308615</v>
      </c>
    </row>
    <row r="363" spans="1:25" x14ac:dyDescent="0.35">
      <c r="A363">
        <v>7</v>
      </c>
      <c r="C363" s="15">
        <f t="shared" si="84"/>
        <v>44266</v>
      </c>
      <c r="D363" s="13"/>
      <c r="L363" s="34">
        <f t="shared" si="76"/>
        <v>0.55555555555555558</v>
      </c>
      <c r="M363">
        <f t="shared" si="77"/>
        <v>2.5000000000000001E-2</v>
      </c>
      <c r="N363">
        <v>22.22</v>
      </c>
      <c r="O363">
        <f t="shared" si="78"/>
        <v>4.4999999999999998E-2</v>
      </c>
      <c r="P363">
        <f t="shared" si="79"/>
        <v>-1.9999999999999997E-2</v>
      </c>
      <c r="Q363" s="32">
        <f t="shared" si="80"/>
        <v>305986.58215453103</v>
      </c>
      <c r="R363" s="28">
        <f t="shared" si="81"/>
        <v>2.1015206218756384</v>
      </c>
      <c r="S363" s="28">
        <f t="shared" si="82"/>
        <v>4580.3163248468627</v>
      </c>
      <c r="T363" s="20"/>
      <c r="U363" s="56"/>
      <c r="V363" s="1">
        <f t="shared" si="73"/>
        <v>4.2030412437512765E-2</v>
      </c>
      <c r="W363" s="1">
        <f t="shared" si="74"/>
        <v>499.9579695875625</v>
      </c>
      <c r="X363" s="1">
        <f t="shared" si="75"/>
        <v>2.1015206218756383E-2</v>
      </c>
      <c r="Y363" s="3">
        <f t="shared" si="83"/>
        <v>114.50790812117157</v>
      </c>
    </row>
    <row r="364" spans="1:25" x14ac:dyDescent="0.35">
      <c r="A364">
        <v>7</v>
      </c>
      <c r="C364" s="15">
        <f t="shared" si="84"/>
        <v>44267</v>
      </c>
      <c r="D364" s="13"/>
      <c r="L364" s="34">
        <f t="shared" si="76"/>
        <v>0.55555555555555558</v>
      </c>
      <c r="M364">
        <f t="shared" si="77"/>
        <v>2.5000000000000001E-2</v>
      </c>
      <c r="N364">
        <v>22.22</v>
      </c>
      <c r="O364">
        <f t="shared" si="78"/>
        <v>4.4999999999999998E-2</v>
      </c>
      <c r="P364">
        <f t="shared" si="79"/>
        <v>-1.9999999999999997E-2</v>
      </c>
      <c r="Q364" s="32">
        <f t="shared" si="80"/>
        <v>305986.53039154253</v>
      </c>
      <c r="R364" s="28">
        <f t="shared" si="81"/>
        <v>2.0587151823844949</v>
      </c>
      <c r="S364" s="28">
        <f t="shared" si="82"/>
        <v>4580.4108932748468</v>
      </c>
      <c r="T364" s="20"/>
      <c r="U364" s="56"/>
      <c r="V364" s="1">
        <f t="shared" si="73"/>
        <v>4.1174303647689897E-2</v>
      </c>
      <c r="W364" s="1">
        <f t="shared" si="74"/>
        <v>499.95882569635233</v>
      </c>
      <c r="X364" s="1">
        <f t="shared" si="75"/>
        <v>2.0587151823844949E-2</v>
      </c>
      <c r="Y364" s="3">
        <f t="shared" si="83"/>
        <v>114.51027233187118</v>
      </c>
    </row>
    <row r="365" spans="1:25" x14ac:dyDescent="0.35">
      <c r="A365">
        <v>7</v>
      </c>
      <c r="C365" s="15">
        <f t="shared" si="84"/>
        <v>44268</v>
      </c>
      <c r="D365" s="13"/>
      <c r="L365" s="34">
        <f t="shared" si="76"/>
        <v>0.55555555555555558</v>
      </c>
      <c r="M365">
        <f t="shared" si="77"/>
        <v>2.5000000000000001E-2</v>
      </c>
      <c r="N365">
        <v>22.22</v>
      </c>
      <c r="O365">
        <f t="shared" si="78"/>
        <v>4.4999999999999998E-2</v>
      </c>
      <c r="P365">
        <f t="shared" si="79"/>
        <v>-1.9999999999999997E-2</v>
      </c>
      <c r="Q365" s="32">
        <f t="shared" si="80"/>
        <v>305986.47968291224</v>
      </c>
      <c r="R365" s="28">
        <f t="shared" si="81"/>
        <v>2.0167816294708985</v>
      </c>
      <c r="S365" s="28">
        <f t="shared" si="82"/>
        <v>4580.5035354580541</v>
      </c>
      <c r="T365" s="20"/>
      <c r="U365" s="56"/>
      <c r="V365" s="1">
        <f t="shared" si="73"/>
        <v>4.0335632589417969E-2</v>
      </c>
      <c r="W365" s="1">
        <f t="shared" si="74"/>
        <v>499.9596643674106</v>
      </c>
      <c r="X365" s="1">
        <f t="shared" si="75"/>
        <v>2.0167816294708985E-2</v>
      </c>
      <c r="Y365" s="3">
        <f t="shared" si="83"/>
        <v>114.51258838645136</v>
      </c>
    </row>
    <row r="366" spans="1:25" x14ac:dyDescent="0.35">
      <c r="A366">
        <v>7</v>
      </c>
      <c r="C366" s="15">
        <f t="shared" si="84"/>
        <v>44269</v>
      </c>
      <c r="D366" s="13"/>
      <c r="L366" s="34">
        <f t="shared" si="76"/>
        <v>0.55555555555555558</v>
      </c>
      <c r="M366">
        <f t="shared" si="77"/>
        <v>2.5000000000000001E-2</v>
      </c>
      <c r="N366">
        <v>22.22</v>
      </c>
      <c r="O366">
        <f t="shared" si="78"/>
        <v>4.4999999999999998E-2</v>
      </c>
      <c r="P366">
        <f t="shared" si="79"/>
        <v>-1.9999999999999997E-2</v>
      </c>
      <c r="Q366" s="32">
        <f t="shared" si="80"/>
        <v>305986.43000716402</v>
      </c>
      <c r="R366" s="28">
        <f t="shared" si="81"/>
        <v>1.9757022043778623</v>
      </c>
      <c r="S366" s="28">
        <f t="shared" si="82"/>
        <v>4580.5942906313803</v>
      </c>
      <c r="T366" s="20"/>
      <c r="U366" s="56"/>
      <c r="V366" s="1">
        <f t="shared" si="73"/>
        <v>3.9514044087557244E-2</v>
      </c>
      <c r="W366" s="1">
        <f t="shared" si="74"/>
        <v>499.96048595591242</v>
      </c>
      <c r="X366" s="1">
        <f t="shared" si="75"/>
        <v>1.9757022043778622E-2</v>
      </c>
      <c r="Y366" s="3">
        <f t="shared" si="83"/>
        <v>114.51485726578451</v>
      </c>
    </row>
  </sheetData>
  <conditionalFormatting sqref="C1:D1048576">
    <cfRule type="timePeriod" dxfId="1" priority="1" timePeriod="today">
      <formula>FLOOR(C1,1)=TODAY()</formula>
    </cfRule>
  </conditionalFormatting>
  <hyperlinks>
    <hyperlink ref="B86" r:id="rId1" xr:uid="{316000D1-8442-49B3-BF71-7895FEE0A340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4F33-0327-4D19-B664-984926177286}">
  <dimension ref="A1:AJ366"/>
  <sheetViews>
    <sheetView zoomScale="85" zoomScaleNormal="85" workbookViewId="0">
      <pane ySplit="1" topLeftCell="A2" activePane="bottomLeft" state="frozen"/>
      <selection pane="bottomLeft" activeCell="AH17" sqref="AH17"/>
    </sheetView>
  </sheetViews>
  <sheetFormatPr defaultRowHeight="14.5" x14ac:dyDescent="0.35"/>
  <cols>
    <col min="1" max="1" width="10" customWidth="1"/>
    <col min="2" max="2" width="55.90625" bestFit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0.08984375" customWidth="1"/>
    <col min="22" max="22" width="10.7265625" customWidth="1"/>
    <col min="23" max="23" width="9.08984375" customWidth="1"/>
    <col min="24" max="24" width="10.08984375" customWidth="1"/>
    <col min="26" max="26" width="8.7265625" bestFit="1" customWidth="1"/>
    <col min="34" max="34" width="11.08984375" bestFit="1" customWidth="1"/>
    <col min="35" max="35" width="11.81640625" bestFit="1" customWidth="1"/>
    <col min="36" max="36" width="96.6328125" bestFit="1" customWidth="1"/>
  </cols>
  <sheetData>
    <row r="1" spans="1:36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24" t="s">
        <v>16</v>
      </c>
      <c r="V1" s="24" t="s">
        <v>18</v>
      </c>
      <c r="W1" s="24" t="s">
        <v>5</v>
      </c>
      <c r="X1" s="24" t="s">
        <v>6</v>
      </c>
      <c r="Z1" s="21" t="s">
        <v>19</v>
      </c>
      <c r="AA1" s="21" t="s">
        <v>7</v>
      </c>
      <c r="AC1" s="38" t="s">
        <v>40</v>
      </c>
      <c r="AD1" s="38" t="s">
        <v>38</v>
      </c>
      <c r="AE1" s="40" t="s">
        <v>49</v>
      </c>
      <c r="AF1" s="39" t="s">
        <v>41</v>
      </c>
      <c r="AG1" s="39" t="s">
        <v>48</v>
      </c>
    </row>
    <row r="2" spans="1:36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IF(A2=0,$AD$2,IF(A2=1,$AD$3,IF(A2=2,$AD$4,IF(A2=3,$AD$5,IF(A2=4,$AD$6,IF(A2=5,$AD$7,IF(A2=6,$AD$8,IF(A2=7,$AD$9,IF(A2=8,$AD$10,"")))))))))</f>
        <v>0.6</v>
      </c>
      <c r="N2">
        <v>22.22</v>
      </c>
      <c r="O2">
        <f>$AA$6</f>
        <v>4.4999999999999998E-2</v>
      </c>
      <c r="P2">
        <f>M2-O2</f>
        <v>0.55499999999999994</v>
      </c>
      <c r="Q2" s="31">
        <f>AA2</f>
        <v>310568</v>
      </c>
      <c r="R2" s="28">
        <f>AA3</f>
        <v>1</v>
      </c>
      <c r="S2" s="28">
        <f>AA4</f>
        <v>0</v>
      </c>
      <c r="T2" s="19"/>
      <c r="U2" s="1">
        <f t="shared" ref="U2:U65" si="0">R2*$AA$7</f>
        <v>0.02</v>
      </c>
      <c r="V2" s="1">
        <f t="shared" ref="V2:V65" si="1">$AA$10-U2</f>
        <v>499.98</v>
      </c>
      <c r="W2" s="1">
        <f t="shared" ref="W2:W65" si="2">R2*$AA$8</f>
        <v>0.01</v>
      </c>
      <c r="X2" s="3">
        <f>S2*$AA$9</f>
        <v>0</v>
      </c>
      <c r="Z2" t="s">
        <v>8</v>
      </c>
      <c r="AA2">
        <v>310568</v>
      </c>
      <c r="AC2" s="41">
        <v>0</v>
      </c>
      <c r="AD2" s="42">
        <v>0.6</v>
      </c>
      <c r="AE2" s="43">
        <f>AD2-$AA$6</f>
        <v>0.55499999999999994</v>
      </c>
      <c r="AF2" s="44">
        <f>AD2/$AA$6</f>
        <v>13.333333333333334</v>
      </c>
      <c r="AG2" s="43">
        <v>0</v>
      </c>
    </row>
    <row r="3" spans="1:36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68" si="3">F3*5</f>
        <v>0</v>
      </c>
      <c r="L3" s="34">
        <f t="shared" ref="L3:L66" si="4">M3/O3</f>
        <v>13.333333333333334</v>
      </c>
      <c r="M3">
        <f t="shared" ref="M3:M66" si="5">IF(A3=0,$AD$2,IF(A3=1,$AD$3,IF(A3=2,$AD$4,IF(A3=3,$AD$5,IF(A3=4,$AD$6,IF(A3=5,$AD$7,IF(A3=6,$AD$8,IF(A3=7,$AD$9,IF(A3=8,$AD$10,"")))))))))</f>
        <v>0.6</v>
      </c>
      <c r="N3">
        <v>22.22</v>
      </c>
      <c r="O3">
        <f t="shared" ref="O3:O66" si="6">$AA$6</f>
        <v>4.4999999999999998E-2</v>
      </c>
      <c r="P3">
        <f t="shared" ref="P3:P66" si="7">M3-O3</f>
        <v>0.55499999999999994</v>
      </c>
      <c r="Q3" s="32">
        <f t="shared" ref="Q3:Q66" si="8">Q2-((Q2/$AA$2)*(M3*R2))</f>
        <v>310567.40000000002</v>
      </c>
      <c r="R3" s="28">
        <f t="shared" ref="R3:R66" si="9">R2+(Q2/$AA$2)*(M3*R2)-(R2*O3)</f>
        <v>1.5550000000000002</v>
      </c>
      <c r="S3" s="28">
        <f t="shared" ref="S3:S66" si="10">S2+(R2*O3)</f>
        <v>4.4999999999999998E-2</v>
      </c>
      <c r="T3" s="20"/>
      <c r="U3" s="1">
        <f t="shared" si="0"/>
        <v>3.1100000000000003E-2</v>
      </c>
      <c r="V3" s="1">
        <f t="shared" si="1"/>
        <v>499.96890000000002</v>
      </c>
      <c r="W3" s="1">
        <f t="shared" si="2"/>
        <v>1.5550000000000001E-2</v>
      </c>
      <c r="X3" s="3">
        <f t="shared" ref="X3:X66" si="11">S3*$AA$9</f>
        <v>1.1249999999999999E-3</v>
      </c>
      <c r="Z3" t="s">
        <v>9</v>
      </c>
      <c r="AA3">
        <v>1</v>
      </c>
      <c r="AC3" s="41">
        <v>1</v>
      </c>
      <c r="AD3" s="42">
        <v>0.45</v>
      </c>
      <c r="AE3" s="43">
        <f t="shared" ref="AE3:AE10" si="12">AD3-$AA$6</f>
        <v>0.40500000000000003</v>
      </c>
      <c r="AF3" s="44">
        <f t="shared" ref="AF3:AF10" si="13">AD3/$AA$6</f>
        <v>10</v>
      </c>
      <c r="AG3" s="43">
        <f>(AD3-AD2)/AD2</f>
        <v>-0.24999999999999994</v>
      </c>
    </row>
    <row r="4" spans="1:36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1">
        <f t="shared" si="0"/>
        <v>4.8360463949924021E-2</v>
      </c>
      <c r="V4" s="1">
        <f t="shared" si="1"/>
        <v>499.9516395360501</v>
      </c>
      <c r="W4" s="1">
        <f t="shared" si="2"/>
        <v>2.418023197496201E-2</v>
      </c>
      <c r="X4" s="3">
        <f t="shared" si="11"/>
        <v>2.8743750000000002E-3</v>
      </c>
      <c r="Z4" t="s">
        <v>10</v>
      </c>
      <c r="AA4">
        <v>0</v>
      </c>
      <c r="AC4" s="41">
        <v>2</v>
      </c>
      <c r="AD4" s="42">
        <v>0.1</v>
      </c>
      <c r="AE4" s="43">
        <f t="shared" si="12"/>
        <v>5.5000000000000007E-2</v>
      </c>
      <c r="AF4" s="44">
        <f t="shared" si="13"/>
        <v>2.2222222222222223</v>
      </c>
      <c r="AG4" s="43">
        <f t="shared" ref="AG4:AG9" si="15">(AD4-AD3)/AD3</f>
        <v>-0.77777777777777768</v>
      </c>
    </row>
    <row r="5" spans="1:36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8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1">
        <f t="shared" si="0"/>
        <v>7.5200378214553873E-2</v>
      </c>
      <c r="V5" s="1">
        <f t="shared" si="1"/>
        <v>499.92479962178544</v>
      </c>
      <c r="W5" s="1">
        <f t="shared" si="2"/>
        <v>3.7600189107276936E-2</v>
      </c>
      <c r="X5" s="3">
        <f t="shared" si="11"/>
        <v>5.5946510971832258E-3</v>
      </c>
      <c r="Z5" t="s">
        <v>11</v>
      </c>
      <c r="AA5" s="18">
        <v>0.6</v>
      </c>
      <c r="AC5" s="41">
        <v>3</v>
      </c>
      <c r="AD5" s="42">
        <v>0.115</v>
      </c>
      <c r="AE5" s="43">
        <f t="shared" si="12"/>
        <v>7.0000000000000007E-2</v>
      </c>
      <c r="AF5" s="44">
        <f t="shared" si="13"/>
        <v>2.5555555555555558</v>
      </c>
      <c r="AG5" s="43">
        <f t="shared" si="15"/>
        <v>0.15</v>
      </c>
    </row>
    <row r="6" spans="1:36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1">
        <f t="shared" si="0"/>
        <v>0.11693615462772483</v>
      </c>
      <c r="V6" s="1">
        <f t="shared" si="1"/>
        <v>499.88306384537225</v>
      </c>
      <c r="W6" s="1">
        <f t="shared" si="2"/>
        <v>5.8468077313862415E-2</v>
      </c>
      <c r="X6" s="3">
        <f t="shared" si="11"/>
        <v>9.8246723717518806E-3</v>
      </c>
      <c r="Z6" t="s">
        <v>12</v>
      </c>
      <c r="AA6" s="18">
        <v>4.4999999999999998E-2</v>
      </c>
      <c r="AC6" s="41">
        <v>4</v>
      </c>
      <c r="AD6" s="42">
        <v>0.06</v>
      </c>
      <c r="AE6" s="43">
        <f t="shared" si="12"/>
        <v>1.4999999999999999E-2</v>
      </c>
      <c r="AF6" s="44">
        <f t="shared" si="13"/>
        <v>1.3333333333333333</v>
      </c>
      <c r="AG6" s="43">
        <f t="shared" si="15"/>
        <v>-0.47826086956521741</v>
      </c>
    </row>
    <row r="7" spans="1:36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1">
        <f t="shared" si="0"/>
        <v>0.1818345367025816</v>
      </c>
      <c r="V7" s="1">
        <f t="shared" si="1"/>
        <v>499.81816546329742</v>
      </c>
      <c r="W7" s="1">
        <f t="shared" si="2"/>
        <v>9.0917268351290798E-2</v>
      </c>
      <c r="X7" s="3">
        <f t="shared" si="11"/>
        <v>1.6402331069561401E-2</v>
      </c>
      <c r="Z7" t="s">
        <v>13</v>
      </c>
      <c r="AA7" s="2">
        <v>0.02</v>
      </c>
      <c r="AC7" s="41">
        <v>5</v>
      </c>
      <c r="AD7" s="42">
        <v>0.03</v>
      </c>
      <c r="AE7" s="43">
        <f t="shared" si="12"/>
        <v>-1.4999999999999999E-2</v>
      </c>
      <c r="AF7" s="44">
        <f t="shared" si="13"/>
        <v>0.66666666666666663</v>
      </c>
      <c r="AG7" s="43">
        <f t="shared" si="15"/>
        <v>-0.5</v>
      </c>
    </row>
    <row r="8" spans="1:36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1">
        <f t="shared" si="0"/>
        <v>0.28274963151448324</v>
      </c>
      <c r="V8" s="1">
        <f t="shared" si="1"/>
        <v>499.71725036848551</v>
      </c>
      <c r="W8" s="1">
        <f t="shared" si="2"/>
        <v>0.14137481575724162</v>
      </c>
      <c r="X8" s="3">
        <f t="shared" si="11"/>
        <v>2.6630523759081617E-2</v>
      </c>
      <c r="Z8" t="s">
        <v>14</v>
      </c>
      <c r="AA8" s="2">
        <v>0.01</v>
      </c>
      <c r="AC8" s="41">
        <v>6</v>
      </c>
      <c r="AD8" s="42">
        <v>0.02</v>
      </c>
      <c r="AE8" s="43">
        <f t="shared" si="12"/>
        <v>-2.4999999999999998E-2</v>
      </c>
      <c r="AF8" s="44">
        <f t="shared" si="13"/>
        <v>0.44444444444444448</v>
      </c>
      <c r="AG8" s="43">
        <f t="shared" si="15"/>
        <v>-0.33333333333333331</v>
      </c>
    </row>
    <row r="9" spans="1:36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1">
        <f t="shared" si="0"/>
        <v>0.43966791868689636</v>
      </c>
      <c r="V9" s="1">
        <f t="shared" si="1"/>
        <v>499.56033208131311</v>
      </c>
      <c r="W9" s="1">
        <f t="shared" si="2"/>
        <v>0.21983395934344818</v>
      </c>
      <c r="X9" s="3">
        <f t="shared" si="11"/>
        <v>4.2535190531771294E-2</v>
      </c>
      <c r="Z9" t="s">
        <v>15</v>
      </c>
      <c r="AA9" s="53">
        <v>2.5000000000000001E-2</v>
      </c>
      <c r="AC9" s="49">
        <v>7</v>
      </c>
      <c r="AD9" s="50">
        <v>1.4999999999999999E-2</v>
      </c>
      <c r="AE9" s="51">
        <f t="shared" si="12"/>
        <v>-0.03</v>
      </c>
      <c r="AF9" s="52">
        <f t="shared" si="13"/>
        <v>0.33333333333333331</v>
      </c>
      <c r="AG9" s="43">
        <f t="shared" si="15"/>
        <v>-0.25000000000000006</v>
      </c>
      <c r="AI9" t="s">
        <v>43</v>
      </c>
    </row>
    <row r="10" spans="1:36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1">
        <f t="shared" si="0"/>
        <v>0.68366434477248239</v>
      </c>
      <c r="V10" s="1">
        <f t="shared" si="1"/>
        <v>499.31633565522753</v>
      </c>
      <c r="W10" s="1">
        <f t="shared" si="2"/>
        <v>0.3418321723862412</v>
      </c>
      <c r="X10" s="3">
        <f t="shared" si="11"/>
        <v>6.7266510957909212E-2</v>
      </c>
      <c r="Z10" t="s">
        <v>17</v>
      </c>
      <c r="AA10" s="4">
        <v>500</v>
      </c>
      <c r="AC10" s="59">
        <v>8</v>
      </c>
      <c r="AD10" s="60">
        <v>8.4000000000000005E-2</v>
      </c>
      <c r="AE10" s="61">
        <f t="shared" si="12"/>
        <v>3.9000000000000007E-2</v>
      </c>
      <c r="AF10" s="62">
        <f t="shared" si="13"/>
        <v>1.8666666666666669</v>
      </c>
      <c r="AG10" s="61">
        <f>(AD10-AD9)/AD9</f>
        <v>4.6000000000000005</v>
      </c>
      <c r="AH10" t="s">
        <v>42</v>
      </c>
      <c r="AI10">
        <v>2.5</v>
      </c>
      <c r="AJ10" s="36" t="s">
        <v>44</v>
      </c>
    </row>
    <row r="11" spans="1:36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1">
        <f t="shared" si="0"/>
        <v>0.96051286770811062</v>
      </c>
      <c r="V11" s="1">
        <f t="shared" si="1"/>
        <v>499.03948713229187</v>
      </c>
      <c r="W11" s="1">
        <f t="shared" si="2"/>
        <v>0.48025643385405531</v>
      </c>
      <c r="X11" s="3">
        <f t="shared" si="11"/>
        <v>0.10572263035136134</v>
      </c>
      <c r="AI11">
        <f>AD10/AA6</f>
        <v>1.8666666666666669</v>
      </c>
    </row>
    <row r="12" spans="1:36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68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1">
        <f t="shared" si="0"/>
        <v>1.3494492459788421</v>
      </c>
      <c r="V12" s="1">
        <f t="shared" si="1"/>
        <v>498.65055075402114</v>
      </c>
      <c r="W12" s="1">
        <f t="shared" si="2"/>
        <v>0.67472462298942104</v>
      </c>
      <c r="X12" s="3">
        <f t="shared" si="11"/>
        <v>0.15975147915994256</v>
      </c>
      <c r="AI12">
        <f>0.75*AI10</f>
        <v>1.875</v>
      </c>
    </row>
    <row r="13" spans="1:36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1">
        <f t="shared" si="0"/>
        <v>1.8958337228521691</v>
      </c>
      <c r="V13" s="1">
        <f t="shared" si="1"/>
        <v>498.10416627714784</v>
      </c>
      <c r="W13" s="1">
        <f t="shared" si="2"/>
        <v>0.94791686142608456</v>
      </c>
      <c r="X13" s="3">
        <f t="shared" si="11"/>
        <v>0.23565799924625241</v>
      </c>
    </row>
    <row r="14" spans="1:36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1">
        <f t="shared" si="0"/>
        <v>2.6633628424463889</v>
      </c>
      <c r="V14" s="1">
        <f t="shared" si="1"/>
        <v>497.33663715755364</v>
      </c>
      <c r="W14" s="1">
        <f t="shared" si="2"/>
        <v>1.3316814212231944</v>
      </c>
      <c r="X14" s="3">
        <f t="shared" si="11"/>
        <v>0.34229864615668693</v>
      </c>
    </row>
    <row r="15" spans="1:36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1">
        <f t="shared" si="0"/>
        <v>3.7414619048259619</v>
      </c>
      <c r="V15" s="1">
        <f t="shared" si="1"/>
        <v>496.25853809517406</v>
      </c>
      <c r="W15" s="1">
        <f t="shared" si="2"/>
        <v>1.8707309524129809</v>
      </c>
      <c r="X15" s="3">
        <f t="shared" si="11"/>
        <v>0.49211280604429625</v>
      </c>
    </row>
    <row r="16" spans="1:36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1">
        <f t="shared" si="0"/>
        <v>5.2556385187558385</v>
      </c>
      <c r="V16" s="1">
        <f t="shared" si="1"/>
        <v>494.74436148124414</v>
      </c>
      <c r="W16" s="1">
        <f t="shared" si="2"/>
        <v>2.6278192593779193</v>
      </c>
      <c r="X16" s="3">
        <f t="shared" si="11"/>
        <v>0.70257003819075659</v>
      </c>
    </row>
    <row r="17" spans="1:24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1">
        <f t="shared" si="0"/>
        <v>7.3819645887688479</v>
      </c>
      <c r="V17" s="1">
        <f t="shared" si="1"/>
        <v>492.61803541123118</v>
      </c>
      <c r="W17" s="1">
        <f t="shared" si="2"/>
        <v>3.6909822943844239</v>
      </c>
      <c r="X17" s="3">
        <f t="shared" si="11"/>
        <v>0.99819970487077259</v>
      </c>
    </row>
    <row r="18" spans="1:24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1">
        <f t="shared" si="0"/>
        <v>10.367295934765517</v>
      </c>
      <c r="V18" s="1">
        <f t="shared" si="1"/>
        <v>489.63270406523446</v>
      </c>
      <c r="W18" s="1">
        <f t="shared" si="2"/>
        <v>5.1836479673827585</v>
      </c>
      <c r="X18" s="3">
        <f t="shared" si="11"/>
        <v>1.4134352129890204</v>
      </c>
    </row>
    <row r="19" spans="1:24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1">
        <f t="shared" si="0"/>
        <v>10.935581426550895</v>
      </c>
      <c r="V19" s="1">
        <f t="shared" si="1"/>
        <v>489.06441857344913</v>
      </c>
      <c r="W19" s="1">
        <f t="shared" si="2"/>
        <v>5.4677907132754475</v>
      </c>
      <c r="X19" s="3">
        <f t="shared" si="11"/>
        <v>1.9965956093195807</v>
      </c>
    </row>
    <row r="20" spans="1:24" x14ac:dyDescent="0.35">
      <c r="A20">
        <v>2</v>
      </c>
      <c r="C20" s="15">
        <f t="shared" si="14"/>
        <v>43923</v>
      </c>
      <c r="D20" s="37">
        <f t="shared" ref="D20:D68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1">
        <f t="shared" si="0"/>
        <v>11.534835419246445</v>
      </c>
      <c r="V20" s="1">
        <f t="shared" si="1"/>
        <v>488.46516458075354</v>
      </c>
      <c r="W20" s="1">
        <f t="shared" si="2"/>
        <v>5.7674177096232224</v>
      </c>
      <c r="X20" s="3">
        <f t="shared" si="11"/>
        <v>2.6117220645630685</v>
      </c>
    </row>
    <row r="21" spans="1:24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1">
        <f t="shared" si="0"/>
        <v>12.166724990492494</v>
      </c>
      <c r="V21" s="1">
        <f t="shared" si="1"/>
        <v>487.83327500950753</v>
      </c>
      <c r="W21" s="1">
        <f t="shared" si="2"/>
        <v>6.0833624952462468</v>
      </c>
      <c r="X21" s="3">
        <f t="shared" si="11"/>
        <v>3.2605565568956809</v>
      </c>
    </row>
    <row r="22" spans="1:24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1">
        <f t="shared" si="0"/>
        <v>12.833004642885378</v>
      </c>
      <c r="V22" s="1">
        <f t="shared" si="1"/>
        <v>487.16699535711462</v>
      </c>
      <c r="W22" s="1">
        <f t="shared" si="2"/>
        <v>6.4165023214426888</v>
      </c>
      <c r="X22" s="3">
        <f t="shared" si="11"/>
        <v>3.9449348376108833</v>
      </c>
    </row>
    <row r="23" spans="1:24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1">
        <f t="shared" si="0"/>
        <v>13.53552062655895</v>
      </c>
      <c r="V23" s="1">
        <f t="shared" si="1"/>
        <v>486.46447937344107</v>
      </c>
      <c r="W23" s="1">
        <f t="shared" si="2"/>
        <v>6.7677603132794752</v>
      </c>
      <c r="X23" s="3">
        <f t="shared" si="11"/>
        <v>4.6667913487731854</v>
      </c>
    </row>
    <row r="24" spans="1:24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1">
        <f t="shared" si="0"/>
        <v>14.276215445419432</v>
      </c>
      <c r="V24" s="1">
        <f t="shared" si="1"/>
        <v>485.72378455458056</v>
      </c>
      <c r="W24" s="1">
        <f t="shared" si="2"/>
        <v>7.1381077227097158</v>
      </c>
      <c r="X24" s="3">
        <f t="shared" si="11"/>
        <v>5.4281643840171263</v>
      </c>
    </row>
    <row r="25" spans="1:24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1">
        <f t="shared" si="0"/>
        <v>15.057132551246056</v>
      </c>
      <c r="V25" s="1">
        <f t="shared" si="1"/>
        <v>484.94286744875393</v>
      </c>
      <c r="W25" s="1">
        <f t="shared" si="2"/>
        <v>7.528566275623028</v>
      </c>
      <c r="X25" s="3">
        <f t="shared" si="11"/>
        <v>6.2312015028219694</v>
      </c>
    </row>
    <row r="26" spans="1:24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1">
        <f t="shared" si="0"/>
        <v>15.880421229479635</v>
      </c>
      <c r="V26" s="1">
        <f t="shared" si="1"/>
        <v>484.11957877052038</v>
      </c>
      <c r="W26" s="1">
        <f t="shared" si="2"/>
        <v>7.9402106147398177</v>
      </c>
      <c r="X26" s="3">
        <f t="shared" si="11"/>
        <v>7.0781652088295601</v>
      </c>
    </row>
    <row r="27" spans="1:24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1">
        <f t="shared" si="0"/>
        <v>16.748341680046462</v>
      </c>
      <c r="V27" s="1">
        <f t="shared" si="1"/>
        <v>483.25165831995355</v>
      </c>
      <c r="W27" s="1">
        <f t="shared" si="2"/>
        <v>8.3741708400232309</v>
      </c>
      <c r="X27" s="3">
        <f t="shared" si="11"/>
        <v>7.9714389029877895</v>
      </c>
    </row>
    <row r="28" spans="1:24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1">
        <f t="shared" si="0"/>
        <v>17.91356089472858</v>
      </c>
      <c r="V28" s="1">
        <f t="shared" si="1"/>
        <v>482.08643910527144</v>
      </c>
      <c r="W28" s="1">
        <f t="shared" si="2"/>
        <v>8.9567804473642898</v>
      </c>
      <c r="X28" s="3">
        <f t="shared" si="11"/>
        <v>8.9135331224904029</v>
      </c>
    </row>
    <row r="29" spans="1:24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1">
        <f t="shared" si="0"/>
        <v>19.159210569660193</v>
      </c>
      <c r="V29" s="1">
        <f t="shared" si="1"/>
        <v>480.84078943033978</v>
      </c>
      <c r="W29" s="1">
        <f t="shared" si="2"/>
        <v>9.5796052848300963</v>
      </c>
      <c r="X29" s="3">
        <f t="shared" si="11"/>
        <v>9.9211709228188862</v>
      </c>
    </row>
    <row r="30" spans="1:24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1">
        <f t="shared" si="0"/>
        <v>20.490750790576939</v>
      </c>
      <c r="V30" s="1">
        <f t="shared" si="1"/>
        <v>479.50924920942305</v>
      </c>
      <c r="W30" s="1">
        <f t="shared" si="2"/>
        <v>10.24537539528847</v>
      </c>
      <c r="X30" s="3">
        <f t="shared" si="11"/>
        <v>10.998876517362271</v>
      </c>
    </row>
    <row r="31" spans="1:24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1">
        <f t="shared" si="0"/>
        <v>21.913999088080626</v>
      </c>
      <c r="V31" s="1">
        <f t="shared" si="1"/>
        <v>478.08600091191937</v>
      </c>
      <c r="W31" s="1">
        <f t="shared" si="2"/>
        <v>10.956999544040313</v>
      </c>
      <c r="X31" s="3">
        <f t="shared" si="11"/>
        <v>12.151481249332225</v>
      </c>
    </row>
    <row r="32" spans="1:24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1">
        <f t="shared" si="0"/>
        <v>23.435151923859987</v>
      </c>
      <c r="V32" s="1">
        <f t="shared" si="1"/>
        <v>476.56484807614004</v>
      </c>
      <c r="W32" s="1">
        <f t="shared" si="2"/>
        <v>11.717575961929994</v>
      </c>
      <c r="X32" s="3">
        <f t="shared" si="11"/>
        <v>13.384143698036761</v>
      </c>
    </row>
    <row r="33" spans="1:24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1">
        <f t="shared" si="0"/>
        <v>25.060807186200872</v>
      </c>
      <c r="V33" s="1">
        <f t="shared" si="1"/>
        <v>474.93919281379914</v>
      </c>
      <c r="W33" s="1">
        <f t="shared" si="2"/>
        <v>12.530403593100436</v>
      </c>
      <c r="X33" s="3">
        <f t="shared" si="11"/>
        <v>14.702370993753886</v>
      </c>
    </row>
    <row r="34" spans="1:24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1">
        <f t="shared" si="0"/>
        <v>26.797987698008143</v>
      </c>
      <c r="V34" s="1">
        <f t="shared" si="1"/>
        <v>473.20201230199189</v>
      </c>
      <c r="W34" s="1">
        <f t="shared" si="2"/>
        <v>13.398993849004071</v>
      </c>
      <c r="X34" s="3">
        <f t="shared" si="11"/>
        <v>16.112041397977688</v>
      </c>
    </row>
    <row r="35" spans="1:24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1">
        <f t="shared" si="0"/>
        <v>27.189689110925716</v>
      </c>
      <c r="V35" s="1">
        <f t="shared" si="1"/>
        <v>472.81031088907429</v>
      </c>
      <c r="W35" s="1">
        <f t="shared" si="2"/>
        <v>13.594844555462858</v>
      </c>
      <c r="X35" s="3">
        <f t="shared" si="11"/>
        <v>17.619428205990644</v>
      </c>
    </row>
    <row r="36" spans="1:24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1">
        <f t="shared" si="0"/>
        <v>27.586696349456311</v>
      </c>
      <c r="V36" s="1">
        <f t="shared" si="1"/>
        <v>472.4133036505437</v>
      </c>
      <c r="W36" s="1">
        <f t="shared" si="2"/>
        <v>13.793348174728155</v>
      </c>
      <c r="X36" s="3">
        <f t="shared" si="11"/>
        <v>19.148848218480218</v>
      </c>
    </row>
    <row r="37" spans="1:24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1">
        <f t="shared" si="0"/>
        <v>27.989068603282306</v>
      </c>
      <c r="V37" s="1">
        <f t="shared" si="1"/>
        <v>472.01093139671769</v>
      </c>
      <c r="W37" s="1">
        <f t="shared" si="2"/>
        <v>13.994534301641153</v>
      </c>
      <c r="X37" s="3">
        <f t="shared" si="11"/>
        <v>20.700599888137134</v>
      </c>
    </row>
    <row r="38" spans="1:24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1">
        <f t="shared" si="0"/>
        <v>28.396865330907445</v>
      </c>
      <c r="V38" s="1">
        <f t="shared" si="1"/>
        <v>471.60313466909258</v>
      </c>
      <c r="W38" s="1">
        <f t="shared" si="2"/>
        <v>14.198432665453723</v>
      </c>
      <c r="X38" s="3">
        <f t="shared" si="11"/>
        <v>22.274984997071765</v>
      </c>
    </row>
    <row r="39" spans="1:24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1">
        <f t="shared" si="0"/>
        <v>28.810146247206905</v>
      </c>
      <c r="V39" s="1">
        <f t="shared" si="1"/>
        <v>471.18985375279311</v>
      </c>
      <c r="W39" s="1">
        <f t="shared" si="2"/>
        <v>14.405073123603453</v>
      </c>
      <c r="X39" s="3">
        <f t="shared" si="11"/>
        <v>23.872308671935308</v>
      </c>
    </row>
    <row r="40" spans="1:24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1">
        <f t="shared" si="0"/>
        <v>29.22897131042695</v>
      </c>
      <c r="V40" s="1">
        <f t="shared" si="1"/>
        <v>470.77102868957303</v>
      </c>
      <c r="W40" s="1">
        <f t="shared" si="2"/>
        <v>14.614485655213475</v>
      </c>
      <c r="X40" s="3">
        <f t="shared" si="11"/>
        <v>25.492879398340694</v>
      </c>
    </row>
    <row r="41" spans="1:24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1">
        <f t="shared" si="0"/>
        <v>29.653400708621231</v>
      </c>
      <c r="V41" s="1">
        <f t="shared" si="1"/>
        <v>470.34659929137877</v>
      </c>
      <c r="W41" s="1">
        <f t="shared" si="2"/>
        <v>14.826700354310615</v>
      </c>
      <c r="X41" s="3">
        <f t="shared" si="11"/>
        <v>27.137009034552211</v>
      </c>
    </row>
    <row r="42" spans="1:24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1">
        <f t="shared" si="0"/>
        <v>30.083494845510305</v>
      </c>
      <c r="V42" s="1">
        <f t="shared" si="1"/>
        <v>469.9165051544897</v>
      </c>
      <c r="W42" s="1">
        <f t="shared" si="2"/>
        <v>15.041747422755153</v>
      </c>
      <c r="X42" s="3">
        <f t="shared" si="11"/>
        <v>28.805012824412156</v>
      </c>
    </row>
    <row r="43" spans="1:24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1">
        <f t="shared" si="0"/>
        <v>29.624525951606767</v>
      </c>
      <c r="V43" s="1">
        <f t="shared" si="1"/>
        <v>470.37547404839324</v>
      </c>
      <c r="W43" s="1">
        <f t="shared" si="2"/>
        <v>14.812262975803383</v>
      </c>
      <c r="X43" s="3">
        <f t="shared" si="11"/>
        <v>30.497209409472106</v>
      </c>
    </row>
    <row r="44" spans="1:24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1">
        <f t="shared" si="0"/>
        <v>29.172431289075497</v>
      </c>
      <c r="V44" s="1">
        <f t="shared" si="1"/>
        <v>470.82756871092448</v>
      </c>
      <c r="W44" s="1">
        <f t="shared" si="2"/>
        <v>14.586215644537749</v>
      </c>
      <c r="X44" s="3">
        <f t="shared" si="11"/>
        <v>32.163588994249992</v>
      </c>
    </row>
    <row r="45" spans="1:24" x14ac:dyDescent="0.35">
      <c r="A45">
        <v>5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1">
        <f t="shared" si="0"/>
        <v>28.727111830326521</v>
      </c>
      <c r="V45" s="1">
        <f t="shared" si="1"/>
        <v>471.27288816967348</v>
      </c>
      <c r="W45" s="1">
        <f t="shared" si="2"/>
        <v>14.363555915163261</v>
      </c>
      <c r="X45" s="3">
        <f t="shared" si="11"/>
        <v>33.804538254260486</v>
      </c>
    </row>
    <row r="46" spans="1:24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1">
        <f t="shared" si="0"/>
        <v>28.28846985265146</v>
      </c>
      <c r="V46" s="1">
        <f t="shared" si="1"/>
        <v>471.71153014734853</v>
      </c>
      <c r="W46" s="1">
        <f t="shared" si="2"/>
        <v>14.14423492632573</v>
      </c>
      <c r="X46" s="3">
        <f t="shared" si="11"/>
        <v>35.420438294716348</v>
      </c>
    </row>
    <row r="47" spans="1:24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1">
        <f t="shared" si="0"/>
        <v>27.856408924884192</v>
      </c>
      <c r="V47" s="1">
        <f t="shared" si="1"/>
        <v>472.14359107511581</v>
      </c>
      <c r="W47" s="1">
        <f t="shared" si="2"/>
        <v>13.928204462442096</v>
      </c>
      <c r="X47" s="3">
        <f t="shared" si="11"/>
        <v>37.011664723927993</v>
      </c>
    </row>
    <row r="48" spans="1:24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1">
        <f t="shared" si="0"/>
        <v>27.43083389406705</v>
      </c>
      <c r="V48" s="1">
        <f t="shared" si="1"/>
        <v>472.56916610593294</v>
      </c>
      <c r="W48" s="1">
        <f t="shared" si="2"/>
        <v>13.715416947033525</v>
      </c>
      <c r="X48" s="3">
        <f t="shared" si="11"/>
        <v>38.57858772595273</v>
      </c>
    </row>
    <row r="49" spans="1:24" x14ac:dyDescent="0.35">
      <c r="A49">
        <v>5</v>
      </c>
      <c r="B49" t="s">
        <v>46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1">
        <f t="shared" si="0"/>
        <v>27.011650872128239</v>
      </c>
      <c r="V49" s="1">
        <f t="shared" si="1"/>
        <v>472.98834912787174</v>
      </c>
      <c r="W49" s="1">
        <f t="shared" si="2"/>
        <v>13.50582543606412</v>
      </c>
      <c r="X49" s="3">
        <f t="shared" si="11"/>
        <v>40.121572132494009</v>
      </c>
    </row>
    <row r="50" spans="1:24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1">
        <f t="shared" si="0"/>
        <v>26.598767222575749</v>
      </c>
      <c r="V50" s="1">
        <f t="shared" si="1"/>
        <v>473.40123277742424</v>
      </c>
      <c r="W50" s="1">
        <f t="shared" si="2"/>
        <v>13.299383611287874</v>
      </c>
      <c r="X50" s="3">
        <f t="shared" si="11"/>
        <v>41.640977494051221</v>
      </c>
    </row>
    <row r="51" spans="1:24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1">
        <f t="shared" si="0"/>
        <v>26.192091547212925</v>
      </c>
      <c r="V51" s="1">
        <f t="shared" si="1"/>
        <v>473.80790845278705</v>
      </c>
      <c r="W51" s="1">
        <f t="shared" si="2"/>
        <v>13.096045773606463</v>
      </c>
      <c r="X51" s="3">
        <f t="shared" si="11"/>
        <v>43.137158150321113</v>
      </c>
    </row>
    <row r="52" spans="1:24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1">
        <f t="shared" si="0"/>
        <v>25.791533672880625</v>
      </c>
      <c r="V52" s="1">
        <f t="shared" si="1"/>
        <v>474.20846632711937</v>
      </c>
      <c r="W52" s="1">
        <f t="shared" si="2"/>
        <v>12.895766836440313</v>
      </c>
      <c r="X52" s="3">
        <f t="shared" si="11"/>
        <v>44.610463299851837</v>
      </c>
    </row>
    <row r="53" spans="1:24" x14ac:dyDescent="0.35">
      <c r="A53">
        <v>5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1">
        <f t="shared" si="0"/>
        <v>25.397004638230534</v>
      </c>
      <c r="V53" s="1">
        <f t="shared" si="1"/>
        <v>474.60299536176944</v>
      </c>
      <c r="W53" s="1">
        <f t="shared" si="2"/>
        <v>12.698502319115267</v>
      </c>
      <c r="X53" s="3">
        <f t="shared" si="11"/>
        <v>46.061237068951371</v>
      </c>
    </row>
    <row r="54" spans="1:24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1">
        <f t="shared" si="0"/>
        <v>25.008416680534243</v>
      </c>
      <c r="V54" s="1">
        <f t="shared" si="1"/>
        <v>474.99158331946575</v>
      </c>
      <c r="W54" s="1">
        <f t="shared" si="2"/>
        <v>12.504208340267121</v>
      </c>
      <c r="X54" s="3">
        <f t="shared" si="11"/>
        <v>47.489818579851836</v>
      </c>
    </row>
    <row r="55" spans="1:24" x14ac:dyDescent="0.35">
      <c r="A55">
        <v>5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1">
        <f t="shared" si="0"/>
        <v>24.62568322253227</v>
      </c>
      <c r="V55" s="1">
        <f t="shared" si="1"/>
        <v>475.37431677746775</v>
      </c>
      <c r="W55" s="1">
        <f t="shared" si="2"/>
        <v>12.312841611266135</v>
      </c>
      <c r="X55" s="3">
        <f t="shared" si="11"/>
        <v>48.896542018131889</v>
      </c>
    </row>
    <row r="56" spans="1:24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1">
        <f t="shared" si="0"/>
        <v>24.004988398724187</v>
      </c>
      <c r="V56" s="1">
        <f t="shared" si="1"/>
        <v>475.99501160127579</v>
      </c>
      <c r="W56" s="1">
        <f t="shared" si="2"/>
        <v>12.002494199362093</v>
      </c>
      <c r="X56" s="3">
        <f t="shared" si="11"/>
        <v>50.281736699399325</v>
      </c>
    </row>
    <row r="57" spans="1:24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1">
        <f t="shared" si="0"/>
        <v>23.399900623104873</v>
      </c>
      <c r="V57" s="1">
        <f t="shared" si="1"/>
        <v>476.60009937689512</v>
      </c>
      <c r="W57" s="1">
        <f t="shared" si="2"/>
        <v>11.699950311552437</v>
      </c>
      <c r="X57" s="3">
        <f t="shared" si="11"/>
        <v>51.63201729682757</v>
      </c>
    </row>
    <row r="58" spans="1:24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1">
        <f t="shared" si="0"/>
        <v>22.810029345226784</v>
      </c>
      <c r="V58" s="1">
        <f t="shared" si="1"/>
        <v>477.18997065477322</v>
      </c>
      <c r="W58" s="1">
        <f t="shared" si="2"/>
        <v>11.405014672613392</v>
      </c>
      <c r="X58" s="3">
        <f t="shared" si="11"/>
        <v>52.948261706877219</v>
      </c>
    </row>
    <row r="59" spans="1:24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1">
        <f t="shared" si="0"/>
        <v>22.234993693765581</v>
      </c>
      <c r="V59" s="1">
        <f t="shared" si="1"/>
        <v>477.7650063062344</v>
      </c>
      <c r="W59" s="1">
        <f t="shared" si="2"/>
        <v>11.117496846882791</v>
      </c>
      <c r="X59" s="3">
        <f t="shared" si="11"/>
        <v>54.231325857546224</v>
      </c>
    </row>
    <row r="60" spans="1:24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1">
        <f t="shared" si="0"/>
        <v>21.674422241353934</v>
      </c>
      <c r="V60" s="1">
        <f t="shared" si="1"/>
        <v>478.32557775864609</v>
      </c>
      <c r="W60" s="1">
        <f t="shared" si="2"/>
        <v>10.837211120676967</v>
      </c>
      <c r="X60" s="3">
        <f t="shared" si="11"/>
        <v>55.482044252820543</v>
      </c>
    </row>
    <row r="61" spans="1:24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1">
        <f t="shared" si="0"/>
        <v>21.127952774890769</v>
      </c>
      <c r="V61" s="1">
        <f t="shared" si="1"/>
        <v>478.87204722510921</v>
      </c>
      <c r="W61" s="1">
        <f t="shared" si="2"/>
        <v>10.563976387445384</v>
      </c>
      <c r="X61" s="3">
        <f t="shared" si="11"/>
        <v>56.701230503896696</v>
      </c>
    </row>
    <row r="62" spans="1:24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1">
        <f t="shared" si="0"/>
        <v>20.595232071210734</v>
      </c>
      <c r="V62" s="1">
        <f t="shared" si="1"/>
        <v>479.40476792878928</v>
      </c>
      <c r="W62" s="1">
        <f t="shared" si="2"/>
        <v>10.297616035605367</v>
      </c>
      <c r="X62" s="3">
        <f t="shared" si="11"/>
        <v>57.889677847484307</v>
      </c>
    </row>
    <row r="63" spans="1:24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1">
        <f t="shared" si="0"/>
        <v>20.075915678000367</v>
      </c>
      <c r="V63" s="1">
        <f t="shared" si="1"/>
        <v>479.92408432199966</v>
      </c>
      <c r="W63" s="1">
        <f t="shared" si="2"/>
        <v>10.037957839000184</v>
      </c>
      <c r="X63" s="3">
        <f t="shared" si="11"/>
        <v>59.048159651489904</v>
      </c>
    </row>
    <row r="64" spans="1:24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0.33333333333333331</v>
      </c>
      <c r="M64">
        <f t="shared" si="5"/>
        <v>1.4999999999999999E-2</v>
      </c>
      <c r="N64">
        <v>22.22</v>
      </c>
      <c r="O64">
        <f t="shared" si="6"/>
        <v>4.4999999999999998E-2</v>
      </c>
      <c r="P64">
        <f t="shared" si="7"/>
        <v>-0.03</v>
      </c>
      <c r="Q64" s="32">
        <f t="shared" si="8"/>
        <v>307188.38402151427</v>
      </c>
      <c r="R64" s="28">
        <f t="shared" si="9"/>
        <v>973.51878215047941</v>
      </c>
      <c r="S64" s="28">
        <f t="shared" si="10"/>
        <v>2407.0971963350971</v>
      </c>
      <c r="T64" s="20">
        <v>18</v>
      </c>
      <c r="U64" s="1">
        <f t="shared" si="0"/>
        <v>19.470375643009589</v>
      </c>
      <c r="V64" s="1">
        <f t="shared" si="1"/>
        <v>480.52962435699044</v>
      </c>
      <c r="W64" s="1">
        <f t="shared" si="2"/>
        <v>9.7351878215047947</v>
      </c>
      <c r="X64" s="3">
        <f t="shared" si="11"/>
        <v>60.177429908377434</v>
      </c>
    </row>
    <row r="65" spans="1:24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0.33333333333333331</v>
      </c>
      <c r="M65">
        <f t="shared" si="5"/>
        <v>1.4999999999999999E-2</v>
      </c>
      <c r="N65">
        <v>22.22</v>
      </c>
      <c r="O65">
        <f t="shared" si="6"/>
        <v>4.4999999999999998E-2</v>
      </c>
      <c r="P65">
        <f t="shared" si="7"/>
        <v>-0.03</v>
      </c>
      <c r="Q65" s="32">
        <f t="shared" si="8"/>
        <v>307173.94014795823</v>
      </c>
      <c r="R65" s="28">
        <f t="shared" si="9"/>
        <v>944.15431050974382</v>
      </c>
      <c r="S65" s="28">
        <f t="shared" si="10"/>
        <v>2450.9055415318685</v>
      </c>
      <c r="T65" s="20">
        <v>18</v>
      </c>
      <c r="U65" s="1">
        <f t="shared" si="0"/>
        <v>18.883086210194875</v>
      </c>
      <c r="V65" s="1">
        <f t="shared" si="1"/>
        <v>481.11691378980515</v>
      </c>
      <c r="W65" s="1">
        <f t="shared" si="2"/>
        <v>9.4415431050974377</v>
      </c>
      <c r="X65" s="3">
        <f t="shared" si="11"/>
        <v>61.272638538296718</v>
      </c>
    </row>
    <row r="66" spans="1:24" x14ac:dyDescent="0.35">
      <c r="A66">
        <v>7</v>
      </c>
      <c r="B66" t="s">
        <v>31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0.33333333333333331</v>
      </c>
      <c r="M66">
        <f t="shared" si="5"/>
        <v>1.4999999999999999E-2</v>
      </c>
      <c r="N66">
        <v>22.22</v>
      </c>
      <c r="O66">
        <f t="shared" si="6"/>
        <v>4.4999999999999998E-2</v>
      </c>
      <c r="P66">
        <f t="shared" si="7"/>
        <v>-0.03</v>
      </c>
      <c r="Q66" s="32">
        <f t="shared" si="8"/>
        <v>307159.93260695273</v>
      </c>
      <c r="R66" s="28">
        <f t="shared" si="9"/>
        <v>915.67490754233188</v>
      </c>
      <c r="S66" s="28">
        <f t="shared" si="10"/>
        <v>2493.3924855048072</v>
      </c>
      <c r="T66" s="20">
        <v>18</v>
      </c>
      <c r="U66" s="1">
        <f t="shared" ref="U66:U129" si="20">R66*$AA$7</f>
        <v>18.313498150846637</v>
      </c>
      <c r="V66" s="1">
        <f t="shared" ref="V66:V129" si="21">$AA$10-U66</f>
        <v>481.68650184915339</v>
      </c>
      <c r="W66" s="1">
        <f t="shared" ref="W66:W129" si="22">R66*$AA$8</f>
        <v>9.1567490754233187</v>
      </c>
      <c r="X66" s="3">
        <f t="shared" si="11"/>
        <v>62.334812137620183</v>
      </c>
    </row>
    <row r="67" spans="1:24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3">M67/O67</f>
        <v>0.33333333333333331</v>
      </c>
      <c r="M67">
        <f t="shared" ref="M67:M130" si="24">IF(A67=0,$AD$2,IF(A67=1,$AD$3,IF(A67=2,$AD$4,IF(A67=3,$AD$5,IF(A67=4,$AD$6,IF(A67=5,$AD$7,IF(A67=6,$AD$8,IF(A67=7,$AD$9,IF(A67=8,$AD$10,"")))))))))</f>
        <v>1.4999999999999999E-2</v>
      </c>
      <c r="N67">
        <v>22.22</v>
      </c>
      <c r="O67">
        <f t="shared" ref="O67:O130" si="25">$AA$6</f>
        <v>4.4999999999999998E-2</v>
      </c>
      <c r="P67">
        <f t="shared" ref="P67:P130" si="26">M67-O67</f>
        <v>-0.03</v>
      </c>
      <c r="Q67" s="32">
        <f t="shared" ref="Q67:Q130" si="27">Q66-((Q66/$AA$2)*(M67*R66))</f>
        <v>307146.34820790531</v>
      </c>
      <c r="R67" s="28">
        <f t="shared" ref="R67:R130" si="28">R66+(Q66/$AA$2)*(M67*R66)-(R66*O67)</f>
        <v>888.05393575034554</v>
      </c>
      <c r="S67" s="28">
        <f t="shared" ref="S67:S130" si="29">S66+(R66*O67)</f>
        <v>2534.5978563442122</v>
      </c>
      <c r="T67" s="20">
        <v>17</v>
      </c>
      <c r="U67" s="1">
        <f t="shared" si="20"/>
        <v>17.76107871500691</v>
      </c>
      <c r="V67" s="1">
        <f t="shared" si="21"/>
        <v>482.23892128499307</v>
      </c>
      <c r="W67" s="1">
        <f t="shared" si="22"/>
        <v>8.880539357503455</v>
      </c>
      <c r="X67" s="3">
        <f t="shared" ref="X67:X130" si="30">S67*$AA$9</f>
        <v>63.364946408605306</v>
      </c>
    </row>
    <row r="68" spans="1:24" x14ac:dyDescent="0.35">
      <c r="A68">
        <v>7</v>
      </c>
      <c r="C68" s="15">
        <f t="shared" ref="C68:C131" si="31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3"/>
        <v>0.33333333333333331</v>
      </c>
      <c r="M68">
        <f t="shared" si="24"/>
        <v>1.4999999999999999E-2</v>
      </c>
      <c r="N68">
        <v>22.22</v>
      </c>
      <c r="O68">
        <f t="shared" si="25"/>
        <v>4.4999999999999998E-2</v>
      </c>
      <c r="P68">
        <f t="shared" si="26"/>
        <v>-0.03</v>
      </c>
      <c r="Q68" s="32">
        <f t="shared" si="27"/>
        <v>307133.17415954662</v>
      </c>
      <c r="R68" s="28">
        <f t="shared" si="28"/>
        <v>861.26555700026688</v>
      </c>
      <c r="S68" s="28">
        <f t="shared" si="29"/>
        <v>2574.5602834529777</v>
      </c>
      <c r="T68" s="20"/>
      <c r="U68" s="1">
        <f t="shared" si="20"/>
        <v>17.225311140005338</v>
      </c>
      <c r="V68" s="1">
        <f t="shared" si="21"/>
        <v>482.77468885999468</v>
      </c>
      <c r="W68" s="1">
        <f t="shared" si="22"/>
        <v>8.6126555700026692</v>
      </c>
      <c r="X68" s="3">
        <f t="shared" si="30"/>
        <v>64.364007086324449</v>
      </c>
    </row>
    <row r="69" spans="1:24" x14ac:dyDescent="0.35">
      <c r="A69">
        <v>8</v>
      </c>
      <c r="C69" s="15">
        <f t="shared" si="31"/>
        <v>43972</v>
      </c>
      <c r="D69" s="13"/>
      <c r="J69" s="17"/>
      <c r="L69" s="34">
        <f t="shared" si="23"/>
        <v>1.8666666666666669</v>
      </c>
      <c r="M69">
        <f t="shared" si="24"/>
        <v>8.4000000000000005E-2</v>
      </c>
      <c r="N69">
        <v>22.22</v>
      </c>
      <c r="O69">
        <f t="shared" si="25"/>
        <v>4.4999999999999998E-2</v>
      </c>
      <c r="P69">
        <f t="shared" si="26"/>
        <v>3.9000000000000007E-2</v>
      </c>
      <c r="Q69" s="32">
        <f t="shared" si="27"/>
        <v>307061.62798981078</v>
      </c>
      <c r="R69" s="28">
        <f t="shared" si="28"/>
        <v>894.05477667111199</v>
      </c>
      <c r="S69" s="28">
        <f t="shared" si="29"/>
        <v>2613.3172335179897</v>
      </c>
      <c r="T69" s="20"/>
      <c r="U69" s="1">
        <f t="shared" si="20"/>
        <v>17.88109553342224</v>
      </c>
      <c r="V69" s="1">
        <f t="shared" si="21"/>
        <v>482.11890446657776</v>
      </c>
      <c r="W69" s="1">
        <f t="shared" si="22"/>
        <v>8.9405477667111199</v>
      </c>
      <c r="X69" s="3">
        <f t="shared" si="30"/>
        <v>65.332930837949746</v>
      </c>
    </row>
    <row r="70" spans="1:24" x14ac:dyDescent="0.35">
      <c r="A70">
        <v>8</v>
      </c>
      <c r="C70" s="15">
        <f t="shared" si="31"/>
        <v>43973</v>
      </c>
      <c r="D70" s="13"/>
      <c r="L70" s="34">
        <f t="shared" si="23"/>
        <v>1.8666666666666669</v>
      </c>
      <c r="M70">
        <f t="shared" si="24"/>
        <v>8.4000000000000005E-2</v>
      </c>
      <c r="N70">
        <v>22.22</v>
      </c>
      <c r="O70">
        <f t="shared" si="25"/>
        <v>4.4999999999999998E-2</v>
      </c>
      <c r="P70">
        <f t="shared" si="26"/>
        <v>3.9000000000000007E-2</v>
      </c>
      <c r="Q70" s="32">
        <f t="shared" si="27"/>
        <v>306987.3752886958</v>
      </c>
      <c r="R70" s="28">
        <f t="shared" si="28"/>
        <v>928.07501283590977</v>
      </c>
      <c r="S70" s="28">
        <f t="shared" si="29"/>
        <v>2653.5496984681899</v>
      </c>
      <c r="T70" s="20"/>
      <c r="U70" s="1">
        <f t="shared" si="20"/>
        <v>18.561500256718197</v>
      </c>
      <c r="V70" s="1">
        <f t="shared" si="21"/>
        <v>481.4384997432818</v>
      </c>
      <c r="W70" s="1">
        <f t="shared" si="22"/>
        <v>9.2807501283590987</v>
      </c>
      <c r="X70" s="3">
        <f t="shared" si="30"/>
        <v>66.338742461704754</v>
      </c>
    </row>
    <row r="71" spans="1:24" x14ac:dyDescent="0.35">
      <c r="A71">
        <v>8</v>
      </c>
      <c r="C71" s="15">
        <f t="shared" si="31"/>
        <v>43974</v>
      </c>
      <c r="D71" s="13"/>
      <c r="L71" s="34">
        <f t="shared" si="23"/>
        <v>1.8666666666666669</v>
      </c>
      <c r="M71">
        <f t="shared" si="24"/>
        <v>8.4000000000000005E-2</v>
      </c>
      <c r="N71">
        <v>22.22</v>
      </c>
      <c r="O71">
        <f t="shared" si="25"/>
        <v>4.4999999999999998E-2</v>
      </c>
      <c r="P71">
        <f t="shared" si="26"/>
        <v>3.9000000000000007E-2</v>
      </c>
      <c r="Q71" s="32">
        <f t="shared" si="27"/>
        <v>306910.31579051836</v>
      </c>
      <c r="R71" s="28">
        <f t="shared" si="28"/>
        <v>963.37113543572218</v>
      </c>
      <c r="S71" s="28">
        <f t="shared" si="29"/>
        <v>2695.3130740458059</v>
      </c>
      <c r="T71" s="20"/>
      <c r="U71" s="1">
        <f t="shared" si="20"/>
        <v>19.267422708714445</v>
      </c>
      <c r="V71" s="1">
        <f t="shared" si="21"/>
        <v>480.73257729128557</v>
      </c>
      <c r="W71" s="1">
        <f t="shared" si="22"/>
        <v>9.6337113543572226</v>
      </c>
      <c r="X71" s="3">
        <f t="shared" si="30"/>
        <v>67.382826851145154</v>
      </c>
    </row>
    <row r="72" spans="1:24" x14ac:dyDescent="0.35">
      <c r="A72">
        <v>8</v>
      </c>
      <c r="C72" s="15">
        <f t="shared" si="31"/>
        <v>43975</v>
      </c>
      <c r="D72" s="13"/>
      <c r="L72" s="34">
        <f t="shared" si="23"/>
        <v>1.8666666666666669</v>
      </c>
      <c r="M72">
        <f t="shared" si="24"/>
        <v>8.4000000000000005E-2</v>
      </c>
      <c r="N72">
        <v>22.22</v>
      </c>
      <c r="O72">
        <f t="shared" si="25"/>
        <v>4.4999999999999998E-2</v>
      </c>
      <c r="P72">
        <f t="shared" si="26"/>
        <v>3.9000000000000007E-2</v>
      </c>
      <c r="Q72" s="32">
        <f t="shared" si="27"/>
        <v>306830.34567991586</v>
      </c>
      <c r="R72" s="28">
        <f t="shared" si="28"/>
        <v>999.98954494363647</v>
      </c>
      <c r="S72" s="28">
        <f t="shared" si="29"/>
        <v>2738.6647751404134</v>
      </c>
      <c r="T72" s="20"/>
      <c r="U72" s="1">
        <f t="shared" si="20"/>
        <v>19.999790898872728</v>
      </c>
      <c r="V72" s="1">
        <f t="shared" si="21"/>
        <v>480.00020910112727</v>
      </c>
      <c r="W72" s="1">
        <f t="shared" si="22"/>
        <v>9.9998954494363641</v>
      </c>
      <c r="X72" s="3">
        <f t="shared" si="30"/>
        <v>68.466619378510345</v>
      </c>
    </row>
    <row r="73" spans="1:24" x14ac:dyDescent="0.35">
      <c r="A73">
        <v>8</v>
      </c>
      <c r="C73" s="15">
        <f t="shared" si="31"/>
        <v>43976</v>
      </c>
      <c r="D73" s="13"/>
      <c r="L73" s="34">
        <f t="shared" si="23"/>
        <v>1.8666666666666669</v>
      </c>
      <c r="M73">
        <f t="shared" si="24"/>
        <v>8.4000000000000005E-2</v>
      </c>
      <c r="N73">
        <v>22.22</v>
      </c>
      <c r="O73">
        <f t="shared" si="25"/>
        <v>4.4999999999999998E-2</v>
      </c>
      <c r="P73">
        <f t="shared" si="26"/>
        <v>3.9000000000000007E-2</v>
      </c>
      <c r="Q73" s="32">
        <f t="shared" si="27"/>
        <v>306747.35747903516</v>
      </c>
      <c r="R73" s="28">
        <f t="shared" si="28"/>
        <v>1037.9782163018624</v>
      </c>
      <c r="S73" s="28">
        <f t="shared" si="29"/>
        <v>2783.6643046628769</v>
      </c>
      <c r="T73" s="20"/>
      <c r="U73" s="1">
        <f t="shared" si="20"/>
        <v>20.75956432603725</v>
      </c>
      <c r="V73" s="1">
        <f t="shared" si="21"/>
        <v>479.24043567396274</v>
      </c>
      <c r="W73" s="1">
        <f t="shared" si="22"/>
        <v>10.379782163018625</v>
      </c>
      <c r="X73" s="3">
        <f t="shared" si="30"/>
        <v>69.59160761657192</v>
      </c>
    </row>
    <row r="74" spans="1:24" x14ac:dyDescent="0.35">
      <c r="A74">
        <v>8</v>
      </c>
      <c r="C74" s="15">
        <f t="shared" si="31"/>
        <v>43977</v>
      </c>
      <c r="D74" s="13"/>
      <c r="L74" s="34">
        <f t="shared" si="23"/>
        <v>1.8666666666666669</v>
      </c>
      <c r="M74">
        <f t="shared" si="24"/>
        <v>8.4000000000000005E-2</v>
      </c>
      <c r="N74">
        <v>22.22</v>
      </c>
      <c r="O74">
        <f t="shared" si="25"/>
        <v>4.4999999999999998E-2</v>
      </c>
      <c r="P74">
        <f t="shared" si="26"/>
        <v>3.9000000000000007E-2</v>
      </c>
      <c r="Q74" s="32">
        <f t="shared" si="27"/>
        <v>306661.23993216106</v>
      </c>
      <c r="R74" s="28">
        <f t="shared" si="28"/>
        <v>1077.3867434423851</v>
      </c>
      <c r="S74" s="28">
        <f t="shared" si="29"/>
        <v>2830.3733243964607</v>
      </c>
      <c r="T74" s="20"/>
      <c r="U74" s="1">
        <f t="shared" si="20"/>
        <v>21.547734868847702</v>
      </c>
      <c r="V74" s="1">
        <f t="shared" si="21"/>
        <v>478.45226513115227</v>
      </c>
      <c r="W74" s="1">
        <f t="shared" si="22"/>
        <v>10.773867434423851</v>
      </c>
      <c r="X74" s="3">
        <f t="shared" si="30"/>
        <v>70.759333109911523</v>
      </c>
    </row>
    <row r="75" spans="1:24" x14ac:dyDescent="0.35">
      <c r="A75">
        <v>8</v>
      </c>
      <c r="C75" s="15">
        <f t="shared" si="31"/>
        <v>43978</v>
      </c>
      <c r="D75" s="13"/>
      <c r="L75" s="34">
        <f t="shared" si="23"/>
        <v>1.8666666666666669</v>
      </c>
      <c r="M75">
        <f t="shared" si="24"/>
        <v>8.4000000000000005E-2</v>
      </c>
      <c r="N75">
        <v>22.22</v>
      </c>
      <c r="O75">
        <f t="shared" si="25"/>
        <v>4.4999999999999998E-2</v>
      </c>
      <c r="P75">
        <f t="shared" si="26"/>
        <v>3.9000000000000007E-2</v>
      </c>
      <c r="Q75" s="32">
        <f t="shared" si="27"/>
        <v>306571.87788781337</v>
      </c>
      <c r="R75" s="28">
        <f t="shared" si="28"/>
        <v>1118.2663843351349</v>
      </c>
      <c r="S75" s="28">
        <f t="shared" si="29"/>
        <v>2878.8557278513681</v>
      </c>
      <c r="T75" s="20"/>
      <c r="U75" s="1">
        <f t="shared" si="20"/>
        <v>22.365327686702699</v>
      </c>
      <c r="V75" s="1">
        <f t="shared" si="21"/>
        <v>477.6346723132973</v>
      </c>
      <c r="W75" s="1">
        <f t="shared" si="22"/>
        <v>11.182663843351349</v>
      </c>
      <c r="X75" s="3">
        <f t="shared" si="30"/>
        <v>71.971393196284211</v>
      </c>
    </row>
    <row r="76" spans="1:24" x14ac:dyDescent="0.35">
      <c r="A76">
        <v>8</v>
      </c>
      <c r="C76" s="15">
        <f t="shared" si="31"/>
        <v>43979</v>
      </c>
      <c r="D76" s="13"/>
      <c r="L76" s="34">
        <f t="shared" si="23"/>
        <v>1.8666666666666669</v>
      </c>
      <c r="M76">
        <f t="shared" si="24"/>
        <v>8.4000000000000005E-2</v>
      </c>
      <c r="N76">
        <v>22.22</v>
      </c>
      <c r="O76">
        <f t="shared" si="25"/>
        <v>4.4999999999999998E-2</v>
      </c>
      <c r="P76">
        <f t="shared" si="26"/>
        <v>3.9000000000000007E-2</v>
      </c>
      <c r="Q76" s="32">
        <f t="shared" si="27"/>
        <v>306479.15217835311</v>
      </c>
      <c r="R76" s="28">
        <f t="shared" si="28"/>
        <v>1160.6701065003099</v>
      </c>
      <c r="S76" s="28">
        <f t="shared" si="29"/>
        <v>2929.1777151464494</v>
      </c>
      <c r="T76" s="20"/>
      <c r="U76" s="1">
        <f t="shared" si="20"/>
        <v>23.213402130006198</v>
      </c>
      <c r="V76" s="1">
        <f t="shared" si="21"/>
        <v>476.78659786999378</v>
      </c>
      <c r="W76" s="1">
        <f t="shared" si="22"/>
        <v>11.606701065003099</v>
      </c>
      <c r="X76" s="3">
        <f t="shared" si="30"/>
        <v>73.229442878661231</v>
      </c>
    </row>
    <row r="77" spans="1:24" x14ac:dyDescent="0.35">
      <c r="A77">
        <v>8</v>
      </c>
      <c r="C77" s="15">
        <f t="shared" si="31"/>
        <v>43980</v>
      </c>
      <c r="D77" s="13"/>
      <c r="L77" s="34">
        <f t="shared" si="23"/>
        <v>1.8666666666666669</v>
      </c>
      <c r="M77">
        <f t="shared" si="24"/>
        <v>8.4000000000000005E-2</v>
      </c>
      <c r="N77">
        <v>22.22</v>
      </c>
      <c r="O77">
        <f t="shared" si="25"/>
        <v>4.4999999999999998E-2</v>
      </c>
      <c r="P77">
        <f t="shared" si="26"/>
        <v>3.9000000000000007E-2</v>
      </c>
      <c r="Q77" s="32">
        <f t="shared" si="27"/>
        <v>306382.93949714734</v>
      </c>
      <c r="R77" s="28">
        <f t="shared" si="28"/>
        <v>1204.6526329135665</v>
      </c>
      <c r="S77" s="28">
        <f t="shared" si="29"/>
        <v>2981.4078699389634</v>
      </c>
      <c r="T77" s="20"/>
      <c r="U77" s="1">
        <f t="shared" si="20"/>
        <v>24.093052658271333</v>
      </c>
      <c r="V77" s="1">
        <f t="shared" si="21"/>
        <v>475.90694734172865</v>
      </c>
      <c r="W77" s="1">
        <f t="shared" si="22"/>
        <v>12.046526329135666</v>
      </c>
      <c r="X77" s="3">
        <f t="shared" si="30"/>
        <v>74.535196748474092</v>
      </c>
    </row>
    <row r="78" spans="1:24" x14ac:dyDescent="0.35">
      <c r="A78">
        <v>8</v>
      </c>
      <c r="C78" s="15">
        <f t="shared" si="31"/>
        <v>43981</v>
      </c>
      <c r="D78" s="13"/>
      <c r="L78" s="34">
        <f t="shared" si="23"/>
        <v>1.8666666666666669</v>
      </c>
      <c r="M78">
        <f t="shared" si="24"/>
        <v>8.4000000000000005E-2</v>
      </c>
      <c r="N78">
        <v>22.22</v>
      </c>
      <c r="O78">
        <f t="shared" si="25"/>
        <v>4.4999999999999998E-2</v>
      </c>
      <c r="P78">
        <f t="shared" si="26"/>
        <v>3.9000000000000007E-2</v>
      </c>
      <c r="Q78" s="32">
        <f t="shared" si="27"/>
        <v>306283.11227335548</v>
      </c>
      <c r="R78" s="28">
        <f t="shared" si="28"/>
        <v>1250.2704882242926</v>
      </c>
      <c r="S78" s="28">
        <f t="shared" si="29"/>
        <v>3035.617238420074</v>
      </c>
      <c r="T78" s="20"/>
      <c r="U78" s="1">
        <f t="shared" si="20"/>
        <v>25.005409764485854</v>
      </c>
      <c r="V78" s="1">
        <f t="shared" si="21"/>
        <v>474.99459023551412</v>
      </c>
      <c r="W78" s="1">
        <f t="shared" si="22"/>
        <v>12.502704882242927</v>
      </c>
      <c r="X78" s="3">
        <f t="shared" si="30"/>
        <v>75.89043096050186</v>
      </c>
    </row>
    <row r="79" spans="1:24" x14ac:dyDescent="0.35">
      <c r="A79">
        <v>8</v>
      </c>
      <c r="C79" s="15">
        <f t="shared" si="31"/>
        <v>43982</v>
      </c>
      <c r="D79" s="13"/>
      <c r="L79" s="34">
        <f t="shared" si="23"/>
        <v>1.8666666666666669</v>
      </c>
      <c r="M79">
        <f t="shared" si="24"/>
        <v>8.4000000000000005E-2</v>
      </c>
      <c r="N79">
        <v>22.22</v>
      </c>
      <c r="O79">
        <f t="shared" si="25"/>
        <v>4.4999999999999998E-2</v>
      </c>
      <c r="P79">
        <f t="shared" si="26"/>
        <v>3.9000000000000007E-2</v>
      </c>
      <c r="Q79" s="32">
        <f t="shared" si="27"/>
        <v>306179.53854441171</v>
      </c>
      <c r="R79" s="28">
        <f t="shared" si="28"/>
        <v>1297.5820451979946</v>
      </c>
      <c r="S79" s="28">
        <f t="shared" si="29"/>
        <v>3091.8794103901673</v>
      </c>
      <c r="T79" s="20"/>
      <c r="U79" s="1">
        <f t="shared" si="20"/>
        <v>25.951640903959891</v>
      </c>
      <c r="V79" s="1">
        <f t="shared" si="21"/>
        <v>474.04835909604009</v>
      </c>
      <c r="W79" s="1">
        <f t="shared" si="22"/>
        <v>12.975820451979946</v>
      </c>
      <c r="X79" s="3">
        <f t="shared" si="30"/>
        <v>77.296985259754194</v>
      </c>
    </row>
    <row r="80" spans="1:24" x14ac:dyDescent="0.35">
      <c r="A80">
        <v>8</v>
      </c>
      <c r="C80" s="15">
        <f t="shared" si="31"/>
        <v>43983</v>
      </c>
      <c r="D80" s="13"/>
      <c r="L80" s="34">
        <f t="shared" si="23"/>
        <v>1.8666666666666669</v>
      </c>
      <c r="M80">
        <f t="shared" si="24"/>
        <v>8.4000000000000005E-2</v>
      </c>
      <c r="N80">
        <v>22.22</v>
      </c>
      <c r="O80">
        <f t="shared" si="25"/>
        <v>4.4999999999999998E-2</v>
      </c>
      <c r="P80">
        <f t="shared" si="26"/>
        <v>3.9000000000000007E-2</v>
      </c>
      <c r="Q80" s="32">
        <f t="shared" si="27"/>
        <v>306072.0818262918</v>
      </c>
      <c r="R80" s="28">
        <f t="shared" si="28"/>
        <v>1346.6475712840065</v>
      </c>
      <c r="S80" s="28">
        <f t="shared" si="29"/>
        <v>3150.270602424077</v>
      </c>
      <c r="T80" s="20"/>
      <c r="U80" s="1">
        <f t="shared" si="20"/>
        <v>26.93295142568013</v>
      </c>
      <c r="V80" s="1">
        <f t="shared" si="21"/>
        <v>473.06704857431987</v>
      </c>
      <c r="W80" s="1">
        <f t="shared" si="22"/>
        <v>13.466475712840065</v>
      </c>
      <c r="X80" s="3">
        <f t="shared" si="30"/>
        <v>78.756765060601936</v>
      </c>
    </row>
    <row r="81" spans="1:24" x14ac:dyDescent="0.35">
      <c r="A81">
        <v>8</v>
      </c>
      <c r="C81" s="15">
        <f t="shared" si="31"/>
        <v>43984</v>
      </c>
      <c r="D81" s="13"/>
      <c r="L81" s="34">
        <f t="shared" si="23"/>
        <v>1.8666666666666669</v>
      </c>
      <c r="M81">
        <f t="shared" si="24"/>
        <v>8.4000000000000005E-2</v>
      </c>
      <c r="N81">
        <v>22.22</v>
      </c>
      <c r="O81">
        <f t="shared" si="25"/>
        <v>4.4999999999999998E-2</v>
      </c>
      <c r="P81">
        <f t="shared" si="26"/>
        <v>3.9000000000000007E-2</v>
      </c>
      <c r="Q81" s="32">
        <f t="shared" si="27"/>
        <v>305960.60098166886</v>
      </c>
      <c r="R81" s="28">
        <f t="shared" si="28"/>
        <v>1397.529275199156</v>
      </c>
      <c r="S81" s="28">
        <f t="shared" si="29"/>
        <v>3210.8697431318574</v>
      </c>
      <c r="T81" s="20"/>
      <c r="U81" s="1">
        <f t="shared" si="20"/>
        <v>27.95058550398312</v>
      </c>
      <c r="V81" s="1">
        <f t="shared" si="21"/>
        <v>472.04941449601688</v>
      </c>
      <c r="W81" s="1">
        <f t="shared" si="22"/>
        <v>13.97529275199156</v>
      </c>
      <c r="X81" s="3">
        <f t="shared" si="30"/>
        <v>80.271743578296437</v>
      </c>
    </row>
    <row r="82" spans="1:24" x14ac:dyDescent="0.35">
      <c r="A82">
        <v>8</v>
      </c>
      <c r="C82" s="15">
        <f t="shared" si="31"/>
        <v>43985</v>
      </c>
      <c r="D82" s="13"/>
      <c r="L82" s="34">
        <f t="shared" si="23"/>
        <v>1.8666666666666669</v>
      </c>
      <c r="M82">
        <f t="shared" si="24"/>
        <v>8.4000000000000005E-2</v>
      </c>
      <c r="N82">
        <v>22.22</v>
      </c>
      <c r="O82">
        <f t="shared" si="25"/>
        <v>4.4999999999999998E-2</v>
      </c>
      <c r="P82">
        <f t="shared" si="26"/>
        <v>3.9000000000000007E-2</v>
      </c>
      <c r="Q82" s="32">
        <f t="shared" si="27"/>
        <v>305844.95008607733</v>
      </c>
      <c r="R82" s="28">
        <f t="shared" si="28"/>
        <v>1450.2913534067245</v>
      </c>
      <c r="S82" s="28">
        <f t="shared" si="29"/>
        <v>3273.7585605158192</v>
      </c>
      <c r="T82" s="20"/>
      <c r="U82" s="1">
        <f t="shared" si="20"/>
        <v>29.00582706813449</v>
      </c>
      <c r="V82" s="1">
        <f t="shared" si="21"/>
        <v>470.99417293186553</v>
      </c>
      <c r="W82" s="1">
        <f t="shared" si="22"/>
        <v>14.502913534067245</v>
      </c>
      <c r="X82" s="3">
        <f t="shared" si="30"/>
        <v>81.843964012895484</v>
      </c>
    </row>
    <row r="83" spans="1:24" x14ac:dyDescent="0.35">
      <c r="A83">
        <v>8</v>
      </c>
      <c r="C83" s="15">
        <f t="shared" si="31"/>
        <v>43986</v>
      </c>
      <c r="D83" s="13"/>
      <c r="L83" s="34">
        <f t="shared" si="23"/>
        <v>1.8666666666666669</v>
      </c>
      <c r="M83">
        <f t="shared" si="24"/>
        <v>8.4000000000000005E-2</v>
      </c>
      <c r="N83">
        <v>22.22</v>
      </c>
      <c r="O83">
        <f t="shared" si="25"/>
        <v>4.4999999999999998E-2</v>
      </c>
      <c r="P83">
        <f t="shared" si="26"/>
        <v>3.9000000000000007E-2</v>
      </c>
      <c r="Q83" s="32">
        <f t="shared" si="27"/>
        <v>305724.97829222283</v>
      </c>
      <c r="R83" s="28">
        <f t="shared" si="28"/>
        <v>1505.0000363579329</v>
      </c>
      <c r="S83" s="28">
        <f t="shared" si="29"/>
        <v>3339.021671419122</v>
      </c>
      <c r="T83" s="20"/>
      <c r="U83" s="1">
        <f t="shared" si="20"/>
        <v>30.100000727158658</v>
      </c>
      <c r="V83" s="1">
        <f t="shared" si="21"/>
        <v>469.89999927284134</v>
      </c>
      <c r="W83" s="1">
        <f t="shared" si="22"/>
        <v>15.050000363579329</v>
      </c>
      <c r="X83" s="3">
        <f t="shared" si="30"/>
        <v>83.475541785478057</v>
      </c>
    </row>
    <row r="84" spans="1:24" x14ac:dyDescent="0.35">
      <c r="A84">
        <v>8</v>
      </c>
      <c r="C84" s="15">
        <f t="shared" si="31"/>
        <v>43987</v>
      </c>
      <c r="D84" s="13"/>
      <c r="L84" s="34">
        <f t="shared" si="23"/>
        <v>1.8666666666666669</v>
      </c>
      <c r="M84">
        <f t="shared" si="24"/>
        <v>8.4000000000000005E-2</v>
      </c>
      <c r="N84">
        <v>22.22</v>
      </c>
      <c r="O84">
        <f t="shared" si="25"/>
        <v>4.4999999999999998E-2</v>
      </c>
      <c r="P84">
        <f t="shared" si="26"/>
        <v>3.9000000000000007E-2</v>
      </c>
      <c r="Q84" s="32">
        <f t="shared" si="27"/>
        <v>305600.52969259437</v>
      </c>
      <c r="R84" s="28">
        <f t="shared" si="28"/>
        <v>1561.7236343502718</v>
      </c>
      <c r="S84" s="28">
        <f t="shared" si="29"/>
        <v>3406.7466730552287</v>
      </c>
      <c r="T84" s="20"/>
      <c r="U84" s="1">
        <f t="shared" si="20"/>
        <v>31.234472687005436</v>
      </c>
      <c r="V84" s="1">
        <f t="shared" si="21"/>
        <v>468.76552731299455</v>
      </c>
      <c r="W84" s="1">
        <f t="shared" si="22"/>
        <v>15.617236343502718</v>
      </c>
      <c r="X84" s="3">
        <f t="shared" si="30"/>
        <v>85.168666826380729</v>
      </c>
    </row>
    <row r="85" spans="1:24" x14ac:dyDescent="0.35">
      <c r="A85">
        <v>8</v>
      </c>
      <c r="C85" s="15">
        <f t="shared" si="31"/>
        <v>43988</v>
      </c>
      <c r="D85" s="13"/>
      <c r="L85" s="34">
        <f t="shared" si="23"/>
        <v>1.8666666666666669</v>
      </c>
      <c r="M85">
        <f t="shared" si="24"/>
        <v>8.4000000000000005E-2</v>
      </c>
      <c r="N85">
        <v>22.22</v>
      </c>
      <c r="O85">
        <f t="shared" si="25"/>
        <v>4.4999999999999998E-2</v>
      </c>
      <c r="P85">
        <f t="shared" si="26"/>
        <v>3.9000000000000007E-2</v>
      </c>
      <c r="Q85" s="32">
        <f t="shared" si="27"/>
        <v>305471.44318055565</v>
      </c>
      <c r="R85" s="28">
        <f t="shared" si="28"/>
        <v>1620.532582843208</v>
      </c>
      <c r="S85" s="28">
        <f t="shared" si="29"/>
        <v>3477.0242366009911</v>
      </c>
      <c r="T85" s="20"/>
      <c r="U85" s="1">
        <f t="shared" si="20"/>
        <v>32.410651656864161</v>
      </c>
      <c r="V85" s="1">
        <f t="shared" si="21"/>
        <v>467.58934834313584</v>
      </c>
      <c r="W85" s="1">
        <f t="shared" si="22"/>
        <v>16.20532582843208</v>
      </c>
      <c r="X85" s="3">
        <f t="shared" si="30"/>
        <v>86.925605915024789</v>
      </c>
    </row>
    <row r="86" spans="1:24" x14ac:dyDescent="0.35">
      <c r="A86">
        <v>8</v>
      </c>
      <c r="C86" s="15">
        <f t="shared" si="31"/>
        <v>43989</v>
      </c>
      <c r="D86" s="13"/>
      <c r="L86" s="34">
        <f t="shared" si="23"/>
        <v>1.8666666666666669</v>
      </c>
      <c r="M86">
        <f t="shared" si="24"/>
        <v>8.4000000000000005E-2</v>
      </c>
      <c r="N86">
        <v>22.22</v>
      </c>
      <c r="O86">
        <f t="shared" si="25"/>
        <v>4.4999999999999998E-2</v>
      </c>
      <c r="P86">
        <f t="shared" si="26"/>
        <v>3.9000000000000007E-2</v>
      </c>
      <c r="Q86" s="32">
        <f t="shared" si="27"/>
        <v>305337.5523101138</v>
      </c>
      <c r="R86" s="28">
        <f t="shared" si="28"/>
        <v>1681.4994870571222</v>
      </c>
      <c r="S86" s="28">
        <f t="shared" si="29"/>
        <v>3549.9482028289353</v>
      </c>
      <c r="T86" s="20"/>
      <c r="U86" s="1">
        <f t="shared" si="20"/>
        <v>33.629989741142445</v>
      </c>
      <c r="V86" s="1">
        <f t="shared" si="21"/>
        <v>466.37001025885758</v>
      </c>
      <c r="W86" s="1">
        <f t="shared" si="22"/>
        <v>16.814994870571223</v>
      </c>
      <c r="X86" s="3">
        <f t="shared" si="30"/>
        <v>88.748705070723389</v>
      </c>
    </row>
    <row r="87" spans="1:24" x14ac:dyDescent="0.35">
      <c r="A87">
        <v>8</v>
      </c>
      <c r="C87" s="15">
        <f t="shared" si="31"/>
        <v>43990</v>
      </c>
      <c r="D87" s="13"/>
      <c r="L87" s="34">
        <f t="shared" si="23"/>
        <v>1.8666666666666669</v>
      </c>
      <c r="M87">
        <f t="shared" si="24"/>
        <v>8.4000000000000005E-2</v>
      </c>
      <c r="N87">
        <v>22.22</v>
      </c>
      <c r="O87">
        <f t="shared" si="25"/>
        <v>4.4999999999999998E-2</v>
      </c>
      <c r="P87">
        <f t="shared" si="26"/>
        <v>3.9000000000000007E-2</v>
      </c>
      <c r="Q87" s="32">
        <f t="shared" si="27"/>
        <v>305198.68515458761</v>
      </c>
      <c r="R87" s="28">
        <f t="shared" si="28"/>
        <v>1744.6991656657285</v>
      </c>
      <c r="S87" s="28">
        <f t="shared" si="29"/>
        <v>3625.615679746506</v>
      </c>
      <c r="T87" s="20"/>
      <c r="U87" s="1">
        <f t="shared" si="20"/>
        <v>34.893983313314571</v>
      </c>
      <c r="V87" s="1">
        <f t="shared" si="21"/>
        <v>465.10601668668545</v>
      </c>
      <c r="W87" s="1">
        <f t="shared" si="22"/>
        <v>17.446991656657286</v>
      </c>
      <c r="X87" s="3">
        <f t="shared" si="30"/>
        <v>90.640391993662661</v>
      </c>
    </row>
    <row r="88" spans="1:24" x14ac:dyDescent="0.35">
      <c r="A88">
        <v>8</v>
      </c>
      <c r="C88" s="15">
        <f t="shared" si="31"/>
        <v>43991</v>
      </c>
      <c r="D88" s="13"/>
      <c r="L88" s="34">
        <f t="shared" si="23"/>
        <v>1.8666666666666669</v>
      </c>
      <c r="M88">
        <f t="shared" si="24"/>
        <v>8.4000000000000005E-2</v>
      </c>
      <c r="N88">
        <v>22.22</v>
      </c>
      <c r="O88">
        <f t="shared" si="25"/>
        <v>4.4999999999999998E-2</v>
      </c>
      <c r="P88">
        <f t="shared" si="26"/>
        <v>3.9000000000000007E-2</v>
      </c>
      <c r="Q88" s="32">
        <f t="shared" si="27"/>
        <v>305054.66416442272</v>
      </c>
      <c r="R88" s="28">
        <f t="shared" si="28"/>
        <v>1810.2086933756455</v>
      </c>
      <c r="S88" s="28">
        <f t="shared" si="29"/>
        <v>3704.1271422014638</v>
      </c>
      <c r="T88" s="20"/>
      <c r="U88" s="1">
        <f t="shared" si="20"/>
        <v>36.204173867512907</v>
      </c>
      <c r="V88" s="1">
        <f t="shared" si="21"/>
        <v>463.79582613248709</v>
      </c>
      <c r="W88" s="1">
        <f t="shared" si="22"/>
        <v>18.102086933756453</v>
      </c>
      <c r="X88" s="3">
        <f t="shared" si="30"/>
        <v>92.603178555036607</v>
      </c>
    </row>
    <row r="89" spans="1:24" x14ac:dyDescent="0.35">
      <c r="A89">
        <v>8</v>
      </c>
      <c r="C89" s="15">
        <f t="shared" si="31"/>
        <v>43992</v>
      </c>
      <c r="D89" s="13"/>
      <c r="L89" s="34">
        <f t="shared" si="23"/>
        <v>1.8666666666666669</v>
      </c>
      <c r="M89">
        <f t="shared" si="24"/>
        <v>8.4000000000000005E-2</v>
      </c>
      <c r="N89">
        <v>22.22</v>
      </c>
      <c r="O89">
        <f t="shared" si="25"/>
        <v>4.4999999999999998E-2</v>
      </c>
      <c r="P89">
        <f t="shared" si="26"/>
        <v>3.9000000000000007E-2</v>
      </c>
      <c r="Q89" s="32">
        <f t="shared" si="27"/>
        <v>304905.30602442723</v>
      </c>
      <c r="R89" s="28">
        <f t="shared" si="28"/>
        <v>1878.1074421692304</v>
      </c>
      <c r="S89" s="28">
        <f t="shared" si="29"/>
        <v>3785.5865334033679</v>
      </c>
      <c r="T89" s="20"/>
      <c r="U89" s="1">
        <f t="shared" si="20"/>
        <v>37.562148843384605</v>
      </c>
      <c r="V89" s="1">
        <f t="shared" si="21"/>
        <v>462.43785115661541</v>
      </c>
      <c r="W89" s="1">
        <f t="shared" si="22"/>
        <v>18.781074421692303</v>
      </c>
      <c r="X89" s="3">
        <f t="shared" si="30"/>
        <v>94.639663335084208</v>
      </c>
    </row>
    <row r="90" spans="1:24" x14ac:dyDescent="0.35">
      <c r="A90">
        <v>8</v>
      </c>
      <c r="C90" s="15">
        <f t="shared" si="31"/>
        <v>43993</v>
      </c>
      <c r="D90" s="13"/>
      <c r="L90" s="34">
        <f t="shared" si="23"/>
        <v>1.8666666666666669</v>
      </c>
      <c r="M90">
        <f t="shared" si="24"/>
        <v>8.4000000000000005E-2</v>
      </c>
      <c r="N90">
        <v>22.22</v>
      </c>
      <c r="O90">
        <f t="shared" si="25"/>
        <v>4.4999999999999998E-2</v>
      </c>
      <c r="P90">
        <f t="shared" si="26"/>
        <v>3.9000000000000007E-2</v>
      </c>
      <c r="Q90" s="32">
        <f t="shared" si="27"/>
        <v>304750.4215107307</v>
      </c>
      <c r="R90" s="28">
        <f t="shared" si="28"/>
        <v>1948.477120968179</v>
      </c>
      <c r="S90" s="28">
        <f t="shared" si="29"/>
        <v>3870.1013683009833</v>
      </c>
      <c r="T90" s="20"/>
      <c r="U90" s="1">
        <f t="shared" si="20"/>
        <v>38.969542419363577</v>
      </c>
      <c r="V90" s="1">
        <f t="shared" si="21"/>
        <v>461.03045758063644</v>
      </c>
      <c r="W90" s="1">
        <f t="shared" si="22"/>
        <v>19.484771209681789</v>
      </c>
      <c r="X90" s="3">
        <f t="shared" si="30"/>
        <v>96.75253420752459</v>
      </c>
    </row>
    <row r="91" spans="1:24" x14ac:dyDescent="0.35">
      <c r="A91">
        <v>8</v>
      </c>
      <c r="C91" s="15">
        <f t="shared" si="31"/>
        <v>43994</v>
      </c>
      <c r="D91" s="13"/>
      <c r="L91" s="34">
        <f t="shared" si="23"/>
        <v>1.8666666666666669</v>
      </c>
      <c r="M91">
        <f t="shared" si="24"/>
        <v>8.4000000000000005E-2</v>
      </c>
      <c r="N91">
        <v>22.22</v>
      </c>
      <c r="O91">
        <f t="shared" si="25"/>
        <v>4.4999999999999998E-2</v>
      </c>
      <c r="P91">
        <f t="shared" si="26"/>
        <v>3.9000000000000007E-2</v>
      </c>
      <c r="Q91" s="32">
        <f t="shared" si="27"/>
        <v>304589.81534779957</v>
      </c>
      <c r="R91" s="28">
        <f t="shared" si="28"/>
        <v>2021.4018134557616</v>
      </c>
      <c r="S91" s="28">
        <f t="shared" si="29"/>
        <v>3957.7828387445511</v>
      </c>
      <c r="T91" s="20"/>
      <c r="U91" s="1">
        <f t="shared" si="20"/>
        <v>40.428036269115232</v>
      </c>
      <c r="V91" s="1">
        <f t="shared" si="21"/>
        <v>459.57196373088476</v>
      </c>
      <c r="W91" s="1">
        <f t="shared" si="22"/>
        <v>20.214018134557616</v>
      </c>
      <c r="X91" s="3">
        <f t="shared" si="30"/>
        <v>98.944570968613789</v>
      </c>
    </row>
    <row r="92" spans="1:24" x14ac:dyDescent="0.35">
      <c r="A92">
        <v>8</v>
      </c>
      <c r="C92" s="15">
        <f t="shared" si="31"/>
        <v>43995</v>
      </c>
      <c r="D92" s="13"/>
      <c r="L92" s="34">
        <f t="shared" si="23"/>
        <v>1.8666666666666669</v>
      </c>
      <c r="M92">
        <f t="shared" si="24"/>
        <v>8.4000000000000005E-2</v>
      </c>
      <c r="N92">
        <v>22.22</v>
      </c>
      <c r="O92">
        <f t="shared" si="25"/>
        <v>4.4999999999999998E-2</v>
      </c>
      <c r="P92">
        <f t="shared" si="26"/>
        <v>3.9000000000000007E-2</v>
      </c>
      <c r="Q92" s="32">
        <f t="shared" si="27"/>
        <v>304423.28606587497</v>
      </c>
      <c r="R92" s="28">
        <f t="shared" si="28"/>
        <v>2096.9680137748314</v>
      </c>
      <c r="S92" s="28">
        <f t="shared" si="29"/>
        <v>4048.7459203500603</v>
      </c>
      <c r="T92" s="20"/>
      <c r="U92" s="1">
        <f t="shared" si="20"/>
        <v>41.939360275496632</v>
      </c>
      <c r="V92" s="1">
        <f t="shared" si="21"/>
        <v>458.06063972450335</v>
      </c>
      <c r="W92" s="1">
        <f t="shared" si="22"/>
        <v>20.969680137748316</v>
      </c>
      <c r="X92" s="3">
        <f t="shared" si="30"/>
        <v>101.21864800875152</v>
      </c>
    </row>
    <row r="93" spans="1:24" x14ac:dyDescent="0.35">
      <c r="A93">
        <v>8</v>
      </c>
      <c r="C93" s="15">
        <f t="shared" si="31"/>
        <v>43996</v>
      </c>
      <c r="D93" s="13"/>
      <c r="L93" s="34">
        <f t="shared" si="23"/>
        <v>1.8666666666666669</v>
      </c>
      <c r="M93">
        <f t="shared" si="24"/>
        <v>8.4000000000000005E-2</v>
      </c>
      <c r="N93">
        <v>22.22</v>
      </c>
      <c r="O93">
        <f t="shared" si="25"/>
        <v>4.4999999999999998E-2</v>
      </c>
      <c r="P93">
        <f t="shared" si="26"/>
        <v>3.9000000000000007E-2</v>
      </c>
      <c r="Q93" s="32">
        <f t="shared" si="27"/>
        <v>304250.62585923303</v>
      </c>
      <c r="R93" s="28">
        <f t="shared" si="28"/>
        <v>2175.2646597969319</v>
      </c>
      <c r="S93" s="28">
        <f t="shared" si="29"/>
        <v>4143.109480969928</v>
      </c>
      <c r="T93" s="20"/>
      <c r="U93" s="1">
        <f t="shared" si="20"/>
        <v>43.505293195938641</v>
      </c>
      <c r="V93" s="1">
        <f t="shared" si="21"/>
        <v>456.49470680406137</v>
      </c>
      <c r="W93" s="1">
        <f t="shared" si="22"/>
        <v>21.752646597969321</v>
      </c>
      <c r="X93" s="3">
        <f t="shared" si="30"/>
        <v>103.57773702424821</v>
      </c>
    </row>
    <row r="94" spans="1:24" x14ac:dyDescent="0.35">
      <c r="A94">
        <v>8</v>
      </c>
      <c r="C94" s="15">
        <f t="shared" si="31"/>
        <v>43997</v>
      </c>
      <c r="D94" s="13"/>
      <c r="L94" s="34">
        <f t="shared" si="23"/>
        <v>1.8666666666666669</v>
      </c>
      <c r="M94">
        <f t="shared" si="24"/>
        <v>8.4000000000000005E-2</v>
      </c>
      <c r="N94">
        <v>22.22</v>
      </c>
      <c r="O94">
        <f t="shared" si="25"/>
        <v>4.4999999999999998E-2</v>
      </c>
      <c r="P94">
        <f t="shared" si="26"/>
        <v>3.9000000000000007E-2</v>
      </c>
      <c r="Q94" s="32">
        <f t="shared" si="27"/>
        <v>304071.6204457042</v>
      </c>
      <c r="R94" s="28">
        <f t="shared" si="28"/>
        <v>2256.3831636349132</v>
      </c>
      <c r="S94" s="28">
        <f t="shared" si="29"/>
        <v>4240.99639066079</v>
      </c>
      <c r="T94" s="20"/>
      <c r="U94" s="1">
        <f t="shared" si="20"/>
        <v>45.127663272698264</v>
      </c>
      <c r="V94" s="1">
        <f t="shared" si="21"/>
        <v>454.87233672730173</v>
      </c>
      <c r="W94" s="1">
        <f t="shared" si="22"/>
        <v>22.563831636349132</v>
      </c>
      <c r="X94" s="3">
        <f t="shared" si="30"/>
        <v>106.02490976651976</v>
      </c>
    </row>
    <row r="95" spans="1:24" x14ac:dyDescent="0.35">
      <c r="A95">
        <v>8</v>
      </c>
      <c r="C95" s="15">
        <f t="shared" si="31"/>
        <v>43998</v>
      </c>
      <c r="D95" s="13"/>
      <c r="L95" s="34">
        <f t="shared" si="23"/>
        <v>1.8666666666666669</v>
      </c>
      <c r="M95">
        <f t="shared" si="24"/>
        <v>8.4000000000000005E-2</v>
      </c>
      <c r="N95">
        <v>22.22</v>
      </c>
      <c r="O95">
        <f t="shared" si="25"/>
        <v>4.4999999999999998E-2</v>
      </c>
      <c r="P95">
        <f t="shared" si="26"/>
        <v>3.9000000000000007E-2</v>
      </c>
      <c r="Q95" s="32">
        <f t="shared" si="27"/>
        <v>303886.04892792815</v>
      </c>
      <c r="R95" s="28">
        <f t="shared" si="28"/>
        <v>2340.4174390474209</v>
      </c>
      <c r="S95" s="28">
        <f t="shared" si="29"/>
        <v>4342.5336330243608</v>
      </c>
      <c r="T95" s="20"/>
      <c r="U95" s="1">
        <f t="shared" si="20"/>
        <v>46.808348780948421</v>
      </c>
      <c r="V95" s="1">
        <f t="shared" si="21"/>
        <v>453.19165121905155</v>
      </c>
      <c r="W95" s="1">
        <f t="shared" si="22"/>
        <v>23.404174390474211</v>
      </c>
      <c r="X95" s="3">
        <f t="shared" si="30"/>
        <v>108.56334082560903</v>
      </c>
    </row>
    <row r="96" spans="1:24" x14ac:dyDescent="0.35">
      <c r="A96">
        <v>8</v>
      </c>
      <c r="C96" s="15">
        <f t="shared" si="31"/>
        <v>43999</v>
      </c>
      <c r="D96" s="13"/>
      <c r="L96" s="34">
        <f t="shared" si="23"/>
        <v>1.8666666666666669</v>
      </c>
      <c r="M96">
        <f t="shared" si="24"/>
        <v>8.4000000000000005E-2</v>
      </c>
      <c r="N96">
        <v>22.22</v>
      </c>
      <c r="O96">
        <f t="shared" si="25"/>
        <v>4.4999999999999998E-2</v>
      </c>
      <c r="P96">
        <f t="shared" si="26"/>
        <v>3.9000000000000007E-2</v>
      </c>
      <c r="Q96" s="32">
        <f t="shared" si="27"/>
        <v>303693.68365685997</v>
      </c>
      <c r="R96" s="28">
        <f t="shared" si="28"/>
        <v>2427.4639253584842</v>
      </c>
      <c r="S96" s="28">
        <f t="shared" si="29"/>
        <v>4447.8524177814952</v>
      </c>
      <c r="T96" s="20"/>
      <c r="U96" s="1">
        <f t="shared" si="20"/>
        <v>48.549278507169682</v>
      </c>
      <c r="V96" s="1">
        <f t="shared" si="21"/>
        <v>451.45072149283033</v>
      </c>
      <c r="W96" s="1">
        <f t="shared" si="22"/>
        <v>24.274639253584841</v>
      </c>
      <c r="X96" s="3">
        <f t="shared" si="30"/>
        <v>111.19631044453739</v>
      </c>
    </row>
    <row r="97" spans="1:24" x14ac:dyDescent="0.35">
      <c r="A97">
        <v>8</v>
      </c>
      <c r="C97" s="15">
        <f t="shared" si="31"/>
        <v>44000</v>
      </c>
      <c r="D97" s="13"/>
      <c r="L97" s="34">
        <f t="shared" si="23"/>
        <v>1.8666666666666669</v>
      </c>
      <c r="M97">
        <f t="shared" si="24"/>
        <v>8.4000000000000005E-2</v>
      </c>
      <c r="N97">
        <v>22.22</v>
      </c>
      <c r="O97">
        <f t="shared" si="25"/>
        <v>4.4999999999999998E-2</v>
      </c>
      <c r="P97">
        <f t="shared" si="26"/>
        <v>3.9000000000000007E-2</v>
      </c>
      <c r="Q97" s="32">
        <f t="shared" si="27"/>
        <v>303494.29009808815</v>
      </c>
      <c r="R97" s="28">
        <f t="shared" si="28"/>
        <v>2517.6216074891699</v>
      </c>
      <c r="S97" s="28">
        <f t="shared" si="29"/>
        <v>4557.0882944226269</v>
      </c>
      <c r="T97" s="20"/>
      <c r="U97" s="1">
        <f t="shared" si="20"/>
        <v>50.352432149783397</v>
      </c>
      <c r="V97" s="1">
        <f t="shared" si="21"/>
        <v>449.6475678502166</v>
      </c>
      <c r="W97" s="1">
        <f t="shared" si="22"/>
        <v>25.176216074891698</v>
      </c>
      <c r="X97" s="3">
        <f t="shared" si="30"/>
        <v>113.92720736056567</v>
      </c>
    </row>
    <row r="98" spans="1:24" x14ac:dyDescent="0.35">
      <c r="A98">
        <v>8</v>
      </c>
      <c r="C98" s="15">
        <f t="shared" si="31"/>
        <v>44001</v>
      </c>
      <c r="D98" s="13"/>
      <c r="L98" s="34">
        <f t="shared" si="23"/>
        <v>1.8666666666666669</v>
      </c>
      <c r="M98">
        <f t="shared" si="24"/>
        <v>8.4000000000000005E-2</v>
      </c>
      <c r="N98">
        <v>22.22</v>
      </c>
      <c r="O98">
        <f t="shared" si="25"/>
        <v>4.4999999999999998E-2</v>
      </c>
      <c r="P98">
        <f t="shared" si="26"/>
        <v>3.9000000000000007E-2</v>
      </c>
      <c r="Q98" s="32">
        <f t="shared" si="27"/>
        <v>303287.62670156936</v>
      </c>
      <c r="R98" s="28">
        <f t="shared" si="28"/>
        <v>2610.9920316709386</v>
      </c>
      <c r="S98" s="28">
        <f t="shared" si="29"/>
        <v>4670.3812667596394</v>
      </c>
      <c r="T98" s="20"/>
      <c r="U98" s="1">
        <f t="shared" si="20"/>
        <v>52.219840633418769</v>
      </c>
      <c r="V98" s="1">
        <f t="shared" si="21"/>
        <v>447.78015936658124</v>
      </c>
      <c r="W98" s="1">
        <f t="shared" si="22"/>
        <v>26.109920316709385</v>
      </c>
      <c r="X98" s="3">
        <f t="shared" si="30"/>
        <v>116.75953166899099</v>
      </c>
    </row>
    <row r="99" spans="1:24" x14ac:dyDescent="0.35">
      <c r="A99">
        <v>8</v>
      </c>
      <c r="C99" s="15">
        <f t="shared" si="31"/>
        <v>44002</v>
      </c>
      <c r="D99" s="13"/>
      <c r="L99" s="34">
        <f t="shared" si="23"/>
        <v>1.8666666666666669</v>
      </c>
      <c r="M99">
        <f t="shared" si="24"/>
        <v>8.4000000000000005E-2</v>
      </c>
      <c r="N99">
        <v>22.22</v>
      </c>
      <c r="O99">
        <f t="shared" si="25"/>
        <v>4.4999999999999998E-2</v>
      </c>
      <c r="P99">
        <f t="shared" si="26"/>
        <v>3.9000000000000007E-2</v>
      </c>
      <c r="Q99" s="32">
        <f t="shared" si="27"/>
        <v>303073.44477543316</v>
      </c>
      <c r="R99" s="28">
        <f t="shared" si="28"/>
        <v>2707.6793163819348</v>
      </c>
      <c r="S99" s="28">
        <f t="shared" si="29"/>
        <v>4787.875908184832</v>
      </c>
      <c r="T99" s="20"/>
      <c r="U99" s="1">
        <f t="shared" si="20"/>
        <v>54.153586327638699</v>
      </c>
      <c r="V99" s="1">
        <f t="shared" si="21"/>
        <v>445.84641367236128</v>
      </c>
      <c r="W99" s="1">
        <f t="shared" si="22"/>
        <v>27.07679316381935</v>
      </c>
      <c r="X99" s="3">
        <f t="shared" si="30"/>
        <v>119.69689770462081</v>
      </c>
    </row>
    <row r="100" spans="1:24" x14ac:dyDescent="0.35">
      <c r="A100">
        <v>8</v>
      </c>
      <c r="C100" s="15">
        <f t="shared" si="31"/>
        <v>44003</v>
      </c>
      <c r="D100" s="13"/>
      <c r="L100" s="34">
        <f t="shared" si="23"/>
        <v>1.8666666666666669</v>
      </c>
      <c r="M100">
        <f t="shared" si="24"/>
        <v>8.4000000000000005E-2</v>
      </c>
      <c r="N100">
        <v>22.22</v>
      </c>
      <c r="O100">
        <f t="shared" si="25"/>
        <v>4.4999999999999998E-2</v>
      </c>
      <c r="P100">
        <f t="shared" si="26"/>
        <v>3.9000000000000007E-2</v>
      </c>
      <c r="Q100" s="32">
        <f t="shared" si="27"/>
        <v>302851.48836455989</v>
      </c>
      <c r="R100" s="28">
        <f t="shared" si="28"/>
        <v>2807.7901580180419</v>
      </c>
      <c r="S100" s="28">
        <f t="shared" si="29"/>
        <v>4909.7214774220192</v>
      </c>
      <c r="T100" s="20"/>
      <c r="U100" s="1">
        <f t="shared" si="20"/>
        <v>56.15580316036084</v>
      </c>
      <c r="V100" s="1">
        <f t="shared" si="21"/>
        <v>443.84419683963915</v>
      </c>
      <c r="W100" s="1">
        <f t="shared" si="22"/>
        <v>28.07790158018042</v>
      </c>
      <c r="X100" s="3">
        <f t="shared" si="30"/>
        <v>122.74303693555049</v>
      </c>
    </row>
    <row r="101" spans="1:24" x14ac:dyDescent="0.35">
      <c r="A101">
        <v>8</v>
      </c>
      <c r="C101" s="15">
        <f t="shared" si="31"/>
        <v>44004</v>
      </c>
      <c r="D101" s="13"/>
      <c r="L101" s="34">
        <f t="shared" si="23"/>
        <v>1.8666666666666669</v>
      </c>
      <c r="M101">
        <f t="shared" si="24"/>
        <v>8.4000000000000005E-2</v>
      </c>
      <c r="N101">
        <v>22.22</v>
      </c>
      <c r="O101">
        <f t="shared" si="25"/>
        <v>4.4999999999999998E-2</v>
      </c>
      <c r="P101">
        <f t="shared" si="26"/>
        <v>3.9000000000000007E-2</v>
      </c>
      <c r="Q101" s="32">
        <f t="shared" si="27"/>
        <v>302621.49413468695</v>
      </c>
      <c r="R101" s="28">
        <f t="shared" si="28"/>
        <v>2911.4338307801554</v>
      </c>
      <c r="S101" s="28">
        <f t="shared" si="29"/>
        <v>5036.0720345328309</v>
      </c>
      <c r="T101" s="20"/>
      <c r="U101" s="1">
        <f t="shared" si="20"/>
        <v>58.228676615603106</v>
      </c>
      <c r="V101" s="1">
        <f t="shared" si="21"/>
        <v>441.77132338439691</v>
      </c>
      <c r="W101" s="1">
        <f t="shared" si="22"/>
        <v>29.114338307801553</v>
      </c>
      <c r="X101" s="3">
        <f t="shared" si="30"/>
        <v>125.90180086332077</v>
      </c>
    </row>
    <row r="102" spans="1:24" x14ac:dyDescent="0.35">
      <c r="A102">
        <v>8</v>
      </c>
      <c r="C102" s="15">
        <f t="shared" si="31"/>
        <v>44005</v>
      </c>
      <c r="D102" s="13"/>
      <c r="L102" s="34">
        <f t="shared" si="23"/>
        <v>1.8666666666666669</v>
      </c>
      <c r="M102">
        <f t="shared" si="24"/>
        <v>8.4000000000000005E-2</v>
      </c>
      <c r="N102">
        <v>22.22</v>
      </c>
      <c r="O102">
        <f t="shared" si="25"/>
        <v>4.4999999999999998E-2</v>
      </c>
      <c r="P102">
        <f t="shared" si="26"/>
        <v>3.9000000000000007E-2</v>
      </c>
      <c r="Q102" s="32">
        <f t="shared" si="27"/>
        <v>302383.19126285415</v>
      </c>
      <c r="R102" s="28">
        <f t="shared" si="28"/>
        <v>3018.7221802278746</v>
      </c>
      <c r="S102" s="28">
        <f t="shared" si="29"/>
        <v>5167.0865569179377</v>
      </c>
      <c r="T102" s="20"/>
      <c r="U102" s="1">
        <f t="shared" si="20"/>
        <v>60.374443604557491</v>
      </c>
      <c r="V102" s="1">
        <f t="shared" si="21"/>
        <v>439.62555639544252</v>
      </c>
      <c r="W102" s="1">
        <f t="shared" si="22"/>
        <v>30.187221802278746</v>
      </c>
      <c r="X102" s="3">
        <f t="shared" si="30"/>
        <v>129.17716392294844</v>
      </c>
    </row>
    <row r="103" spans="1:24" x14ac:dyDescent="0.35">
      <c r="A103">
        <v>8</v>
      </c>
      <c r="C103" s="15">
        <f t="shared" si="31"/>
        <v>44006</v>
      </c>
      <c r="D103" s="13"/>
      <c r="L103" s="34">
        <f t="shared" si="23"/>
        <v>1.8666666666666669</v>
      </c>
      <c r="M103">
        <f t="shared" si="24"/>
        <v>8.4000000000000005E-2</v>
      </c>
      <c r="N103">
        <v>22.22</v>
      </c>
      <c r="O103">
        <f t="shared" si="25"/>
        <v>4.4999999999999998E-2</v>
      </c>
      <c r="P103">
        <f t="shared" si="26"/>
        <v>3.9000000000000007E-2</v>
      </c>
      <c r="Q103" s="32">
        <f t="shared" si="27"/>
        <v>302136.30133505398</v>
      </c>
      <c r="R103" s="28">
        <f t="shared" si="28"/>
        <v>3129.7696099177615</v>
      </c>
      <c r="S103" s="28">
        <f t="shared" si="29"/>
        <v>5302.9290550281921</v>
      </c>
      <c r="T103" s="20"/>
      <c r="U103" s="1">
        <f t="shared" si="20"/>
        <v>62.595392198355235</v>
      </c>
      <c r="V103" s="1">
        <f t="shared" si="21"/>
        <v>437.40460780164477</v>
      </c>
      <c r="W103" s="1">
        <f t="shared" si="22"/>
        <v>31.297696099177617</v>
      </c>
      <c r="X103" s="3">
        <f t="shared" si="30"/>
        <v>132.57322637570482</v>
      </c>
    </row>
    <row r="104" spans="1:24" x14ac:dyDescent="0.35">
      <c r="A104">
        <v>8</v>
      </c>
      <c r="C104" s="15">
        <f t="shared" si="31"/>
        <v>44007</v>
      </c>
      <c r="D104" s="13"/>
      <c r="L104" s="34">
        <f t="shared" si="23"/>
        <v>1.8666666666666669</v>
      </c>
      <c r="M104">
        <f t="shared" si="24"/>
        <v>8.4000000000000005E-2</v>
      </c>
      <c r="N104">
        <v>22.22</v>
      </c>
      <c r="O104">
        <f t="shared" si="25"/>
        <v>4.4999999999999998E-2</v>
      </c>
      <c r="P104">
        <f t="shared" si="26"/>
        <v>3.9000000000000007E-2</v>
      </c>
      <c r="Q104" s="32">
        <f t="shared" si="27"/>
        <v>301880.53825201391</v>
      </c>
      <c r="R104" s="28">
        <f t="shared" si="28"/>
        <v>3244.6930605115635</v>
      </c>
      <c r="S104" s="28">
        <f t="shared" si="29"/>
        <v>5443.7686874744913</v>
      </c>
      <c r="T104" s="20"/>
      <c r="U104" s="1">
        <f t="shared" si="20"/>
        <v>64.893861210231279</v>
      </c>
      <c r="V104" s="1">
        <f t="shared" si="21"/>
        <v>435.10613878976869</v>
      </c>
      <c r="W104" s="1">
        <f t="shared" si="22"/>
        <v>32.446930605115639</v>
      </c>
      <c r="X104" s="3">
        <f t="shared" si="30"/>
        <v>136.09421718686229</v>
      </c>
    </row>
    <row r="105" spans="1:24" x14ac:dyDescent="0.35">
      <c r="A105">
        <v>8</v>
      </c>
      <c r="C105" s="15">
        <f t="shared" si="31"/>
        <v>44008</v>
      </c>
      <c r="D105" s="13"/>
      <c r="L105" s="34">
        <f t="shared" si="23"/>
        <v>1.8666666666666669</v>
      </c>
      <c r="M105">
        <f t="shared" si="24"/>
        <v>8.4000000000000005E-2</v>
      </c>
      <c r="N105">
        <v>22.22</v>
      </c>
      <c r="O105">
        <f t="shared" si="25"/>
        <v>4.4999999999999998E-2</v>
      </c>
      <c r="P105">
        <f t="shared" si="26"/>
        <v>3.9000000000000007E-2</v>
      </c>
      <c r="Q105" s="32">
        <f t="shared" si="27"/>
        <v>301615.60814409598</v>
      </c>
      <c r="R105" s="28">
        <f t="shared" si="28"/>
        <v>3363.6119807064988</v>
      </c>
      <c r="S105" s="28">
        <f t="shared" si="29"/>
        <v>5589.7798751975115</v>
      </c>
      <c r="T105" s="20"/>
      <c r="U105" s="1">
        <f t="shared" si="20"/>
        <v>67.272239614129973</v>
      </c>
      <c r="V105" s="1">
        <f t="shared" si="21"/>
        <v>432.72776038587006</v>
      </c>
      <c r="W105" s="1">
        <f t="shared" si="22"/>
        <v>33.636119807064986</v>
      </c>
      <c r="X105" s="3">
        <f t="shared" si="30"/>
        <v>139.7444968799378</v>
      </c>
    </row>
    <row r="106" spans="1:24" x14ac:dyDescent="0.35">
      <c r="A106">
        <v>8</v>
      </c>
      <c r="C106" s="15">
        <f t="shared" si="31"/>
        <v>44009</v>
      </c>
      <c r="D106" s="13"/>
      <c r="L106" s="34">
        <f t="shared" si="23"/>
        <v>1.8666666666666669</v>
      </c>
      <c r="M106">
        <f t="shared" si="24"/>
        <v>8.4000000000000005E-2</v>
      </c>
      <c r="N106">
        <v>22.22</v>
      </c>
      <c r="O106">
        <f t="shared" si="25"/>
        <v>4.4999999999999998E-2</v>
      </c>
      <c r="P106">
        <f t="shared" si="26"/>
        <v>3.9000000000000007E-2</v>
      </c>
      <c r="Q106" s="32">
        <f t="shared" si="27"/>
        <v>301341.20929636469</v>
      </c>
      <c r="R106" s="28">
        <f t="shared" si="28"/>
        <v>3486.6482893059951</v>
      </c>
      <c r="S106" s="28">
        <f t="shared" si="29"/>
        <v>5741.1424143293043</v>
      </c>
      <c r="T106" s="20"/>
      <c r="U106" s="1">
        <f t="shared" si="20"/>
        <v>69.732965786119905</v>
      </c>
      <c r="V106" s="1">
        <f t="shared" si="21"/>
        <v>430.26703421388009</v>
      </c>
      <c r="W106" s="1">
        <f t="shared" si="22"/>
        <v>34.866482893059953</v>
      </c>
      <c r="X106" s="3">
        <f t="shared" si="30"/>
        <v>143.52856035823262</v>
      </c>
    </row>
    <row r="107" spans="1:24" x14ac:dyDescent="0.35">
      <c r="A107">
        <v>8</v>
      </c>
      <c r="C107" s="15">
        <f t="shared" si="31"/>
        <v>44010</v>
      </c>
      <c r="D107" s="13"/>
      <c r="L107" s="34">
        <f t="shared" si="23"/>
        <v>1.8666666666666669</v>
      </c>
      <c r="M107">
        <f t="shared" si="24"/>
        <v>8.4000000000000005E-2</v>
      </c>
      <c r="N107">
        <v>22.22</v>
      </c>
      <c r="O107">
        <f t="shared" si="25"/>
        <v>4.4999999999999998E-2</v>
      </c>
      <c r="P107">
        <f t="shared" si="26"/>
        <v>3.9000000000000007E-2</v>
      </c>
      <c r="Q107" s="32">
        <f t="shared" si="27"/>
        <v>301057.03208493657</v>
      </c>
      <c r="R107" s="28">
        <f t="shared" si="28"/>
        <v>3613.9263277153436</v>
      </c>
      <c r="S107" s="28">
        <f t="shared" si="29"/>
        <v>5898.0415873480742</v>
      </c>
      <c r="T107" s="20"/>
      <c r="U107" s="1">
        <f t="shared" si="20"/>
        <v>72.278526554306879</v>
      </c>
      <c r="V107" s="1">
        <f t="shared" si="21"/>
        <v>427.72147344569311</v>
      </c>
      <c r="W107" s="1">
        <f t="shared" si="22"/>
        <v>36.139263277153439</v>
      </c>
      <c r="X107" s="3">
        <f t="shared" si="30"/>
        <v>147.45103968370185</v>
      </c>
    </row>
    <row r="108" spans="1:24" x14ac:dyDescent="0.35">
      <c r="A108">
        <v>8</v>
      </c>
      <c r="C108" s="15">
        <f t="shared" si="31"/>
        <v>44011</v>
      </c>
      <c r="D108" s="13"/>
      <c r="L108" s="34">
        <f t="shared" si="23"/>
        <v>1.8666666666666669</v>
      </c>
      <c r="M108">
        <f t="shared" si="24"/>
        <v>8.4000000000000005E-2</v>
      </c>
      <c r="N108">
        <v>22.22</v>
      </c>
      <c r="O108">
        <f t="shared" si="25"/>
        <v>4.4999999999999998E-2</v>
      </c>
      <c r="P108">
        <f t="shared" si="26"/>
        <v>3.9000000000000007E-2</v>
      </c>
      <c r="Q108" s="32">
        <f t="shared" si="27"/>
        <v>300762.75892579195</v>
      </c>
      <c r="R108" s="28">
        <f t="shared" si="28"/>
        <v>3745.5728021127848</v>
      </c>
      <c r="S108" s="28">
        <f t="shared" si="29"/>
        <v>6060.6682720952649</v>
      </c>
      <c r="T108" s="20"/>
      <c r="U108" s="1">
        <f t="shared" si="20"/>
        <v>74.911456042255693</v>
      </c>
      <c r="V108" s="1">
        <f t="shared" si="21"/>
        <v>425.08854395774432</v>
      </c>
      <c r="W108" s="1">
        <f t="shared" si="22"/>
        <v>37.455728021127847</v>
      </c>
      <c r="X108" s="3">
        <f t="shared" si="30"/>
        <v>151.51670680238163</v>
      </c>
    </row>
    <row r="109" spans="1:24" x14ac:dyDescent="0.35">
      <c r="A109">
        <v>8</v>
      </c>
      <c r="C109" s="15">
        <f t="shared" si="31"/>
        <v>44012</v>
      </c>
      <c r="D109" s="13"/>
      <c r="L109" s="34">
        <f t="shared" si="23"/>
        <v>1.8666666666666669</v>
      </c>
      <c r="M109">
        <f t="shared" si="24"/>
        <v>8.4000000000000005E-2</v>
      </c>
      <c r="N109">
        <v>22.22</v>
      </c>
      <c r="O109">
        <f t="shared" si="25"/>
        <v>4.4999999999999998E-2</v>
      </c>
      <c r="P109">
        <f t="shared" si="26"/>
        <v>3.9000000000000007E-2</v>
      </c>
      <c r="Q109" s="32">
        <f t="shared" si="27"/>
        <v>300458.06423729681</v>
      </c>
      <c r="R109" s="28">
        <f t="shared" si="28"/>
        <v>3881.716714512826</v>
      </c>
      <c r="S109" s="28">
        <f t="shared" si="29"/>
        <v>6229.2190481903399</v>
      </c>
      <c r="T109" s="20"/>
      <c r="U109" s="1">
        <f t="shared" si="20"/>
        <v>77.634334290256518</v>
      </c>
      <c r="V109" s="1">
        <f t="shared" si="21"/>
        <v>422.3656657097435</v>
      </c>
      <c r="W109" s="1">
        <f t="shared" si="22"/>
        <v>38.817167145128259</v>
      </c>
      <c r="X109" s="3">
        <f t="shared" si="30"/>
        <v>155.7304762047585</v>
      </c>
    </row>
    <row r="110" spans="1:24" x14ac:dyDescent="0.35">
      <c r="A110">
        <v>8</v>
      </c>
      <c r="C110" s="15">
        <f t="shared" si="31"/>
        <v>44013</v>
      </c>
      <c r="D110" s="13"/>
      <c r="L110" s="34">
        <f t="shared" si="23"/>
        <v>1.8666666666666669</v>
      </c>
      <c r="M110">
        <f t="shared" si="24"/>
        <v>8.4000000000000005E-2</v>
      </c>
      <c r="N110">
        <v>22.22</v>
      </c>
      <c r="O110">
        <f t="shared" si="25"/>
        <v>4.4999999999999998E-2</v>
      </c>
      <c r="P110">
        <f t="shared" si="26"/>
        <v>3.9000000000000007E-2</v>
      </c>
      <c r="Q110" s="32">
        <f t="shared" si="27"/>
        <v>300142.6144177512</v>
      </c>
      <c r="R110" s="28">
        <f t="shared" si="28"/>
        <v>4022.489281905378</v>
      </c>
      <c r="S110" s="28">
        <f t="shared" si="29"/>
        <v>6403.8963003434174</v>
      </c>
      <c r="T110" s="20"/>
      <c r="U110" s="1">
        <f t="shared" si="20"/>
        <v>80.449785638107556</v>
      </c>
      <c r="V110" s="1">
        <f t="shared" si="21"/>
        <v>419.55021436189247</v>
      </c>
      <c r="W110" s="1">
        <f t="shared" si="22"/>
        <v>40.224892819053778</v>
      </c>
      <c r="X110" s="3">
        <f t="shared" si="30"/>
        <v>160.09740750858543</v>
      </c>
    </row>
    <row r="111" spans="1:24" x14ac:dyDescent="0.35">
      <c r="A111">
        <v>8</v>
      </c>
      <c r="C111" s="15">
        <f t="shared" si="31"/>
        <v>44014</v>
      </c>
      <c r="D111" s="13"/>
      <c r="L111" s="34">
        <f t="shared" si="23"/>
        <v>1.8666666666666669</v>
      </c>
      <c r="M111">
        <f t="shared" si="24"/>
        <v>8.4000000000000005E-2</v>
      </c>
      <c r="N111">
        <v>22.22</v>
      </c>
      <c r="O111">
        <f t="shared" si="25"/>
        <v>4.4999999999999998E-2</v>
      </c>
      <c r="P111">
        <f t="shared" si="26"/>
        <v>3.9000000000000007E-2</v>
      </c>
      <c r="Q111" s="32">
        <f t="shared" si="27"/>
        <v>299816.06783934892</v>
      </c>
      <c r="R111" s="28">
        <f t="shared" si="28"/>
        <v>4168.0238426218893</v>
      </c>
      <c r="S111" s="28">
        <f t="shared" si="29"/>
        <v>6584.9083180291591</v>
      </c>
      <c r="T111" s="20"/>
      <c r="U111" s="1">
        <f t="shared" si="20"/>
        <v>83.360476852437785</v>
      </c>
      <c r="V111" s="1">
        <f t="shared" si="21"/>
        <v>416.63952314756222</v>
      </c>
      <c r="W111" s="1">
        <f t="shared" si="22"/>
        <v>41.680238426218892</v>
      </c>
      <c r="X111" s="3">
        <f t="shared" si="30"/>
        <v>164.62270795072899</v>
      </c>
    </row>
    <row r="112" spans="1:24" x14ac:dyDescent="0.35">
      <c r="A112">
        <v>8</v>
      </c>
      <c r="C112" s="15">
        <f t="shared" si="31"/>
        <v>44015</v>
      </c>
      <c r="D112" s="13"/>
      <c r="L112" s="34">
        <f t="shared" si="23"/>
        <v>1.8666666666666669</v>
      </c>
      <c r="M112">
        <f t="shared" si="24"/>
        <v>8.4000000000000005E-2</v>
      </c>
      <c r="N112">
        <v>22.22</v>
      </c>
      <c r="O112">
        <f t="shared" si="25"/>
        <v>4.4999999999999998E-2</v>
      </c>
      <c r="P112">
        <f t="shared" si="26"/>
        <v>3.9000000000000007E-2</v>
      </c>
      <c r="Q112" s="32">
        <f t="shared" si="27"/>
        <v>299478.07486000442</v>
      </c>
      <c r="R112" s="28">
        <f t="shared" si="28"/>
        <v>4318.4557490484149</v>
      </c>
      <c r="S112" s="28">
        <f t="shared" si="29"/>
        <v>6772.4693909471443</v>
      </c>
      <c r="T112" s="20"/>
      <c r="U112" s="1">
        <f t="shared" si="20"/>
        <v>86.369114980968305</v>
      </c>
      <c r="V112" s="1">
        <f t="shared" si="21"/>
        <v>413.63088501903167</v>
      </c>
      <c r="W112" s="1">
        <f t="shared" si="22"/>
        <v>43.184557490484153</v>
      </c>
      <c r="X112" s="3">
        <f t="shared" si="30"/>
        <v>169.31173477367861</v>
      </c>
    </row>
    <row r="113" spans="1:24" x14ac:dyDescent="0.35">
      <c r="A113">
        <v>8</v>
      </c>
      <c r="C113" s="15">
        <f t="shared" si="31"/>
        <v>44016</v>
      </c>
      <c r="D113" s="13"/>
      <c r="L113" s="34">
        <f t="shared" si="23"/>
        <v>1.8666666666666669</v>
      </c>
      <c r="M113">
        <f t="shared" si="24"/>
        <v>8.4000000000000005E-2</v>
      </c>
      <c r="N113">
        <v>22.22</v>
      </c>
      <c r="O113">
        <f t="shared" si="25"/>
        <v>4.4999999999999998E-2</v>
      </c>
      <c r="P113">
        <f t="shared" si="26"/>
        <v>3.9000000000000007E-2</v>
      </c>
      <c r="Q113" s="32">
        <f t="shared" si="27"/>
        <v>299128.27785456978</v>
      </c>
      <c r="R113" s="28">
        <f t="shared" si="28"/>
        <v>4473.9222457758706</v>
      </c>
      <c r="S113" s="28">
        <f t="shared" si="29"/>
        <v>6966.7998996543229</v>
      </c>
      <c r="T113" s="20"/>
      <c r="U113" s="1">
        <f t="shared" si="20"/>
        <v>89.478444915517414</v>
      </c>
      <c r="V113" s="1">
        <f t="shared" si="21"/>
        <v>410.5215550844826</v>
      </c>
      <c r="W113" s="1">
        <f t="shared" si="22"/>
        <v>44.739222457758707</v>
      </c>
      <c r="X113" s="3">
        <f t="shared" si="30"/>
        <v>174.16999749135809</v>
      </c>
    </row>
    <row r="114" spans="1:24" x14ac:dyDescent="0.35">
      <c r="A114">
        <v>8</v>
      </c>
      <c r="C114" s="15">
        <f t="shared" si="31"/>
        <v>44017</v>
      </c>
      <c r="D114" s="13"/>
      <c r="L114" s="34">
        <f t="shared" si="23"/>
        <v>1.8666666666666669</v>
      </c>
      <c r="M114">
        <f t="shared" si="24"/>
        <v>8.4000000000000005E-2</v>
      </c>
      <c r="N114">
        <v>22.22</v>
      </c>
      <c r="O114">
        <f t="shared" si="25"/>
        <v>4.4999999999999998E-2</v>
      </c>
      <c r="P114">
        <f t="shared" si="26"/>
        <v>3.9000000000000007E-2</v>
      </c>
      <c r="Q114" s="32">
        <f t="shared" si="27"/>
        <v>298766.31126703572</v>
      </c>
      <c r="R114" s="28">
        <f t="shared" si="28"/>
        <v>4634.562332249996</v>
      </c>
      <c r="S114" s="28">
        <f t="shared" si="29"/>
        <v>7168.1264007142372</v>
      </c>
      <c r="T114" s="20"/>
      <c r="U114" s="1">
        <f t="shared" si="20"/>
        <v>92.691246644999922</v>
      </c>
      <c r="V114" s="1">
        <f t="shared" si="21"/>
        <v>407.30875335500008</v>
      </c>
      <c r="W114" s="1">
        <f t="shared" si="22"/>
        <v>46.345623322499961</v>
      </c>
      <c r="X114" s="3">
        <f t="shared" si="30"/>
        <v>179.20316001785594</v>
      </c>
    </row>
    <row r="115" spans="1:24" x14ac:dyDescent="0.35">
      <c r="A115">
        <v>8</v>
      </c>
      <c r="C115" s="15">
        <f t="shared" si="31"/>
        <v>44018</v>
      </c>
      <c r="D115" s="13"/>
      <c r="L115" s="34">
        <f t="shared" si="23"/>
        <v>1.8666666666666669</v>
      </c>
      <c r="M115">
        <f t="shared" si="24"/>
        <v>8.4000000000000005E-2</v>
      </c>
      <c r="N115">
        <v>22.22</v>
      </c>
      <c r="O115">
        <f t="shared" si="25"/>
        <v>4.4999999999999998E-2</v>
      </c>
      <c r="P115">
        <f t="shared" si="26"/>
        <v>3.9000000000000007E-2</v>
      </c>
      <c r="Q115" s="32">
        <f t="shared" si="27"/>
        <v>298391.80168537615</v>
      </c>
      <c r="R115" s="28">
        <f t="shared" si="28"/>
        <v>4800.5166089583263</v>
      </c>
      <c r="S115" s="28">
        <f t="shared" si="29"/>
        <v>7376.6817056654872</v>
      </c>
      <c r="T115" s="20"/>
      <c r="U115" s="1">
        <f t="shared" si="20"/>
        <v>96.010332179166525</v>
      </c>
      <c r="V115" s="1">
        <f t="shared" si="21"/>
        <v>403.98966782083346</v>
      </c>
      <c r="W115" s="1">
        <f t="shared" si="22"/>
        <v>48.005166089583263</v>
      </c>
      <c r="X115" s="3">
        <f t="shared" si="30"/>
        <v>184.41704264163718</v>
      </c>
    </row>
    <row r="116" spans="1:24" x14ac:dyDescent="0.35">
      <c r="A116">
        <v>8</v>
      </c>
      <c r="C116" s="15">
        <f t="shared" si="31"/>
        <v>44019</v>
      </c>
      <c r="D116" s="13"/>
      <c r="L116" s="34">
        <f t="shared" si="23"/>
        <v>1.8666666666666669</v>
      </c>
      <c r="M116">
        <f t="shared" si="24"/>
        <v>8.4000000000000005E-2</v>
      </c>
      <c r="N116">
        <v>22.22</v>
      </c>
      <c r="O116">
        <f t="shared" si="25"/>
        <v>4.4999999999999998E-2</v>
      </c>
      <c r="P116">
        <f t="shared" si="26"/>
        <v>3.9000000000000007E-2</v>
      </c>
      <c r="Q116" s="32">
        <f t="shared" si="27"/>
        <v>298004.36794076214</v>
      </c>
      <c r="R116" s="28">
        <f t="shared" si="28"/>
        <v>4971.927106169207</v>
      </c>
      <c r="S116" s="28">
        <f t="shared" si="29"/>
        <v>7592.7049530686118</v>
      </c>
      <c r="T116" s="20"/>
      <c r="U116" s="1">
        <f t="shared" si="20"/>
        <v>99.438542123384138</v>
      </c>
      <c r="V116" s="1">
        <f t="shared" si="21"/>
        <v>400.56145787661586</v>
      </c>
      <c r="W116" s="1">
        <f t="shared" si="22"/>
        <v>49.719271061692069</v>
      </c>
      <c r="X116" s="3">
        <f t="shared" si="30"/>
        <v>189.81762382671531</v>
      </c>
    </row>
    <row r="117" spans="1:24" x14ac:dyDescent="0.35">
      <c r="A117">
        <v>8</v>
      </c>
      <c r="C117" s="15">
        <f t="shared" si="31"/>
        <v>44020</v>
      </c>
      <c r="D117" s="13"/>
      <c r="L117" s="34">
        <f t="shared" si="23"/>
        <v>1.8666666666666669</v>
      </c>
      <c r="M117">
        <f t="shared" si="24"/>
        <v>8.4000000000000005E-2</v>
      </c>
      <c r="N117">
        <v>22.22</v>
      </c>
      <c r="O117">
        <f t="shared" si="25"/>
        <v>4.4999999999999998E-2</v>
      </c>
      <c r="P117">
        <f t="shared" si="26"/>
        <v>3.9000000000000007E-2</v>
      </c>
      <c r="Q117" s="32">
        <f t="shared" si="27"/>
        <v>297603.62123293453</v>
      </c>
      <c r="R117" s="28">
        <f t="shared" si="28"/>
        <v>5148.9370942192054</v>
      </c>
      <c r="S117" s="28">
        <f t="shared" si="29"/>
        <v>7816.4416728462256</v>
      </c>
      <c r="T117" s="20"/>
      <c r="U117" s="1">
        <f t="shared" si="20"/>
        <v>102.97874188438411</v>
      </c>
      <c r="V117" s="1">
        <f t="shared" si="21"/>
        <v>397.02125811561586</v>
      </c>
      <c r="W117" s="1">
        <f t="shared" si="22"/>
        <v>51.489370942192053</v>
      </c>
      <c r="X117" s="3">
        <f t="shared" si="30"/>
        <v>195.41104182115566</v>
      </c>
    </row>
    <row r="118" spans="1:24" x14ac:dyDescent="0.35">
      <c r="A118">
        <v>8</v>
      </c>
      <c r="C118" s="15">
        <f t="shared" si="31"/>
        <v>44021</v>
      </c>
      <c r="D118" s="13"/>
      <c r="L118" s="34">
        <f t="shared" si="23"/>
        <v>1.8666666666666669</v>
      </c>
      <c r="M118">
        <f t="shared" si="24"/>
        <v>8.4000000000000005E-2</v>
      </c>
      <c r="N118">
        <v>22.22</v>
      </c>
      <c r="O118">
        <f t="shared" si="25"/>
        <v>4.4999999999999998E-2</v>
      </c>
      <c r="P118">
        <f t="shared" si="26"/>
        <v>3.9000000000000007E-2</v>
      </c>
      <c r="Q118" s="32">
        <f t="shared" si="27"/>
        <v>297189.1652835831</v>
      </c>
      <c r="R118" s="28">
        <f t="shared" si="28"/>
        <v>5331.6908743307822</v>
      </c>
      <c r="S118" s="28">
        <f t="shared" si="29"/>
        <v>8048.1438420860895</v>
      </c>
      <c r="T118" s="20"/>
      <c r="U118" s="1">
        <f t="shared" si="20"/>
        <v>106.63381748661564</v>
      </c>
      <c r="V118" s="1">
        <f t="shared" si="21"/>
        <v>393.36618251338439</v>
      </c>
      <c r="W118" s="1">
        <f t="shared" si="22"/>
        <v>53.31690874330782</v>
      </c>
      <c r="X118" s="3">
        <f t="shared" si="30"/>
        <v>201.20359605215225</v>
      </c>
    </row>
    <row r="119" spans="1:24" x14ac:dyDescent="0.35">
      <c r="A119">
        <v>8</v>
      </c>
      <c r="C119" s="15">
        <f t="shared" si="31"/>
        <v>44022</v>
      </c>
      <c r="D119" s="13"/>
      <c r="L119" s="34">
        <f t="shared" si="23"/>
        <v>1.8666666666666669</v>
      </c>
      <c r="M119">
        <f t="shared" si="24"/>
        <v>8.4000000000000005E-2</v>
      </c>
      <c r="N119">
        <v>22.22</v>
      </c>
      <c r="O119">
        <f t="shared" si="25"/>
        <v>4.4999999999999998E-2</v>
      </c>
      <c r="P119">
        <f t="shared" si="26"/>
        <v>3.9000000000000007E-2</v>
      </c>
      <c r="Q119" s="32">
        <f t="shared" si="27"/>
        <v>296760.59651963651</v>
      </c>
      <c r="R119" s="28">
        <f t="shared" si="28"/>
        <v>5520.3335489324945</v>
      </c>
      <c r="S119" s="28">
        <f t="shared" si="29"/>
        <v>8288.069931430975</v>
      </c>
      <c r="T119" s="20"/>
      <c r="U119" s="1">
        <f t="shared" si="20"/>
        <v>110.4066709786499</v>
      </c>
      <c r="V119" s="1">
        <f t="shared" si="21"/>
        <v>389.59332902135009</v>
      </c>
      <c r="W119" s="1">
        <f t="shared" si="22"/>
        <v>55.203335489324949</v>
      </c>
      <c r="X119" s="3">
        <f t="shared" si="30"/>
        <v>207.20174828577439</v>
      </c>
    </row>
    <row r="120" spans="1:24" x14ac:dyDescent="0.35">
      <c r="A120">
        <v>8</v>
      </c>
      <c r="C120" s="15">
        <f t="shared" si="31"/>
        <v>44023</v>
      </c>
      <c r="D120" s="13"/>
      <c r="L120" s="34">
        <f t="shared" si="23"/>
        <v>1.8666666666666669</v>
      </c>
      <c r="M120">
        <f t="shared" si="24"/>
        <v>8.4000000000000005E-2</v>
      </c>
      <c r="N120">
        <v>22.22</v>
      </c>
      <c r="O120">
        <f t="shared" si="25"/>
        <v>4.4999999999999998E-2</v>
      </c>
      <c r="P120">
        <f t="shared" si="26"/>
        <v>3.9000000000000007E-2</v>
      </c>
      <c r="Q120" s="32">
        <f t="shared" si="27"/>
        <v>296317.50428841705</v>
      </c>
      <c r="R120" s="28">
        <f t="shared" si="28"/>
        <v>5715.0107704499751</v>
      </c>
      <c r="S120" s="28">
        <f t="shared" si="29"/>
        <v>8536.4849411329378</v>
      </c>
      <c r="T120" s="20"/>
      <c r="U120" s="1">
        <f t="shared" si="20"/>
        <v>114.30021540899951</v>
      </c>
      <c r="V120" s="1">
        <f t="shared" si="21"/>
        <v>385.69978459100048</v>
      </c>
      <c r="W120" s="1">
        <f t="shared" si="22"/>
        <v>57.150107704499753</v>
      </c>
      <c r="X120" s="3">
        <f t="shared" si="30"/>
        <v>213.41212352832346</v>
      </c>
    </row>
    <row r="121" spans="1:24" x14ac:dyDescent="0.35">
      <c r="A121">
        <v>8</v>
      </c>
      <c r="C121" s="15">
        <f t="shared" si="31"/>
        <v>44024</v>
      </c>
      <c r="D121" s="13"/>
      <c r="L121" s="34">
        <f t="shared" si="23"/>
        <v>1.8666666666666669</v>
      </c>
      <c r="M121">
        <f t="shared" si="24"/>
        <v>8.4000000000000005E-2</v>
      </c>
      <c r="N121">
        <v>22.22</v>
      </c>
      <c r="O121">
        <f t="shared" si="25"/>
        <v>4.4999999999999998E-2</v>
      </c>
      <c r="P121">
        <f t="shared" si="26"/>
        <v>3.9000000000000007E-2</v>
      </c>
      <c r="Q121" s="32">
        <f t="shared" si="27"/>
        <v>295859.4711066584</v>
      </c>
      <c r="R121" s="28">
        <f t="shared" si="28"/>
        <v>5915.8684675383665</v>
      </c>
      <c r="S121" s="28">
        <f t="shared" si="29"/>
        <v>8793.6604258031875</v>
      </c>
      <c r="T121" s="20"/>
      <c r="U121" s="1">
        <f t="shared" si="20"/>
        <v>118.31736935076734</v>
      </c>
      <c r="V121" s="1">
        <f t="shared" si="21"/>
        <v>381.68263064923269</v>
      </c>
      <c r="W121" s="1">
        <f t="shared" si="22"/>
        <v>59.158684675383668</v>
      </c>
      <c r="X121" s="3">
        <f t="shared" si="30"/>
        <v>219.84151064507969</v>
      </c>
    </row>
    <row r="122" spans="1:24" x14ac:dyDescent="0.35">
      <c r="A122">
        <v>8</v>
      </c>
      <c r="C122" s="15">
        <f t="shared" si="31"/>
        <v>44025</v>
      </c>
      <c r="D122" s="13"/>
      <c r="L122" s="34">
        <f t="shared" si="23"/>
        <v>1.8666666666666669</v>
      </c>
      <c r="M122">
        <f t="shared" si="24"/>
        <v>8.4000000000000005E-2</v>
      </c>
      <c r="N122">
        <v>22.22</v>
      </c>
      <c r="O122">
        <f t="shared" si="25"/>
        <v>4.4999999999999998E-2</v>
      </c>
      <c r="P122">
        <f t="shared" si="26"/>
        <v>3.9000000000000007E-2</v>
      </c>
      <c r="Q122" s="32">
        <f t="shared" si="27"/>
        <v>295386.07294542104</v>
      </c>
      <c r="R122" s="28">
        <f t="shared" si="28"/>
        <v>6123.0525477365072</v>
      </c>
      <c r="S122" s="28">
        <f t="shared" si="29"/>
        <v>9059.8745068424141</v>
      </c>
      <c r="T122" s="20"/>
      <c r="U122" s="1">
        <f t="shared" si="20"/>
        <v>122.46105095473014</v>
      </c>
      <c r="V122" s="1">
        <f t="shared" si="21"/>
        <v>377.53894904526987</v>
      </c>
      <c r="W122" s="1">
        <f t="shared" si="22"/>
        <v>61.23052547736507</v>
      </c>
      <c r="X122" s="3">
        <f t="shared" si="30"/>
        <v>226.49686267106037</v>
      </c>
    </row>
    <row r="123" spans="1:24" x14ac:dyDescent="0.35">
      <c r="A123">
        <v>8</v>
      </c>
      <c r="C123" s="15">
        <f t="shared" si="31"/>
        <v>44026</v>
      </c>
      <c r="D123" s="13"/>
      <c r="L123" s="34">
        <f t="shared" si="23"/>
        <v>1.8666666666666669</v>
      </c>
      <c r="M123">
        <f t="shared" si="24"/>
        <v>8.4000000000000005E-2</v>
      </c>
      <c r="N123">
        <v>22.22</v>
      </c>
      <c r="O123">
        <f t="shared" si="25"/>
        <v>4.4999999999999998E-2</v>
      </c>
      <c r="P123">
        <f t="shared" si="26"/>
        <v>3.9000000000000007E-2</v>
      </c>
      <c r="Q123" s="32">
        <f t="shared" si="27"/>
        <v>294896.87955296849</v>
      </c>
      <c r="R123" s="28">
        <f t="shared" si="28"/>
        <v>6336.708575540918</v>
      </c>
      <c r="S123" s="28">
        <f t="shared" si="29"/>
        <v>9335.4118714905562</v>
      </c>
      <c r="T123" s="20"/>
      <c r="U123" s="1">
        <f t="shared" si="20"/>
        <v>126.73417151081836</v>
      </c>
      <c r="V123" s="1">
        <f t="shared" si="21"/>
        <v>373.26582848918167</v>
      </c>
      <c r="W123" s="1">
        <f t="shared" si="22"/>
        <v>63.367085755409178</v>
      </c>
      <c r="X123" s="3">
        <f t="shared" si="30"/>
        <v>233.38529678726391</v>
      </c>
    </row>
    <row r="124" spans="1:24" x14ac:dyDescent="0.35">
      <c r="A124">
        <v>8</v>
      </c>
      <c r="C124" s="15">
        <f t="shared" si="31"/>
        <v>44027</v>
      </c>
      <c r="D124" s="13"/>
      <c r="L124" s="34">
        <f t="shared" si="23"/>
        <v>1.8666666666666669</v>
      </c>
      <c r="M124">
        <f t="shared" si="24"/>
        <v>8.4000000000000005E-2</v>
      </c>
      <c r="N124">
        <v>22.22</v>
      </c>
      <c r="O124">
        <f t="shared" si="25"/>
        <v>4.4999999999999998E-2</v>
      </c>
      <c r="P124">
        <f t="shared" si="26"/>
        <v>3.9000000000000007E-2</v>
      </c>
      <c r="Q124" s="32">
        <f t="shared" si="27"/>
        <v>294391.45481768559</v>
      </c>
      <c r="R124" s="28">
        <f t="shared" si="28"/>
        <v>6556.9814249244728</v>
      </c>
      <c r="S124" s="28">
        <f t="shared" si="29"/>
        <v>9620.5637573898966</v>
      </c>
      <c r="T124" s="20"/>
      <c r="U124" s="1">
        <f t="shared" si="20"/>
        <v>131.13962849848946</v>
      </c>
      <c r="V124" s="1">
        <f t="shared" si="21"/>
        <v>368.86037150151054</v>
      </c>
      <c r="W124" s="1">
        <f t="shared" si="22"/>
        <v>65.569814249244729</v>
      </c>
      <c r="X124" s="3">
        <f t="shared" si="30"/>
        <v>240.51409393474742</v>
      </c>
    </row>
    <row r="125" spans="1:24" x14ac:dyDescent="0.35">
      <c r="A125">
        <v>8</v>
      </c>
      <c r="C125" s="15">
        <f t="shared" si="31"/>
        <v>44028</v>
      </c>
      <c r="D125" s="13"/>
      <c r="L125" s="34">
        <f t="shared" si="23"/>
        <v>1.8666666666666669</v>
      </c>
      <c r="M125">
        <f t="shared" si="24"/>
        <v>8.4000000000000005E-2</v>
      </c>
      <c r="N125">
        <v>22.22</v>
      </c>
      <c r="O125">
        <f t="shared" si="25"/>
        <v>4.4999999999999998E-2</v>
      </c>
      <c r="P125">
        <f t="shared" si="26"/>
        <v>3.9000000000000007E-2</v>
      </c>
      <c r="Q125" s="32">
        <f t="shared" si="27"/>
        <v>293869.35717312701</v>
      </c>
      <c r="R125" s="28">
        <f t="shared" si="28"/>
        <v>6784.0149053614505</v>
      </c>
      <c r="S125" s="28">
        <f t="shared" si="29"/>
        <v>9915.6279215114973</v>
      </c>
      <c r="T125" s="20"/>
      <c r="U125" s="1">
        <f t="shared" si="20"/>
        <v>135.68029810722902</v>
      </c>
      <c r="V125" s="1">
        <f t="shared" si="21"/>
        <v>364.31970189277098</v>
      </c>
      <c r="W125" s="1">
        <f t="shared" si="22"/>
        <v>67.84014905361451</v>
      </c>
      <c r="X125" s="3">
        <f t="shared" si="30"/>
        <v>247.89069803778744</v>
      </c>
    </row>
    <row r="126" spans="1:24" x14ac:dyDescent="0.35">
      <c r="A126">
        <v>8</v>
      </c>
      <c r="C126" s="15">
        <f t="shared" si="31"/>
        <v>44029</v>
      </c>
      <c r="D126" s="13"/>
      <c r="L126" s="34">
        <f t="shared" si="23"/>
        <v>1.8666666666666669</v>
      </c>
      <c r="M126">
        <f t="shared" si="24"/>
        <v>8.4000000000000005E-2</v>
      </c>
      <c r="N126">
        <v>22.22</v>
      </c>
      <c r="O126">
        <f t="shared" si="25"/>
        <v>4.4999999999999998E-2</v>
      </c>
      <c r="P126">
        <f t="shared" si="26"/>
        <v>3.9000000000000007E-2</v>
      </c>
      <c r="Q126" s="32">
        <f t="shared" si="27"/>
        <v>293330.1400472786</v>
      </c>
      <c r="R126" s="28">
        <f t="shared" si="28"/>
        <v>7017.9513604685799</v>
      </c>
      <c r="S126" s="28">
        <f t="shared" si="29"/>
        <v>10220.908592252763</v>
      </c>
      <c r="T126" s="20"/>
      <c r="U126" s="1">
        <f t="shared" si="20"/>
        <v>140.35902720937159</v>
      </c>
      <c r="V126" s="1">
        <f t="shared" si="21"/>
        <v>359.64097279062844</v>
      </c>
      <c r="W126" s="1">
        <f t="shared" si="22"/>
        <v>70.179513604685795</v>
      </c>
      <c r="X126" s="3">
        <f t="shared" si="30"/>
        <v>255.52271480631907</v>
      </c>
    </row>
    <row r="127" spans="1:24" x14ac:dyDescent="0.35">
      <c r="A127">
        <v>8</v>
      </c>
      <c r="C127" s="15">
        <f t="shared" si="31"/>
        <v>44030</v>
      </c>
      <c r="D127" s="13"/>
      <c r="L127" s="34">
        <f t="shared" si="23"/>
        <v>1.8666666666666669</v>
      </c>
      <c r="M127">
        <f t="shared" si="24"/>
        <v>8.4000000000000005E-2</v>
      </c>
      <c r="N127">
        <v>22.22</v>
      </c>
      <c r="O127">
        <f t="shared" si="25"/>
        <v>4.4999999999999998E-2</v>
      </c>
      <c r="P127">
        <f t="shared" si="26"/>
        <v>3.9000000000000007E-2</v>
      </c>
      <c r="Q127" s="32">
        <f t="shared" si="27"/>
        <v>292773.35235809447</v>
      </c>
      <c r="R127" s="28">
        <f t="shared" si="28"/>
        <v>7258.9312384316472</v>
      </c>
      <c r="S127" s="28">
        <f t="shared" si="29"/>
        <v>10536.716403473849</v>
      </c>
      <c r="T127" s="20"/>
      <c r="U127" s="1">
        <f t="shared" si="20"/>
        <v>145.17862476863294</v>
      </c>
      <c r="V127" s="1">
        <f t="shared" si="21"/>
        <v>354.82137523136703</v>
      </c>
      <c r="W127" s="1">
        <f t="shared" si="22"/>
        <v>72.589312384316472</v>
      </c>
      <c r="X127" s="3">
        <f t="shared" si="30"/>
        <v>263.41791008684623</v>
      </c>
    </row>
    <row r="128" spans="1:24" x14ac:dyDescent="0.35">
      <c r="A128">
        <v>8</v>
      </c>
      <c r="C128" s="15">
        <f t="shared" si="31"/>
        <v>44031</v>
      </c>
      <c r="D128" s="13"/>
      <c r="L128" s="34">
        <f t="shared" si="23"/>
        <v>1.8666666666666669</v>
      </c>
      <c r="M128">
        <f t="shared" si="24"/>
        <v>8.4000000000000005E-2</v>
      </c>
      <c r="N128">
        <v>22.22</v>
      </c>
      <c r="O128">
        <f t="shared" si="25"/>
        <v>4.4999999999999998E-2</v>
      </c>
      <c r="P128">
        <f t="shared" si="26"/>
        <v>3.9000000000000007E-2</v>
      </c>
      <c r="Q128" s="32">
        <f t="shared" si="27"/>
        <v>292198.53905733634</v>
      </c>
      <c r="R128" s="28">
        <f t="shared" si="28"/>
        <v>7507.0926334603573</v>
      </c>
      <c r="S128" s="28">
        <f t="shared" si="29"/>
        <v>10863.368309203273</v>
      </c>
      <c r="T128" s="20"/>
      <c r="U128" s="1">
        <f t="shared" si="20"/>
        <v>150.14185266920714</v>
      </c>
      <c r="V128" s="1">
        <f t="shared" si="21"/>
        <v>349.85814733079286</v>
      </c>
      <c r="W128" s="1">
        <f t="shared" si="22"/>
        <v>75.07092633460357</v>
      </c>
      <c r="X128" s="3">
        <f t="shared" si="30"/>
        <v>271.58420773008186</v>
      </c>
    </row>
    <row r="129" spans="1:24" x14ac:dyDescent="0.35">
      <c r="A129">
        <v>8</v>
      </c>
      <c r="C129" s="15">
        <f t="shared" si="31"/>
        <v>44032</v>
      </c>
      <c r="D129" s="13"/>
      <c r="L129" s="34">
        <f t="shared" si="23"/>
        <v>1.8666666666666669</v>
      </c>
      <c r="M129">
        <f t="shared" si="24"/>
        <v>8.4000000000000005E-2</v>
      </c>
      <c r="N129">
        <v>22.22</v>
      </c>
      <c r="O129">
        <f t="shared" si="25"/>
        <v>4.4999999999999998E-2</v>
      </c>
      <c r="P129">
        <f t="shared" si="26"/>
        <v>3.9000000000000007E-2</v>
      </c>
      <c r="Q129" s="32">
        <f t="shared" si="27"/>
        <v>291605.24172468943</v>
      </c>
      <c r="R129" s="28">
        <f t="shared" si="28"/>
        <v>7762.5707976015246</v>
      </c>
      <c r="S129" s="28">
        <f t="shared" si="29"/>
        <v>11201.187477708989</v>
      </c>
      <c r="T129" s="20"/>
      <c r="U129" s="1">
        <f t="shared" si="20"/>
        <v>155.2514159520305</v>
      </c>
      <c r="V129" s="1">
        <f t="shared" si="21"/>
        <v>344.74858404796953</v>
      </c>
      <c r="W129" s="1">
        <f t="shared" si="22"/>
        <v>77.625707976015249</v>
      </c>
      <c r="X129" s="3">
        <f t="shared" si="30"/>
        <v>280.02968694272471</v>
      </c>
    </row>
    <row r="130" spans="1:24" x14ac:dyDescent="0.35">
      <c r="A130">
        <v>8</v>
      </c>
      <c r="C130" s="15">
        <f t="shared" si="31"/>
        <v>44033</v>
      </c>
      <c r="D130" s="13"/>
      <c r="L130" s="34">
        <f t="shared" si="23"/>
        <v>1.8666666666666669</v>
      </c>
      <c r="M130">
        <f t="shared" si="24"/>
        <v>8.4000000000000005E-2</v>
      </c>
      <c r="N130">
        <v>22.22</v>
      </c>
      <c r="O130">
        <f t="shared" si="25"/>
        <v>4.4999999999999998E-2</v>
      </c>
      <c r="P130">
        <f t="shared" si="26"/>
        <v>3.9000000000000007E-2</v>
      </c>
      <c r="Q130" s="32">
        <f t="shared" si="27"/>
        <v>290992.9992140556</v>
      </c>
      <c r="R130" s="28">
        <f t="shared" si="28"/>
        <v>8025.4976223432859</v>
      </c>
      <c r="S130" s="28">
        <f t="shared" si="29"/>
        <v>11550.503163601057</v>
      </c>
      <c r="T130" s="20"/>
      <c r="U130" s="1">
        <f t="shared" ref="U130:U193" si="32">R130*$AA$7</f>
        <v>160.50995244686573</v>
      </c>
      <c r="V130" s="1">
        <f t="shared" ref="V130:V193" si="33">$AA$10-U130</f>
        <v>339.49004755313427</v>
      </c>
      <c r="W130" s="1">
        <f t="shared" ref="W130:W193" si="34">R130*$AA$8</f>
        <v>80.254976223432863</v>
      </c>
      <c r="X130" s="3">
        <f t="shared" si="30"/>
        <v>288.76257909002646</v>
      </c>
    </row>
    <row r="131" spans="1:24" x14ac:dyDescent="0.35">
      <c r="A131">
        <v>8</v>
      </c>
      <c r="C131" s="15">
        <f t="shared" si="31"/>
        <v>44034</v>
      </c>
      <c r="D131" s="13"/>
      <c r="L131" s="34">
        <f t="shared" ref="L131:L194" si="35">M131/O131</f>
        <v>1.8666666666666669</v>
      </c>
      <c r="M131">
        <f t="shared" ref="M131:M194" si="36">IF(A131=0,$AD$2,IF(A131=1,$AD$3,IF(A131=2,$AD$4,IF(A131=3,$AD$5,IF(A131=4,$AD$6,IF(A131=5,$AD$7,IF(A131=6,$AD$8,IF(A131=7,$AD$9,IF(A131=8,$AD$10,"")))))))))</f>
        <v>8.4000000000000005E-2</v>
      </c>
      <c r="N131">
        <v>22.22</v>
      </c>
      <c r="O131">
        <f t="shared" ref="O131:O194" si="37">$AA$6</f>
        <v>4.4999999999999998E-2</v>
      </c>
      <c r="P131">
        <f t="shared" ref="P131:P194" si="38">M131-O131</f>
        <v>3.9000000000000007E-2</v>
      </c>
      <c r="Q131" s="32">
        <f t="shared" ref="Q131:Q194" si="39">Q130-((Q130/$AA$2)*(M131*R130))</f>
        <v>290361.34835383139</v>
      </c>
      <c r="R131" s="28">
        <f t="shared" ref="R131:R194" si="40">R130+(Q130/$AA$2)*(M131*R130)-(R130*O131)</f>
        <v>8296.0010895620708</v>
      </c>
      <c r="S131" s="28">
        <f t="shared" ref="S131:S194" si="41">S130+(R130*O131)</f>
        <v>11911.650556606504</v>
      </c>
      <c r="T131" s="20"/>
      <c r="U131" s="1">
        <f t="shared" si="32"/>
        <v>165.92002179124142</v>
      </c>
      <c r="V131" s="1">
        <f t="shared" si="33"/>
        <v>334.07997820875858</v>
      </c>
      <c r="W131" s="1">
        <f t="shared" si="34"/>
        <v>82.960010895620712</v>
      </c>
      <c r="X131" s="3">
        <f t="shared" ref="X131:X194" si="42">S131*$AA$9</f>
        <v>297.79126391516263</v>
      </c>
    </row>
    <row r="132" spans="1:24" x14ac:dyDescent="0.35">
      <c r="A132">
        <v>8</v>
      </c>
      <c r="C132" s="15">
        <f t="shared" ref="C132:C195" si="43">C131+1</f>
        <v>44035</v>
      </c>
      <c r="D132" s="13"/>
      <c r="L132" s="34">
        <f t="shared" si="35"/>
        <v>1.8666666666666669</v>
      </c>
      <c r="M132">
        <f t="shared" si="36"/>
        <v>8.4000000000000005E-2</v>
      </c>
      <c r="N132">
        <v>22.22</v>
      </c>
      <c r="O132">
        <f t="shared" si="37"/>
        <v>4.4999999999999998E-2</v>
      </c>
      <c r="P132">
        <f t="shared" si="38"/>
        <v>3.9000000000000007E-2</v>
      </c>
      <c r="Q132" s="32">
        <f t="shared" si="39"/>
        <v>289709.82470286271</v>
      </c>
      <c r="R132" s="28">
        <f t="shared" si="40"/>
        <v>8574.2046915004812</v>
      </c>
      <c r="S132" s="28">
        <f t="shared" si="41"/>
        <v>12284.970605636798</v>
      </c>
      <c r="T132" s="20"/>
      <c r="U132" s="1">
        <f t="shared" si="32"/>
        <v>171.48409383000964</v>
      </c>
      <c r="V132" s="1">
        <f t="shared" si="33"/>
        <v>328.51590616999033</v>
      </c>
      <c r="W132" s="1">
        <f t="shared" si="34"/>
        <v>85.742046915004821</v>
      </c>
      <c r="X132" s="3">
        <f t="shared" si="42"/>
        <v>307.12426514091999</v>
      </c>
    </row>
    <row r="133" spans="1:24" x14ac:dyDescent="0.35">
      <c r="A133">
        <v>8</v>
      </c>
      <c r="C133" s="15">
        <f t="shared" si="43"/>
        <v>44036</v>
      </c>
      <c r="D133" s="13"/>
      <c r="L133" s="34">
        <f t="shared" si="35"/>
        <v>1.8666666666666669</v>
      </c>
      <c r="M133">
        <f t="shared" si="36"/>
        <v>8.4000000000000005E-2</v>
      </c>
      <c r="N133">
        <v>22.22</v>
      </c>
      <c r="O133">
        <f t="shared" si="37"/>
        <v>4.4999999999999998E-2</v>
      </c>
      <c r="P133">
        <f t="shared" si="38"/>
        <v>3.9000000000000007E-2</v>
      </c>
      <c r="Q133" s="32">
        <f t="shared" si="39"/>
        <v>289037.96336362668</v>
      </c>
      <c r="R133" s="28">
        <f t="shared" si="40"/>
        <v>8860.2268196189707</v>
      </c>
      <c r="S133" s="28">
        <f t="shared" si="41"/>
        <v>12670.809816754319</v>
      </c>
      <c r="T133" s="20"/>
      <c r="U133" s="1">
        <f t="shared" si="32"/>
        <v>177.20453639237942</v>
      </c>
      <c r="V133" s="1">
        <f t="shared" si="33"/>
        <v>322.7954636076206</v>
      </c>
      <c r="W133" s="1">
        <f t="shared" si="34"/>
        <v>88.602268196189712</v>
      </c>
      <c r="X133" s="3">
        <f t="shared" si="42"/>
        <v>316.770245418858</v>
      </c>
    </row>
    <row r="134" spans="1:24" x14ac:dyDescent="0.35">
      <c r="A134">
        <v>8</v>
      </c>
      <c r="C134" s="15">
        <f t="shared" si="43"/>
        <v>44037</v>
      </c>
      <c r="D134" s="13"/>
      <c r="L134" s="34">
        <f t="shared" si="35"/>
        <v>1.8666666666666669</v>
      </c>
      <c r="M134">
        <f t="shared" si="36"/>
        <v>8.4000000000000005E-2</v>
      </c>
      <c r="N134">
        <v>22.22</v>
      </c>
      <c r="O134">
        <f t="shared" si="37"/>
        <v>4.4999999999999998E-2</v>
      </c>
      <c r="P134">
        <f t="shared" si="38"/>
        <v>3.9000000000000007E-2</v>
      </c>
      <c r="Q134" s="32">
        <f t="shared" si="39"/>
        <v>288345.29985402449</v>
      </c>
      <c r="R134" s="28">
        <f t="shared" si="40"/>
        <v>9154.1801223382845</v>
      </c>
      <c r="S134" s="28">
        <f t="shared" si="41"/>
        <v>13069.520023637173</v>
      </c>
      <c r="T134" s="20"/>
      <c r="U134" s="1">
        <f t="shared" si="32"/>
        <v>183.0836024467657</v>
      </c>
      <c r="V134" s="1">
        <f t="shared" si="33"/>
        <v>316.91639755323433</v>
      </c>
      <c r="W134" s="1">
        <f t="shared" si="34"/>
        <v>91.541801223382848</v>
      </c>
      <c r="X134" s="3">
        <f t="shared" si="42"/>
        <v>326.73800059092935</v>
      </c>
    </row>
    <row r="135" spans="1:24" x14ac:dyDescent="0.35">
      <c r="A135">
        <v>8</v>
      </c>
      <c r="C135" s="15">
        <f t="shared" si="43"/>
        <v>44038</v>
      </c>
      <c r="D135" s="13"/>
      <c r="L135" s="34">
        <f t="shared" si="35"/>
        <v>1.8666666666666669</v>
      </c>
      <c r="M135">
        <f t="shared" si="36"/>
        <v>8.4000000000000005E-2</v>
      </c>
      <c r="N135">
        <v>22.22</v>
      </c>
      <c r="O135">
        <f t="shared" si="37"/>
        <v>4.4999999999999998E-2</v>
      </c>
      <c r="P135">
        <f t="shared" si="38"/>
        <v>3.9000000000000007E-2</v>
      </c>
      <c r="Q135" s="32">
        <f t="shared" si="39"/>
        <v>287631.37103897386</v>
      </c>
      <c r="R135" s="28">
        <f t="shared" si="40"/>
        <v>9456.1708318836918</v>
      </c>
      <c r="S135" s="28">
        <f t="shared" si="41"/>
        <v>13481.458129142397</v>
      </c>
      <c r="T135" s="20"/>
      <c r="U135" s="1">
        <f t="shared" si="32"/>
        <v>189.12341663767384</v>
      </c>
      <c r="V135" s="1">
        <f t="shared" si="33"/>
        <v>310.87658336232619</v>
      </c>
      <c r="W135" s="1">
        <f t="shared" si="34"/>
        <v>94.561708318836921</v>
      </c>
      <c r="X135" s="3">
        <f t="shared" si="42"/>
        <v>337.03645322855994</v>
      </c>
    </row>
    <row r="136" spans="1:24" x14ac:dyDescent="0.35">
      <c r="A136">
        <v>8</v>
      </c>
      <c r="C136" s="15">
        <f t="shared" si="43"/>
        <v>44039</v>
      </c>
      <c r="D136" s="13"/>
      <c r="L136" s="34">
        <f t="shared" si="35"/>
        <v>1.8666666666666669</v>
      </c>
      <c r="M136">
        <f t="shared" si="36"/>
        <v>8.4000000000000005E-2</v>
      </c>
      <c r="N136">
        <v>22.22</v>
      </c>
      <c r="O136">
        <f t="shared" si="37"/>
        <v>4.4999999999999998E-2</v>
      </c>
      <c r="P136">
        <f t="shared" si="38"/>
        <v>3.9000000000000007E-2</v>
      </c>
      <c r="Q136" s="32">
        <f t="shared" si="39"/>
        <v>286895.71612276585</v>
      </c>
      <c r="R136" s="28">
        <f t="shared" si="40"/>
        <v>9766.2980606569399</v>
      </c>
      <c r="S136" s="28">
        <f t="shared" si="41"/>
        <v>13906.985816577162</v>
      </c>
      <c r="T136" s="20"/>
      <c r="U136" s="1">
        <f t="shared" si="32"/>
        <v>195.32596121313881</v>
      </c>
      <c r="V136" s="1">
        <f t="shared" si="33"/>
        <v>304.67403878686116</v>
      </c>
      <c r="W136" s="1">
        <f t="shared" si="34"/>
        <v>97.662980606569405</v>
      </c>
      <c r="X136" s="3">
        <f t="shared" si="42"/>
        <v>347.67464541442905</v>
      </c>
    </row>
    <row r="137" spans="1:24" x14ac:dyDescent="0.35">
      <c r="A137">
        <v>8</v>
      </c>
      <c r="C137" s="15">
        <f t="shared" si="43"/>
        <v>44040</v>
      </c>
      <c r="D137" s="13"/>
      <c r="L137" s="34">
        <f t="shared" si="35"/>
        <v>1.8666666666666669</v>
      </c>
      <c r="M137">
        <f t="shared" si="36"/>
        <v>8.4000000000000005E-2</v>
      </c>
      <c r="N137">
        <v>22.22</v>
      </c>
      <c r="O137">
        <f t="shared" si="37"/>
        <v>4.4999999999999998E-2</v>
      </c>
      <c r="P137">
        <f t="shared" si="38"/>
        <v>3.9000000000000007E-2</v>
      </c>
      <c r="Q137" s="32">
        <f t="shared" si="39"/>
        <v>286137.87770289526</v>
      </c>
      <c r="R137" s="28">
        <f t="shared" si="40"/>
        <v>10084.653067797959</v>
      </c>
      <c r="S137" s="28">
        <f t="shared" si="41"/>
        <v>14346.469229306724</v>
      </c>
      <c r="T137" s="20"/>
      <c r="U137" s="1">
        <f t="shared" si="32"/>
        <v>201.69306135595917</v>
      </c>
      <c r="V137" s="1">
        <f t="shared" si="33"/>
        <v>298.30693864404083</v>
      </c>
      <c r="W137" s="1">
        <f t="shared" si="34"/>
        <v>100.84653067797959</v>
      </c>
      <c r="X137" s="3">
        <f t="shared" si="42"/>
        <v>358.6617307326681</v>
      </c>
    </row>
    <row r="138" spans="1:24" x14ac:dyDescent="0.35">
      <c r="A138">
        <v>8</v>
      </c>
      <c r="C138" s="15">
        <f t="shared" si="43"/>
        <v>44041</v>
      </c>
      <c r="D138" s="13"/>
      <c r="L138" s="34">
        <f t="shared" si="35"/>
        <v>1.8666666666666669</v>
      </c>
      <c r="M138">
        <f t="shared" si="36"/>
        <v>8.4000000000000005E-2</v>
      </c>
      <c r="N138">
        <v>22.22</v>
      </c>
      <c r="O138">
        <f t="shared" si="37"/>
        <v>4.4999999999999998E-2</v>
      </c>
      <c r="P138">
        <f t="shared" si="38"/>
        <v>3.9000000000000007E-2</v>
      </c>
      <c r="Q138" s="32">
        <f t="shared" si="39"/>
        <v>285357.4028857862</v>
      </c>
      <c r="R138" s="28">
        <f t="shared" si="40"/>
        <v>10411.318496856138</v>
      </c>
      <c r="S138" s="28">
        <f t="shared" si="41"/>
        <v>14800.278617357631</v>
      </c>
      <c r="T138" s="20"/>
      <c r="U138" s="1">
        <f t="shared" si="32"/>
        <v>208.22636993712277</v>
      </c>
      <c r="V138" s="1">
        <f t="shared" si="33"/>
        <v>291.77363006287726</v>
      </c>
      <c r="W138" s="1">
        <f t="shared" si="34"/>
        <v>104.11318496856138</v>
      </c>
      <c r="X138" s="3">
        <f t="shared" si="42"/>
        <v>370.00696543394082</v>
      </c>
    </row>
    <row r="139" spans="1:24" x14ac:dyDescent="0.35">
      <c r="A139">
        <v>8</v>
      </c>
      <c r="C139" s="15">
        <f t="shared" si="43"/>
        <v>44042</v>
      </c>
      <c r="D139" s="13"/>
      <c r="L139" s="34">
        <f t="shared" si="35"/>
        <v>1.8666666666666669</v>
      </c>
      <c r="M139">
        <f t="shared" si="36"/>
        <v>8.4000000000000005E-2</v>
      </c>
      <c r="N139">
        <v>22.22</v>
      </c>
      <c r="O139">
        <f t="shared" si="37"/>
        <v>4.4999999999999998E-2</v>
      </c>
      <c r="P139">
        <f t="shared" si="38"/>
        <v>3.9000000000000007E-2</v>
      </c>
      <c r="Q139" s="32">
        <f t="shared" si="39"/>
        <v>284553.8444645133</v>
      </c>
      <c r="R139" s="28">
        <f t="shared" si="40"/>
        <v>10746.367585770531</v>
      </c>
      <c r="S139" s="28">
        <f t="shared" si="41"/>
        <v>15268.787949716158</v>
      </c>
      <c r="T139" s="20"/>
      <c r="U139" s="1">
        <f t="shared" si="32"/>
        <v>214.92735171541062</v>
      </c>
      <c r="V139" s="1">
        <f t="shared" si="33"/>
        <v>285.07264828458938</v>
      </c>
      <c r="W139" s="1">
        <f t="shared" si="34"/>
        <v>107.46367585770531</v>
      </c>
      <c r="X139" s="3">
        <f t="shared" si="42"/>
        <v>381.71969874290397</v>
      </c>
    </row>
    <row r="140" spans="1:24" x14ac:dyDescent="0.35">
      <c r="A140">
        <v>8</v>
      </c>
      <c r="C140" s="15">
        <f t="shared" si="43"/>
        <v>44043</v>
      </c>
      <c r="D140" s="13"/>
      <c r="L140" s="34">
        <f t="shared" si="35"/>
        <v>1.8666666666666669</v>
      </c>
      <c r="M140">
        <f t="shared" si="36"/>
        <v>8.4000000000000005E-2</v>
      </c>
      <c r="N140">
        <v>22.22</v>
      </c>
      <c r="O140">
        <f t="shared" si="37"/>
        <v>4.4999999999999998E-2</v>
      </c>
      <c r="P140">
        <f t="shared" si="38"/>
        <v>3.9000000000000007E-2</v>
      </c>
      <c r="Q140" s="32">
        <f t="shared" si="39"/>
        <v>283726.76215826464</v>
      </c>
      <c r="R140" s="28">
        <f t="shared" si="40"/>
        <v>11089.863350659492</v>
      </c>
      <c r="S140" s="28">
        <f t="shared" si="41"/>
        <v>15752.374491075832</v>
      </c>
      <c r="T140" s="20"/>
      <c r="U140" s="1">
        <f t="shared" si="32"/>
        <v>221.79726701318987</v>
      </c>
      <c r="V140" s="1">
        <f t="shared" si="33"/>
        <v>278.20273298681013</v>
      </c>
      <c r="W140" s="1">
        <f t="shared" si="34"/>
        <v>110.89863350659493</v>
      </c>
      <c r="X140" s="3">
        <f t="shared" si="42"/>
        <v>393.80936227689585</v>
      </c>
    </row>
    <row r="141" spans="1:24" x14ac:dyDescent="0.35">
      <c r="A141">
        <v>8</v>
      </c>
      <c r="C141" s="15">
        <f t="shared" si="43"/>
        <v>44044</v>
      </c>
      <c r="D141" s="13"/>
      <c r="L141" s="34">
        <f t="shared" si="35"/>
        <v>1.8666666666666669</v>
      </c>
      <c r="M141">
        <f t="shared" si="36"/>
        <v>8.4000000000000005E-2</v>
      </c>
      <c r="N141">
        <v>22.22</v>
      </c>
      <c r="O141">
        <f t="shared" si="37"/>
        <v>4.4999999999999998E-2</v>
      </c>
      <c r="P141">
        <f t="shared" si="38"/>
        <v>3.9000000000000007E-2</v>
      </c>
      <c r="Q141" s="32">
        <f t="shared" si="39"/>
        <v>282875.72391290177</v>
      </c>
      <c r="R141" s="28">
        <f t="shared" si="40"/>
        <v>11441.857745242694</v>
      </c>
      <c r="S141" s="28">
        <f t="shared" si="41"/>
        <v>16251.418341855509</v>
      </c>
      <c r="T141" s="20"/>
      <c r="U141" s="1">
        <f t="shared" si="32"/>
        <v>228.83715490485389</v>
      </c>
      <c r="V141" s="1">
        <f t="shared" si="33"/>
        <v>271.16284509514611</v>
      </c>
      <c r="W141" s="1">
        <f t="shared" si="34"/>
        <v>114.41857745242694</v>
      </c>
      <c r="X141" s="3">
        <f t="shared" si="42"/>
        <v>406.28545854638776</v>
      </c>
    </row>
    <row r="142" spans="1:24" x14ac:dyDescent="0.35">
      <c r="A142">
        <v>8</v>
      </c>
      <c r="C142" s="15">
        <f t="shared" si="43"/>
        <v>44045</v>
      </c>
      <c r="D142" s="13"/>
      <c r="L142" s="34">
        <f t="shared" si="35"/>
        <v>1.8666666666666669</v>
      </c>
      <c r="M142">
        <f t="shared" si="36"/>
        <v>8.4000000000000005E-2</v>
      </c>
      <c r="N142">
        <v>22.22</v>
      </c>
      <c r="O142">
        <f t="shared" si="37"/>
        <v>4.4999999999999998E-2</v>
      </c>
      <c r="P142">
        <f t="shared" si="38"/>
        <v>3.9000000000000007E-2</v>
      </c>
      <c r="Q142" s="32">
        <f t="shared" si="39"/>
        <v>282000.30726154719</v>
      </c>
      <c r="R142" s="28">
        <f t="shared" si="40"/>
        <v>11802.390798061366</v>
      </c>
      <c r="S142" s="28">
        <f t="shared" si="41"/>
        <v>16766.30194039143</v>
      </c>
      <c r="T142" s="20"/>
      <c r="U142" s="1">
        <f t="shared" si="32"/>
        <v>236.04781596122731</v>
      </c>
      <c r="V142" s="1">
        <f t="shared" si="33"/>
        <v>263.95218403877266</v>
      </c>
      <c r="W142" s="1">
        <f t="shared" si="34"/>
        <v>118.02390798061366</v>
      </c>
      <c r="X142" s="3">
        <f t="shared" si="42"/>
        <v>419.15754850978578</v>
      </c>
    </row>
    <row r="143" spans="1:24" x14ac:dyDescent="0.35">
      <c r="A143">
        <v>8</v>
      </c>
      <c r="C143" s="15">
        <f t="shared" si="43"/>
        <v>44046</v>
      </c>
      <c r="D143" s="13"/>
      <c r="L143" s="34">
        <f t="shared" si="35"/>
        <v>1.8666666666666669</v>
      </c>
      <c r="M143">
        <f t="shared" si="36"/>
        <v>8.4000000000000005E-2</v>
      </c>
      <c r="N143">
        <v>22.22</v>
      </c>
      <c r="O143">
        <f t="shared" si="37"/>
        <v>4.4999999999999998E-2</v>
      </c>
      <c r="P143">
        <f t="shared" si="38"/>
        <v>3.9000000000000007E-2</v>
      </c>
      <c r="Q143" s="32">
        <f t="shared" si="39"/>
        <v>281100.10074367083</v>
      </c>
      <c r="R143" s="28">
        <f t="shared" si="40"/>
        <v>12171.489730024978</v>
      </c>
      <c r="S143" s="28">
        <f t="shared" si="41"/>
        <v>17297.409526304193</v>
      </c>
      <c r="T143" s="20"/>
      <c r="U143" s="1">
        <f t="shared" si="32"/>
        <v>243.42979460049955</v>
      </c>
      <c r="V143" s="1">
        <f t="shared" si="33"/>
        <v>256.57020539950042</v>
      </c>
      <c r="W143" s="1">
        <f t="shared" si="34"/>
        <v>121.71489730024977</v>
      </c>
      <c r="X143" s="3">
        <f t="shared" si="42"/>
        <v>432.43523815760483</v>
      </c>
    </row>
    <row r="144" spans="1:24" x14ac:dyDescent="0.35">
      <c r="A144">
        <v>8</v>
      </c>
      <c r="C144" s="15">
        <f t="shared" si="43"/>
        <v>44047</v>
      </c>
      <c r="D144" s="13"/>
      <c r="L144" s="34">
        <f t="shared" si="35"/>
        <v>1.8666666666666669</v>
      </c>
      <c r="M144">
        <f t="shared" si="36"/>
        <v>8.4000000000000005E-2</v>
      </c>
      <c r="N144">
        <v>22.22</v>
      </c>
      <c r="O144">
        <f t="shared" si="37"/>
        <v>4.4999999999999998E-2</v>
      </c>
      <c r="P144">
        <f t="shared" si="38"/>
        <v>3.9000000000000007E-2</v>
      </c>
      <c r="Q144" s="32">
        <f t="shared" si="39"/>
        <v>280174.70538065181</v>
      </c>
      <c r="R144" s="28">
        <f t="shared" si="40"/>
        <v>12549.168055192866</v>
      </c>
      <c r="S144" s="28">
        <f t="shared" si="41"/>
        <v>17845.126564155318</v>
      </c>
      <c r="T144" s="20"/>
      <c r="U144" s="1">
        <f t="shared" si="32"/>
        <v>250.98336110385733</v>
      </c>
      <c r="V144" s="1">
        <f t="shared" si="33"/>
        <v>249.01663889614267</v>
      </c>
      <c r="W144" s="1">
        <f t="shared" si="34"/>
        <v>125.49168055192867</v>
      </c>
      <c r="X144" s="3">
        <f t="shared" si="42"/>
        <v>446.12816410388297</v>
      </c>
    </row>
    <row r="145" spans="1:24" x14ac:dyDescent="0.35">
      <c r="A145">
        <v>8</v>
      </c>
      <c r="C145" s="15">
        <f t="shared" si="43"/>
        <v>44048</v>
      </c>
      <c r="D145" s="13"/>
      <c r="L145" s="34">
        <f t="shared" si="35"/>
        <v>1.8666666666666669</v>
      </c>
      <c r="M145">
        <f t="shared" si="36"/>
        <v>8.4000000000000005E-2</v>
      </c>
      <c r="N145">
        <v>22.22</v>
      </c>
      <c r="O145">
        <f t="shared" si="37"/>
        <v>4.4999999999999998E-2</v>
      </c>
      <c r="P145">
        <f t="shared" si="38"/>
        <v>3.9000000000000007E-2</v>
      </c>
      <c r="Q145" s="32">
        <f t="shared" si="39"/>
        <v>279223.73620526533</v>
      </c>
      <c r="R145" s="28">
        <f t="shared" si="40"/>
        <v>12935.424668095638</v>
      </c>
      <c r="S145" s="28">
        <f t="shared" si="41"/>
        <v>18409.839126638995</v>
      </c>
      <c r="T145" s="20"/>
      <c r="U145" s="1">
        <f t="shared" si="32"/>
        <v>258.70849336191276</v>
      </c>
      <c r="V145" s="1">
        <f t="shared" si="33"/>
        <v>241.29150663808724</v>
      </c>
      <c r="W145" s="1">
        <f t="shared" si="34"/>
        <v>129.35424668095638</v>
      </c>
      <c r="X145" s="3">
        <f t="shared" si="42"/>
        <v>460.24597816597492</v>
      </c>
    </row>
    <row r="146" spans="1:24" x14ac:dyDescent="0.35">
      <c r="A146">
        <v>8</v>
      </c>
      <c r="C146" s="15">
        <f t="shared" si="43"/>
        <v>44049</v>
      </c>
      <c r="D146" s="13"/>
      <c r="L146" s="34">
        <f t="shared" si="35"/>
        <v>1.8666666666666669</v>
      </c>
      <c r="M146">
        <f t="shared" si="36"/>
        <v>8.4000000000000005E-2</v>
      </c>
      <c r="N146">
        <v>22.22</v>
      </c>
      <c r="O146">
        <f t="shared" si="37"/>
        <v>4.4999999999999998E-2</v>
      </c>
      <c r="P146">
        <f t="shared" si="38"/>
        <v>3.9000000000000007E-2</v>
      </c>
      <c r="Q146" s="32">
        <f t="shared" si="39"/>
        <v>278246.82384198549</v>
      </c>
      <c r="R146" s="28">
        <f t="shared" si="40"/>
        <v>13330.242921311206</v>
      </c>
      <c r="S146" s="28">
        <f t="shared" si="41"/>
        <v>18991.933236703298</v>
      </c>
      <c r="T146" s="20"/>
      <c r="U146" s="1">
        <f t="shared" si="32"/>
        <v>266.60485842622415</v>
      </c>
      <c r="V146" s="1">
        <f t="shared" si="33"/>
        <v>233.39514157377585</v>
      </c>
      <c r="W146" s="1">
        <f t="shared" si="34"/>
        <v>133.30242921311208</v>
      </c>
      <c r="X146" s="3">
        <f t="shared" si="42"/>
        <v>474.79833091758246</v>
      </c>
    </row>
    <row r="147" spans="1:24" x14ac:dyDescent="0.35">
      <c r="A147">
        <v>8</v>
      </c>
      <c r="C147" s="15">
        <f t="shared" si="43"/>
        <v>44050</v>
      </c>
      <c r="D147" s="13"/>
      <c r="L147" s="34">
        <f t="shared" si="35"/>
        <v>1.8666666666666669</v>
      </c>
      <c r="M147">
        <f t="shared" si="36"/>
        <v>8.4000000000000005E-2</v>
      </c>
      <c r="N147">
        <v>22.22</v>
      </c>
      <c r="O147">
        <f t="shared" si="37"/>
        <v>4.4999999999999998E-2</v>
      </c>
      <c r="P147">
        <f t="shared" si="38"/>
        <v>3.9000000000000007E-2</v>
      </c>
      <c r="Q147" s="32">
        <f t="shared" si="39"/>
        <v>277243.61613440665</v>
      </c>
      <c r="R147" s="28">
        <f t="shared" si="40"/>
        <v>13733.589697431038</v>
      </c>
      <c r="S147" s="28">
        <f t="shared" si="41"/>
        <v>19591.794168162302</v>
      </c>
      <c r="T147" s="20"/>
      <c r="U147" s="1">
        <f t="shared" si="32"/>
        <v>274.67179394862075</v>
      </c>
      <c r="V147" s="1">
        <f t="shared" si="33"/>
        <v>225.32820605137925</v>
      </c>
      <c r="W147" s="1">
        <f t="shared" si="34"/>
        <v>137.33589697431037</v>
      </c>
      <c r="X147" s="3">
        <f t="shared" si="42"/>
        <v>489.79485420405757</v>
      </c>
    </row>
    <row r="148" spans="1:24" x14ac:dyDescent="0.35">
      <c r="A148">
        <v>8</v>
      </c>
      <c r="C148" s="15">
        <f t="shared" si="43"/>
        <v>44051</v>
      </c>
      <c r="D148" s="13"/>
      <c r="L148" s="34">
        <f t="shared" si="35"/>
        <v>1.8666666666666669</v>
      </c>
      <c r="M148">
        <f t="shared" si="36"/>
        <v>8.4000000000000005E-2</v>
      </c>
      <c r="N148">
        <v>22.22</v>
      </c>
      <c r="O148">
        <f t="shared" si="37"/>
        <v>4.4999999999999998E-2</v>
      </c>
      <c r="P148">
        <f t="shared" si="38"/>
        <v>3.9000000000000007E-2</v>
      </c>
      <c r="Q148" s="32">
        <f t="shared" si="39"/>
        <v>276213.77981547278</v>
      </c>
      <c r="R148" s="28">
        <f t="shared" si="40"/>
        <v>14145.414479980496</v>
      </c>
      <c r="S148" s="28">
        <f t="shared" si="41"/>
        <v>20209.805704546699</v>
      </c>
      <c r="T148" s="20"/>
      <c r="U148" s="1">
        <f t="shared" si="32"/>
        <v>282.90828959960993</v>
      </c>
      <c r="V148" s="1">
        <f t="shared" si="33"/>
        <v>217.09171040039007</v>
      </c>
      <c r="W148" s="1">
        <f t="shared" si="34"/>
        <v>141.45414479980496</v>
      </c>
      <c r="X148" s="3">
        <f t="shared" si="42"/>
        <v>505.2451426136675</v>
      </c>
    </row>
    <row r="149" spans="1:24" x14ac:dyDescent="0.35">
      <c r="A149">
        <v>8</v>
      </c>
      <c r="C149" s="15">
        <f t="shared" si="43"/>
        <v>44052</v>
      </c>
      <c r="D149" s="13"/>
      <c r="L149" s="34">
        <f t="shared" si="35"/>
        <v>1.8666666666666669</v>
      </c>
      <c r="M149">
        <f t="shared" si="36"/>
        <v>8.4000000000000005E-2</v>
      </c>
      <c r="N149">
        <v>22.22</v>
      </c>
      <c r="O149">
        <f t="shared" si="37"/>
        <v>4.4999999999999998E-2</v>
      </c>
      <c r="P149">
        <f t="shared" si="38"/>
        <v>3.9000000000000007E-2</v>
      </c>
      <c r="Q149" s="32">
        <f t="shared" si="39"/>
        <v>275157.00221556536</v>
      </c>
      <c r="R149" s="28">
        <f t="shared" si="40"/>
        <v>14565.648428288778</v>
      </c>
      <c r="S149" s="28">
        <f t="shared" si="41"/>
        <v>20846.349356145824</v>
      </c>
      <c r="T149" s="20"/>
      <c r="U149" s="1">
        <f t="shared" si="32"/>
        <v>291.31296856577558</v>
      </c>
      <c r="V149" s="1">
        <f t="shared" si="33"/>
        <v>208.68703143422442</v>
      </c>
      <c r="W149" s="1">
        <f t="shared" si="34"/>
        <v>145.65648428288779</v>
      </c>
      <c r="X149" s="3">
        <f t="shared" si="42"/>
        <v>521.15873390364561</v>
      </c>
    </row>
    <row r="150" spans="1:24" x14ac:dyDescent="0.35">
      <c r="A150">
        <v>8</v>
      </c>
      <c r="C150" s="15">
        <f t="shared" si="43"/>
        <v>44053</v>
      </c>
      <c r="D150" s="13"/>
      <c r="L150" s="34">
        <f t="shared" si="35"/>
        <v>1.8666666666666669</v>
      </c>
      <c r="M150">
        <f t="shared" si="36"/>
        <v>8.4000000000000005E-2</v>
      </c>
      <c r="N150">
        <v>22.22</v>
      </c>
      <c r="O150">
        <f t="shared" si="37"/>
        <v>4.4999999999999998E-2</v>
      </c>
      <c r="P150">
        <f t="shared" si="38"/>
        <v>3.9000000000000007E-2</v>
      </c>
      <c r="Q150" s="32">
        <f t="shared" si="39"/>
        <v>274072.99300284631</v>
      </c>
      <c r="R150" s="28">
        <f t="shared" si="40"/>
        <v>14994.2034617348</v>
      </c>
      <c r="S150" s="28">
        <f t="shared" si="41"/>
        <v>21501.803535418818</v>
      </c>
      <c r="T150" s="20"/>
      <c r="U150" s="1">
        <f t="shared" si="32"/>
        <v>299.88406923469603</v>
      </c>
      <c r="V150" s="1">
        <f t="shared" si="33"/>
        <v>200.11593076530397</v>
      </c>
      <c r="W150" s="1">
        <f t="shared" si="34"/>
        <v>149.94203461734801</v>
      </c>
      <c r="X150" s="3">
        <f t="shared" si="42"/>
        <v>537.54508838547042</v>
      </c>
    </row>
    <row r="151" spans="1:24" x14ac:dyDescent="0.35">
      <c r="A151">
        <v>8</v>
      </c>
      <c r="C151" s="15">
        <f t="shared" si="43"/>
        <v>44054</v>
      </c>
      <c r="D151" s="13"/>
      <c r="L151" s="34">
        <f t="shared" si="35"/>
        <v>1.8666666666666669</v>
      </c>
      <c r="M151">
        <f t="shared" si="36"/>
        <v>8.4000000000000005E-2</v>
      </c>
      <c r="N151">
        <v>22.22</v>
      </c>
      <c r="O151">
        <f t="shared" si="37"/>
        <v>4.4999999999999998E-2</v>
      </c>
      <c r="P151">
        <f t="shared" si="38"/>
        <v>3.9000000000000007E-2</v>
      </c>
      <c r="Q151" s="32">
        <f t="shared" si="39"/>
        <v>272961.48594958289</v>
      </c>
      <c r="R151" s="28">
        <f t="shared" si="40"/>
        <v>15430.971359220137</v>
      </c>
      <c r="S151" s="28">
        <f t="shared" si="41"/>
        <v>22176.542691196883</v>
      </c>
      <c r="T151" s="20"/>
      <c r="U151" s="1">
        <f t="shared" si="32"/>
        <v>308.61942718440275</v>
      </c>
      <c r="V151" s="1">
        <f t="shared" si="33"/>
        <v>191.38057281559725</v>
      </c>
      <c r="W151" s="1">
        <f t="shared" si="34"/>
        <v>154.30971359220138</v>
      </c>
      <c r="X151" s="3">
        <f t="shared" si="42"/>
        <v>554.41356727992206</v>
      </c>
    </row>
    <row r="152" spans="1:24" x14ac:dyDescent="0.35">
      <c r="A152">
        <v>8</v>
      </c>
      <c r="C152" s="15">
        <f t="shared" si="43"/>
        <v>44055</v>
      </c>
      <c r="D152" s="13"/>
      <c r="L152" s="34">
        <f t="shared" si="35"/>
        <v>1.8666666666666669</v>
      </c>
      <c r="M152">
        <f t="shared" si="36"/>
        <v>8.4000000000000005E-2</v>
      </c>
      <c r="N152">
        <v>22.22</v>
      </c>
      <c r="O152">
        <f t="shared" si="37"/>
        <v>4.4999999999999998E-2</v>
      </c>
      <c r="P152">
        <f t="shared" si="38"/>
        <v>3.9000000000000007E-2</v>
      </c>
      <c r="Q152" s="32">
        <f t="shared" si="39"/>
        <v>271822.24071750458</v>
      </c>
      <c r="R152" s="28">
        <f t="shared" si="40"/>
        <v>15875.82288013351</v>
      </c>
      <c r="S152" s="28">
        <f t="shared" si="41"/>
        <v>22870.936402361789</v>
      </c>
      <c r="T152" s="20"/>
      <c r="U152" s="1">
        <f t="shared" si="32"/>
        <v>317.51645760267019</v>
      </c>
      <c r="V152" s="1">
        <f t="shared" si="33"/>
        <v>182.48354239732981</v>
      </c>
      <c r="W152" s="1">
        <f t="shared" si="34"/>
        <v>158.75822880133509</v>
      </c>
      <c r="X152" s="3">
        <f t="shared" si="42"/>
        <v>571.77341005904475</v>
      </c>
    </row>
    <row r="153" spans="1:24" x14ac:dyDescent="0.35">
      <c r="A153">
        <v>8</v>
      </c>
      <c r="C153" s="15">
        <f t="shared" si="43"/>
        <v>44056</v>
      </c>
      <c r="D153" s="13"/>
      <c r="L153" s="34">
        <f t="shared" si="35"/>
        <v>1.8666666666666669</v>
      </c>
      <c r="M153">
        <f t="shared" si="36"/>
        <v>8.4000000000000005E-2</v>
      </c>
      <c r="N153">
        <v>22.22</v>
      </c>
      <c r="O153">
        <f t="shared" si="37"/>
        <v>4.4999999999999998E-2</v>
      </c>
      <c r="P153">
        <f t="shared" si="38"/>
        <v>3.9000000000000007E-2</v>
      </c>
      <c r="Q153" s="32">
        <f t="shared" si="39"/>
        <v>270655.04465456499</v>
      </c>
      <c r="R153" s="28">
        <f t="shared" si="40"/>
        <v>16328.606913467078</v>
      </c>
      <c r="S153" s="28">
        <f t="shared" si="41"/>
        <v>23585.348431967795</v>
      </c>
      <c r="T153" s="20"/>
      <c r="U153" s="1">
        <f t="shared" si="32"/>
        <v>326.57213826934156</v>
      </c>
      <c r="V153" s="1">
        <f t="shared" si="33"/>
        <v>173.42786173065844</v>
      </c>
      <c r="W153" s="1">
        <f t="shared" si="34"/>
        <v>163.28606913467078</v>
      </c>
      <c r="X153" s="3">
        <f t="shared" si="42"/>
        <v>589.63371079919489</v>
      </c>
    </row>
    <row r="154" spans="1:24" x14ac:dyDescent="0.35">
      <c r="A154">
        <v>8</v>
      </c>
      <c r="C154" s="15">
        <f t="shared" si="43"/>
        <v>44057</v>
      </c>
      <c r="D154" s="13"/>
      <c r="L154" s="34">
        <f t="shared" si="35"/>
        <v>1.8666666666666669</v>
      </c>
      <c r="M154">
        <f t="shared" si="36"/>
        <v>8.4000000000000005E-2</v>
      </c>
      <c r="N154">
        <v>22.22</v>
      </c>
      <c r="O154">
        <f t="shared" si="37"/>
        <v>4.4999999999999998E-2</v>
      </c>
      <c r="P154">
        <f t="shared" si="38"/>
        <v>3.9000000000000007E-2</v>
      </c>
      <c r="Q154" s="32">
        <f t="shared" si="39"/>
        <v>269459.71459480951</v>
      </c>
      <c r="R154" s="28">
        <f t="shared" si="40"/>
        <v>16789.149662116561</v>
      </c>
      <c r="S154" s="28">
        <f t="shared" si="41"/>
        <v>24320.135743073814</v>
      </c>
      <c r="T154" s="20"/>
      <c r="U154" s="1">
        <f t="shared" si="32"/>
        <v>335.7829932423312</v>
      </c>
      <c r="V154" s="1">
        <f t="shared" si="33"/>
        <v>164.2170067576688</v>
      </c>
      <c r="W154" s="1">
        <f t="shared" si="34"/>
        <v>167.8914966211656</v>
      </c>
      <c r="X154" s="3">
        <f t="shared" si="42"/>
        <v>608.00339357684538</v>
      </c>
    </row>
    <row r="155" spans="1:24" x14ac:dyDescent="0.35">
      <c r="A155">
        <v>8</v>
      </c>
      <c r="C155" s="15">
        <f t="shared" si="43"/>
        <v>44058</v>
      </c>
      <c r="D155" s="13"/>
      <c r="L155" s="34">
        <f t="shared" si="35"/>
        <v>1.8666666666666669</v>
      </c>
      <c r="M155">
        <f t="shared" si="36"/>
        <v>8.4000000000000005E-2</v>
      </c>
      <c r="N155">
        <v>22.22</v>
      </c>
      <c r="O155">
        <f t="shared" si="37"/>
        <v>4.4999999999999998E-2</v>
      </c>
      <c r="P155">
        <f t="shared" si="38"/>
        <v>3.9000000000000007E-2</v>
      </c>
      <c r="Q155" s="32">
        <f t="shared" si="39"/>
        <v>268236.09865239286</v>
      </c>
      <c r="R155" s="28">
        <f t="shared" si="40"/>
        <v>17257.25386973796</v>
      </c>
      <c r="S155" s="28">
        <f t="shared" si="41"/>
        <v>25075.647477869057</v>
      </c>
      <c r="T155" s="20"/>
      <c r="U155" s="1">
        <f t="shared" si="32"/>
        <v>345.1450773947592</v>
      </c>
      <c r="V155" s="1">
        <f t="shared" si="33"/>
        <v>154.8549226052408</v>
      </c>
      <c r="W155" s="1">
        <f t="shared" si="34"/>
        <v>172.5725386973796</v>
      </c>
      <c r="X155" s="3">
        <f t="shared" si="42"/>
        <v>626.89118694672652</v>
      </c>
    </row>
    <row r="156" spans="1:24" x14ac:dyDescent="0.35">
      <c r="A156">
        <v>8</v>
      </c>
      <c r="C156" s="15">
        <f t="shared" si="43"/>
        <v>44059</v>
      </c>
      <c r="D156" s="13"/>
      <c r="L156" s="34">
        <f t="shared" si="35"/>
        <v>1.8666666666666669</v>
      </c>
      <c r="M156">
        <f t="shared" si="36"/>
        <v>8.4000000000000005E-2</v>
      </c>
      <c r="N156">
        <v>22.22</v>
      </c>
      <c r="O156">
        <f t="shared" si="37"/>
        <v>4.4999999999999998E-2</v>
      </c>
      <c r="P156">
        <f t="shared" si="38"/>
        <v>3.9000000000000007E-2</v>
      </c>
      <c r="Q156" s="32">
        <f t="shared" si="39"/>
        <v>266984.07800015667</v>
      </c>
      <c r="R156" s="28">
        <f t="shared" si="40"/>
        <v>17732.698097835924</v>
      </c>
      <c r="S156" s="28">
        <f t="shared" si="41"/>
        <v>25852.223902007267</v>
      </c>
      <c r="T156" s="20"/>
      <c r="U156" s="1">
        <f t="shared" si="32"/>
        <v>354.65396195671849</v>
      </c>
      <c r="V156" s="1">
        <f t="shared" si="33"/>
        <v>145.34603804328151</v>
      </c>
      <c r="W156" s="1">
        <f t="shared" si="34"/>
        <v>177.32698097835925</v>
      </c>
      <c r="X156" s="3">
        <f t="shared" si="42"/>
        <v>646.30559755018169</v>
      </c>
    </row>
    <row r="157" spans="1:24" x14ac:dyDescent="0.35">
      <c r="A157">
        <v>8</v>
      </c>
      <c r="C157" s="15">
        <f t="shared" si="43"/>
        <v>44060</v>
      </c>
      <c r="D157" s="13"/>
      <c r="L157" s="34">
        <f t="shared" si="35"/>
        <v>1.8666666666666669</v>
      </c>
      <c r="M157">
        <f t="shared" si="36"/>
        <v>8.4000000000000005E-2</v>
      </c>
      <c r="N157">
        <v>22.22</v>
      </c>
      <c r="O157">
        <f t="shared" si="37"/>
        <v>4.4999999999999998E-2</v>
      </c>
      <c r="P157">
        <f t="shared" si="38"/>
        <v>3.9000000000000007E-2</v>
      </c>
      <c r="Q157" s="32">
        <f t="shared" si="39"/>
        <v>265703.56862257468</v>
      </c>
      <c r="R157" s="28">
        <f t="shared" si="40"/>
        <v>18215.236061015326</v>
      </c>
      <c r="S157" s="28">
        <f t="shared" si="41"/>
        <v>26650.195316409881</v>
      </c>
      <c r="T157" s="20"/>
      <c r="U157" s="1">
        <f t="shared" si="32"/>
        <v>364.30472122030653</v>
      </c>
      <c r="V157" s="1">
        <f t="shared" si="33"/>
        <v>135.69527877969347</v>
      </c>
      <c r="W157" s="1">
        <f t="shared" si="34"/>
        <v>182.15236061015327</v>
      </c>
      <c r="X157" s="3">
        <f t="shared" si="42"/>
        <v>666.25488291024703</v>
      </c>
    </row>
    <row r="158" spans="1:24" x14ac:dyDescent="0.35">
      <c r="A158">
        <v>8</v>
      </c>
      <c r="C158" s="15">
        <f t="shared" si="43"/>
        <v>44061</v>
      </c>
      <c r="D158" s="13"/>
      <c r="L158" s="34">
        <f t="shared" si="35"/>
        <v>1.8666666666666669</v>
      </c>
      <c r="M158">
        <f t="shared" si="36"/>
        <v>8.4000000000000005E-2</v>
      </c>
      <c r="N158">
        <v>22.22</v>
      </c>
      <c r="O158">
        <f t="shared" si="37"/>
        <v>4.4999999999999998E-2</v>
      </c>
      <c r="P158">
        <f t="shared" si="38"/>
        <v>3.9000000000000007E-2</v>
      </c>
      <c r="Q158" s="32">
        <f t="shared" si="39"/>
        <v>264394.5230323142</v>
      </c>
      <c r="R158" s="28">
        <f t="shared" si="40"/>
        <v>18704.59602853009</v>
      </c>
      <c r="S158" s="28">
        <f t="shared" si="41"/>
        <v>27469.88093915557</v>
      </c>
      <c r="T158" s="20"/>
      <c r="U158" s="1">
        <f t="shared" si="32"/>
        <v>374.09192057060181</v>
      </c>
      <c r="V158" s="1">
        <f t="shared" si="33"/>
        <v>125.90807942939819</v>
      </c>
      <c r="W158" s="1">
        <f t="shared" si="34"/>
        <v>187.04596028530091</v>
      </c>
      <c r="X158" s="3">
        <f t="shared" si="42"/>
        <v>686.74702347888933</v>
      </c>
    </row>
    <row r="159" spans="1:24" x14ac:dyDescent="0.35">
      <c r="A159">
        <v>8</v>
      </c>
      <c r="C159" s="15">
        <f t="shared" si="43"/>
        <v>44062</v>
      </c>
      <c r="D159" s="13"/>
      <c r="L159" s="34">
        <f t="shared" si="35"/>
        <v>1.8666666666666669</v>
      </c>
      <c r="M159">
        <f t="shared" si="36"/>
        <v>8.4000000000000005E-2</v>
      </c>
      <c r="N159">
        <v>22.22</v>
      </c>
      <c r="O159">
        <f t="shared" si="37"/>
        <v>4.4999999999999998E-2</v>
      </c>
      <c r="P159">
        <f t="shared" si="38"/>
        <v>3.9000000000000007E-2</v>
      </c>
      <c r="Q159" s="32">
        <f t="shared" si="39"/>
        <v>263056.93193915609</v>
      </c>
      <c r="R159" s="28">
        <f t="shared" si="40"/>
        <v>19200.480300404346</v>
      </c>
      <c r="S159" s="28">
        <f t="shared" si="41"/>
        <v>28311.587760439423</v>
      </c>
      <c r="T159" s="20"/>
      <c r="U159" s="1">
        <f t="shared" si="32"/>
        <v>384.00960600808691</v>
      </c>
      <c r="V159" s="1">
        <f t="shared" si="33"/>
        <v>115.99039399191309</v>
      </c>
      <c r="W159" s="1">
        <f t="shared" si="34"/>
        <v>192.00480300404345</v>
      </c>
      <c r="X159" s="3">
        <f t="shared" si="42"/>
        <v>707.78969401098561</v>
      </c>
    </row>
    <row r="160" spans="1:24" x14ac:dyDescent="0.35">
      <c r="A160">
        <v>8</v>
      </c>
      <c r="C160" s="15">
        <f t="shared" si="43"/>
        <v>44063</v>
      </c>
      <c r="D160" s="13"/>
      <c r="L160" s="34">
        <f t="shared" si="35"/>
        <v>1.8666666666666669</v>
      </c>
      <c r="M160">
        <f t="shared" si="36"/>
        <v>8.4000000000000005E-2</v>
      </c>
      <c r="N160">
        <v>22.22</v>
      </c>
      <c r="O160">
        <f t="shared" si="37"/>
        <v>4.4999999999999998E-2</v>
      </c>
      <c r="P160">
        <f t="shared" si="38"/>
        <v>3.9000000000000007E-2</v>
      </c>
      <c r="Q160" s="32">
        <f t="shared" si="39"/>
        <v>261690.82585956986</v>
      </c>
      <c r="R160" s="28">
        <f t="shared" si="40"/>
        <v>19702.56476647238</v>
      </c>
      <c r="S160" s="28">
        <f t="shared" si="41"/>
        <v>29175.609373957617</v>
      </c>
      <c r="T160" s="20"/>
      <c r="U160" s="1">
        <f t="shared" si="32"/>
        <v>394.05129532944761</v>
      </c>
      <c r="V160" s="1">
        <f t="shared" si="33"/>
        <v>105.94870467055239</v>
      </c>
      <c r="W160" s="1">
        <f t="shared" si="34"/>
        <v>197.02564766472381</v>
      </c>
      <c r="X160" s="3">
        <f t="shared" si="42"/>
        <v>729.39023434894045</v>
      </c>
    </row>
    <row r="161" spans="1:24" x14ac:dyDescent="0.35">
      <c r="A161">
        <v>8</v>
      </c>
      <c r="C161" s="15">
        <f t="shared" si="43"/>
        <v>44064</v>
      </c>
      <c r="D161" s="13"/>
      <c r="L161" s="34">
        <f t="shared" si="35"/>
        <v>1.8666666666666669</v>
      </c>
      <c r="M161">
        <f t="shared" si="36"/>
        <v>8.4000000000000005E-2</v>
      </c>
      <c r="N161">
        <v>22.22</v>
      </c>
      <c r="O161">
        <f t="shared" si="37"/>
        <v>4.4999999999999998E-2</v>
      </c>
      <c r="P161">
        <f t="shared" si="38"/>
        <v>3.9000000000000007E-2</v>
      </c>
      <c r="Q161" s="32">
        <f t="shared" si="39"/>
        <v>260296.27665487284</v>
      </c>
      <c r="R161" s="28">
        <f t="shared" si="40"/>
        <v>20210.498556678143</v>
      </c>
      <c r="S161" s="28">
        <f t="shared" si="41"/>
        <v>30062.224788448875</v>
      </c>
      <c r="T161" s="20"/>
      <c r="U161" s="1">
        <f t="shared" si="32"/>
        <v>404.20997113356287</v>
      </c>
      <c r="V161" s="1">
        <f t="shared" si="33"/>
        <v>95.790028866437126</v>
      </c>
      <c r="W161" s="1">
        <f t="shared" si="34"/>
        <v>202.10498556678144</v>
      </c>
      <c r="X161" s="3">
        <f t="shared" si="42"/>
        <v>751.55561971122188</v>
      </c>
    </row>
    <row r="162" spans="1:24" x14ac:dyDescent="0.35">
      <c r="A162">
        <v>8</v>
      </c>
      <c r="C162" s="15">
        <f t="shared" si="43"/>
        <v>44065</v>
      </c>
      <c r="D162" s="13"/>
      <c r="L162" s="34">
        <f t="shared" si="35"/>
        <v>1.8666666666666669</v>
      </c>
      <c r="M162">
        <f t="shared" si="36"/>
        <v>8.4000000000000005E-2</v>
      </c>
      <c r="N162">
        <v>22.22</v>
      </c>
      <c r="O162">
        <f t="shared" si="37"/>
        <v>4.4999999999999998E-2</v>
      </c>
      <c r="P162">
        <f t="shared" si="38"/>
        <v>3.9000000000000007E-2</v>
      </c>
      <c r="Q162" s="32">
        <f t="shared" si="39"/>
        <v>258873.39898561547</v>
      </c>
      <c r="R162" s="28">
        <f t="shared" si="40"/>
        <v>20723.903790885015</v>
      </c>
      <c r="S162" s="28">
        <f t="shared" si="41"/>
        <v>30971.697223499392</v>
      </c>
      <c r="T162" s="20"/>
      <c r="U162" s="1">
        <f t="shared" si="32"/>
        <v>414.4780758177003</v>
      </c>
      <c r="V162" s="1">
        <f t="shared" si="33"/>
        <v>85.521924182299699</v>
      </c>
      <c r="W162" s="1">
        <f t="shared" si="34"/>
        <v>207.23903790885015</v>
      </c>
      <c r="X162" s="3">
        <f t="shared" si="42"/>
        <v>774.29243058748489</v>
      </c>
    </row>
    <row r="163" spans="1:24" x14ac:dyDescent="0.35">
      <c r="A163">
        <v>8</v>
      </c>
      <c r="C163" s="15">
        <f t="shared" si="43"/>
        <v>44066</v>
      </c>
      <c r="D163" s="13"/>
      <c r="L163" s="34">
        <f t="shared" si="35"/>
        <v>1.8666666666666669</v>
      </c>
      <c r="M163">
        <f t="shared" si="36"/>
        <v>8.4000000000000005E-2</v>
      </c>
      <c r="N163">
        <v>22.22</v>
      </c>
      <c r="O163">
        <f t="shared" si="37"/>
        <v>4.4999999999999998E-2</v>
      </c>
      <c r="P163">
        <f t="shared" si="38"/>
        <v>3.9000000000000007E-2</v>
      </c>
      <c r="Q163" s="32">
        <f t="shared" si="39"/>
        <v>257422.35166964546</v>
      </c>
      <c r="R163" s="28">
        <f t="shared" si="40"/>
        <v>21242.375436265196</v>
      </c>
      <c r="S163" s="28">
        <f t="shared" si="41"/>
        <v>31904.272894089219</v>
      </c>
      <c r="T163" s="20"/>
      <c r="U163" s="1">
        <f t="shared" si="32"/>
        <v>424.84750872530395</v>
      </c>
      <c r="V163" s="1">
        <f t="shared" si="33"/>
        <v>75.152491274696047</v>
      </c>
      <c r="W163" s="1">
        <f t="shared" si="34"/>
        <v>212.42375436265198</v>
      </c>
      <c r="X163" s="3">
        <f t="shared" si="42"/>
        <v>797.60682235223055</v>
      </c>
    </row>
    <row r="164" spans="1:24" x14ac:dyDescent="0.35">
      <c r="A164">
        <v>8</v>
      </c>
      <c r="C164" s="15">
        <f t="shared" si="43"/>
        <v>44067</v>
      </c>
      <c r="D164" s="13"/>
      <c r="L164" s="34">
        <f t="shared" si="35"/>
        <v>1.8666666666666669</v>
      </c>
      <c r="M164">
        <f t="shared" si="36"/>
        <v>8.4000000000000005E-2</v>
      </c>
      <c r="N164">
        <v>22.22</v>
      </c>
      <c r="O164">
        <f t="shared" si="37"/>
        <v>4.4999999999999998E-2</v>
      </c>
      <c r="P164">
        <f t="shared" si="38"/>
        <v>3.9000000000000007E-2</v>
      </c>
      <c r="Q164" s="32">
        <f t="shared" si="39"/>
        <v>255943.33893121895</v>
      </c>
      <c r="R164" s="28">
        <f t="shared" si="40"/>
        <v>21765.481280059768</v>
      </c>
      <c r="S164" s="28">
        <f t="shared" si="41"/>
        <v>32860.179788721151</v>
      </c>
      <c r="T164" s="20"/>
      <c r="U164" s="1">
        <f t="shared" si="32"/>
        <v>435.30962560119536</v>
      </c>
      <c r="V164" s="1">
        <f t="shared" si="33"/>
        <v>64.690374398804636</v>
      </c>
      <c r="W164" s="1">
        <f t="shared" si="34"/>
        <v>217.65481280059768</v>
      </c>
      <c r="X164" s="3">
        <f t="shared" si="42"/>
        <v>821.50449471802881</v>
      </c>
    </row>
    <row r="165" spans="1:24" x14ac:dyDescent="0.35">
      <c r="A165">
        <v>8</v>
      </c>
      <c r="C165" s="15">
        <f t="shared" si="43"/>
        <v>44068</v>
      </c>
      <c r="D165" s="13"/>
      <c r="L165" s="34">
        <f t="shared" si="35"/>
        <v>1.8666666666666669</v>
      </c>
      <c r="M165">
        <f t="shared" si="36"/>
        <v>8.4000000000000005E-2</v>
      </c>
      <c r="N165">
        <v>22.22</v>
      </c>
      <c r="O165">
        <f t="shared" si="37"/>
        <v>4.4999999999999998E-2</v>
      </c>
      <c r="P165">
        <f t="shared" si="38"/>
        <v>3.9000000000000007E-2</v>
      </c>
      <c r="Q165" s="32">
        <f t="shared" si="39"/>
        <v>254436.61152855633</v>
      </c>
      <c r="R165" s="28">
        <f t="shared" si="40"/>
        <v>22292.762025119711</v>
      </c>
      <c r="S165" s="28">
        <f t="shared" si="41"/>
        <v>33839.62644632384</v>
      </c>
      <c r="T165" s="20"/>
      <c r="U165" s="1">
        <f t="shared" si="32"/>
        <v>445.85524050239422</v>
      </c>
      <c r="V165" s="1">
        <f t="shared" si="33"/>
        <v>54.144759497605776</v>
      </c>
      <c r="W165" s="1">
        <f t="shared" si="34"/>
        <v>222.92762025119711</v>
      </c>
      <c r="X165" s="3">
        <f t="shared" si="42"/>
        <v>845.99066115809603</v>
      </c>
    </row>
    <row r="166" spans="1:24" x14ac:dyDescent="0.35">
      <c r="A166">
        <v>8</v>
      </c>
      <c r="C166" s="15">
        <f t="shared" si="43"/>
        <v>44069</v>
      </c>
      <c r="D166" s="13"/>
      <c r="L166" s="34">
        <f t="shared" si="35"/>
        <v>1.8666666666666669</v>
      </c>
      <c r="M166">
        <f t="shared" si="36"/>
        <v>8.4000000000000005E-2</v>
      </c>
      <c r="N166">
        <v>22.22</v>
      </c>
      <c r="O166">
        <f t="shared" si="37"/>
        <v>4.4999999999999998E-2</v>
      </c>
      <c r="P166">
        <f t="shared" si="38"/>
        <v>3.9000000000000007E-2</v>
      </c>
      <c r="Q166" s="32">
        <f t="shared" si="39"/>
        <v>252902.46774739455</v>
      </c>
      <c r="R166" s="28">
        <f t="shared" si="40"/>
        <v>22823.731515151099</v>
      </c>
      <c r="S166" s="28">
        <f t="shared" si="41"/>
        <v>34842.800737454229</v>
      </c>
      <c r="T166" s="20"/>
      <c r="U166" s="1">
        <f t="shared" si="32"/>
        <v>456.47463030302197</v>
      </c>
      <c r="V166" s="1">
        <f t="shared" si="33"/>
        <v>43.525369696978032</v>
      </c>
      <c r="W166" s="1">
        <f t="shared" si="34"/>
        <v>228.23731515151098</v>
      </c>
      <c r="X166" s="3">
        <f t="shared" si="42"/>
        <v>871.07001843635578</v>
      </c>
    </row>
    <row r="167" spans="1:24" x14ac:dyDescent="0.35">
      <c r="A167">
        <v>8</v>
      </c>
      <c r="C167" s="15">
        <f t="shared" si="43"/>
        <v>44070</v>
      </c>
      <c r="D167" s="13"/>
      <c r="L167" s="34">
        <f t="shared" si="35"/>
        <v>1.8666666666666669</v>
      </c>
      <c r="M167">
        <f t="shared" si="36"/>
        <v>8.4000000000000005E-2</v>
      </c>
      <c r="N167">
        <v>22.22</v>
      </c>
      <c r="O167">
        <f t="shared" si="37"/>
        <v>4.4999999999999998E-2</v>
      </c>
      <c r="P167">
        <f t="shared" si="38"/>
        <v>3.9000000000000007E-2</v>
      </c>
      <c r="Q167" s="32">
        <f t="shared" si="39"/>
        <v>251341.2542483721</v>
      </c>
      <c r="R167" s="28">
        <f t="shared" si="40"/>
        <v>23357.877095991731</v>
      </c>
      <c r="S167" s="28">
        <f t="shared" si="41"/>
        <v>35869.868655636026</v>
      </c>
      <c r="T167" s="20"/>
      <c r="U167" s="1">
        <f t="shared" si="32"/>
        <v>467.15754191983461</v>
      </c>
      <c r="V167" s="1">
        <f t="shared" si="33"/>
        <v>32.842458080165386</v>
      </c>
      <c r="W167" s="1">
        <f t="shared" si="34"/>
        <v>233.57877095991731</v>
      </c>
      <c r="X167" s="3">
        <f t="shared" si="42"/>
        <v>896.7467163909007</v>
      </c>
    </row>
    <row r="168" spans="1:24" x14ac:dyDescent="0.35">
      <c r="A168">
        <v>8</v>
      </c>
      <c r="C168" s="15">
        <f t="shared" si="43"/>
        <v>44071</v>
      </c>
      <c r="D168" s="13"/>
      <c r="L168" s="34">
        <f t="shared" si="35"/>
        <v>1.8666666666666669</v>
      </c>
      <c r="M168">
        <f t="shared" si="36"/>
        <v>8.4000000000000005E-2</v>
      </c>
      <c r="N168">
        <v>22.22</v>
      </c>
      <c r="O168">
        <f t="shared" si="37"/>
        <v>4.4999999999999998E-2</v>
      </c>
      <c r="P168">
        <f t="shared" si="38"/>
        <v>3.9000000000000007E-2</v>
      </c>
      <c r="Q168" s="32">
        <f t="shared" si="39"/>
        <v>249753.36675650426</v>
      </c>
      <c r="R168" s="28">
        <f t="shared" si="40"/>
        <v>23894.660118539952</v>
      </c>
      <c r="S168" s="28">
        <f t="shared" si="41"/>
        <v>36920.973124955657</v>
      </c>
      <c r="T168" s="20"/>
      <c r="U168" s="1">
        <f t="shared" si="32"/>
        <v>477.89320237079903</v>
      </c>
      <c r="V168" s="1">
        <f t="shared" si="33"/>
        <v>22.106797629200969</v>
      </c>
      <c r="W168" s="1">
        <f t="shared" si="34"/>
        <v>238.94660118539952</v>
      </c>
      <c r="X168" s="3">
        <f t="shared" si="42"/>
        <v>923.02432812389145</v>
      </c>
    </row>
    <row r="169" spans="1:24" x14ac:dyDescent="0.35">
      <c r="A169">
        <v>8</v>
      </c>
      <c r="C169" s="15">
        <f t="shared" si="43"/>
        <v>44072</v>
      </c>
      <c r="D169" s="13"/>
      <c r="L169" s="34">
        <f t="shared" si="35"/>
        <v>1.8666666666666669</v>
      </c>
      <c r="M169">
        <f t="shared" si="36"/>
        <v>8.4000000000000005E-2</v>
      </c>
      <c r="N169">
        <v>22.22</v>
      </c>
      <c r="O169">
        <f t="shared" si="37"/>
        <v>4.4999999999999998E-2</v>
      </c>
      <c r="P169">
        <f t="shared" si="38"/>
        <v>3.9000000000000007E-2</v>
      </c>
      <c r="Q169" s="32">
        <f t="shared" si="39"/>
        <v>248139.2505815698</v>
      </c>
      <c r="R169" s="28">
        <f t="shared" si="40"/>
        <v>24433.516588140126</v>
      </c>
      <c r="S169" s="28">
        <f t="shared" si="41"/>
        <v>37996.232830289955</v>
      </c>
      <c r="T169" s="20"/>
      <c r="U169" s="1">
        <f t="shared" si="32"/>
        <v>488.67033176280256</v>
      </c>
      <c r="V169" s="1">
        <f t="shared" si="33"/>
        <v>11.329668237197438</v>
      </c>
      <c r="W169" s="1">
        <f t="shared" si="34"/>
        <v>244.33516588140128</v>
      </c>
      <c r="X169" s="3">
        <f t="shared" si="42"/>
        <v>949.90582075724888</v>
      </c>
    </row>
    <row r="170" spans="1:24" x14ac:dyDescent="0.35">
      <c r="A170">
        <v>8</v>
      </c>
      <c r="C170" s="15">
        <f t="shared" si="43"/>
        <v>44073</v>
      </c>
      <c r="D170" s="13"/>
      <c r="L170" s="34">
        <f t="shared" si="35"/>
        <v>1.8666666666666669</v>
      </c>
      <c r="M170">
        <f t="shared" si="36"/>
        <v>8.4000000000000005E-2</v>
      </c>
      <c r="N170">
        <v>22.22</v>
      </c>
      <c r="O170">
        <f t="shared" si="37"/>
        <v>4.4999999999999998E-2</v>
      </c>
      <c r="P170">
        <f t="shared" si="38"/>
        <v>3.9000000000000007E-2</v>
      </c>
      <c r="Q170" s="32">
        <f t="shared" si="39"/>
        <v>246499.40095893873</v>
      </c>
      <c r="R170" s="28">
        <f t="shared" si="40"/>
        <v>24973.857964304902</v>
      </c>
      <c r="S170" s="28">
        <f t="shared" si="41"/>
        <v>39095.741076756261</v>
      </c>
      <c r="T170" s="20"/>
      <c r="U170" s="1">
        <f t="shared" si="32"/>
        <v>499.47715928609801</v>
      </c>
      <c r="V170" s="1">
        <f t="shared" si="33"/>
        <v>0.52284071390198505</v>
      </c>
      <c r="W170" s="1">
        <f t="shared" si="34"/>
        <v>249.73857964304901</v>
      </c>
      <c r="X170" s="3">
        <f t="shared" si="42"/>
        <v>977.39352691890656</v>
      </c>
    </row>
    <row r="171" spans="1:24" x14ac:dyDescent="0.35">
      <c r="A171">
        <v>8</v>
      </c>
      <c r="C171" s="15">
        <f t="shared" si="43"/>
        <v>44074</v>
      </c>
      <c r="D171" s="13"/>
      <c r="L171" s="34">
        <f t="shared" si="35"/>
        <v>1.8666666666666669</v>
      </c>
      <c r="M171">
        <f t="shared" si="36"/>
        <v>8.4000000000000005E-2</v>
      </c>
      <c r="N171">
        <v>22.22</v>
      </c>
      <c r="O171">
        <f t="shared" si="37"/>
        <v>4.4999999999999998E-2</v>
      </c>
      <c r="P171">
        <f t="shared" si="38"/>
        <v>3.9000000000000007E-2</v>
      </c>
      <c r="Q171" s="32">
        <f t="shared" si="39"/>
        <v>244834.36320122343</v>
      </c>
      <c r="R171" s="28">
        <f t="shared" si="40"/>
        <v>25515.072113626469</v>
      </c>
      <c r="S171" s="28">
        <f t="shared" si="41"/>
        <v>40219.564685149984</v>
      </c>
      <c r="T171" s="20"/>
      <c r="U171" s="1">
        <f t="shared" si="32"/>
        <v>510.30144227252941</v>
      </c>
      <c r="V171" s="1">
        <f t="shared" si="33"/>
        <v>-10.301442272529414</v>
      </c>
      <c r="W171" s="1">
        <f t="shared" si="34"/>
        <v>255.15072113626471</v>
      </c>
      <c r="X171" s="3">
        <f t="shared" si="42"/>
        <v>1005.4891171287496</v>
      </c>
    </row>
    <row r="172" spans="1:24" x14ac:dyDescent="0.35">
      <c r="A172">
        <v>8</v>
      </c>
      <c r="C172" s="15">
        <f t="shared" si="43"/>
        <v>44075</v>
      </c>
      <c r="D172" s="13"/>
      <c r="L172" s="34">
        <f t="shared" si="35"/>
        <v>1.8666666666666669</v>
      </c>
      <c r="M172">
        <f t="shared" si="36"/>
        <v>8.4000000000000005E-2</v>
      </c>
      <c r="N172">
        <v>22.22</v>
      </c>
      <c r="O172">
        <f t="shared" si="37"/>
        <v>4.4999999999999998E-2</v>
      </c>
      <c r="P172">
        <f t="shared" si="38"/>
        <v>3.9000000000000007E-2</v>
      </c>
      <c r="Q172" s="32">
        <f t="shared" si="39"/>
        <v>243144.73265213359</v>
      </c>
      <c r="R172" s="28">
        <f t="shared" si="40"/>
        <v>26056.524417603123</v>
      </c>
      <c r="S172" s="28">
        <f t="shared" si="41"/>
        <v>41367.742930263172</v>
      </c>
      <c r="T172" s="20"/>
      <c r="U172" s="1">
        <f t="shared" si="32"/>
        <v>521.13048835206246</v>
      </c>
      <c r="V172" s="1">
        <f t="shared" si="33"/>
        <v>-21.130488352062457</v>
      </c>
      <c r="W172" s="1">
        <f t="shared" si="34"/>
        <v>260.56524417603123</v>
      </c>
      <c r="X172" s="3">
        <f t="shared" si="42"/>
        <v>1034.1935732565794</v>
      </c>
    </row>
    <row r="173" spans="1:24" x14ac:dyDescent="0.35">
      <c r="A173">
        <v>8</v>
      </c>
      <c r="C173" s="15">
        <f t="shared" si="43"/>
        <v>44076</v>
      </c>
      <c r="D173" s="13"/>
      <c r="L173" s="34">
        <f t="shared" si="35"/>
        <v>1.8666666666666669</v>
      </c>
      <c r="M173">
        <f t="shared" si="36"/>
        <v>8.4000000000000005E-2</v>
      </c>
      <c r="N173">
        <v>22.22</v>
      </c>
      <c r="O173">
        <f t="shared" si="37"/>
        <v>4.4999999999999998E-2</v>
      </c>
      <c r="P173">
        <f t="shared" si="38"/>
        <v>3.9000000000000007E-2</v>
      </c>
      <c r="Q173" s="32">
        <f t="shared" si="39"/>
        <v>241431.15443505262</v>
      </c>
      <c r="R173" s="28">
        <f t="shared" si="40"/>
        <v>26597.559035891943</v>
      </c>
      <c r="S173" s="28">
        <f t="shared" si="41"/>
        <v>42540.286529055309</v>
      </c>
      <c r="T173" s="20"/>
      <c r="U173" s="1">
        <f t="shared" si="32"/>
        <v>531.95118071783884</v>
      </c>
      <c r="V173" s="1">
        <f t="shared" si="33"/>
        <v>-31.951180717838838</v>
      </c>
      <c r="W173" s="1">
        <f t="shared" si="34"/>
        <v>265.97559035891942</v>
      </c>
      <c r="X173" s="3">
        <f t="shared" si="42"/>
        <v>1063.5071632263828</v>
      </c>
    </row>
    <row r="174" spans="1:24" x14ac:dyDescent="0.35">
      <c r="A174">
        <v>8</v>
      </c>
      <c r="C174" s="15">
        <f t="shared" si="43"/>
        <v>44077</v>
      </c>
      <c r="D174" s="13"/>
      <c r="L174" s="34">
        <f t="shared" si="35"/>
        <v>1.8666666666666669</v>
      </c>
      <c r="M174">
        <f t="shared" si="36"/>
        <v>8.4000000000000005E-2</v>
      </c>
      <c r="N174">
        <v>22.22</v>
      </c>
      <c r="O174">
        <f t="shared" si="37"/>
        <v>4.4999999999999998E-2</v>
      </c>
      <c r="P174">
        <f t="shared" si="38"/>
        <v>3.9000000000000007E-2</v>
      </c>
      <c r="Q174" s="32">
        <f t="shared" si="39"/>
        <v>239694.32299012606</v>
      </c>
      <c r="R174" s="28">
        <f t="shared" si="40"/>
        <v>27137.500324203356</v>
      </c>
      <c r="S174" s="28">
        <f t="shared" si="41"/>
        <v>43737.176685670449</v>
      </c>
      <c r="T174" s="20"/>
      <c r="U174" s="1">
        <f t="shared" si="32"/>
        <v>542.75000648406717</v>
      </c>
      <c r="V174" s="1">
        <f t="shared" si="33"/>
        <v>-42.750006484067171</v>
      </c>
      <c r="W174" s="1">
        <f t="shared" si="34"/>
        <v>271.37500324203359</v>
      </c>
      <c r="X174" s="3">
        <f t="shared" si="42"/>
        <v>1093.4294171417612</v>
      </c>
    </row>
    <row r="175" spans="1:24" x14ac:dyDescent="0.35">
      <c r="A175">
        <v>8</v>
      </c>
      <c r="C175" s="15">
        <f t="shared" si="43"/>
        <v>44078</v>
      </c>
      <c r="D175" s="13"/>
      <c r="L175" s="34">
        <f t="shared" si="35"/>
        <v>1.8666666666666669</v>
      </c>
      <c r="M175">
        <f t="shared" si="36"/>
        <v>8.4000000000000005E-2</v>
      </c>
      <c r="N175">
        <v>22.22</v>
      </c>
      <c r="O175">
        <f t="shared" si="37"/>
        <v>4.4999999999999998E-2</v>
      </c>
      <c r="P175">
        <f t="shared" si="38"/>
        <v>3.9000000000000007E-2</v>
      </c>
      <c r="Q175" s="32">
        <f t="shared" si="39"/>
        <v>237934.98139504943</v>
      </c>
      <c r="R175" s="28">
        <f t="shared" si="40"/>
        <v>27675.654404690831</v>
      </c>
      <c r="S175" s="28">
        <f t="shared" si="41"/>
        <v>44958.364200259603</v>
      </c>
      <c r="T175" s="20"/>
      <c r="U175" s="1">
        <f t="shared" si="32"/>
        <v>553.51308809381669</v>
      </c>
      <c r="V175" s="1">
        <f t="shared" si="33"/>
        <v>-53.513088093816691</v>
      </c>
      <c r="W175" s="1">
        <f t="shared" si="34"/>
        <v>276.75654404690835</v>
      </c>
      <c r="X175" s="3">
        <f t="shared" si="42"/>
        <v>1123.9591050064901</v>
      </c>
    </row>
    <row r="176" spans="1:24" x14ac:dyDescent="0.35">
      <c r="A176">
        <v>8</v>
      </c>
      <c r="C176" s="15">
        <f t="shared" si="43"/>
        <v>44079</v>
      </c>
      <c r="D176" s="13"/>
      <c r="L176" s="34">
        <f t="shared" si="35"/>
        <v>1.8666666666666669</v>
      </c>
      <c r="M176">
        <f t="shared" si="36"/>
        <v>8.4000000000000005E-2</v>
      </c>
      <c r="N176">
        <v>22.22</v>
      </c>
      <c r="O176">
        <f t="shared" si="37"/>
        <v>4.4999999999999998E-2</v>
      </c>
      <c r="P176">
        <f t="shared" si="38"/>
        <v>3.9000000000000007E-2</v>
      </c>
      <c r="Q176" s="32">
        <f t="shared" si="39"/>
        <v>236153.9204662558</v>
      </c>
      <c r="R176" s="28">
        <f t="shared" si="40"/>
        <v>28211.310885273368</v>
      </c>
      <c r="S176" s="28">
        <f t="shared" si="41"/>
        <v>46203.768648470686</v>
      </c>
      <c r="T176" s="20"/>
      <c r="U176" s="1">
        <f t="shared" si="32"/>
        <v>564.22621770546732</v>
      </c>
      <c r="V176" s="1">
        <f t="shared" si="33"/>
        <v>-64.22621770546732</v>
      </c>
      <c r="W176" s="1">
        <f t="shared" si="34"/>
        <v>282.11310885273366</v>
      </c>
      <c r="X176" s="3">
        <f t="shared" si="42"/>
        <v>1155.0942162117672</v>
      </c>
    </row>
    <row r="177" spans="1:24" x14ac:dyDescent="0.35">
      <c r="A177">
        <v>8</v>
      </c>
      <c r="C177" s="15">
        <f t="shared" si="43"/>
        <v>44080</v>
      </c>
      <c r="D177" s="13"/>
      <c r="L177" s="34">
        <f t="shared" si="35"/>
        <v>1.8666666666666669</v>
      </c>
      <c r="M177">
        <f t="shared" si="36"/>
        <v>8.4000000000000005E-2</v>
      </c>
      <c r="N177">
        <v>22.22</v>
      </c>
      <c r="O177">
        <f t="shared" si="37"/>
        <v>4.4999999999999998E-2</v>
      </c>
      <c r="P177">
        <f t="shared" si="38"/>
        <v>3.9000000000000007E-2</v>
      </c>
      <c r="Q177" s="32">
        <f t="shared" si="39"/>
        <v>234351.97763881649</v>
      </c>
      <c r="R177" s="28">
        <f t="shared" si="40"/>
        <v>28743.744722875377</v>
      </c>
      <c r="S177" s="28">
        <f t="shared" si="41"/>
        <v>47473.277638307991</v>
      </c>
      <c r="T177" s="20"/>
      <c r="U177" s="1">
        <f t="shared" si="32"/>
        <v>574.87489445750759</v>
      </c>
      <c r="V177" s="1">
        <f t="shared" si="33"/>
        <v>-74.874894457507594</v>
      </c>
      <c r="W177" s="1">
        <f t="shared" si="34"/>
        <v>287.4374472287538</v>
      </c>
      <c r="X177" s="3">
        <f t="shared" si="42"/>
        <v>1186.8319409576998</v>
      </c>
    </row>
    <row r="178" spans="1:24" x14ac:dyDescent="0.35">
      <c r="A178">
        <v>8</v>
      </c>
      <c r="C178" s="15">
        <f t="shared" si="43"/>
        <v>44081</v>
      </c>
      <c r="D178" s="13"/>
      <c r="L178" s="34">
        <f t="shared" si="35"/>
        <v>1.8666666666666669</v>
      </c>
      <c r="M178">
        <f t="shared" si="36"/>
        <v>8.4000000000000005E-2</v>
      </c>
      <c r="N178">
        <v>22.22</v>
      </c>
      <c r="O178">
        <f t="shared" si="37"/>
        <v>4.4999999999999998E-2</v>
      </c>
      <c r="P178">
        <f t="shared" si="38"/>
        <v>3.9000000000000007E-2</v>
      </c>
      <c r="Q178" s="32">
        <f t="shared" si="39"/>
        <v>232530.03562506655</v>
      </c>
      <c r="R178" s="28">
        <f t="shared" si="40"/>
        <v>29272.218224095941</v>
      </c>
      <c r="S178" s="28">
        <f t="shared" si="41"/>
        <v>48766.746150837382</v>
      </c>
      <c r="T178" s="20"/>
      <c r="U178" s="1">
        <f t="shared" si="32"/>
        <v>585.4443644819188</v>
      </c>
      <c r="V178" s="1">
        <f t="shared" si="33"/>
        <v>-85.444364481918797</v>
      </c>
      <c r="W178" s="1">
        <f t="shared" si="34"/>
        <v>292.7221822409594</v>
      </c>
      <c r="X178" s="3">
        <f t="shared" si="42"/>
        <v>1219.1686537709345</v>
      </c>
    </row>
    <row r="179" spans="1:24" x14ac:dyDescent="0.35">
      <c r="A179">
        <v>8</v>
      </c>
      <c r="C179" s="15">
        <f t="shared" si="43"/>
        <v>44082</v>
      </c>
      <c r="D179" s="13"/>
      <c r="L179" s="34">
        <f t="shared" si="35"/>
        <v>1.8666666666666669</v>
      </c>
      <c r="M179">
        <f t="shared" si="36"/>
        <v>8.4000000000000005E-2</v>
      </c>
      <c r="N179">
        <v>22.22</v>
      </c>
      <c r="O179">
        <f t="shared" si="37"/>
        <v>4.4999999999999998E-2</v>
      </c>
      <c r="P179">
        <f t="shared" si="38"/>
        <v>3.9000000000000007E-2</v>
      </c>
      <c r="Q179" s="32">
        <f t="shared" si="39"/>
        <v>230689.0208537321</v>
      </c>
      <c r="R179" s="28">
        <f t="shared" si="40"/>
        <v>29795.983175346064</v>
      </c>
      <c r="S179" s="28">
        <f t="shared" si="41"/>
        <v>50083.9959709217</v>
      </c>
      <c r="T179" s="20"/>
      <c r="U179" s="1">
        <f t="shared" si="32"/>
        <v>595.91966350692132</v>
      </c>
      <c r="V179" s="1">
        <f t="shared" si="33"/>
        <v>-95.919663506921324</v>
      </c>
      <c r="W179" s="1">
        <f t="shared" si="34"/>
        <v>297.95983175346066</v>
      </c>
      <c r="X179" s="3">
        <f t="shared" si="42"/>
        <v>1252.0998992730426</v>
      </c>
    </row>
    <row r="180" spans="1:24" x14ac:dyDescent="0.35">
      <c r="A180">
        <v>8</v>
      </c>
      <c r="C180" s="15">
        <f t="shared" si="43"/>
        <v>44083</v>
      </c>
      <c r="D180" s="13"/>
      <c r="L180" s="34">
        <f t="shared" si="35"/>
        <v>1.8666666666666669</v>
      </c>
      <c r="M180">
        <f t="shared" si="36"/>
        <v>8.4000000000000005E-2</v>
      </c>
      <c r="N180">
        <v>22.22</v>
      </c>
      <c r="O180">
        <f t="shared" si="37"/>
        <v>4.4999999999999998E-2</v>
      </c>
      <c r="P180">
        <f t="shared" si="38"/>
        <v>3.9000000000000007E-2</v>
      </c>
      <c r="Q180" s="32">
        <f t="shared" si="39"/>
        <v>228829.901693149</v>
      </c>
      <c r="R180" s="28">
        <f t="shared" si="40"/>
        <v>30314.283093038579</v>
      </c>
      <c r="S180" s="28">
        <f t="shared" si="41"/>
        <v>51424.815213812275</v>
      </c>
      <c r="T180" s="20"/>
      <c r="U180" s="1">
        <f t="shared" si="32"/>
        <v>606.2856618607716</v>
      </c>
      <c r="V180" s="1">
        <f t="shared" si="33"/>
        <v>-106.2856618607716</v>
      </c>
      <c r="W180" s="1">
        <f t="shared" si="34"/>
        <v>303.1428309303858</v>
      </c>
      <c r="X180" s="3">
        <f t="shared" si="42"/>
        <v>1285.620380345307</v>
      </c>
    </row>
    <row r="181" spans="1:24" x14ac:dyDescent="0.35">
      <c r="A181">
        <v>8</v>
      </c>
      <c r="C181" s="15">
        <f t="shared" si="43"/>
        <v>44084</v>
      </c>
      <c r="D181" s="13"/>
      <c r="L181" s="34">
        <f t="shared" si="35"/>
        <v>1.8666666666666669</v>
      </c>
      <c r="M181">
        <f t="shared" si="36"/>
        <v>8.4000000000000005E-2</v>
      </c>
      <c r="N181">
        <v>22.22</v>
      </c>
      <c r="O181">
        <f t="shared" si="37"/>
        <v>4.4999999999999998E-2</v>
      </c>
      <c r="P181">
        <f t="shared" si="38"/>
        <v>3.9000000000000007E-2</v>
      </c>
      <c r="Q181" s="32">
        <f t="shared" si="39"/>
        <v>226953.68646399927</v>
      </c>
      <c r="R181" s="28">
        <f t="shared" si="40"/>
        <v>30826.355583001587</v>
      </c>
      <c r="S181" s="28">
        <f t="shared" si="41"/>
        <v>52788.957952999008</v>
      </c>
      <c r="T181" s="20"/>
      <c r="U181" s="1">
        <f t="shared" si="32"/>
        <v>616.52711166003178</v>
      </c>
      <c r="V181" s="1">
        <f t="shared" si="33"/>
        <v>-116.52711166003178</v>
      </c>
      <c r="W181" s="1">
        <f t="shared" si="34"/>
        <v>308.26355583001589</v>
      </c>
      <c r="X181" s="3">
        <f t="shared" si="42"/>
        <v>1319.7239488249752</v>
      </c>
    </row>
    <row r="182" spans="1:24" x14ac:dyDescent="0.35">
      <c r="A182">
        <v>8</v>
      </c>
      <c r="C182" s="15">
        <f t="shared" si="43"/>
        <v>44085</v>
      </c>
      <c r="D182" s="13"/>
      <c r="L182" s="34">
        <f t="shared" si="35"/>
        <v>1.8666666666666669</v>
      </c>
      <c r="M182">
        <f t="shared" si="36"/>
        <v>8.4000000000000005E-2</v>
      </c>
      <c r="N182">
        <v>22.22</v>
      </c>
      <c r="O182">
        <f t="shared" si="37"/>
        <v>4.4999999999999998E-2</v>
      </c>
      <c r="P182">
        <f t="shared" si="38"/>
        <v>3.9000000000000007E-2</v>
      </c>
      <c r="Q182" s="32">
        <f t="shared" si="39"/>
        <v>225061.42124883147</v>
      </c>
      <c r="R182" s="28">
        <f t="shared" si="40"/>
        <v>31331.434796934314</v>
      </c>
      <c r="S182" s="28">
        <f t="shared" si="41"/>
        <v>54176.143954234081</v>
      </c>
      <c r="T182" s="20"/>
      <c r="U182" s="1">
        <f t="shared" si="32"/>
        <v>626.62869593868629</v>
      </c>
      <c r="V182" s="1">
        <f t="shared" si="33"/>
        <v>-126.62869593868629</v>
      </c>
      <c r="W182" s="1">
        <f t="shared" si="34"/>
        <v>313.31434796934315</v>
      </c>
      <c r="X182" s="3">
        <f t="shared" si="42"/>
        <v>1354.4035988558521</v>
      </c>
    </row>
    <row r="183" spans="1:24" x14ac:dyDescent="0.35">
      <c r="A183">
        <v>8</v>
      </c>
      <c r="C183" s="15">
        <f t="shared" si="43"/>
        <v>44086</v>
      </c>
      <c r="D183" s="13"/>
      <c r="L183" s="34">
        <f t="shared" si="35"/>
        <v>1.8666666666666669</v>
      </c>
      <c r="M183">
        <f t="shared" si="36"/>
        <v>8.4000000000000005E-2</v>
      </c>
      <c r="N183">
        <v>22.22</v>
      </c>
      <c r="O183">
        <f t="shared" si="37"/>
        <v>4.4999999999999998E-2</v>
      </c>
      <c r="P183">
        <f t="shared" si="38"/>
        <v>3.9000000000000007E-2</v>
      </c>
      <c r="Q183" s="32">
        <f t="shared" si="39"/>
        <v>223154.18750744889</v>
      </c>
      <c r="R183" s="28">
        <f t="shared" si="40"/>
        <v>31828.753972454844</v>
      </c>
      <c r="S183" s="28">
        <f t="shared" si="41"/>
        <v>55586.058520096129</v>
      </c>
      <c r="T183" s="20"/>
      <c r="U183" s="1">
        <f t="shared" si="32"/>
        <v>636.57507944909685</v>
      </c>
      <c r="V183" s="1">
        <f t="shared" si="33"/>
        <v>-136.57507944909685</v>
      </c>
      <c r="W183" s="1">
        <f t="shared" si="34"/>
        <v>318.28753972454842</v>
      </c>
      <c r="X183" s="3">
        <f t="shared" si="42"/>
        <v>1389.6514630024033</v>
      </c>
    </row>
    <row r="184" spans="1:24" x14ac:dyDescent="0.35">
      <c r="A184">
        <v>8</v>
      </c>
      <c r="C184" s="15">
        <f t="shared" si="43"/>
        <v>44087</v>
      </c>
      <c r="D184" s="13"/>
      <c r="L184" s="34">
        <f t="shared" si="35"/>
        <v>1.8666666666666669</v>
      </c>
      <c r="M184">
        <f t="shared" si="36"/>
        <v>8.4000000000000005E-2</v>
      </c>
      <c r="N184">
        <v>22.22</v>
      </c>
      <c r="O184">
        <f t="shared" si="37"/>
        <v>4.4999999999999998E-2</v>
      </c>
      <c r="P184">
        <f t="shared" si="38"/>
        <v>3.9000000000000007E-2</v>
      </c>
      <c r="Q184" s="32">
        <f t="shared" si="39"/>
        <v>221233.09950901955</v>
      </c>
      <c r="R184" s="28">
        <f t="shared" si="40"/>
        <v>32317.548042123715</v>
      </c>
      <c r="S184" s="28">
        <f t="shared" si="41"/>
        <v>57018.352448856596</v>
      </c>
      <c r="T184" s="20"/>
      <c r="U184" s="1">
        <f t="shared" si="32"/>
        <v>646.35096084247436</v>
      </c>
      <c r="V184" s="1">
        <f t="shared" si="33"/>
        <v>-146.35096084247436</v>
      </c>
      <c r="W184" s="1">
        <f t="shared" si="34"/>
        <v>323.17548042123718</v>
      </c>
      <c r="X184" s="3">
        <f t="shared" si="42"/>
        <v>1425.4588112214151</v>
      </c>
    </row>
    <row r="185" spans="1:24" x14ac:dyDescent="0.35">
      <c r="A185">
        <v>8</v>
      </c>
      <c r="C185" s="15">
        <f t="shared" si="43"/>
        <v>44088</v>
      </c>
      <c r="D185" s="13"/>
      <c r="L185" s="34">
        <f t="shared" si="35"/>
        <v>1.8666666666666669</v>
      </c>
      <c r="M185">
        <f t="shared" si="36"/>
        <v>8.4000000000000005E-2</v>
      </c>
      <c r="N185">
        <v>22.22</v>
      </c>
      <c r="O185">
        <f t="shared" si="37"/>
        <v>4.4999999999999998E-2</v>
      </c>
      <c r="P185">
        <f t="shared" si="38"/>
        <v>3.9000000000000007E-2</v>
      </c>
      <c r="Q185" s="32">
        <f t="shared" si="39"/>
        <v>219299.30159346221</v>
      </c>
      <c r="R185" s="28">
        <f t="shared" si="40"/>
        <v>32797.056295785507</v>
      </c>
      <c r="S185" s="28">
        <f t="shared" si="41"/>
        <v>58472.64211075216</v>
      </c>
      <c r="T185" s="20"/>
      <c r="U185" s="1">
        <f t="shared" si="32"/>
        <v>655.94112591571013</v>
      </c>
      <c r="V185" s="1">
        <f t="shared" si="33"/>
        <v>-155.94112591571013</v>
      </c>
      <c r="W185" s="1">
        <f t="shared" si="34"/>
        <v>327.97056295785507</v>
      </c>
      <c r="X185" s="3">
        <f t="shared" si="42"/>
        <v>1461.8160527688042</v>
      </c>
    </row>
    <row r="186" spans="1:24" x14ac:dyDescent="0.35">
      <c r="A186">
        <v>8</v>
      </c>
      <c r="C186" s="15">
        <f t="shared" si="43"/>
        <v>44089</v>
      </c>
      <c r="D186" s="13"/>
      <c r="L186" s="34">
        <f t="shared" si="35"/>
        <v>1.8666666666666669</v>
      </c>
      <c r="M186">
        <f t="shared" si="36"/>
        <v>8.4000000000000005E-2</v>
      </c>
      <c r="N186">
        <v>22.22</v>
      </c>
      <c r="O186">
        <f t="shared" si="37"/>
        <v>4.4999999999999998E-2</v>
      </c>
      <c r="P186">
        <f t="shared" si="38"/>
        <v>3.9000000000000007E-2</v>
      </c>
      <c r="Q186" s="32">
        <f t="shared" si="39"/>
        <v>217353.96527626622</v>
      </c>
      <c r="R186" s="28">
        <f t="shared" si="40"/>
        <v>33266.525079671163</v>
      </c>
      <c r="S186" s="28">
        <f t="shared" si="41"/>
        <v>59948.509644062506</v>
      </c>
      <c r="T186" s="20"/>
      <c r="U186" s="1">
        <f t="shared" si="32"/>
        <v>665.33050159342326</v>
      </c>
      <c r="V186" s="1">
        <f t="shared" si="33"/>
        <v>-165.33050159342326</v>
      </c>
      <c r="W186" s="1">
        <f t="shared" si="34"/>
        <v>332.66525079671163</v>
      </c>
      <c r="X186" s="3">
        <f t="shared" si="42"/>
        <v>1498.7127411015626</v>
      </c>
    </row>
    <row r="187" spans="1:24" x14ac:dyDescent="0.35">
      <c r="A187">
        <v>8</v>
      </c>
      <c r="C187" s="15">
        <f t="shared" si="43"/>
        <v>44090</v>
      </c>
      <c r="D187" s="13"/>
      <c r="L187" s="34">
        <f t="shared" si="35"/>
        <v>1.8666666666666669</v>
      </c>
      <c r="M187">
        <f t="shared" si="36"/>
        <v>8.4000000000000005E-2</v>
      </c>
      <c r="N187">
        <v>22.22</v>
      </c>
      <c r="O187">
        <f t="shared" si="37"/>
        <v>4.4999999999999998E-2</v>
      </c>
      <c r="P187">
        <f t="shared" si="38"/>
        <v>3.9000000000000007E-2</v>
      </c>
      <c r="Q187" s="32">
        <f t="shared" si="39"/>
        <v>215398.28621238834</v>
      </c>
      <c r="R187" s="28">
        <f t="shared" si="40"/>
        <v>33725.210514963845</v>
      </c>
      <c r="S187" s="28">
        <f t="shared" si="41"/>
        <v>61445.503272647707</v>
      </c>
      <c r="T187" s="20"/>
      <c r="U187" s="1">
        <f t="shared" si="32"/>
        <v>674.50421029927691</v>
      </c>
      <c r="V187" s="1">
        <f t="shared" si="33"/>
        <v>-174.50421029927691</v>
      </c>
      <c r="W187" s="1">
        <f t="shared" si="34"/>
        <v>337.25210514963845</v>
      </c>
      <c r="X187" s="3">
        <f t="shared" si="42"/>
        <v>1536.1375818161928</v>
      </c>
    </row>
    <row r="188" spans="1:24" x14ac:dyDescent="0.35">
      <c r="A188">
        <v>8</v>
      </c>
      <c r="C188" s="15">
        <f t="shared" si="43"/>
        <v>44091</v>
      </c>
      <c r="D188" s="13"/>
      <c r="L188" s="34">
        <f t="shared" si="35"/>
        <v>1.8666666666666669</v>
      </c>
      <c r="M188">
        <f t="shared" si="36"/>
        <v>8.4000000000000005E-2</v>
      </c>
      <c r="N188">
        <v>22.22</v>
      </c>
      <c r="O188">
        <f t="shared" si="37"/>
        <v>4.4999999999999998E-2</v>
      </c>
      <c r="P188">
        <f t="shared" si="38"/>
        <v>3.9000000000000007E-2</v>
      </c>
      <c r="Q188" s="32">
        <f t="shared" si="39"/>
        <v>213433.48103621334</v>
      </c>
      <c r="R188" s="28">
        <f t="shared" si="40"/>
        <v>34172.381217965478</v>
      </c>
      <c r="S188" s="28">
        <f t="shared" si="41"/>
        <v>62963.137745821077</v>
      </c>
      <c r="T188" s="20"/>
      <c r="U188" s="1">
        <f t="shared" si="32"/>
        <v>683.44762435930954</v>
      </c>
      <c r="V188" s="1">
        <f t="shared" si="33"/>
        <v>-183.44762435930954</v>
      </c>
      <c r="W188" s="1">
        <f t="shared" si="34"/>
        <v>341.72381217965477</v>
      </c>
      <c r="X188" s="3">
        <f t="shared" si="42"/>
        <v>1574.0784436455269</v>
      </c>
    </row>
    <row r="189" spans="1:24" x14ac:dyDescent="0.35">
      <c r="A189">
        <v>8</v>
      </c>
      <c r="C189" s="15">
        <f t="shared" si="43"/>
        <v>44092</v>
      </c>
      <c r="D189" s="13"/>
      <c r="L189" s="34">
        <f t="shared" si="35"/>
        <v>1.8666666666666669</v>
      </c>
      <c r="M189">
        <f t="shared" si="36"/>
        <v>8.4000000000000005E-2</v>
      </c>
      <c r="N189">
        <v>22.22</v>
      </c>
      <c r="O189">
        <f t="shared" si="37"/>
        <v>4.4999999999999998E-2</v>
      </c>
      <c r="P189">
        <f t="shared" si="38"/>
        <v>3.9000000000000007E-2</v>
      </c>
      <c r="Q189" s="32">
        <f t="shared" si="39"/>
        <v>211460.78409574833</v>
      </c>
      <c r="R189" s="28">
        <f t="shared" si="40"/>
        <v>34607.321003622048</v>
      </c>
      <c r="S189" s="28">
        <f t="shared" si="41"/>
        <v>64500.894900629522</v>
      </c>
      <c r="T189" s="20"/>
      <c r="U189" s="1">
        <f t="shared" si="32"/>
        <v>692.14642007244095</v>
      </c>
      <c r="V189" s="1">
        <f t="shared" si="33"/>
        <v>-192.14642007244095</v>
      </c>
      <c r="W189" s="1">
        <f t="shared" si="34"/>
        <v>346.07321003622047</v>
      </c>
      <c r="X189" s="3">
        <f t="shared" si="42"/>
        <v>1612.5223725157382</v>
      </c>
    </row>
    <row r="190" spans="1:24" x14ac:dyDescent="0.35">
      <c r="A190">
        <v>8</v>
      </c>
      <c r="C190" s="15">
        <f t="shared" si="43"/>
        <v>44093</v>
      </c>
      <c r="D190" s="13"/>
      <c r="L190" s="34">
        <f t="shared" si="35"/>
        <v>1.8666666666666669</v>
      </c>
      <c r="M190">
        <f t="shared" si="36"/>
        <v>8.4000000000000005E-2</v>
      </c>
      <c r="N190">
        <v>22.22</v>
      </c>
      <c r="O190">
        <f t="shared" si="37"/>
        <v>4.4999999999999998E-2</v>
      </c>
      <c r="P190">
        <f t="shared" si="38"/>
        <v>3.9000000000000007E-2</v>
      </c>
      <c r="Q190" s="32">
        <f t="shared" si="39"/>
        <v>209481.44410022447</v>
      </c>
      <c r="R190" s="28">
        <f t="shared" si="40"/>
        <v>35029.331553982905</v>
      </c>
      <c r="S190" s="28">
        <f t="shared" si="41"/>
        <v>66058.224345792521</v>
      </c>
      <c r="T190" s="20"/>
      <c r="U190" s="1">
        <f t="shared" si="32"/>
        <v>700.5866310796581</v>
      </c>
      <c r="V190" s="1">
        <f t="shared" si="33"/>
        <v>-200.5866310796581</v>
      </c>
      <c r="W190" s="1">
        <f t="shared" si="34"/>
        <v>350.29331553982905</v>
      </c>
      <c r="X190" s="3">
        <f t="shared" si="42"/>
        <v>1651.4556086448131</v>
      </c>
    </row>
    <row r="191" spans="1:24" x14ac:dyDescent="0.35">
      <c r="A191">
        <v>8</v>
      </c>
      <c r="C191" s="15">
        <f t="shared" si="43"/>
        <v>44094</v>
      </c>
      <c r="D191" s="13"/>
      <c r="L191" s="34">
        <f t="shared" si="35"/>
        <v>1.8666666666666669</v>
      </c>
      <c r="M191">
        <f t="shared" si="36"/>
        <v>8.4000000000000005E-2</v>
      </c>
      <c r="N191">
        <v>22.22</v>
      </c>
      <c r="O191">
        <f t="shared" si="37"/>
        <v>4.4999999999999998E-2</v>
      </c>
      <c r="P191">
        <f t="shared" si="38"/>
        <v>3.9000000000000007E-2</v>
      </c>
      <c r="Q191" s="32">
        <f t="shared" si="39"/>
        <v>207496.72070108907</v>
      </c>
      <c r="R191" s="28">
        <f t="shared" si="40"/>
        <v>35437.735033189092</v>
      </c>
      <c r="S191" s="28">
        <f t="shared" si="41"/>
        <v>67634.54426572175</v>
      </c>
      <c r="T191" s="20"/>
      <c r="U191" s="1">
        <f t="shared" si="32"/>
        <v>708.75470066378182</v>
      </c>
      <c r="V191" s="1">
        <f t="shared" si="33"/>
        <v>-208.75470066378182</v>
      </c>
      <c r="W191" s="1">
        <f t="shared" si="34"/>
        <v>354.37735033189091</v>
      </c>
      <c r="X191" s="3">
        <f t="shared" si="42"/>
        <v>1690.8636066430438</v>
      </c>
    </row>
    <row r="192" spans="1:24" x14ac:dyDescent="0.35">
      <c r="A192">
        <v>8</v>
      </c>
      <c r="C192" s="15">
        <f t="shared" si="43"/>
        <v>44095</v>
      </c>
      <c r="D192" s="13"/>
      <c r="L192" s="34">
        <f t="shared" si="35"/>
        <v>1.8666666666666669</v>
      </c>
      <c r="M192">
        <f t="shared" si="36"/>
        <v>8.4000000000000005E-2</v>
      </c>
      <c r="N192">
        <v>22.22</v>
      </c>
      <c r="O192">
        <f t="shared" si="37"/>
        <v>4.4999999999999998E-2</v>
      </c>
      <c r="P192">
        <f t="shared" si="38"/>
        <v>3.9000000000000007E-2</v>
      </c>
      <c r="Q192" s="32">
        <f t="shared" si="39"/>
        <v>205507.88102697354</v>
      </c>
      <c r="R192" s="28">
        <f t="shared" si="40"/>
        <v>35831.876630811108</v>
      </c>
      <c r="S192" s="28">
        <f t="shared" si="41"/>
        <v>69229.242342215264</v>
      </c>
      <c r="T192" s="20"/>
      <c r="U192" s="1">
        <f t="shared" si="32"/>
        <v>716.63753261622219</v>
      </c>
      <c r="V192" s="1">
        <f t="shared" si="33"/>
        <v>-216.63753261622219</v>
      </c>
      <c r="W192" s="1">
        <f t="shared" si="34"/>
        <v>358.31876630811109</v>
      </c>
      <c r="X192" s="3">
        <f t="shared" si="42"/>
        <v>1730.7310585553817</v>
      </c>
    </row>
    <row r="193" spans="1:24" x14ac:dyDescent="0.35">
      <c r="A193">
        <v>8</v>
      </c>
      <c r="C193" s="15">
        <f t="shared" si="43"/>
        <v>44096</v>
      </c>
      <c r="D193" s="13"/>
      <c r="L193" s="34">
        <f t="shared" si="35"/>
        <v>1.8666666666666669</v>
      </c>
      <c r="M193">
        <f t="shared" si="36"/>
        <v>8.4000000000000005E-2</v>
      </c>
      <c r="N193">
        <v>22.22</v>
      </c>
      <c r="O193">
        <f t="shared" si="37"/>
        <v>4.4999999999999998E-2</v>
      </c>
      <c r="P193">
        <f t="shared" si="38"/>
        <v>3.9000000000000007E-2</v>
      </c>
      <c r="Q193" s="32">
        <f t="shared" si="39"/>
        <v>203516.19619361046</v>
      </c>
      <c r="R193" s="28">
        <f t="shared" si="40"/>
        <v>36211.127015787693</v>
      </c>
      <c r="S193" s="28">
        <f t="shared" si="41"/>
        <v>70841.676790601763</v>
      </c>
      <c r="T193" s="20"/>
      <c r="U193" s="1">
        <f t="shared" si="32"/>
        <v>724.22254031575392</v>
      </c>
      <c r="V193" s="1">
        <f t="shared" si="33"/>
        <v>-224.22254031575392</v>
      </c>
      <c r="W193" s="1">
        <f t="shared" si="34"/>
        <v>362.11127015787696</v>
      </c>
      <c r="X193" s="3">
        <f t="shared" si="42"/>
        <v>1771.0419197650442</v>
      </c>
    </row>
    <row r="194" spans="1:24" x14ac:dyDescent="0.35">
      <c r="A194">
        <v>8</v>
      </c>
      <c r="C194" s="15">
        <f t="shared" si="43"/>
        <v>44097</v>
      </c>
      <c r="D194" s="13"/>
      <c r="L194" s="34">
        <f t="shared" si="35"/>
        <v>1.8666666666666669</v>
      </c>
      <c r="M194">
        <f t="shared" si="36"/>
        <v>8.4000000000000005E-2</v>
      </c>
      <c r="N194">
        <v>22.22</v>
      </c>
      <c r="O194">
        <f t="shared" si="37"/>
        <v>4.4999999999999998E-2</v>
      </c>
      <c r="P194">
        <f t="shared" si="38"/>
        <v>3.9000000000000007E-2</v>
      </c>
      <c r="Q194" s="32">
        <f t="shared" si="39"/>
        <v>201522.93780983787</v>
      </c>
      <c r="R194" s="28">
        <f t="shared" si="40"/>
        <v>36574.88468384985</v>
      </c>
      <c r="S194" s="28">
        <f t="shared" si="41"/>
        <v>72471.177506312204</v>
      </c>
      <c r="T194" s="20"/>
      <c r="U194" s="1">
        <f t="shared" ref="U194:U257" si="44">R194*$AA$7</f>
        <v>731.49769367699707</v>
      </c>
      <c r="V194" s="1">
        <f t="shared" ref="V194:V257" si="45">$AA$10-U194</f>
        <v>-231.49769367699707</v>
      </c>
      <c r="W194" s="1">
        <f t="shared" ref="W194:W257" si="46">R194*$AA$8</f>
        <v>365.74884683849854</v>
      </c>
      <c r="X194" s="3">
        <f t="shared" si="42"/>
        <v>1811.7794376578051</v>
      </c>
    </row>
    <row r="195" spans="1:24" x14ac:dyDescent="0.35">
      <c r="A195">
        <v>8</v>
      </c>
      <c r="C195" s="15">
        <f t="shared" si="43"/>
        <v>44098</v>
      </c>
      <c r="D195" s="13"/>
      <c r="L195" s="34">
        <f t="shared" ref="L195:L258" si="47">M195/O195</f>
        <v>1.8666666666666669</v>
      </c>
      <c r="M195">
        <f t="shared" ref="M195:M258" si="48">IF(A195=0,$AD$2,IF(A195=1,$AD$3,IF(A195=2,$AD$4,IF(A195=3,$AD$5,IF(A195=4,$AD$6,IF(A195=5,$AD$7,IF(A195=6,$AD$8,IF(A195=7,$AD$9,IF(A195=8,$AD$10,"")))))))))</f>
        <v>8.4000000000000005E-2</v>
      </c>
      <c r="N195">
        <v>22.22</v>
      </c>
      <c r="O195">
        <f t="shared" ref="O195:O258" si="49">$AA$6</f>
        <v>4.4999999999999998E-2</v>
      </c>
      <c r="P195">
        <f t="shared" ref="P195:P258" si="50">M195-O195</f>
        <v>3.9000000000000007E-2</v>
      </c>
      <c r="Q195" s="32">
        <f t="shared" ref="Q195:Q258" si="51">Q194-((Q194/$AA$2)*(M195*R194))</f>
        <v>199529.37450077248</v>
      </c>
      <c r="R195" s="28">
        <f t="shared" ref="R195:R258" si="52">R194+(Q194/$AA$2)*(M195*R194)-(R194*O195)</f>
        <v>36922.578182141995</v>
      </c>
      <c r="S195" s="28">
        <f t="shared" ref="S195:S258" si="53">S194+(R194*O195)</f>
        <v>74117.047317085453</v>
      </c>
      <c r="T195" s="20"/>
      <c r="U195" s="1">
        <f t="shared" si="44"/>
        <v>738.45156364283991</v>
      </c>
      <c r="V195" s="1">
        <f t="shared" si="45"/>
        <v>-238.45156364283991</v>
      </c>
      <c r="W195" s="1">
        <f t="shared" si="46"/>
        <v>369.22578182141996</v>
      </c>
      <c r="X195" s="3">
        <f t="shared" ref="X195:X258" si="54">S195*$AA$9</f>
        <v>1852.9261829271363</v>
      </c>
    </row>
    <row r="196" spans="1:24" x14ac:dyDescent="0.35">
      <c r="A196">
        <v>8</v>
      </c>
      <c r="C196" s="15">
        <f t="shared" ref="C196:C259" si="55">C195+1</f>
        <v>44099</v>
      </c>
      <c r="D196" s="13"/>
      <c r="L196" s="34">
        <f t="shared" si="47"/>
        <v>1.8666666666666669</v>
      </c>
      <c r="M196">
        <f t="shared" si="48"/>
        <v>8.4000000000000005E-2</v>
      </c>
      <c r="N196">
        <v>22.22</v>
      </c>
      <c r="O196">
        <f t="shared" si="49"/>
        <v>4.4999999999999998E-2</v>
      </c>
      <c r="P196">
        <f t="shared" si="50"/>
        <v>3.9000000000000007E-2</v>
      </c>
      <c r="Q196" s="32">
        <f t="shared" si="51"/>
        <v>197536.76846895448</v>
      </c>
      <c r="R196" s="28">
        <f t="shared" si="52"/>
        <v>37253.668195763588</v>
      </c>
      <c r="S196" s="28">
        <f t="shared" si="53"/>
        <v>75778.56333528184</v>
      </c>
      <c r="T196" s="20"/>
      <c r="U196" s="1">
        <f t="shared" si="44"/>
        <v>745.07336391527178</v>
      </c>
      <c r="V196" s="1">
        <f t="shared" si="45"/>
        <v>-245.07336391527178</v>
      </c>
      <c r="W196" s="1">
        <f t="shared" si="46"/>
        <v>372.53668195763589</v>
      </c>
      <c r="X196" s="3">
        <f t="shared" si="54"/>
        <v>1894.4640833820461</v>
      </c>
    </row>
    <row r="197" spans="1:24" x14ac:dyDescent="0.35">
      <c r="A197">
        <v>8</v>
      </c>
      <c r="C197" s="15">
        <f t="shared" si="55"/>
        <v>44100</v>
      </c>
      <c r="D197" s="13"/>
      <c r="L197" s="34">
        <f t="shared" si="47"/>
        <v>1.8666666666666669</v>
      </c>
      <c r="M197">
        <f t="shared" si="48"/>
        <v>8.4000000000000005E-2</v>
      </c>
      <c r="N197">
        <v>22.22</v>
      </c>
      <c r="O197">
        <f t="shared" si="49"/>
        <v>4.4999999999999998E-2</v>
      </c>
      <c r="P197">
        <f t="shared" si="50"/>
        <v>3.9000000000000007E-2</v>
      </c>
      <c r="Q197" s="32">
        <f t="shared" si="51"/>
        <v>195546.37211377145</v>
      </c>
      <c r="R197" s="28">
        <f t="shared" si="52"/>
        <v>37567.649482137276</v>
      </c>
      <c r="S197" s="28">
        <f t="shared" si="53"/>
        <v>77454.978404091205</v>
      </c>
      <c r="T197" s="20"/>
      <c r="U197" s="1">
        <f t="shared" si="44"/>
        <v>751.35298964274557</v>
      </c>
      <c r="V197" s="1">
        <f t="shared" si="45"/>
        <v>-251.35298964274557</v>
      </c>
      <c r="W197" s="1">
        <f t="shared" si="46"/>
        <v>375.67649482137278</v>
      </c>
      <c r="X197" s="3">
        <f t="shared" si="54"/>
        <v>1936.3744601022802</v>
      </c>
    </row>
    <row r="198" spans="1:24" x14ac:dyDescent="0.35">
      <c r="A198">
        <v>8</v>
      </c>
      <c r="C198" s="15">
        <f t="shared" si="55"/>
        <v>44101</v>
      </c>
      <c r="D198" s="13"/>
      <c r="L198" s="34">
        <f t="shared" si="47"/>
        <v>1.8666666666666669</v>
      </c>
      <c r="M198">
        <f t="shared" si="48"/>
        <v>8.4000000000000005E-2</v>
      </c>
      <c r="N198">
        <v>22.22</v>
      </c>
      <c r="O198">
        <f t="shared" si="49"/>
        <v>4.4999999999999998E-2</v>
      </c>
      <c r="P198">
        <f t="shared" si="50"/>
        <v>3.9000000000000007E-2</v>
      </c>
      <c r="Q198" s="32">
        <f t="shared" si="51"/>
        <v>193559.42472876658</v>
      </c>
      <c r="R198" s="28">
        <f t="shared" si="52"/>
        <v>37864.052640445982</v>
      </c>
      <c r="S198" s="28">
        <f t="shared" si="53"/>
        <v>79145.522630787382</v>
      </c>
      <c r="T198" s="20"/>
      <c r="U198" s="1">
        <f t="shared" si="44"/>
        <v>757.28105280891964</v>
      </c>
      <c r="V198" s="1">
        <f t="shared" si="45"/>
        <v>-257.28105280891964</v>
      </c>
      <c r="W198" s="1">
        <f t="shared" si="46"/>
        <v>378.64052640445982</v>
      </c>
      <c r="X198" s="3">
        <f t="shared" si="54"/>
        <v>1978.6380657696845</v>
      </c>
    </row>
    <row r="199" spans="1:24" x14ac:dyDescent="0.35">
      <c r="A199">
        <v>8</v>
      </c>
      <c r="C199" s="15">
        <f t="shared" si="55"/>
        <v>44102</v>
      </c>
      <c r="D199" s="13"/>
      <c r="L199" s="34">
        <f t="shared" si="47"/>
        <v>1.8666666666666669</v>
      </c>
      <c r="M199">
        <f t="shared" si="48"/>
        <v>8.4000000000000005E-2</v>
      </c>
      <c r="N199">
        <v>22.22</v>
      </c>
      <c r="O199">
        <f t="shared" si="49"/>
        <v>4.4999999999999998E-2</v>
      </c>
      <c r="P199">
        <f t="shared" si="50"/>
        <v>3.9000000000000007E-2</v>
      </c>
      <c r="Q199" s="32">
        <f t="shared" si="51"/>
        <v>191577.14929553878</v>
      </c>
      <c r="R199" s="28">
        <f t="shared" si="52"/>
        <v>38142.445704853722</v>
      </c>
      <c r="S199" s="28">
        <f t="shared" si="53"/>
        <v>80849.404999607446</v>
      </c>
      <c r="T199" s="20"/>
      <c r="U199" s="1">
        <f t="shared" si="44"/>
        <v>762.8489140970745</v>
      </c>
      <c r="V199" s="1">
        <f t="shared" si="45"/>
        <v>-262.8489140970745</v>
      </c>
      <c r="W199" s="1">
        <f t="shared" si="46"/>
        <v>381.42445704853725</v>
      </c>
      <c r="X199" s="3">
        <f t="shared" si="54"/>
        <v>2021.2351249901863</v>
      </c>
    </row>
    <row r="200" spans="1:24" x14ac:dyDescent="0.35">
      <c r="A200">
        <v>8</v>
      </c>
      <c r="C200" s="15">
        <f t="shared" si="55"/>
        <v>44103</v>
      </c>
      <c r="D200" s="13"/>
      <c r="L200" s="34">
        <f t="shared" si="47"/>
        <v>1.8666666666666669</v>
      </c>
      <c r="M200">
        <f t="shared" si="48"/>
        <v>8.4000000000000005E-2</v>
      </c>
      <c r="N200">
        <v>22.22</v>
      </c>
      <c r="O200">
        <f t="shared" si="49"/>
        <v>4.4999999999999998E-2</v>
      </c>
      <c r="P200">
        <f t="shared" si="50"/>
        <v>3.9000000000000007E-2</v>
      </c>
      <c r="Q200" s="32">
        <f t="shared" si="51"/>
        <v>189600.7493918628</v>
      </c>
      <c r="R200" s="28">
        <f t="shared" si="52"/>
        <v>38402.435551811293</v>
      </c>
      <c r="S200" s="28">
        <f t="shared" si="53"/>
        <v>82565.815056325868</v>
      </c>
      <c r="T200" s="20"/>
      <c r="U200" s="1">
        <f t="shared" si="44"/>
        <v>768.04871103622588</v>
      </c>
      <c r="V200" s="1">
        <f t="shared" si="45"/>
        <v>-268.04871103622588</v>
      </c>
      <c r="W200" s="1">
        <f t="shared" si="46"/>
        <v>384.02435551811294</v>
      </c>
      <c r="X200" s="3">
        <f t="shared" si="54"/>
        <v>2064.1453764081466</v>
      </c>
    </row>
    <row r="201" spans="1:24" x14ac:dyDescent="0.35">
      <c r="A201">
        <v>8</v>
      </c>
      <c r="C201" s="15">
        <f t="shared" si="55"/>
        <v>44104</v>
      </c>
      <c r="D201" s="13"/>
      <c r="L201" s="34">
        <f t="shared" si="47"/>
        <v>1.8666666666666669</v>
      </c>
      <c r="M201">
        <f t="shared" si="48"/>
        <v>8.4000000000000005E-2</v>
      </c>
      <c r="N201">
        <v>22.22</v>
      </c>
      <c r="O201">
        <f t="shared" si="49"/>
        <v>4.4999999999999998E-2</v>
      </c>
      <c r="P201">
        <f t="shared" si="50"/>
        <v>3.9000000000000007E-2</v>
      </c>
      <c r="Q201" s="32">
        <f t="shared" si="51"/>
        <v>187631.40623041644</v>
      </c>
      <c r="R201" s="28">
        <f t="shared" si="52"/>
        <v>38643.669113426156</v>
      </c>
      <c r="S201" s="28">
        <f t="shared" si="53"/>
        <v>84293.924656157382</v>
      </c>
      <c r="T201" s="20"/>
      <c r="U201" s="1">
        <f t="shared" si="44"/>
        <v>772.87338226852319</v>
      </c>
      <c r="V201" s="1">
        <f t="shared" si="45"/>
        <v>-272.87338226852319</v>
      </c>
      <c r="W201" s="1">
        <f t="shared" si="46"/>
        <v>386.43669113426159</v>
      </c>
      <c r="X201" s="3">
        <f t="shared" si="54"/>
        <v>2107.3481164039345</v>
      </c>
    </row>
    <row r="202" spans="1:24" x14ac:dyDescent="0.35">
      <c r="A202">
        <v>8</v>
      </c>
      <c r="C202" s="15">
        <f t="shared" si="55"/>
        <v>44105</v>
      </c>
      <c r="D202" s="13"/>
      <c r="L202" s="34">
        <f t="shared" si="47"/>
        <v>1.8666666666666669</v>
      </c>
      <c r="M202">
        <f t="shared" si="48"/>
        <v>8.4000000000000005E-2</v>
      </c>
      <c r="N202">
        <v>22.22</v>
      </c>
      <c r="O202">
        <f t="shared" si="49"/>
        <v>4.4999999999999998E-2</v>
      </c>
      <c r="P202">
        <f t="shared" si="50"/>
        <v>3.9000000000000007E-2</v>
      </c>
      <c r="Q202" s="32">
        <f t="shared" si="51"/>
        <v>185670.27584311631</v>
      </c>
      <c r="R202" s="28">
        <f t="shared" si="52"/>
        <v>38865.834390622105</v>
      </c>
      <c r="S202" s="28">
        <f t="shared" si="53"/>
        <v>86032.889766261564</v>
      </c>
      <c r="T202" s="20"/>
      <c r="U202" s="1">
        <f t="shared" si="44"/>
        <v>777.31668781244207</v>
      </c>
      <c r="V202" s="1">
        <f t="shared" si="45"/>
        <v>-277.31668781244207</v>
      </c>
      <c r="W202" s="1">
        <f t="shared" si="46"/>
        <v>388.65834390622103</v>
      </c>
      <c r="X202" s="3">
        <f t="shared" si="54"/>
        <v>2150.822244156539</v>
      </c>
    </row>
    <row r="203" spans="1:24" x14ac:dyDescent="0.35">
      <c r="A203">
        <v>8</v>
      </c>
      <c r="C203" s="15">
        <f t="shared" si="55"/>
        <v>44106</v>
      </c>
      <c r="D203" s="13"/>
      <c r="L203" s="34">
        <f t="shared" si="47"/>
        <v>1.8666666666666669</v>
      </c>
      <c r="M203">
        <f t="shared" si="48"/>
        <v>8.4000000000000005E-2</v>
      </c>
      <c r="N203">
        <v>22.22</v>
      </c>
      <c r="O203">
        <f t="shared" si="49"/>
        <v>4.4999999999999998E-2</v>
      </c>
      <c r="P203">
        <f t="shared" si="50"/>
        <v>3.9000000000000007E-2</v>
      </c>
      <c r="Q203" s="32">
        <f t="shared" si="51"/>
        <v>183718.48642455711</v>
      </c>
      <c r="R203" s="28">
        <f t="shared" si="52"/>
        <v>39068.661261603309</v>
      </c>
      <c r="S203" s="28">
        <f t="shared" si="53"/>
        <v>87781.852313839554</v>
      </c>
      <c r="T203" s="20"/>
      <c r="U203" s="1">
        <f t="shared" si="44"/>
        <v>781.37322523206615</v>
      </c>
      <c r="V203" s="1">
        <f t="shared" si="45"/>
        <v>-281.37322523206615</v>
      </c>
      <c r="W203" s="1">
        <f t="shared" si="46"/>
        <v>390.68661261603307</v>
      </c>
      <c r="X203" s="3">
        <f t="shared" si="54"/>
        <v>2194.5463078459888</v>
      </c>
    </row>
    <row r="204" spans="1:24" x14ac:dyDescent="0.35">
      <c r="A204">
        <v>8</v>
      </c>
      <c r="C204" s="15">
        <f t="shared" si="55"/>
        <v>44107</v>
      </c>
      <c r="D204" s="13"/>
      <c r="L204" s="34">
        <f t="shared" si="47"/>
        <v>1.8666666666666669</v>
      </c>
      <c r="M204">
        <f t="shared" si="48"/>
        <v>8.4000000000000005E-2</v>
      </c>
      <c r="N204">
        <v>22.22</v>
      </c>
      <c r="O204">
        <f t="shared" si="49"/>
        <v>4.4999999999999998E-2</v>
      </c>
      <c r="P204">
        <f t="shared" si="50"/>
        <v>3.9000000000000007E-2</v>
      </c>
      <c r="Q204" s="32">
        <f t="shared" si="51"/>
        <v>181777.13584644313</v>
      </c>
      <c r="R204" s="28">
        <f t="shared" si="52"/>
        <v>39251.922082945137</v>
      </c>
      <c r="S204" s="28">
        <f t="shared" si="53"/>
        <v>89539.942070611709</v>
      </c>
      <c r="T204" s="20"/>
      <c r="U204" s="1">
        <f t="shared" si="44"/>
        <v>785.0384416589028</v>
      </c>
      <c r="V204" s="1">
        <f t="shared" si="45"/>
        <v>-285.0384416589028</v>
      </c>
      <c r="W204" s="1">
        <f t="shared" si="46"/>
        <v>392.5192208294514</v>
      </c>
      <c r="X204" s="3">
        <f t="shared" si="54"/>
        <v>2238.4985517652926</v>
      </c>
    </row>
    <row r="205" spans="1:24" x14ac:dyDescent="0.35">
      <c r="A205">
        <v>8</v>
      </c>
      <c r="C205" s="15">
        <f t="shared" si="55"/>
        <v>44108</v>
      </c>
      <c r="D205" s="13"/>
      <c r="L205" s="34">
        <f t="shared" si="47"/>
        <v>1.8666666666666669</v>
      </c>
      <c r="M205">
        <f t="shared" si="48"/>
        <v>8.4000000000000005E-2</v>
      </c>
      <c r="N205">
        <v>22.22</v>
      </c>
      <c r="O205">
        <f t="shared" si="49"/>
        <v>4.4999999999999998E-2</v>
      </c>
      <c r="P205">
        <f t="shared" si="50"/>
        <v>3.9000000000000007E-2</v>
      </c>
      <c r="Q205" s="32">
        <f t="shared" si="51"/>
        <v>179847.28935322017</v>
      </c>
      <c r="R205" s="28">
        <f t="shared" si="52"/>
        <v>39415.432082435553</v>
      </c>
      <c r="S205" s="28">
        <f t="shared" si="53"/>
        <v>91306.278564344233</v>
      </c>
      <c r="T205" s="20"/>
      <c r="U205" s="1">
        <f t="shared" si="44"/>
        <v>788.30864164871105</v>
      </c>
      <c r="V205" s="1">
        <f t="shared" si="45"/>
        <v>-288.30864164871105</v>
      </c>
      <c r="W205" s="1">
        <f t="shared" si="46"/>
        <v>394.15432082435552</v>
      </c>
      <c r="X205" s="3">
        <f t="shared" si="54"/>
        <v>2282.6569641086057</v>
      </c>
    </row>
    <row r="206" spans="1:24" x14ac:dyDescent="0.35">
      <c r="A206">
        <v>8</v>
      </c>
      <c r="C206" s="15">
        <f t="shared" si="55"/>
        <v>44109</v>
      </c>
      <c r="D206" s="13"/>
      <c r="L206" s="34">
        <f t="shared" si="47"/>
        <v>1.8666666666666669</v>
      </c>
      <c r="M206">
        <f t="shared" si="48"/>
        <v>8.4000000000000005E-2</v>
      </c>
      <c r="N206">
        <v>22.22</v>
      </c>
      <c r="O206">
        <f t="shared" si="49"/>
        <v>4.4999999999999998E-2</v>
      </c>
      <c r="P206">
        <f t="shared" si="50"/>
        <v>3.9000000000000007E-2</v>
      </c>
      <c r="Q206" s="32">
        <f t="shared" si="51"/>
        <v>177929.97744738375</v>
      </c>
      <c r="R206" s="28">
        <f t="shared" si="52"/>
        <v>39559.049544562375</v>
      </c>
      <c r="S206" s="28">
        <f t="shared" si="53"/>
        <v>93079.973008053828</v>
      </c>
      <c r="T206" s="20"/>
      <c r="U206" s="1">
        <f t="shared" si="44"/>
        <v>791.18099089124746</v>
      </c>
      <c r="V206" s="1">
        <f t="shared" si="45"/>
        <v>-291.18099089124746</v>
      </c>
      <c r="W206" s="1">
        <f t="shared" si="46"/>
        <v>395.59049544562373</v>
      </c>
      <c r="X206" s="3">
        <f t="shared" si="54"/>
        <v>2326.999325201346</v>
      </c>
    </row>
    <row r="207" spans="1:24" x14ac:dyDescent="0.35">
      <c r="A207">
        <v>8</v>
      </c>
      <c r="C207" s="15">
        <f t="shared" si="55"/>
        <v>44110</v>
      </c>
      <c r="D207" s="13"/>
      <c r="L207" s="34">
        <f t="shared" si="47"/>
        <v>1.8666666666666669</v>
      </c>
      <c r="M207">
        <f t="shared" si="48"/>
        <v>8.4000000000000005E-2</v>
      </c>
      <c r="N207">
        <v>22.22</v>
      </c>
      <c r="O207">
        <f t="shared" si="49"/>
        <v>4.4999999999999998E-2</v>
      </c>
      <c r="P207">
        <f t="shared" si="50"/>
        <v>3.9000000000000007E-2</v>
      </c>
      <c r="Q207" s="32">
        <f t="shared" si="51"/>
        <v>176026.19397118039</v>
      </c>
      <c r="R207" s="28">
        <f t="shared" si="52"/>
        <v>39682.675791260444</v>
      </c>
      <c r="S207" s="28">
        <f t="shared" si="53"/>
        <v>94860.130237559133</v>
      </c>
      <c r="T207" s="20"/>
      <c r="U207" s="1">
        <f t="shared" si="44"/>
        <v>793.65351582520896</v>
      </c>
      <c r="V207" s="1">
        <f t="shared" si="45"/>
        <v>-293.65351582520896</v>
      </c>
      <c r="W207" s="1">
        <f t="shared" si="46"/>
        <v>396.82675791260448</v>
      </c>
      <c r="X207" s="3">
        <f t="shared" si="54"/>
        <v>2371.5032559389783</v>
      </c>
    </row>
    <row r="208" spans="1:24" x14ac:dyDescent="0.35">
      <c r="A208">
        <v>8</v>
      </c>
      <c r="C208" s="15">
        <f t="shared" si="55"/>
        <v>44111</v>
      </c>
      <c r="D208" s="13"/>
      <c r="L208" s="34">
        <f t="shared" si="47"/>
        <v>1.8666666666666669</v>
      </c>
      <c r="M208">
        <f t="shared" si="48"/>
        <v>8.4000000000000005E-2</v>
      </c>
      <c r="N208">
        <v>22.22</v>
      </c>
      <c r="O208">
        <f t="shared" si="49"/>
        <v>4.4999999999999998E-2</v>
      </c>
      <c r="P208">
        <f t="shared" si="50"/>
        <v>3.9000000000000007E-2</v>
      </c>
      <c r="Q208" s="32">
        <f t="shared" si="51"/>
        <v>174136.8943896564</v>
      </c>
      <c r="R208" s="28">
        <f t="shared" si="52"/>
        <v>39786.254962177707</v>
      </c>
      <c r="S208" s="28">
        <f t="shared" si="53"/>
        <v>96645.850648165855</v>
      </c>
      <c r="T208" s="20"/>
      <c r="U208" s="1">
        <f t="shared" si="44"/>
        <v>795.72509924355415</v>
      </c>
      <c r="V208" s="1">
        <f t="shared" si="45"/>
        <v>-295.72509924355415</v>
      </c>
      <c r="W208" s="1">
        <f t="shared" si="46"/>
        <v>397.86254962177708</v>
      </c>
      <c r="X208" s="3">
        <f t="shared" si="54"/>
        <v>2416.1462662041463</v>
      </c>
    </row>
    <row r="209" spans="1:24" x14ac:dyDescent="0.35">
      <c r="A209">
        <v>8</v>
      </c>
      <c r="C209" s="15">
        <f t="shared" si="55"/>
        <v>44112</v>
      </c>
      <c r="D209" s="13"/>
      <c r="L209" s="34">
        <f t="shared" si="47"/>
        <v>1.8666666666666669</v>
      </c>
      <c r="M209">
        <f t="shared" si="48"/>
        <v>8.4000000000000005E-2</v>
      </c>
      <c r="N209">
        <v>22.22</v>
      </c>
      <c r="O209">
        <f t="shared" si="49"/>
        <v>4.4999999999999998E-2</v>
      </c>
      <c r="P209">
        <f t="shared" si="50"/>
        <v>3.9000000000000007E-2</v>
      </c>
      <c r="Q209" s="32">
        <f t="shared" si="51"/>
        <v>172262.99427826461</v>
      </c>
      <c r="R209" s="28">
        <f t="shared" si="52"/>
        <v>39869.773600271517</v>
      </c>
      <c r="S209" s="28">
        <f t="shared" si="53"/>
        <v>98436.23212146385</v>
      </c>
      <c r="T209" s="20"/>
      <c r="U209" s="1">
        <f t="shared" si="44"/>
        <v>797.39547200543041</v>
      </c>
      <c r="V209" s="1">
        <f t="shared" si="45"/>
        <v>-297.39547200543041</v>
      </c>
      <c r="W209" s="1">
        <f t="shared" si="46"/>
        <v>398.6977360027152</v>
      </c>
      <c r="X209" s="3">
        <f t="shared" si="54"/>
        <v>2460.9058030365964</v>
      </c>
    </row>
    <row r="210" spans="1:24" x14ac:dyDescent="0.35">
      <c r="A210">
        <v>8</v>
      </c>
      <c r="C210" s="15">
        <f t="shared" si="55"/>
        <v>44113</v>
      </c>
      <c r="D210" s="13"/>
      <c r="L210" s="34">
        <f t="shared" si="47"/>
        <v>1.8666666666666669</v>
      </c>
      <c r="M210">
        <f t="shared" si="48"/>
        <v>8.4000000000000005E-2</v>
      </c>
      <c r="N210">
        <v>22.22</v>
      </c>
      <c r="O210">
        <f t="shared" si="49"/>
        <v>4.4999999999999998E-2</v>
      </c>
      <c r="P210">
        <f t="shared" si="50"/>
        <v>3.9000000000000007E-2</v>
      </c>
      <c r="Q210" s="32">
        <f t="shared" si="51"/>
        <v>170405.36801653559</v>
      </c>
      <c r="R210" s="28">
        <f t="shared" si="52"/>
        <v>39933.260049988327</v>
      </c>
      <c r="S210" s="28">
        <f t="shared" si="53"/>
        <v>100230.37193347607</v>
      </c>
      <c r="T210" s="20"/>
      <c r="U210" s="1">
        <f t="shared" si="44"/>
        <v>798.66520099976651</v>
      </c>
      <c r="V210" s="1">
        <f t="shared" si="45"/>
        <v>-298.66520099976651</v>
      </c>
      <c r="W210" s="1">
        <f t="shared" si="46"/>
        <v>399.33260049988326</v>
      </c>
      <c r="X210" s="3">
        <f t="shared" si="54"/>
        <v>2505.7592983369018</v>
      </c>
    </row>
    <row r="211" spans="1:24" x14ac:dyDescent="0.35">
      <c r="A211">
        <v>8</v>
      </c>
      <c r="C211" s="15">
        <f t="shared" si="55"/>
        <v>44114</v>
      </c>
      <c r="D211" s="13"/>
      <c r="L211" s="34">
        <f t="shared" si="47"/>
        <v>1.8666666666666669</v>
      </c>
      <c r="M211">
        <f t="shared" si="48"/>
        <v>8.4000000000000005E-2</v>
      </c>
      <c r="N211">
        <v>22.22</v>
      </c>
      <c r="O211">
        <f t="shared" si="49"/>
        <v>4.4999999999999998E-2</v>
      </c>
      <c r="P211">
        <f t="shared" si="50"/>
        <v>3.9000000000000007E-2</v>
      </c>
      <c r="Q211" s="32">
        <f t="shared" si="51"/>
        <v>168564.84768767643</v>
      </c>
      <c r="R211" s="28">
        <f t="shared" si="52"/>
        <v>39976.783676598025</v>
      </c>
      <c r="S211" s="28">
        <f t="shared" si="53"/>
        <v>102027.36863572554</v>
      </c>
      <c r="T211" s="20"/>
      <c r="U211" s="1">
        <f t="shared" si="44"/>
        <v>799.53567353196047</v>
      </c>
      <c r="V211" s="1">
        <f t="shared" si="45"/>
        <v>-299.53567353196047</v>
      </c>
      <c r="W211" s="1">
        <f t="shared" si="46"/>
        <v>399.76783676598023</v>
      </c>
      <c r="X211" s="3">
        <f t="shared" si="54"/>
        <v>2550.6842158931386</v>
      </c>
    </row>
    <row r="212" spans="1:24" x14ac:dyDescent="0.35">
      <c r="A212">
        <v>8</v>
      </c>
      <c r="C212" s="15">
        <f t="shared" si="55"/>
        <v>44115</v>
      </c>
      <c r="D212" s="13"/>
      <c r="L212" s="34">
        <f t="shared" si="47"/>
        <v>1.8666666666666669</v>
      </c>
      <c r="M212">
        <f t="shared" si="48"/>
        <v>8.4000000000000005E-2</v>
      </c>
      <c r="N212">
        <v>22.22</v>
      </c>
      <c r="O212">
        <f t="shared" si="49"/>
        <v>4.4999999999999998E-2</v>
      </c>
      <c r="P212">
        <f t="shared" si="50"/>
        <v>3.9000000000000007E-2</v>
      </c>
      <c r="Q212" s="32">
        <f t="shared" si="51"/>
        <v>166742.22218239235</v>
      </c>
      <c r="R212" s="28">
        <f t="shared" si="52"/>
        <v>40000.45391643521</v>
      </c>
      <c r="S212" s="28">
        <f t="shared" si="53"/>
        <v>103826.32390117245</v>
      </c>
      <c r="T212" s="20"/>
      <c r="U212" s="1">
        <f t="shared" si="44"/>
        <v>800.00907832870416</v>
      </c>
      <c r="V212" s="1">
        <f t="shared" si="45"/>
        <v>-300.00907832870416</v>
      </c>
      <c r="W212" s="1">
        <f t="shared" si="46"/>
        <v>400.00453916435208</v>
      </c>
      <c r="X212" s="3">
        <f t="shared" si="54"/>
        <v>2595.6580975293114</v>
      </c>
    </row>
    <row r="213" spans="1:24" x14ac:dyDescent="0.35">
      <c r="A213">
        <v>8</v>
      </c>
      <c r="C213" s="15">
        <f t="shared" si="55"/>
        <v>44116</v>
      </c>
      <c r="D213" s="13"/>
      <c r="L213" s="34">
        <f t="shared" si="47"/>
        <v>1.8666666666666669</v>
      </c>
      <c r="M213">
        <f t="shared" si="48"/>
        <v>8.4000000000000005E-2</v>
      </c>
      <c r="N213">
        <v>22.22</v>
      </c>
      <c r="O213">
        <f t="shared" si="49"/>
        <v>4.4999999999999998E-2</v>
      </c>
      <c r="P213">
        <f t="shared" si="50"/>
        <v>3.9000000000000007E-2</v>
      </c>
      <c r="Q213" s="32">
        <f t="shared" si="51"/>
        <v>164938.23650375262</v>
      </c>
      <c r="R213" s="28">
        <f t="shared" si="52"/>
        <v>40004.41916883536</v>
      </c>
      <c r="S213" s="28">
        <f t="shared" si="53"/>
        <v>105626.34432741204</v>
      </c>
      <c r="T213" s="20"/>
      <c r="U213" s="1">
        <f t="shared" si="44"/>
        <v>800.08838337670727</v>
      </c>
      <c r="V213" s="1">
        <f t="shared" si="45"/>
        <v>-300.08838337670727</v>
      </c>
      <c r="W213" s="1">
        <f t="shared" si="46"/>
        <v>400.04419168835364</v>
      </c>
      <c r="X213" s="3">
        <f t="shared" si="54"/>
        <v>2640.6586081853011</v>
      </c>
    </row>
    <row r="214" spans="1:24" x14ac:dyDescent="0.35">
      <c r="A214">
        <v>8</v>
      </c>
      <c r="C214" s="15">
        <f t="shared" si="55"/>
        <v>44117</v>
      </c>
      <c r="D214" s="13"/>
      <c r="L214" s="34">
        <f t="shared" si="47"/>
        <v>1.8666666666666669</v>
      </c>
      <c r="M214">
        <f t="shared" si="48"/>
        <v>8.4000000000000005E-2</v>
      </c>
      <c r="N214">
        <v>22.22</v>
      </c>
      <c r="O214">
        <f t="shared" si="49"/>
        <v>4.4999999999999998E-2</v>
      </c>
      <c r="P214">
        <f t="shared" si="50"/>
        <v>3.9000000000000007E-2</v>
      </c>
      <c r="Q214" s="32">
        <f t="shared" si="51"/>
        <v>163153.59126855314</v>
      </c>
      <c r="R214" s="28">
        <f t="shared" si="52"/>
        <v>39988.865541437233</v>
      </c>
      <c r="S214" s="28">
        <f t="shared" si="53"/>
        <v>107426.54319000963</v>
      </c>
      <c r="T214" s="20"/>
      <c r="U214" s="1">
        <f t="shared" si="44"/>
        <v>799.7773108287447</v>
      </c>
      <c r="V214" s="1">
        <f t="shared" si="45"/>
        <v>-299.7773108287447</v>
      </c>
      <c r="W214" s="1">
        <f t="shared" si="46"/>
        <v>399.88865541437235</v>
      </c>
      <c r="X214" s="3">
        <f t="shared" si="54"/>
        <v>2685.6635797502408</v>
      </c>
    </row>
    <row r="215" spans="1:24" x14ac:dyDescent="0.35">
      <c r="A215">
        <v>8</v>
      </c>
      <c r="C215" s="15">
        <f t="shared" si="55"/>
        <v>44118</v>
      </c>
      <c r="D215" s="13"/>
      <c r="L215" s="34">
        <f t="shared" si="47"/>
        <v>1.8666666666666669</v>
      </c>
      <c r="M215">
        <f t="shared" si="48"/>
        <v>8.4000000000000005E-2</v>
      </c>
      <c r="N215">
        <v>22.22</v>
      </c>
      <c r="O215">
        <f t="shared" si="49"/>
        <v>4.4999999999999998E-2</v>
      </c>
      <c r="P215">
        <f t="shared" si="50"/>
        <v>3.9000000000000007E-2</v>
      </c>
      <c r="Q215" s="32">
        <f t="shared" si="51"/>
        <v>161388.94239937593</v>
      </c>
      <c r="R215" s="28">
        <f t="shared" si="52"/>
        <v>39954.015461249757</v>
      </c>
      <c r="S215" s="28">
        <f t="shared" si="53"/>
        <v>109226.0421393743</v>
      </c>
      <c r="T215" s="20"/>
      <c r="U215" s="1">
        <f t="shared" si="44"/>
        <v>799.08030922499518</v>
      </c>
      <c r="V215" s="1">
        <f t="shared" si="45"/>
        <v>-299.08030922499518</v>
      </c>
      <c r="W215" s="1">
        <f t="shared" si="46"/>
        <v>399.54015461249759</v>
      </c>
      <c r="X215" s="3">
        <f t="shared" si="54"/>
        <v>2730.6510534843578</v>
      </c>
    </row>
    <row r="216" spans="1:24" x14ac:dyDescent="0.35">
      <c r="A216">
        <v>8</v>
      </c>
      <c r="C216" s="15">
        <f t="shared" si="55"/>
        <v>44119</v>
      </c>
      <c r="D216" s="13"/>
      <c r="L216" s="34">
        <f t="shared" si="47"/>
        <v>1.8666666666666669</v>
      </c>
      <c r="M216">
        <f t="shared" si="48"/>
        <v>8.4000000000000005E-2</v>
      </c>
      <c r="N216">
        <v>22.22</v>
      </c>
      <c r="O216">
        <f t="shared" si="49"/>
        <v>4.4999999999999998E-2</v>
      </c>
      <c r="P216">
        <f t="shared" si="50"/>
        <v>3.9000000000000007E-2</v>
      </c>
      <c r="Q216" s="32">
        <f t="shared" si="51"/>
        <v>159644.90100041806</v>
      </c>
      <c r="R216" s="28">
        <f t="shared" si="52"/>
        <v>39900.126164451402</v>
      </c>
      <c r="S216" s="28">
        <f t="shared" si="53"/>
        <v>111023.97283513054</v>
      </c>
      <c r="T216" s="20"/>
      <c r="U216" s="1">
        <f t="shared" si="44"/>
        <v>798.00252328902809</v>
      </c>
      <c r="V216" s="1">
        <f t="shared" si="45"/>
        <v>-298.00252328902809</v>
      </c>
      <c r="W216" s="1">
        <f t="shared" si="46"/>
        <v>399.00126164451405</v>
      </c>
      <c r="X216" s="3">
        <f t="shared" si="54"/>
        <v>2775.5993208782638</v>
      </c>
    </row>
    <row r="217" spans="1:24" x14ac:dyDescent="0.35">
      <c r="A217">
        <v>8</v>
      </c>
      <c r="C217" s="15">
        <f t="shared" si="55"/>
        <v>44120</v>
      </c>
      <c r="D217" s="13"/>
      <c r="L217" s="34">
        <f t="shared" si="47"/>
        <v>1.8666666666666669</v>
      </c>
      <c r="M217">
        <f t="shared" si="48"/>
        <v>8.4000000000000005E-2</v>
      </c>
      <c r="N217">
        <v>22.22</v>
      </c>
      <c r="O217">
        <f t="shared" si="49"/>
        <v>4.4999999999999998E-2</v>
      </c>
      <c r="P217">
        <f t="shared" si="50"/>
        <v>3.9000000000000007E-2</v>
      </c>
      <c r="Q217" s="32">
        <f t="shared" si="51"/>
        <v>157922.03340916603</v>
      </c>
      <c r="R217" s="28">
        <f t="shared" si="52"/>
        <v>39827.488078303104</v>
      </c>
      <c r="S217" s="28">
        <f t="shared" si="53"/>
        <v>112819.47851253086</v>
      </c>
      <c r="T217" s="20"/>
      <c r="U217" s="1">
        <f t="shared" si="44"/>
        <v>796.5497615660621</v>
      </c>
      <c r="V217" s="1">
        <f t="shared" si="45"/>
        <v>-296.5497615660621</v>
      </c>
      <c r="W217" s="1">
        <f t="shared" si="46"/>
        <v>398.27488078303105</v>
      </c>
      <c r="X217" s="3">
        <f t="shared" si="54"/>
        <v>2820.4869628132715</v>
      </c>
    </row>
    <row r="218" spans="1:24" x14ac:dyDescent="0.35">
      <c r="A218">
        <v>8</v>
      </c>
      <c r="C218" s="15">
        <f t="shared" si="55"/>
        <v>44121</v>
      </c>
      <c r="D218" s="13"/>
      <c r="L218" s="34">
        <f t="shared" si="47"/>
        <v>1.8666666666666669</v>
      </c>
      <c r="M218">
        <f t="shared" si="48"/>
        <v>8.4000000000000005E-2</v>
      </c>
      <c r="N218">
        <v>22.22</v>
      </c>
      <c r="O218">
        <f t="shared" si="49"/>
        <v>4.4999999999999998E-2</v>
      </c>
      <c r="P218">
        <f t="shared" si="50"/>
        <v>3.9000000000000007E-2</v>
      </c>
      <c r="Q218" s="32">
        <f t="shared" si="51"/>
        <v>156220.86141512924</v>
      </c>
      <c r="R218" s="28">
        <f t="shared" si="52"/>
        <v>39736.423108816249</v>
      </c>
      <c r="S218" s="28">
        <f t="shared" si="53"/>
        <v>114611.71547605449</v>
      </c>
      <c r="T218" s="20"/>
      <c r="U218" s="1">
        <f t="shared" si="44"/>
        <v>794.72846217632502</v>
      </c>
      <c r="V218" s="1">
        <f t="shared" si="45"/>
        <v>-294.72846217632502</v>
      </c>
      <c r="W218" s="1">
        <f t="shared" si="46"/>
        <v>397.36423108816251</v>
      </c>
      <c r="X218" s="3">
        <f t="shared" si="54"/>
        <v>2865.2928869013626</v>
      </c>
    </row>
    <row r="219" spans="1:24" x14ac:dyDescent="0.35">
      <c r="A219">
        <v>8</v>
      </c>
      <c r="C219" s="15">
        <f t="shared" si="55"/>
        <v>44122</v>
      </c>
      <c r="D219" s="13"/>
      <c r="L219" s="34">
        <f t="shared" si="47"/>
        <v>1.8666666666666669</v>
      </c>
      <c r="M219">
        <f t="shared" si="48"/>
        <v>8.4000000000000005E-2</v>
      </c>
      <c r="N219">
        <v>22.22</v>
      </c>
      <c r="O219">
        <f t="shared" si="49"/>
        <v>4.4999999999999998E-2</v>
      </c>
      <c r="P219">
        <f t="shared" si="50"/>
        <v>3.9000000000000007E-2</v>
      </c>
      <c r="Q219" s="32">
        <f t="shared" si="51"/>
        <v>154541.86263611889</v>
      </c>
      <c r="R219" s="28">
        <f t="shared" si="52"/>
        <v>39627.28284792987</v>
      </c>
      <c r="S219" s="28">
        <f t="shared" si="53"/>
        <v>116399.85451595123</v>
      </c>
      <c r="T219" s="20"/>
      <c r="U219" s="1">
        <f t="shared" si="44"/>
        <v>792.54565695859742</v>
      </c>
      <c r="V219" s="1">
        <f t="shared" si="45"/>
        <v>-292.54565695859742</v>
      </c>
      <c r="W219" s="1">
        <f t="shared" si="46"/>
        <v>396.27282847929871</v>
      </c>
      <c r="X219" s="3">
        <f t="shared" si="54"/>
        <v>2909.9963628987807</v>
      </c>
    </row>
    <row r="220" spans="1:24" x14ac:dyDescent="0.35">
      <c r="A220">
        <v>8</v>
      </c>
      <c r="C220" s="15">
        <f t="shared" si="55"/>
        <v>44123</v>
      </c>
      <c r="D220" s="13"/>
      <c r="L220" s="34">
        <f t="shared" si="47"/>
        <v>1.8666666666666669</v>
      </c>
      <c r="M220">
        <f t="shared" si="48"/>
        <v>8.4000000000000005E-2</v>
      </c>
      <c r="N220">
        <v>22.22</v>
      </c>
      <c r="O220">
        <f t="shared" si="49"/>
        <v>4.4999999999999998E-2</v>
      </c>
      <c r="P220">
        <f t="shared" si="50"/>
        <v>3.9000000000000007E-2</v>
      </c>
      <c r="Q220" s="32">
        <f t="shared" si="51"/>
        <v>152885.47104196786</v>
      </c>
      <c r="R220" s="28">
        <f t="shared" si="52"/>
        <v>39500.446713924073</v>
      </c>
      <c r="S220" s="28">
        <f t="shared" si="53"/>
        <v>118183.08224410807</v>
      </c>
      <c r="T220" s="20"/>
      <c r="U220" s="1">
        <f t="shared" si="44"/>
        <v>790.00893427848143</v>
      </c>
      <c r="V220" s="1">
        <f t="shared" si="45"/>
        <v>-290.00893427848143</v>
      </c>
      <c r="W220" s="1">
        <f t="shared" si="46"/>
        <v>395.00446713924072</v>
      </c>
      <c r="X220" s="3">
        <f t="shared" si="54"/>
        <v>2954.577056102702</v>
      </c>
    </row>
    <row r="221" spans="1:24" x14ac:dyDescent="0.35">
      <c r="A221">
        <v>8</v>
      </c>
      <c r="C221" s="15">
        <f t="shared" si="55"/>
        <v>44124</v>
      </c>
      <c r="D221" s="13"/>
      <c r="L221" s="34">
        <f t="shared" si="47"/>
        <v>1.8666666666666669</v>
      </c>
      <c r="M221">
        <f t="shared" si="48"/>
        <v>8.4000000000000005E-2</v>
      </c>
      <c r="N221">
        <v>22.22</v>
      </c>
      <c r="O221">
        <f t="shared" si="49"/>
        <v>4.4999999999999998E-2</v>
      </c>
      <c r="P221">
        <f t="shared" si="50"/>
        <v>3.9000000000000007E-2</v>
      </c>
      <c r="Q221" s="32">
        <f t="shared" si="51"/>
        <v>151252.07761512729</v>
      </c>
      <c r="R221" s="28">
        <f t="shared" si="52"/>
        <v>39356.320038638056</v>
      </c>
      <c r="S221" s="28">
        <f t="shared" si="53"/>
        <v>119960.60234623465</v>
      </c>
      <c r="T221" s="20"/>
      <c r="U221" s="1">
        <f t="shared" si="44"/>
        <v>787.12640077276114</v>
      </c>
      <c r="V221" s="1">
        <f t="shared" si="45"/>
        <v>-287.12640077276114</v>
      </c>
      <c r="W221" s="1">
        <f t="shared" si="46"/>
        <v>393.56320038638057</v>
      </c>
      <c r="X221" s="3">
        <f t="shared" si="54"/>
        <v>2999.0150586558666</v>
      </c>
    </row>
    <row r="222" spans="1:24" x14ac:dyDescent="0.35">
      <c r="A222">
        <v>8</v>
      </c>
      <c r="C222" s="15">
        <f t="shared" si="55"/>
        <v>44125</v>
      </c>
      <c r="D222" s="13"/>
      <c r="L222" s="34">
        <f t="shared" si="47"/>
        <v>1.8666666666666669</v>
      </c>
      <c r="M222">
        <f t="shared" si="48"/>
        <v>8.4000000000000005E-2</v>
      </c>
      <c r="N222">
        <v>22.22</v>
      </c>
      <c r="O222">
        <f t="shared" si="49"/>
        <v>4.4999999999999998E-2</v>
      </c>
      <c r="P222">
        <f t="shared" si="50"/>
        <v>3.9000000000000007E-2</v>
      </c>
      <c r="Q222" s="32">
        <f t="shared" si="51"/>
        <v>149642.03113724513</v>
      </c>
      <c r="R222" s="28">
        <f t="shared" si="52"/>
        <v>39195.332114781515</v>
      </c>
      <c r="S222" s="28">
        <f t="shared" si="53"/>
        <v>121731.63674797336</v>
      </c>
      <c r="T222" s="20"/>
      <c r="U222" s="1">
        <f t="shared" si="44"/>
        <v>783.90664229563026</v>
      </c>
      <c r="V222" s="1">
        <f t="shared" si="45"/>
        <v>-283.90664229563026</v>
      </c>
      <c r="W222" s="1">
        <f t="shared" si="46"/>
        <v>391.95332114781513</v>
      </c>
      <c r="X222" s="3">
        <f t="shared" si="54"/>
        <v>3043.2909186993343</v>
      </c>
    </row>
    <row r="223" spans="1:24" x14ac:dyDescent="0.35">
      <c r="A223">
        <v>8</v>
      </c>
      <c r="C223" s="15">
        <f t="shared" si="55"/>
        <v>44126</v>
      </c>
      <c r="D223" s="13"/>
      <c r="L223" s="34">
        <f t="shared" si="47"/>
        <v>1.8666666666666669</v>
      </c>
      <c r="M223">
        <f t="shared" si="48"/>
        <v>8.4000000000000005E-2</v>
      </c>
      <c r="N223">
        <v>22.22</v>
      </c>
      <c r="O223">
        <f t="shared" si="49"/>
        <v>4.4999999999999998E-2</v>
      </c>
      <c r="P223">
        <f t="shared" si="50"/>
        <v>3.9000000000000007E-2</v>
      </c>
      <c r="Q223" s="32">
        <f t="shared" si="51"/>
        <v>148055.6390906228</v>
      </c>
      <c r="R223" s="28">
        <f t="shared" si="52"/>
        <v>39017.934216238675</v>
      </c>
      <c r="S223" s="28">
        <f t="shared" si="53"/>
        <v>123495.42669313852</v>
      </c>
      <c r="T223" s="20"/>
      <c r="U223" s="1">
        <f t="shared" si="44"/>
        <v>780.35868432477355</v>
      </c>
      <c r="V223" s="1">
        <f t="shared" si="45"/>
        <v>-280.35868432477355</v>
      </c>
      <c r="W223" s="1">
        <f t="shared" si="46"/>
        <v>390.17934216238677</v>
      </c>
      <c r="X223" s="3">
        <f t="shared" si="54"/>
        <v>3087.3856673284631</v>
      </c>
    </row>
    <row r="224" spans="1:24" x14ac:dyDescent="0.35">
      <c r="A224">
        <v>8</v>
      </c>
      <c r="C224" s="15">
        <f t="shared" si="55"/>
        <v>44127</v>
      </c>
      <c r="D224" s="13"/>
      <c r="L224" s="34">
        <f t="shared" si="47"/>
        <v>1.8666666666666669</v>
      </c>
      <c r="M224">
        <f t="shared" si="48"/>
        <v>8.4000000000000005E-2</v>
      </c>
      <c r="N224">
        <v>22.22</v>
      </c>
      <c r="O224">
        <f t="shared" si="49"/>
        <v>4.4999999999999998E-2</v>
      </c>
      <c r="P224">
        <f t="shared" si="50"/>
        <v>3.9000000000000007E-2</v>
      </c>
      <c r="Q224" s="32">
        <f t="shared" si="51"/>
        <v>146493.16866335401</v>
      </c>
      <c r="R224" s="28">
        <f t="shared" si="52"/>
        <v>38824.597603776725</v>
      </c>
      <c r="S224" s="28">
        <f t="shared" si="53"/>
        <v>125251.23373286927</v>
      </c>
      <c r="T224" s="20"/>
      <c r="U224" s="1">
        <f t="shared" si="44"/>
        <v>776.49195207553453</v>
      </c>
      <c r="V224" s="1">
        <f t="shared" si="45"/>
        <v>-276.49195207553453</v>
      </c>
      <c r="W224" s="1">
        <f t="shared" si="46"/>
        <v>388.24597603776726</v>
      </c>
      <c r="X224" s="3">
        <f t="shared" si="54"/>
        <v>3131.2808433217319</v>
      </c>
    </row>
    <row r="225" spans="1:24" x14ac:dyDescent="0.35">
      <c r="A225">
        <v>8</v>
      </c>
      <c r="C225" s="15">
        <f t="shared" si="55"/>
        <v>44128</v>
      </c>
      <c r="D225" s="13"/>
      <c r="L225" s="34">
        <f t="shared" si="47"/>
        <v>1.8666666666666669</v>
      </c>
      <c r="M225">
        <f t="shared" si="48"/>
        <v>8.4000000000000005E-2</v>
      </c>
      <c r="N225">
        <v>22.22</v>
      </c>
      <c r="O225">
        <f t="shared" si="49"/>
        <v>4.4999999999999998E-2</v>
      </c>
      <c r="P225">
        <f t="shared" si="50"/>
        <v>3.9000000000000007E-2</v>
      </c>
      <c r="Q225" s="32">
        <f t="shared" si="51"/>
        <v>144954.84784696344</v>
      </c>
      <c r="R225" s="28">
        <f t="shared" si="52"/>
        <v>38615.811527997321</v>
      </c>
      <c r="S225" s="28">
        <f t="shared" si="53"/>
        <v>126998.34062503921</v>
      </c>
      <c r="T225" s="20"/>
      <c r="U225" s="1">
        <f t="shared" si="44"/>
        <v>772.31623055994646</v>
      </c>
      <c r="V225" s="1">
        <f t="shared" si="45"/>
        <v>-272.31623055994646</v>
      </c>
      <c r="W225" s="1">
        <f t="shared" si="46"/>
        <v>386.15811527997323</v>
      </c>
      <c r="X225" s="3">
        <f t="shared" si="54"/>
        <v>3174.9585156259805</v>
      </c>
    </row>
    <row r="226" spans="1:24" x14ac:dyDescent="0.35">
      <c r="A226">
        <v>8</v>
      </c>
      <c r="C226" s="15">
        <f t="shared" si="55"/>
        <v>44129</v>
      </c>
      <c r="D226" s="13"/>
      <c r="L226" s="34">
        <f t="shared" si="47"/>
        <v>1.8666666666666669</v>
      </c>
      <c r="M226">
        <f t="shared" si="48"/>
        <v>8.4000000000000005E-2</v>
      </c>
      <c r="N226">
        <v>22.22</v>
      </c>
      <c r="O226">
        <f t="shared" si="49"/>
        <v>4.4999999999999998E-2</v>
      </c>
      <c r="P226">
        <f t="shared" si="50"/>
        <v>3.9000000000000007E-2</v>
      </c>
      <c r="Q226" s="32">
        <f t="shared" si="51"/>
        <v>143440.86661547681</v>
      </c>
      <c r="R226" s="28">
        <f t="shared" si="52"/>
        <v>38392.081240724074</v>
      </c>
      <c r="S226" s="28">
        <f t="shared" si="53"/>
        <v>128736.0521437991</v>
      </c>
      <c r="T226" s="20"/>
      <c r="U226" s="1">
        <f t="shared" si="44"/>
        <v>767.84162481448152</v>
      </c>
      <c r="V226" s="1">
        <f t="shared" si="45"/>
        <v>-267.84162481448152</v>
      </c>
      <c r="W226" s="1">
        <f t="shared" si="46"/>
        <v>383.92081240724076</v>
      </c>
      <c r="X226" s="3">
        <f t="shared" si="54"/>
        <v>3218.4013035949774</v>
      </c>
    </row>
    <row r="227" spans="1:24" x14ac:dyDescent="0.35">
      <c r="A227">
        <v>8</v>
      </c>
      <c r="C227" s="15">
        <f t="shared" si="55"/>
        <v>44130</v>
      </c>
      <c r="D227" s="13"/>
      <c r="L227" s="34">
        <f t="shared" si="47"/>
        <v>1.8666666666666669</v>
      </c>
      <c r="M227">
        <f t="shared" si="48"/>
        <v>8.4000000000000005E-2</v>
      </c>
      <c r="N227">
        <v>22.22</v>
      </c>
      <c r="O227">
        <f t="shared" si="49"/>
        <v>4.4999999999999998E-2</v>
      </c>
      <c r="P227">
        <f t="shared" si="50"/>
        <v>3.9000000000000007E-2</v>
      </c>
      <c r="Q227" s="32">
        <f t="shared" si="51"/>
        <v>141951.37817505584</v>
      </c>
      <c r="R227" s="28">
        <f t="shared" si="52"/>
        <v>38153.926025312481</v>
      </c>
      <c r="S227" s="28">
        <f t="shared" si="53"/>
        <v>130463.69579963168</v>
      </c>
      <c r="T227" s="20"/>
      <c r="U227" s="1">
        <f t="shared" si="44"/>
        <v>763.07852050624967</v>
      </c>
      <c r="V227" s="1">
        <f t="shared" si="45"/>
        <v>-263.07852050624967</v>
      </c>
      <c r="W227" s="1">
        <f t="shared" si="46"/>
        <v>381.53926025312484</v>
      </c>
      <c r="X227" s="3">
        <f t="shared" si="54"/>
        <v>3261.5923949907919</v>
      </c>
    </row>
    <row r="228" spans="1:24" x14ac:dyDescent="0.35">
      <c r="A228">
        <v>8</v>
      </c>
      <c r="C228" s="15">
        <f t="shared" si="55"/>
        <v>44131</v>
      </c>
      <c r="D228" s="13"/>
      <c r="L228" s="34">
        <f t="shared" si="47"/>
        <v>1.8666666666666669</v>
      </c>
      <c r="M228">
        <f t="shared" si="48"/>
        <v>8.4000000000000005E-2</v>
      </c>
      <c r="N228">
        <v>22.22</v>
      </c>
      <c r="O228">
        <f t="shared" si="49"/>
        <v>4.4999999999999998E-2</v>
      </c>
      <c r="P228">
        <f t="shared" si="50"/>
        <v>3.9000000000000007E-2</v>
      </c>
      <c r="Q228" s="32">
        <f t="shared" si="51"/>
        <v>140486.50027361425</v>
      </c>
      <c r="R228" s="28">
        <f t="shared" si="52"/>
        <v>37901.877255615</v>
      </c>
      <c r="S228" s="28">
        <f t="shared" si="53"/>
        <v>132180.62247077073</v>
      </c>
      <c r="T228" s="20"/>
      <c r="U228" s="1">
        <f t="shared" si="44"/>
        <v>758.03754511229999</v>
      </c>
      <c r="V228" s="1">
        <f t="shared" si="45"/>
        <v>-258.03754511229999</v>
      </c>
      <c r="W228" s="1">
        <f t="shared" si="46"/>
        <v>379.01877255615</v>
      </c>
      <c r="X228" s="3">
        <f t="shared" si="54"/>
        <v>3304.5155617692685</v>
      </c>
    </row>
    <row r="229" spans="1:24" x14ac:dyDescent="0.35">
      <c r="A229">
        <v>8</v>
      </c>
      <c r="C229" s="15">
        <f t="shared" si="55"/>
        <v>44132</v>
      </c>
      <c r="D229" s="13"/>
      <c r="L229" s="34">
        <f t="shared" si="47"/>
        <v>1.8666666666666669</v>
      </c>
      <c r="M229">
        <f t="shared" si="48"/>
        <v>8.4000000000000005E-2</v>
      </c>
      <c r="N229">
        <v>22.22</v>
      </c>
      <c r="O229">
        <f t="shared" si="49"/>
        <v>4.4999999999999998E-2</v>
      </c>
      <c r="P229">
        <f t="shared" si="50"/>
        <v>3.9000000000000007E-2</v>
      </c>
      <c r="Q229" s="32">
        <f t="shared" si="51"/>
        <v>139046.31656018246</v>
      </c>
      <c r="R229" s="28">
        <f t="shared" si="52"/>
        <v>37636.476492544105</v>
      </c>
      <c r="S229" s="28">
        <f t="shared" si="53"/>
        <v>133886.2069472734</v>
      </c>
      <c r="T229" s="20"/>
      <c r="U229" s="1">
        <f t="shared" si="44"/>
        <v>752.72952985088216</v>
      </c>
      <c r="V229" s="1">
        <f t="shared" si="45"/>
        <v>-252.72952985088216</v>
      </c>
      <c r="W229" s="1">
        <f t="shared" si="46"/>
        <v>376.36476492544108</v>
      </c>
      <c r="X229" s="3">
        <f t="shared" si="54"/>
        <v>3347.1551736818351</v>
      </c>
    </row>
    <row r="230" spans="1:24" x14ac:dyDescent="0.35">
      <c r="A230">
        <v>8</v>
      </c>
      <c r="C230" s="15">
        <f t="shared" si="55"/>
        <v>44133</v>
      </c>
      <c r="D230" s="13"/>
      <c r="L230" s="34">
        <f t="shared" si="47"/>
        <v>1.8666666666666669</v>
      </c>
      <c r="M230">
        <f t="shared" si="48"/>
        <v>8.4000000000000005E-2</v>
      </c>
      <c r="N230">
        <v>22.22</v>
      </c>
      <c r="O230">
        <f t="shared" si="49"/>
        <v>4.4999999999999998E-2</v>
      </c>
      <c r="P230">
        <f t="shared" si="50"/>
        <v>3.9000000000000007E-2</v>
      </c>
      <c r="Q230" s="32">
        <f t="shared" si="51"/>
        <v>137630.87798419993</v>
      </c>
      <c r="R230" s="28">
        <f t="shared" si="52"/>
        <v>37358.273626362141</v>
      </c>
      <c r="S230" s="28">
        <f t="shared" si="53"/>
        <v>135579.84838943789</v>
      </c>
      <c r="T230" s="20"/>
      <c r="U230" s="1">
        <f t="shared" si="44"/>
        <v>747.16547252724285</v>
      </c>
      <c r="V230" s="1">
        <f t="shared" si="45"/>
        <v>-247.16547252724285</v>
      </c>
      <c r="W230" s="1">
        <f t="shared" si="46"/>
        <v>373.58273626362143</v>
      </c>
      <c r="X230" s="3">
        <f t="shared" si="54"/>
        <v>3389.4962097359476</v>
      </c>
    </row>
    <row r="231" spans="1:24" x14ac:dyDescent="0.35">
      <c r="A231">
        <v>8</v>
      </c>
      <c r="C231" s="15">
        <f t="shared" si="55"/>
        <v>44134</v>
      </c>
      <c r="D231" s="13"/>
      <c r="L231" s="34">
        <f t="shared" si="47"/>
        <v>1.8666666666666669</v>
      </c>
      <c r="M231">
        <f t="shared" si="48"/>
        <v>8.4000000000000005E-2</v>
      </c>
      <c r="N231">
        <v>22.22</v>
      </c>
      <c r="O231">
        <f t="shared" si="49"/>
        <v>4.4999999999999998E-2</v>
      </c>
      <c r="P231">
        <f t="shared" si="50"/>
        <v>3.9000000000000007E-2</v>
      </c>
      <c r="Q231" s="32">
        <f t="shared" si="51"/>
        <v>136240.20422537642</v>
      </c>
      <c r="R231" s="28">
        <f t="shared" si="52"/>
        <v>37067.825071999345</v>
      </c>
      <c r="S231" s="28">
        <f t="shared" si="53"/>
        <v>137260.97070262418</v>
      </c>
      <c r="T231" s="20"/>
      <c r="U231" s="1">
        <f t="shared" si="44"/>
        <v>741.35650143998691</v>
      </c>
      <c r="V231" s="1">
        <f t="shared" si="45"/>
        <v>-241.35650143998691</v>
      </c>
      <c r="W231" s="1">
        <f t="shared" si="46"/>
        <v>370.67825071999346</v>
      </c>
      <c r="X231" s="3">
        <f t="shared" si="54"/>
        <v>3431.5242675656045</v>
      </c>
    </row>
    <row r="232" spans="1:24" x14ac:dyDescent="0.35">
      <c r="A232">
        <v>8</v>
      </c>
      <c r="C232" s="15">
        <f t="shared" si="55"/>
        <v>44135</v>
      </c>
      <c r="D232" s="13"/>
      <c r="L232" s="34">
        <f t="shared" si="47"/>
        <v>1.8666666666666669</v>
      </c>
      <c r="M232">
        <f t="shared" si="48"/>
        <v>8.4000000000000005E-2</v>
      </c>
      <c r="N232">
        <v>22.22</v>
      </c>
      <c r="O232">
        <f t="shared" si="49"/>
        <v>4.4999999999999998E-2</v>
      </c>
      <c r="P232">
        <f t="shared" si="50"/>
        <v>3.9000000000000007E-2</v>
      </c>
      <c r="Q232" s="32">
        <f t="shared" si="51"/>
        <v>134874.28514526522</v>
      </c>
      <c r="R232" s="28">
        <f t="shared" si="52"/>
        <v>36765.692023870579</v>
      </c>
      <c r="S232" s="28">
        <f t="shared" si="53"/>
        <v>138929.02283086415</v>
      </c>
      <c r="T232" s="20"/>
      <c r="U232" s="1">
        <f t="shared" si="44"/>
        <v>735.31384047741165</v>
      </c>
      <c r="V232" s="1">
        <f t="shared" si="45"/>
        <v>-235.31384047741165</v>
      </c>
      <c r="W232" s="1">
        <f t="shared" si="46"/>
        <v>367.65692023870582</v>
      </c>
      <c r="X232" s="3">
        <f t="shared" si="54"/>
        <v>3473.225570771604</v>
      </c>
    </row>
    <row r="233" spans="1:24" x14ac:dyDescent="0.35">
      <c r="A233">
        <v>8</v>
      </c>
      <c r="C233" s="15">
        <f t="shared" si="55"/>
        <v>44136</v>
      </c>
      <c r="D233" s="13"/>
      <c r="L233" s="34">
        <f t="shared" si="47"/>
        <v>1.8666666666666669</v>
      </c>
      <c r="M233">
        <f t="shared" si="48"/>
        <v>8.4000000000000005E-2</v>
      </c>
      <c r="N233">
        <v>22.22</v>
      </c>
      <c r="O233">
        <f t="shared" si="49"/>
        <v>4.4999999999999998E-2</v>
      </c>
      <c r="P233">
        <f t="shared" si="50"/>
        <v>3.9000000000000007E-2</v>
      </c>
      <c r="Q233" s="32">
        <f t="shared" si="51"/>
        <v>133533.08225222537</v>
      </c>
      <c r="R233" s="28">
        <f t="shared" si="52"/>
        <v>36452.438775836265</v>
      </c>
      <c r="S233" s="28">
        <f t="shared" si="53"/>
        <v>140583.47897193834</v>
      </c>
      <c r="T233" s="20"/>
      <c r="U233" s="1">
        <f t="shared" si="44"/>
        <v>729.0487755167253</v>
      </c>
      <c r="V233" s="1">
        <f t="shared" si="45"/>
        <v>-229.0487755167253</v>
      </c>
      <c r="W233" s="1">
        <f t="shared" si="46"/>
        <v>364.52438775836265</v>
      </c>
      <c r="X233" s="3">
        <f t="shared" si="54"/>
        <v>3514.5869742984587</v>
      </c>
    </row>
    <row r="234" spans="1:24" x14ac:dyDescent="0.35">
      <c r="A234">
        <v>8</v>
      </c>
      <c r="C234" s="15">
        <f t="shared" si="55"/>
        <v>44137</v>
      </c>
      <c r="D234" s="13"/>
      <c r="L234" s="34">
        <f t="shared" si="47"/>
        <v>1.8666666666666669</v>
      </c>
      <c r="M234">
        <f t="shared" si="48"/>
        <v>8.4000000000000005E-2</v>
      </c>
      <c r="N234">
        <v>22.22</v>
      </c>
      <c r="O234">
        <f t="shared" si="49"/>
        <v>4.4999999999999998E-2</v>
      </c>
      <c r="P234">
        <f t="shared" si="50"/>
        <v>3.9000000000000007E-2</v>
      </c>
      <c r="Q234" s="32">
        <f t="shared" si="51"/>
        <v>132216.5301720071</v>
      </c>
      <c r="R234" s="28">
        <f t="shared" si="52"/>
        <v>36128.631111141905</v>
      </c>
      <c r="S234" s="28">
        <f t="shared" si="53"/>
        <v>142223.83871685097</v>
      </c>
      <c r="T234" s="20"/>
      <c r="U234" s="1">
        <f t="shared" si="44"/>
        <v>722.57262222283816</v>
      </c>
      <c r="V234" s="1">
        <f t="shared" si="45"/>
        <v>-222.57262222283816</v>
      </c>
      <c r="W234" s="1">
        <f t="shared" si="46"/>
        <v>361.28631111141908</v>
      </c>
      <c r="X234" s="3">
        <f t="shared" si="54"/>
        <v>3555.5959679212742</v>
      </c>
    </row>
    <row r="235" spans="1:24" x14ac:dyDescent="0.35">
      <c r="A235">
        <v>8</v>
      </c>
      <c r="C235" s="15">
        <f t="shared" si="55"/>
        <v>44138</v>
      </c>
      <c r="D235" s="13"/>
      <c r="L235" s="34">
        <f t="shared" si="47"/>
        <v>1.8666666666666669</v>
      </c>
      <c r="M235">
        <f t="shared" si="48"/>
        <v>8.4000000000000005E-2</v>
      </c>
      <c r="N235">
        <v>22.22</v>
      </c>
      <c r="O235">
        <f t="shared" si="49"/>
        <v>4.4999999999999998E-2</v>
      </c>
      <c r="P235">
        <f t="shared" si="50"/>
        <v>3.9000000000000007E-2</v>
      </c>
      <c r="Q235" s="32">
        <f t="shared" si="51"/>
        <v>130924.53811676674</v>
      </c>
      <c r="R235" s="28">
        <f t="shared" si="52"/>
        <v>35794.834766380874</v>
      </c>
      <c r="S235" s="28">
        <f t="shared" si="53"/>
        <v>143849.62711685235</v>
      </c>
      <c r="T235" s="20"/>
      <c r="U235" s="1">
        <f t="shared" si="44"/>
        <v>715.89669532761752</v>
      </c>
      <c r="V235" s="1">
        <f t="shared" si="45"/>
        <v>-215.89669532761752</v>
      </c>
      <c r="W235" s="1">
        <f t="shared" si="46"/>
        <v>357.94834766380876</v>
      </c>
      <c r="X235" s="3">
        <f t="shared" si="54"/>
        <v>3596.2406779213088</v>
      </c>
    </row>
    <row r="236" spans="1:24" x14ac:dyDescent="0.35">
      <c r="A236">
        <v>8</v>
      </c>
      <c r="C236" s="15">
        <f t="shared" si="55"/>
        <v>44139</v>
      </c>
      <c r="D236" s="13"/>
      <c r="L236" s="34">
        <f t="shared" si="47"/>
        <v>1.8666666666666669</v>
      </c>
      <c r="M236">
        <f t="shared" si="48"/>
        <v>8.4000000000000005E-2</v>
      </c>
      <c r="N236">
        <v>22.22</v>
      </c>
      <c r="O236">
        <f t="shared" si="49"/>
        <v>4.4999999999999998E-2</v>
      </c>
      <c r="P236">
        <f t="shared" si="50"/>
        <v>3.9000000000000007E-2</v>
      </c>
      <c r="Q236" s="32">
        <f t="shared" si="51"/>
        <v>129656.99134589733</v>
      </c>
      <c r="R236" s="28">
        <f t="shared" si="52"/>
        <v>35451.613972763138</v>
      </c>
      <c r="S236" s="28">
        <f t="shared" si="53"/>
        <v>145460.3946813395</v>
      </c>
      <c r="T236" s="20"/>
      <c r="U236" s="1">
        <f t="shared" si="44"/>
        <v>709.03227945526282</v>
      </c>
      <c r="V236" s="1">
        <f t="shared" si="45"/>
        <v>-209.03227945526282</v>
      </c>
      <c r="W236" s="1">
        <f t="shared" si="46"/>
        <v>354.51613972763141</v>
      </c>
      <c r="X236" s="3">
        <f t="shared" si="54"/>
        <v>3636.5098670334878</v>
      </c>
    </row>
    <row r="237" spans="1:24" x14ac:dyDescent="0.35">
      <c r="A237">
        <v>8</v>
      </c>
      <c r="C237" s="15">
        <f t="shared" si="55"/>
        <v>44140</v>
      </c>
      <c r="D237" s="13"/>
      <c r="L237" s="34">
        <f t="shared" si="47"/>
        <v>1.8666666666666669</v>
      </c>
      <c r="M237">
        <f t="shared" si="48"/>
        <v>8.4000000000000005E-2</v>
      </c>
      <c r="N237">
        <v>22.22</v>
      </c>
      <c r="O237">
        <f t="shared" si="49"/>
        <v>4.4999999999999998E-2</v>
      </c>
      <c r="P237">
        <f t="shared" si="50"/>
        <v>3.9000000000000007E-2</v>
      </c>
      <c r="Q237" s="32">
        <f t="shared" si="51"/>
        <v>128413.75261264268</v>
      </c>
      <c r="R237" s="28">
        <f t="shared" si="52"/>
        <v>35099.530077243449</v>
      </c>
      <c r="S237" s="28">
        <f t="shared" si="53"/>
        <v>147055.71731011383</v>
      </c>
      <c r="T237" s="20"/>
      <c r="U237" s="1">
        <f t="shared" si="44"/>
        <v>701.99060154486904</v>
      </c>
      <c r="V237" s="1">
        <f t="shared" si="45"/>
        <v>-201.99060154486904</v>
      </c>
      <c r="W237" s="1">
        <f t="shared" si="46"/>
        <v>350.99530077243452</v>
      </c>
      <c r="X237" s="3">
        <f t="shared" si="54"/>
        <v>3676.3929327528458</v>
      </c>
    </row>
    <row r="238" spans="1:24" x14ac:dyDescent="0.35">
      <c r="A238">
        <v>8</v>
      </c>
      <c r="C238" s="15">
        <f t="shared" si="55"/>
        <v>44141</v>
      </c>
      <c r="D238" s="13"/>
      <c r="L238" s="34">
        <f t="shared" si="47"/>
        <v>1.8666666666666669</v>
      </c>
      <c r="M238">
        <f t="shared" si="48"/>
        <v>8.4000000000000005E-2</v>
      </c>
      <c r="N238">
        <v>22.22</v>
      </c>
      <c r="O238">
        <f t="shared" si="49"/>
        <v>4.4999999999999998E-2</v>
      </c>
      <c r="P238">
        <f t="shared" si="50"/>
        <v>3.9000000000000007E-2</v>
      </c>
      <c r="Q238" s="32">
        <f t="shared" si="51"/>
        <v>127194.66359103913</v>
      </c>
      <c r="R238" s="28">
        <f t="shared" si="52"/>
        <v>34739.140245371033</v>
      </c>
      <c r="S238" s="28">
        <f t="shared" si="53"/>
        <v>148635.19616358978</v>
      </c>
      <c r="T238" s="20"/>
      <c r="U238" s="1">
        <f t="shared" si="44"/>
        <v>694.78280490742065</v>
      </c>
      <c r="V238" s="1">
        <f t="shared" si="45"/>
        <v>-194.78280490742065</v>
      </c>
      <c r="W238" s="1">
        <f t="shared" si="46"/>
        <v>347.39140245371033</v>
      </c>
      <c r="X238" s="3">
        <f t="shared" si="54"/>
        <v>3715.8799040897447</v>
      </c>
    </row>
    <row r="239" spans="1:24" x14ac:dyDescent="0.35">
      <c r="A239">
        <v>8</v>
      </c>
      <c r="C239" s="15">
        <f t="shared" si="55"/>
        <v>44142</v>
      </c>
      <c r="D239" s="13"/>
      <c r="L239" s="34">
        <f t="shared" si="47"/>
        <v>1.8666666666666669</v>
      </c>
      <c r="M239">
        <f t="shared" si="48"/>
        <v>8.4000000000000005E-2</v>
      </c>
      <c r="N239">
        <v>22.22</v>
      </c>
      <c r="O239">
        <f t="shared" si="49"/>
        <v>4.4999999999999998E-2</v>
      </c>
      <c r="P239">
        <f t="shared" si="50"/>
        <v>3.9000000000000007E-2</v>
      </c>
      <c r="Q239" s="32">
        <f t="shared" si="51"/>
        <v>125999.54627829615</v>
      </c>
      <c r="R239" s="28">
        <f t="shared" si="52"/>
        <v>34370.996247072311</v>
      </c>
      <c r="S239" s="28">
        <f t="shared" si="53"/>
        <v>150198.45747463146</v>
      </c>
      <c r="T239" s="20"/>
      <c r="U239" s="1">
        <f t="shared" si="44"/>
        <v>687.4199249414462</v>
      </c>
      <c r="V239" s="1">
        <f t="shared" si="45"/>
        <v>-187.4199249414462</v>
      </c>
      <c r="W239" s="1">
        <f t="shared" si="46"/>
        <v>343.7099624707231</v>
      </c>
      <c r="X239" s="3">
        <f t="shared" si="54"/>
        <v>3754.9614368657867</v>
      </c>
    </row>
    <row r="240" spans="1:24" x14ac:dyDescent="0.35">
      <c r="A240">
        <v>8</v>
      </c>
      <c r="C240" s="15">
        <f t="shared" si="55"/>
        <v>44143</v>
      </c>
      <c r="D240" s="13"/>
      <c r="L240" s="34">
        <f t="shared" si="47"/>
        <v>1.8666666666666669</v>
      </c>
      <c r="M240">
        <f t="shared" si="48"/>
        <v>8.4000000000000005E-2</v>
      </c>
      <c r="N240">
        <v>22.22</v>
      </c>
      <c r="O240">
        <f t="shared" si="49"/>
        <v>4.4999999999999998E-2</v>
      </c>
      <c r="P240">
        <f t="shared" si="50"/>
        <v>3.9000000000000007E-2</v>
      </c>
      <c r="Q240" s="32">
        <f t="shared" si="51"/>
        <v>124828.20436827907</v>
      </c>
      <c r="R240" s="28">
        <f t="shared" si="52"/>
        <v>33995.643325971141</v>
      </c>
      <c r="S240" s="28">
        <f t="shared" si="53"/>
        <v>151745.15230574971</v>
      </c>
      <c r="T240" s="20"/>
      <c r="U240" s="1">
        <f t="shared" si="44"/>
        <v>679.91286651942289</v>
      </c>
      <c r="V240" s="1">
        <f t="shared" si="45"/>
        <v>-179.91286651942289</v>
      </c>
      <c r="W240" s="1">
        <f t="shared" si="46"/>
        <v>339.95643325971145</v>
      </c>
      <c r="X240" s="3">
        <f t="shared" si="54"/>
        <v>3793.6288076437431</v>
      </c>
    </row>
    <row r="241" spans="1:24" x14ac:dyDescent="0.35">
      <c r="A241">
        <v>8</v>
      </c>
      <c r="C241" s="15">
        <f t="shared" si="55"/>
        <v>44144</v>
      </c>
      <c r="D241" s="13"/>
      <c r="L241" s="34">
        <f t="shared" si="47"/>
        <v>1.8666666666666669</v>
      </c>
      <c r="M241">
        <f t="shared" si="48"/>
        <v>8.4000000000000005E-2</v>
      </c>
      <c r="N241">
        <v>22.22</v>
      </c>
      <c r="O241">
        <f t="shared" si="49"/>
        <v>4.4999999999999998E-2</v>
      </c>
      <c r="P241">
        <f t="shared" si="50"/>
        <v>3.9000000000000007E-2</v>
      </c>
      <c r="Q241" s="32">
        <f t="shared" si="51"/>
        <v>123680.4245922914</v>
      </c>
      <c r="R241" s="28">
        <f t="shared" si="52"/>
        <v>33613.619152290106</v>
      </c>
      <c r="S241" s="28">
        <f t="shared" si="53"/>
        <v>153274.95625541842</v>
      </c>
      <c r="T241" s="20"/>
      <c r="U241" s="1">
        <f t="shared" si="44"/>
        <v>672.27238304580214</v>
      </c>
      <c r="V241" s="1">
        <f t="shared" si="45"/>
        <v>-172.27238304580214</v>
      </c>
      <c r="W241" s="1">
        <f t="shared" si="46"/>
        <v>336.13619152290107</v>
      </c>
      <c r="X241" s="3">
        <f t="shared" si="54"/>
        <v>3831.8739063854609</v>
      </c>
    </row>
    <row r="242" spans="1:24" x14ac:dyDescent="0.35">
      <c r="A242">
        <v>8</v>
      </c>
      <c r="C242" s="15">
        <f t="shared" si="55"/>
        <v>44145</v>
      </c>
      <c r="D242" s="13"/>
      <c r="L242" s="34">
        <f t="shared" si="47"/>
        <v>1.8666666666666669</v>
      </c>
      <c r="M242">
        <f t="shared" si="48"/>
        <v>8.4000000000000005E-2</v>
      </c>
      <c r="N242">
        <v>22.22</v>
      </c>
      <c r="O242">
        <f t="shared" si="49"/>
        <v>4.4999999999999998E-2</v>
      </c>
      <c r="P242">
        <f t="shared" si="50"/>
        <v>3.9000000000000007E-2</v>
      </c>
      <c r="Q242" s="32">
        <f t="shared" si="51"/>
        <v>122555.97802386689</v>
      </c>
      <c r="R242" s="28">
        <f t="shared" si="52"/>
        <v>33225.45285886155</v>
      </c>
      <c r="S242" s="28">
        <f t="shared" si="53"/>
        <v>154787.56911727149</v>
      </c>
      <c r="T242" s="20"/>
      <c r="U242" s="1">
        <f t="shared" si="44"/>
        <v>664.50905717723106</v>
      </c>
      <c r="V242" s="1">
        <f t="shared" si="45"/>
        <v>-164.50905717723106</v>
      </c>
      <c r="W242" s="1">
        <f t="shared" si="46"/>
        <v>332.25452858861553</v>
      </c>
      <c r="X242" s="3">
        <f t="shared" si="54"/>
        <v>3869.6892279317872</v>
      </c>
    </row>
    <row r="243" spans="1:24" x14ac:dyDescent="0.35">
      <c r="A243">
        <v>8</v>
      </c>
      <c r="C243" s="15">
        <f t="shared" si="55"/>
        <v>44146</v>
      </c>
      <c r="D243" s="13"/>
      <c r="L243" s="34">
        <f t="shared" si="47"/>
        <v>1.8666666666666669</v>
      </c>
      <c r="M243">
        <f t="shared" si="48"/>
        <v>8.4000000000000005E-2</v>
      </c>
      <c r="N243">
        <v>22.22</v>
      </c>
      <c r="O243">
        <f t="shared" si="49"/>
        <v>4.4999999999999998E-2</v>
      </c>
      <c r="P243">
        <f t="shared" si="50"/>
        <v>3.9000000000000007E-2</v>
      </c>
      <c r="Q243" s="32">
        <f t="shared" si="51"/>
        <v>121454.62134476953</v>
      </c>
      <c r="R243" s="28">
        <f t="shared" si="52"/>
        <v>32831.664159310138</v>
      </c>
      <c r="S243" s="28">
        <f t="shared" si="53"/>
        <v>156282.71449592026</v>
      </c>
      <c r="T243" s="20"/>
      <c r="U243" s="1">
        <f t="shared" si="44"/>
        <v>656.63328318620279</v>
      </c>
      <c r="V243" s="1">
        <f t="shared" si="45"/>
        <v>-156.63328318620279</v>
      </c>
      <c r="W243" s="1">
        <f t="shared" si="46"/>
        <v>328.31664159310139</v>
      </c>
      <c r="X243" s="3">
        <f t="shared" si="54"/>
        <v>3907.0678623980066</v>
      </c>
    </row>
    <row r="244" spans="1:24" x14ac:dyDescent="0.35">
      <c r="A244">
        <v>8</v>
      </c>
      <c r="C244" s="15">
        <f t="shared" si="55"/>
        <v>44147</v>
      </c>
      <c r="D244" s="13"/>
      <c r="L244" s="34">
        <f t="shared" si="47"/>
        <v>1.8666666666666669</v>
      </c>
      <c r="M244">
        <f t="shared" si="48"/>
        <v>8.4000000000000005E-2</v>
      </c>
      <c r="N244">
        <v>22.22</v>
      </c>
      <c r="O244">
        <f t="shared" si="49"/>
        <v>4.4999999999999998E-2</v>
      </c>
      <c r="P244">
        <f t="shared" si="50"/>
        <v>3.9000000000000007E-2</v>
      </c>
      <c r="Q244" s="32">
        <f t="shared" si="51"/>
        <v>120376.09806986239</v>
      </c>
      <c r="R244" s="28">
        <f t="shared" si="52"/>
        <v>32432.762547048325</v>
      </c>
      <c r="S244" s="28">
        <f t="shared" si="53"/>
        <v>157760.1393830892</v>
      </c>
      <c r="T244" s="20"/>
      <c r="U244" s="1">
        <f t="shared" si="44"/>
        <v>648.65525094096654</v>
      </c>
      <c r="V244" s="1">
        <f t="shared" si="45"/>
        <v>-148.65525094096654</v>
      </c>
      <c r="W244" s="1">
        <f t="shared" si="46"/>
        <v>324.32762547048327</v>
      </c>
      <c r="X244" s="3">
        <f t="shared" si="54"/>
        <v>3944.0034845772302</v>
      </c>
    </row>
    <row r="245" spans="1:24" x14ac:dyDescent="0.35">
      <c r="A245">
        <v>8</v>
      </c>
      <c r="C245" s="15">
        <f t="shared" si="55"/>
        <v>44148</v>
      </c>
      <c r="D245" s="13"/>
      <c r="L245" s="34">
        <f t="shared" si="47"/>
        <v>1.8666666666666669</v>
      </c>
      <c r="M245">
        <f t="shared" si="48"/>
        <v>8.4000000000000005E-2</v>
      </c>
      <c r="N245">
        <v>22.22</v>
      </c>
      <c r="O245">
        <f t="shared" si="49"/>
        <v>4.4999999999999998E-2</v>
      </c>
      <c r="P245">
        <f t="shared" si="50"/>
        <v>3.9000000000000007E-2</v>
      </c>
      <c r="Q245" s="32">
        <f t="shared" si="51"/>
        <v>119320.1397289407</v>
      </c>
      <c r="R245" s="28">
        <f t="shared" si="52"/>
        <v>32029.24657335283</v>
      </c>
      <c r="S245" s="28">
        <f t="shared" si="53"/>
        <v>159219.61369770637</v>
      </c>
      <c r="T245" s="20"/>
      <c r="U245" s="1">
        <f t="shared" si="44"/>
        <v>640.58493146705666</v>
      </c>
      <c r="V245" s="1">
        <f t="shared" si="45"/>
        <v>-140.58493146705666</v>
      </c>
      <c r="W245" s="1">
        <f t="shared" si="46"/>
        <v>320.29246573352833</v>
      </c>
      <c r="X245" s="3">
        <f t="shared" si="54"/>
        <v>3980.4903424426593</v>
      </c>
    </row>
    <row r="246" spans="1:24" x14ac:dyDescent="0.35">
      <c r="A246">
        <v>8</v>
      </c>
      <c r="C246" s="15">
        <f t="shared" si="55"/>
        <v>44149</v>
      </c>
      <c r="D246" s="13"/>
      <c r="L246" s="34">
        <f t="shared" si="47"/>
        <v>1.8666666666666669</v>
      </c>
      <c r="M246">
        <f t="shared" si="48"/>
        <v>8.4000000000000005E-2</v>
      </c>
      <c r="N246">
        <v>22.22</v>
      </c>
      <c r="O246">
        <f t="shared" si="49"/>
        <v>4.4999999999999998E-2</v>
      </c>
      <c r="P246">
        <f t="shared" si="50"/>
        <v>3.9000000000000007E-2</v>
      </c>
      <c r="Q246" s="32">
        <f t="shared" si="51"/>
        <v>118286.46700403088</v>
      </c>
      <c r="R246" s="28">
        <f t="shared" si="52"/>
        <v>31621.603202461771</v>
      </c>
      <c r="S246" s="28">
        <f t="shared" si="53"/>
        <v>160660.92979350724</v>
      </c>
      <c r="T246" s="20"/>
      <c r="U246" s="1">
        <f t="shared" si="44"/>
        <v>632.43206404923546</v>
      </c>
      <c r="V246" s="1">
        <f t="shared" si="45"/>
        <v>-132.43206404923546</v>
      </c>
      <c r="W246" s="1">
        <f t="shared" si="46"/>
        <v>316.21603202461773</v>
      </c>
      <c r="X246" s="3">
        <f t="shared" si="54"/>
        <v>4016.523244837681</v>
      </c>
    </row>
    <row r="247" spans="1:24" x14ac:dyDescent="0.35">
      <c r="A247">
        <v>8</v>
      </c>
      <c r="C247" s="15">
        <f t="shared" si="55"/>
        <v>44150</v>
      </c>
      <c r="D247" s="13"/>
      <c r="L247" s="34">
        <f t="shared" si="47"/>
        <v>1.8666666666666669</v>
      </c>
      <c r="M247">
        <f t="shared" si="48"/>
        <v>8.4000000000000005E-2</v>
      </c>
      <c r="N247">
        <v>22.22</v>
      </c>
      <c r="O247">
        <f t="shared" si="49"/>
        <v>4.4999999999999998E-2</v>
      </c>
      <c r="P247">
        <f t="shared" si="50"/>
        <v>3.9000000000000007E-2</v>
      </c>
      <c r="Q247" s="32">
        <f t="shared" si="51"/>
        <v>117274.79082103362</v>
      </c>
      <c r="R247" s="28">
        <f t="shared" si="52"/>
        <v>31210.307241348255</v>
      </c>
      <c r="S247" s="28">
        <f t="shared" si="53"/>
        <v>162083.90193761801</v>
      </c>
      <c r="T247" s="20"/>
      <c r="U247" s="1">
        <f t="shared" si="44"/>
        <v>624.2061448269651</v>
      </c>
      <c r="V247" s="1">
        <f t="shared" si="45"/>
        <v>-124.2061448269651</v>
      </c>
      <c r="W247" s="1">
        <f t="shared" si="46"/>
        <v>312.10307241348255</v>
      </c>
      <c r="X247" s="3">
        <f t="shared" si="54"/>
        <v>4052.0975484404503</v>
      </c>
    </row>
    <row r="248" spans="1:24" x14ac:dyDescent="0.35">
      <c r="A248">
        <v>8</v>
      </c>
      <c r="C248" s="15">
        <f t="shared" si="55"/>
        <v>44151</v>
      </c>
      <c r="D248" s="13"/>
      <c r="L248" s="34">
        <f t="shared" si="47"/>
        <v>1.8666666666666669</v>
      </c>
      <c r="M248">
        <f t="shared" si="48"/>
        <v>8.4000000000000005E-2</v>
      </c>
      <c r="N248">
        <v>22.22</v>
      </c>
      <c r="O248">
        <f t="shared" si="49"/>
        <v>4.4999999999999998E-2</v>
      </c>
      <c r="P248">
        <f t="shared" si="50"/>
        <v>3.9000000000000007E-2</v>
      </c>
      <c r="Q248" s="32">
        <f t="shared" si="51"/>
        <v>116284.81339493723</v>
      </c>
      <c r="R248" s="28">
        <f t="shared" si="52"/>
        <v>30795.820841583969</v>
      </c>
      <c r="S248" s="28">
        <f t="shared" si="53"/>
        <v>163488.36576347868</v>
      </c>
      <c r="T248" s="20"/>
      <c r="U248" s="1">
        <f t="shared" si="44"/>
        <v>615.91641683167938</v>
      </c>
      <c r="V248" s="1">
        <f t="shared" si="45"/>
        <v>-115.91641683167938</v>
      </c>
      <c r="W248" s="1">
        <f t="shared" si="46"/>
        <v>307.95820841583969</v>
      </c>
      <c r="X248" s="3">
        <f t="shared" si="54"/>
        <v>4087.2091440869672</v>
      </c>
    </row>
    <row r="249" spans="1:24" x14ac:dyDescent="0.35">
      <c r="A249">
        <v>8</v>
      </c>
      <c r="C249" s="15">
        <f t="shared" si="55"/>
        <v>44152</v>
      </c>
      <c r="D249" s="13"/>
      <c r="L249" s="34">
        <f t="shared" si="47"/>
        <v>1.8666666666666669</v>
      </c>
      <c r="M249">
        <f t="shared" si="48"/>
        <v>8.4000000000000005E-2</v>
      </c>
      <c r="N249">
        <v>22.22</v>
      </c>
      <c r="O249">
        <f t="shared" si="49"/>
        <v>4.4999999999999998E-2</v>
      </c>
      <c r="P249">
        <f t="shared" si="50"/>
        <v>3.9000000000000007E-2</v>
      </c>
      <c r="Q249" s="32">
        <f t="shared" si="51"/>
        <v>115316.22922814531</v>
      </c>
      <c r="R249" s="28">
        <f t="shared" si="52"/>
        <v>30378.593070504601</v>
      </c>
      <c r="S249" s="28">
        <f t="shared" si="53"/>
        <v>164874.17770134995</v>
      </c>
      <c r="T249" s="20"/>
      <c r="U249" s="1">
        <f t="shared" si="44"/>
        <v>607.57186141009208</v>
      </c>
      <c r="V249" s="1">
        <f t="shared" si="45"/>
        <v>-107.57186141009208</v>
      </c>
      <c r="W249" s="1">
        <f t="shared" si="46"/>
        <v>303.78593070504604</v>
      </c>
      <c r="X249" s="3">
        <f t="shared" si="54"/>
        <v>4121.8544425337486</v>
      </c>
    </row>
    <row r="250" spans="1:24" x14ac:dyDescent="0.35">
      <c r="A250">
        <v>8</v>
      </c>
      <c r="C250" s="15">
        <f t="shared" si="55"/>
        <v>44153</v>
      </c>
      <c r="D250" s="13"/>
      <c r="L250" s="34">
        <f t="shared" si="47"/>
        <v>1.8666666666666669</v>
      </c>
      <c r="M250">
        <f t="shared" si="48"/>
        <v>8.4000000000000005E-2</v>
      </c>
      <c r="N250">
        <v>22.22</v>
      </c>
      <c r="O250">
        <f t="shared" si="49"/>
        <v>4.4999999999999998E-2</v>
      </c>
      <c r="P250">
        <f t="shared" si="50"/>
        <v>3.9000000000000007E-2</v>
      </c>
      <c r="Q250" s="32">
        <f t="shared" si="51"/>
        <v>114368.72606175233</v>
      </c>
      <c r="R250" s="28">
        <f t="shared" si="52"/>
        <v>29959.059548724879</v>
      </c>
      <c r="S250" s="28">
        <f t="shared" si="53"/>
        <v>166241.21438952265</v>
      </c>
      <c r="T250" s="20"/>
      <c r="U250" s="1">
        <f t="shared" si="44"/>
        <v>599.18119097449755</v>
      </c>
      <c r="V250" s="1">
        <f t="shared" si="45"/>
        <v>-99.181190974497554</v>
      </c>
      <c r="W250" s="1">
        <f t="shared" si="46"/>
        <v>299.59059548724878</v>
      </c>
      <c r="X250" s="3">
        <f t="shared" si="54"/>
        <v>4156.0303597380662</v>
      </c>
    </row>
    <row r="251" spans="1:24" x14ac:dyDescent="0.35">
      <c r="A251">
        <v>8</v>
      </c>
      <c r="C251" s="15">
        <f t="shared" si="55"/>
        <v>44154</v>
      </c>
      <c r="D251" s="13"/>
      <c r="L251" s="34">
        <f t="shared" si="47"/>
        <v>1.8666666666666669</v>
      </c>
      <c r="M251">
        <f t="shared" si="48"/>
        <v>8.4000000000000005E-2</v>
      </c>
      <c r="N251">
        <v>22.22</v>
      </c>
      <c r="O251">
        <f t="shared" si="49"/>
        <v>4.4999999999999998E-2</v>
      </c>
      <c r="P251">
        <f t="shared" si="50"/>
        <v>3.9000000000000007E-2</v>
      </c>
      <c r="Q251" s="32">
        <f t="shared" si="51"/>
        <v>113441.98577986221</v>
      </c>
      <c r="R251" s="28">
        <f t="shared" si="52"/>
        <v>29537.64215092238</v>
      </c>
      <c r="S251" s="28">
        <f t="shared" si="53"/>
        <v>167589.37206921526</v>
      </c>
      <c r="T251" s="20"/>
      <c r="U251" s="1">
        <f t="shared" si="44"/>
        <v>590.75284301844761</v>
      </c>
      <c r="V251" s="1">
        <f t="shared" si="45"/>
        <v>-90.752843018447606</v>
      </c>
      <c r="W251" s="1">
        <f t="shared" si="46"/>
        <v>295.3764215092238</v>
      </c>
      <c r="X251" s="3">
        <f t="shared" si="54"/>
        <v>4189.734301730382</v>
      </c>
    </row>
    <row r="252" spans="1:24" x14ac:dyDescent="0.35">
      <c r="A252">
        <v>8</v>
      </c>
      <c r="C252" s="15">
        <f t="shared" si="55"/>
        <v>44155</v>
      </c>
      <c r="D252" s="13"/>
      <c r="L252" s="34">
        <f t="shared" si="47"/>
        <v>1.8666666666666669</v>
      </c>
      <c r="M252">
        <f t="shared" si="48"/>
        <v>8.4000000000000005E-2</v>
      </c>
      <c r="N252">
        <v>22.22</v>
      </c>
      <c r="O252">
        <f t="shared" si="49"/>
        <v>4.4999999999999998E-2</v>
      </c>
      <c r="P252">
        <f t="shared" si="50"/>
        <v>3.9000000000000007E-2</v>
      </c>
      <c r="Q252" s="32">
        <f t="shared" si="51"/>
        <v>112535.68526727923</v>
      </c>
      <c r="R252" s="28">
        <f t="shared" si="52"/>
        <v>29114.748766713848</v>
      </c>
      <c r="S252" s="28">
        <f t="shared" si="53"/>
        <v>168918.56596600678</v>
      </c>
      <c r="T252" s="20"/>
      <c r="U252" s="1">
        <f t="shared" si="44"/>
        <v>582.29497533427696</v>
      </c>
      <c r="V252" s="1">
        <f t="shared" si="45"/>
        <v>-82.294975334276955</v>
      </c>
      <c r="W252" s="1">
        <f t="shared" si="46"/>
        <v>291.14748766713848</v>
      </c>
      <c r="X252" s="3">
        <f t="shared" si="54"/>
        <v>4222.9641491501698</v>
      </c>
    </row>
    <row r="253" spans="1:24" x14ac:dyDescent="0.35">
      <c r="A253">
        <v>8</v>
      </c>
      <c r="C253" s="15">
        <f t="shared" si="55"/>
        <v>44156</v>
      </c>
      <c r="D253" s="13"/>
      <c r="L253" s="34">
        <f t="shared" si="47"/>
        <v>1.8666666666666669</v>
      </c>
      <c r="M253">
        <f t="shared" si="48"/>
        <v>8.4000000000000005E-2</v>
      </c>
      <c r="N253">
        <v>22.22</v>
      </c>
      <c r="O253">
        <f t="shared" si="49"/>
        <v>4.4999999999999998E-2</v>
      </c>
      <c r="P253">
        <f t="shared" si="50"/>
        <v>3.9000000000000007E-2</v>
      </c>
      <c r="Q253" s="32">
        <f t="shared" si="51"/>
        <v>111649.49722110856</v>
      </c>
      <c r="R253" s="28">
        <f t="shared" si="52"/>
        <v>28690.773118382393</v>
      </c>
      <c r="S253" s="28">
        <f t="shared" si="53"/>
        <v>170228.72966050889</v>
      </c>
      <c r="T253" s="20"/>
      <c r="U253" s="1">
        <f t="shared" si="44"/>
        <v>573.81546236764791</v>
      </c>
      <c r="V253" s="1">
        <f t="shared" si="45"/>
        <v>-73.81546236764791</v>
      </c>
      <c r="W253" s="1">
        <f t="shared" si="46"/>
        <v>286.90773118382396</v>
      </c>
      <c r="X253" s="3">
        <f t="shared" si="54"/>
        <v>4255.7182415127227</v>
      </c>
    </row>
    <row r="254" spans="1:24" x14ac:dyDescent="0.35">
      <c r="A254">
        <v>8</v>
      </c>
      <c r="C254" s="15">
        <f t="shared" si="55"/>
        <v>44157</v>
      </c>
      <c r="D254" s="13"/>
      <c r="L254" s="34">
        <f t="shared" si="47"/>
        <v>1.8666666666666669</v>
      </c>
      <c r="M254">
        <f t="shared" si="48"/>
        <v>8.4000000000000005E-2</v>
      </c>
      <c r="N254">
        <v>22.22</v>
      </c>
      <c r="O254">
        <f t="shared" si="49"/>
        <v>4.4999999999999998E-2</v>
      </c>
      <c r="P254">
        <f t="shared" si="50"/>
        <v>3.9000000000000007E-2</v>
      </c>
      <c r="Q254" s="32">
        <f t="shared" si="51"/>
        <v>110783.0909169871</v>
      </c>
      <c r="R254" s="28">
        <f t="shared" si="52"/>
        <v>28266.094632176642</v>
      </c>
      <c r="S254" s="28">
        <f t="shared" si="53"/>
        <v>171519.8144508361</v>
      </c>
      <c r="T254" s="20"/>
      <c r="U254" s="1">
        <f t="shared" si="44"/>
        <v>565.32189264353281</v>
      </c>
      <c r="V254" s="1">
        <f t="shared" si="45"/>
        <v>-65.321892643532806</v>
      </c>
      <c r="W254" s="1">
        <f t="shared" si="46"/>
        <v>282.6609463217664</v>
      </c>
      <c r="X254" s="3">
        <f t="shared" si="54"/>
        <v>4287.9953612709023</v>
      </c>
    </row>
    <row r="255" spans="1:24" x14ac:dyDescent="0.35">
      <c r="A255">
        <v>8</v>
      </c>
      <c r="C255" s="15">
        <f t="shared" si="55"/>
        <v>44158</v>
      </c>
      <c r="D255" s="13"/>
      <c r="L255" s="34">
        <f t="shared" si="47"/>
        <v>1.8666666666666669</v>
      </c>
      <c r="M255">
        <f t="shared" si="48"/>
        <v>8.4000000000000005E-2</v>
      </c>
      <c r="N255">
        <v>22.22</v>
      </c>
      <c r="O255">
        <f t="shared" si="49"/>
        <v>4.4999999999999998E-2</v>
      </c>
      <c r="P255">
        <f t="shared" si="50"/>
        <v>3.9000000000000007E-2</v>
      </c>
      <c r="Q255" s="32">
        <f t="shared" si="51"/>
        <v>109936.13293082501</v>
      </c>
      <c r="R255" s="28">
        <f t="shared" si="52"/>
        <v>27841.078359890773</v>
      </c>
      <c r="S255" s="28">
        <f t="shared" si="53"/>
        <v>172791.78870928404</v>
      </c>
      <c r="T255" s="20"/>
      <c r="U255" s="1">
        <f t="shared" si="44"/>
        <v>556.82156719781551</v>
      </c>
      <c r="V255" s="1">
        <f t="shared" si="45"/>
        <v>-56.821567197815511</v>
      </c>
      <c r="W255" s="1">
        <f t="shared" si="46"/>
        <v>278.41078359890776</v>
      </c>
      <c r="X255" s="3">
        <f t="shared" si="54"/>
        <v>4319.7947177321012</v>
      </c>
    </row>
    <row r="256" spans="1:24" x14ac:dyDescent="0.35">
      <c r="A256">
        <v>8</v>
      </c>
      <c r="C256" s="15">
        <f t="shared" si="55"/>
        <v>44159</v>
      </c>
      <c r="D256" s="13"/>
      <c r="L256" s="34">
        <f t="shared" si="47"/>
        <v>1.8666666666666669</v>
      </c>
      <c r="M256">
        <f t="shared" si="48"/>
        <v>8.4000000000000005E-2</v>
      </c>
      <c r="N256">
        <v>22.22</v>
      </c>
      <c r="O256">
        <f t="shared" si="49"/>
        <v>4.4999999999999998E-2</v>
      </c>
      <c r="P256">
        <f t="shared" si="50"/>
        <v>3.9000000000000007E-2</v>
      </c>
      <c r="Q256" s="32">
        <f t="shared" si="51"/>
        <v>109108.28781707576</v>
      </c>
      <c r="R256" s="28">
        <f t="shared" si="52"/>
        <v>27416.074947444944</v>
      </c>
      <c r="S256" s="28">
        <f t="shared" si="53"/>
        <v>174044.63723547914</v>
      </c>
      <c r="T256" s="20"/>
      <c r="U256" s="1">
        <f t="shared" si="44"/>
        <v>548.32149894889892</v>
      </c>
      <c r="V256" s="1">
        <f t="shared" si="45"/>
        <v>-48.32149894889892</v>
      </c>
      <c r="W256" s="1">
        <f t="shared" si="46"/>
        <v>274.16074947444946</v>
      </c>
      <c r="X256" s="3">
        <f t="shared" si="54"/>
        <v>4351.1159308869783</v>
      </c>
    </row>
    <row r="257" spans="1:24" x14ac:dyDescent="0.35">
      <c r="A257">
        <v>8</v>
      </c>
      <c r="C257" s="15">
        <f t="shared" si="55"/>
        <v>44160</v>
      </c>
      <c r="D257" s="13"/>
      <c r="L257" s="34">
        <f t="shared" si="47"/>
        <v>1.8666666666666669</v>
      </c>
      <c r="M257">
        <f t="shared" si="48"/>
        <v>8.4000000000000005E-2</v>
      </c>
      <c r="N257">
        <v>22.22</v>
      </c>
      <c r="O257">
        <f t="shared" si="49"/>
        <v>4.4999999999999998E-2</v>
      </c>
      <c r="P257">
        <f t="shared" si="50"/>
        <v>3.9000000000000007E-2</v>
      </c>
      <c r="Q257" s="32">
        <f t="shared" si="51"/>
        <v>108299.21874466924</v>
      </c>
      <c r="R257" s="28">
        <f t="shared" si="52"/>
        <v>26991.420647216441</v>
      </c>
      <c r="S257" s="28">
        <f t="shared" si="53"/>
        <v>175278.36060811416</v>
      </c>
      <c r="T257" s="20"/>
      <c r="U257" s="1">
        <f t="shared" si="44"/>
        <v>539.82841294432887</v>
      </c>
      <c r="V257" s="1">
        <f t="shared" si="45"/>
        <v>-39.828412944328875</v>
      </c>
      <c r="W257" s="1">
        <f t="shared" si="46"/>
        <v>269.91420647216444</v>
      </c>
      <c r="X257" s="3">
        <f t="shared" si="54"/>
        <v>4381.9590152028541</v>
      </c>
    </row>
    <row r="258" spans="1:24" x14ac:dyDescent="0.35">
      <c r="A258">
        <v>8</v>
      </c>
      <c r="C258" s="15">
        <f t="shared" si="55"/>
        <v>44161</v>
      </c>
      <c r="D258" s="13"/>
      <c r="L258" s="34">
        <f t="shared" si="47"/>
        <v>1.8666666666666669</v>
      </c>
      <c r="M258">
        <f t="shared" si="48"/>
        <v>8.4000000000000005E-2</v>
      </c>
      <c r="N258">
        <v>22.22</v>
      </c>
      <c r="O258">
        <f t="shared" si="49"/>
        <v>4.4999999999999998E-2</v>
      </c>
      <c r="P258">
        <f t="shared" si="50"/>
        <v>3.9000000000000007E-2</v>
      </c>
      <c r="Q258" s="32">
        <f t="shared" si="51"/>
        <v>107508.58809184025</v>
      </c>
      <c r="R258" s="28">
        <f t="shared" si="52"/>
        <v>26567.437370920685</v>
      </c>
      <c r="S258" s="28">
        <f t="shared" si="53"/>
        <v>176492.97453723892</v>
      </c>
      <c r="T258" s="20"/>
      <c r="U258" s="1">
        <f t="shared" ref="U258:U321" si="56">R258*$AA$7</f>
        <v>531.34874741841372</v>
      </c>
      <c r="V258" s="1">
        <f t="shared" ref="V258:V321" si="57">$AA$10-U258</f>
        <v>-31.348747418413723</v>
      </c>
      <c r="W258" s="1">
        <f t="shared" ref="W258:W321" si="58">R258*$AA$8</f>
        <v>265.67437370920686</v>
      </c>
      <c r="X258" s="3">
        <f t="shared" si="54"/>
        <v>4412.3243634309729</v>
      </c>
    </row>
    <row r="259" spans="1:24" x14ac:dyDescent="0.35">
      <c r="A259">
        <v>8</v>
      </c>
      <c r="C259" s="15">
        <f t="shared" si="55"/>
        <v>44162</v>
      </c>
      <c r="D259" s="13"/>
      <c r="L259" s="34">
        <f t="shared" ref="L259:L322" si="59">M259/O259</f>
        <v>1.8666666666666669</v>
      </c>
      <c r="M259">
        <f t="shared" ref="M259:M322" si="60">IF(A259=0,$AD$2,IF(A259=1,$AD$3,IF(A259=2,$AD$4,IF(A259=3,$AD$5,IF(A259=4,$AD$6,IF(A259=5,$AD$7,IF(A259=6,$AD$8,IF(A259=7,$AD$9,IF(A259=8,$AD$10,"")))))))))</f>
        <v>8.4000000000000005E-2</v>
      </c>
      <c r="N259">
        <v>22.22</v>
      </c>
      <c r="O259">
        <f t="shared" ref="O259:O322" si="61">$AA$6</f>
        <v>4.4999999999999998E-2</v>
      </c>
      <c r="P259">
        <f t="shared" ref="P259:P322" si="62">M259-O259</f>
        <v>3.9000000000000007E-2</v>
      </c>
      <c r="Q259" s="32">
        <f t="shared" ref="Q259:Q322" si="63">Q258-((Q258/$AA$2)*(M259*R258))</f>
        <v>106736.05800116398</v>
      </c>
      <c r="R259" s="28">
        <f t="shared" ref="R259:R322" si="64">R258+(Q258/$AA$2)*(M259*R258)-(R258*O259)</f>
        <v>26144.432779905532</v>
      </c>
      <c r="S259" s="28">
        <f t="shared" ref="S259:S322" si="65">S258+(R258*O259)</f>
        <v>177688.50921893035</v>
      </c>
      <c r="T259" s="20"/>
      <c r="U259" s="1">
        <f t="shared" si="56"/>
        <v>522.88865559811063</v>
      </c>
      <c r="V259" s="1">
        <f t="shared" si="57"/>
        <v>-22.888655598110631</v>
      </c>
      <c r="W259" s="1">
        <f t="shared" si="58"/>
        <v>261.44432779905532</v>
      </c>
      <c r="X259" s="3">
        <f t="shared" ref="X259:X322" si="66">S259*$AA$9</f>
        <v>4442.2127304732594</v>
      </c>
    </row>
    <row r="260" spans="1:24" x14ac:dyDescent="0.35">
      <c r="A260">
        <v>8</v>
      </c>
      <c r="C260" s="15">
        <f t="shared" ref="C260:C323" si="67">C259+1</f>
        <v>44163</v>
      </c>
      <c r="D260" s="13"/>
      <c r="L260" s="34">
        <f t="shared" si="59"/>
        <v>1.8666666666666669</v>
      </c>
      <c r="M260">
        <f t="shared" si="60"/>
        <v>8.4000000000000005E-2</v>
      </c>
      <c r="N260">
        <v>22.22</v>
      </c>
      <c r="O260">
        <f t="shared" si="61"/>
        <v>4.4999999999999998E-2</v>
      </c>
      <c r="P260">
        <f t="shared" si="62"/>
        <v>3.9000000000000007E-2</v>
      </c>
      <c r="Q260" s="32">
        <f t="shared" si="63"/>
        <v>105981.29089617346</v>
      </c>
      <c r="R260" s="28">
        <f t="shared" si="64"/>
        <v>25722.700409800305</v>
      </c>
      <c r="S260" s="28">
        <f t="shared" si="65"/>
        <v>178865.0086940261</v>
      </c>
      <c r="T260" s="20"/>
      <c r="U260" s="1">
        <f t="shared" si="56"/>
        <v>514.45400819600616</v>
      </c>
      <c r="V260" s="1">
        <f t="shared" si="57"/>
        <v>-14.454008196006157</v>
      </c>
      <c r="W260" s="1">
        <f t="shared" si="58"/>
        <v>257.22700409800308</v>
      </c>
      <c r="X260" s="3">
        <f t="shared" si="66"/>
        <v>4471.6252173506527</v>
      </c>
    </row>
    <row r="261" spans="1:24" x14ac:dyDescent="0.35">
      <c r="A261">
        <v>8</v>
      </c>
      <c r="C261" s="15">
        <f t="shared" si="67"/>
        <v>44164</v>
      </c>
      <c r="D261" s="13"/>
      <c r="L261" s="34">
        <f t="shared" si="59"/>
        <v>1.8666666666666669</v>
      </c>
      <c r="M261">
        <f t="shared" si="60"/>
        <v>8.4000000000000005E-2</v>
      </c>
      <c r="N261">
        <v>22.22</v>
      </c>
      <c r="O261">
        <f t="shared" si="61"/>
        <v>4.4999999999999998E-2</v>
      </c>
      <c r="P261">
        <f t="shared" si="62"/>
        <v>3.9000000000000007E-2</v>
      </c>
      <c r="Q261" s="32">
        <f t="shared" si="63"/>
        <v>105243.9499609826</v>
      </c>
      <c r="R261" s="28">
        <f t="shared" si="64"/>
        <v>25302.51982655016</v>
      </c>
      <c r="S261" s="28">
        <f t="shared" si="65"/>
        <v>180022.5302124671</v>
      </c>
      <c r="T261" s="20"/>
      <c r="U261" s="1">
        <f t="shared" si="56"/>
        <v>506.05039653100323</v>
      </c>
      <c r="V261" s="1">
        <f t="shared" si="57"/>
        <v>-6.0503965310032299</v>
      </c>
      <c r="W261" s="1">
        <f t="shared" si="58"/>
        <v>253.02519826550161</v>
      </c>
      <c r="X261" s="3">
        <f t="shared" si="66"/>
        <v>4500.5632553116775</v>
      </c>
    </row>
    <row r="262" spans="1:24" x14ac:dyDescent="0.35">
      <c r="A262">
        <v>8</v>
      </c>
      <c r="C262" s="15">
        <f t="shared" si="67"/>
        <v>44165</v>
      </c>
      <c r="D262" s="13"/>
      <c r="L262" s="34">
        <f t="shared" si="59"/>
        <v>1.8666666666666669</v>
      </c>
      <c r="M262">
        <f t="shared" si="60"/>
        <v>8.4000000000000005E-2</v>
      </c>
      <c r="N262">
        <v>22.22</v>
      </c>
      <c r="O262">
        <f t="shared" si="61"/>
        <v>4.4999999999999998E-2</v>
      </c>
      <c r="P262">
        <f t="shared" si="62"/>
        <v>3.9000000000000007E-2</v>
      </c>
      <c r="Q262" s="32">
        <f t="shared" si="63"/>
        <v>104523.69958437256</v>
      </c>
      <c r="R262" s="28">
        <f t="shared" si="64"/>
        <v>24884.15681096544</v>
      </c>
      <c r="S262" s="28">
        <f t="shared" si="65"/>
        <v>181161.14360466186</v>
      </c>
      <c r="T262" s="20"/>
      <c r="U262" s="1">
        <f t="shared" si="56"/>
        <v>497.68313621930884</v>
      </c>
      <c r="V262" s="1">
        <f t="shared" si="57"/>
        <v>2.3168637806911647</v>
      </c>
      <c r="W262" s="1">
        <f t="shared" si="58"/>
        <v>248.84156810965442</v>
      </c>
      <c r="X262" s="3">
        <f t="shared" si="66"/>
        <v>4529.0285901165471</v>
      </c>
    </row>
    <row r="263" spans="1:24" x14ac:dyDescent="0.35">
      <c r="A263">
        <v>8</v>
      </c>
      <c r="C263" s="15">
        <f t="shared" si="67"/>
        <v>44166</v>
      </c>
      <c r="D263" s="13"/>
      <c r="L263" s="34">
        <f t="shared" si="59"/>
        <v>1.8666666666666669</v>
      </c>
      <c r="M263">
        <f t="shared" si="60"/>
        <v>8.4000000000000005E-2</v>
      </c>
      <c r="N263">
        <v>22.22</v>
      </c>
      <c r="O263">
        <f t="shared" si="61"/>
        <v>4.4999999999999998E-2</v>
      </c>
      <c r="P263">
        <f t="shared" si="62"/>
        <v>3.9000000000000007E-2</v>
      </c>
      <c r="Q263" s="32">
        <f t="shared" si="63"/>
        <v>103820.20576982225</v>
      </c>
      <c r="R263" s="28">
        <f t="shared" si="64"/>
        <v>24467.863569022305</v>
      </c>
      <c r="S263" s="28">
        <f t="shared" si="65"/>
        <v>182280.93066115532</v>
      </c>
      <c r="T263" s="20"/>
      <c r="U263" s="1">
        <f t="shared" si="56"/>
        <v>489.35727138044609</v>
      </c>
      <c r="V263" s="1">
        <f t="shared" si="57"/>
        <v>10.642728619553907</v>
      </c>
      <c r="W263" s="1">
        <f t="shared" si="58"/>
        <v>244.67863569022305</v>
      </c>
      <c r="X263" s="3">
        <f t="shared" si="66"/>
        <v>4557.0232665288831</v>
      </c>
    </row>
    <row r="264" spans="1:24" x14ac:dyDescent="0.35">
      <c r="A264">
        <v>8</v>
      </c>
      <c r="C264" s="15">
        <f t="shared" si="67"/>
        <v>44167</v>
      </c>
      <c r="D264" s="13"/>
      <c r="L264" s="34">
        <f t="shared" si="59"/>
        <v>1.8666666666666669</v>
      </c>
      <c r="M264">
        <f t="shared" si="60"/>
        <v>8.4000000000000005E-2</v>
      </c>
      <c r="N264">
        <v>22.22</v>
      </c>
      <c r="O264">
        <f t="shared" si="61"/>
        <v>4.4999999999999998E-2</v>
      </c>
      <c r="P264">
        <f t="shared" si="62"/>
        <v>3.9000000000000007E-2</v>
      </c>
      <c r="Q264" s="32">
        <f t="shared" si="63"/>
        <v>103133.13651297466</v>
      </c>
      <c r="R264" s="28">
        <f t="shared" si="64"/>
        <v>24053.878965263892</v>
      </c>
      <c r="S264" s="28">
        <f t="shared" si="65"/>
        <v>183381.98452176133</v>
      </c>
      <c r="T264" s="20"/>
      <c r="U264" s="1">
        <f t="shared" si="56"/>
        <v>481.07757930527782</v>
      </c>
      <c r="V264" s="1">
        <f t="shared" si="57"/>
        <v>18.922420694722177</v>
      </c>
      <c r="W264" s="1">
        <f t="shared" si="58"/>
        <v>240.53878965263891</v>
      </c>
      <c r="X264" s="3">
        <f t="shared" si="66"/>
        <v>4584.5496130440333</v>
      </c>
    </row>
    <row r="265" spans="1:24" x14ac:dyDescent="0.35">
      <c r="A265">
        <v>8</v>
      </c>
      <c r="C265" s="15">
        <f t="shared" si="67"/>
        <v>44168</v>
      </c>
      <c r="D265" s="13"/>
      <c r="L265" s="34">
        <f t="shared" si="59"/>
        <v>1.8666666666666669</v>
      </c>
      <c r="M265">
        <f t="shared" si="60"/>
        <v>8.4000000000000005E-2</v>
      </c>
      <c r="N265">
        <v>22.22</v>
      </c>
      <c r="O265">
        <f t="shared" si="61"/>
        <v>4.4999999999999998E-2</v>
      </c>
      <c r="P265">
        <f t="shared" si="62"/>
        <v>3.9000000000000007E-2</v>
      </c>
      <c r="Q265" s="32">
        <f t="shared" si="63"/>
        <v>102462.16214803282</v>
      </c>
      <c r="R265" s="28">
        <f t="shared" si="64"/>
        <v>23642.428776768847</v>
      </c>
      <c r="S265" s="28">
        <f t="shared" si="65"/>
        <v>184464.4090751982</v>
      </c>
      <c r="T265" s="20"/>
      <c r="U265" s="1">
        <f t="shared" si="56"/>
        <v>472.84857553537694</v>
      </c>
      <c r="V265" s="1">
        <f t="shared" si="57"/>
        <v>27.151424464623062</v>
      </c>
      <c r="W265" s="1">
        <f t="shared" si="58"/>
        <v>236.42428776768847</v>
      </c>
      <c r="X265" s="3">
        <f t="shared" si="66"/>
        <v>4611.610226879955</v>
      </c>
    </row>
    <row r="266" spans="1:24" x14ac:dyDescent="0.35">
      <c r="A266">
        <v>8</v>
      </c>
      <c r="C266" s="15">
        <f t="shared" si="67"/>
        <v>44169</v>
      </c>
      <c r="D266" s="13"/>
      <c r="L266" s="34">
        <f t="shared" si="59"/>
        <v>1.8666666666666669</v>
      </c>
      <c r="M266">
        <f t="shared" si="60"/>
        <v>8.4000000000000005E-2</v>
      </c>
      <c r="N266">
        <v>22.22</v>
      </c>
      <c r="O266">
        <f t="shared" si="61"/>
        <v>4.4999999999999998E-2</v>
      </c>
      <c r="P266">
        <f t="shared" si="62"/>
        <v>3.9000000000000007E-2</v>
      </c>
      <c r="Q266" s="32">
        <f t="shared" si="63"/>
        <v>101806.95566457193</v>
      </c>
      <c r="R266" s="28">
        <f t="shared" si="64"/>
        <v>23233.725965275142</v>
      </c>
      <c r="S266" s="28">
        <f t="shared" si="65"/>
        <v>185528.31837015279</v>
      </c>
      <c r="T266" s="20"/>
      <c r="U266" s="1">
        <f t="shared" si="56"/>
        <v>464.67451930550283</v>
      </c>
      <c r="V266" s="1">
        <f t="shared" si="57"/>
        <v>35.325480694497173</v>
      </c>
      <c r="W266" s="1">
        <f t="shared" si="58"/>
        <v>232.33725965275141</v>
      </c>
      <c r="X266" s="3">
        <f t="shared" si="66"/>
        <v>4638.2079592538203</v>
      </c>
    </row>
    <row r="267" spans="1:24" x14ac:dyDescent="0.35">
      <c r="A267">
        <v>8</v>
      </c>
      <c r="C267" s="15">
        <f t="shared" si="67"/>
        <v>44170</v>
      </c>
      <c r="D267" s="13"/>
      <c r="L267" s="34">
        <f t="shared" si="59"/>
        <v>1.8666666666666669</v>
      </c>
      <c r="M267">
        <f t="shared" si="60"/>
        <v>8.4000000000000005E-2</v>
      </c>
      <c r="N267">
        <v>22.22</v>
      </c>
      <c r="O267">
        <f t="shared" si="61"/>
        <v>4.4999999999999998E-2</v>
      </c>
      <c r="P267">
        <f t="shared" si="62"/>
        <v>3.9000000000000007E-2</v>
      </c>
      <c r="Q267" s="32">
        <f t="shared" si="63"/>
        <v>101167.19299623957</v>
      </c>
      <c r="R267" s="28">
        <f t="shared" si="64"/>
        <v>22827.970965170123</v>
      </c>
      <c r="S267" s="28">
        <f t="shared" si="65"/>
        <v>186573.83603859018</v>
      </c>
      <c r="T267" s="20"/>
      <c r="U267" s="1">
        <f t="shared" si="56"/>
        <v>456.55941930340248</v>
      </c>
      <c r="V267" s="1">
        <f t="shared" si="57"/>
        <v>43.440580696597522</v>
      </c>
      <c r="W267" s="1">
        <f t="shared" si="58"/>
        <v>228.27970965170124</v>
      </c>
      <c r="X267" s="3">
        <f t="shared" si="66"/>
        <v>4664.3459009647549</v>
      </c>
    </row>
    <row r="268" spans="1:24" x14ac:dyDescent="0.35">
      <c r="A268">
        <v>8</v>
      </c>
      <c r="C268" s="15">
        <f t="shared" si="67"/>
        <v>44171</v>
      </c>
      <c r="D268" s="13"/>
      <c r="L268" s="34">
        <f t="shared" si="59"/>
        <v>1.8666666666666669</v>
      </c>
      <c r="M268">
        <f t="shared" si="60"/>
        <v>8.4000000000000005E-2</v>
      </c>
      <c r="N268">
        <v>22.22</v>
      </c>
      <c r="O268">
        <f t="shared" si="61"/>
        <v>4.4999999999999998E-2</v>
      </c>
      <c r="P268">
        <f t="shared" si="62"/>
        <v>3.9000000000000007E-2</v>
      </c>
      <c r="Q268" s="32">
        <f t="shared" si="63"/>
        <v>100542.55328279498</v>
      </c>
      <c r="R268" s="28">
        <f t="shared" si="64"/>
        <v>22425.351985182053</v>
      </c>
      <c r="S268" s="28">
        <f t="shared" si="65"/>
        <v>187601.09473202284</v>
      </c>
      <c r="T268" s="20"/>
      <c r="U268" s="1">
        <f t="shared" si="56"/>
        <v>448.50703970364106</v>
      </c>
      <c r="V268" s="1">
        <f t="shared" si="57"/>
        <v>51.492960296358945</v>
      </c>
      <c r="W268" s="1">
        <f t="shared" si="58"/>
        <v>224.25351985182053</v>
      </c>
      <c r="X268" s="3">
        <f t="shared" si="66"/>
        <v>4690.0273683005717</v>
      </c>
    </row>
    <row r="269" spans="1:24" x14ac:dyDescent="0.35">
      <c r="A269">
        <v>8</v>
      </c>
      <c r="C269" s="15">
        <f t="shared" si="67"/>
        <v>44172</v>
      </c>
      <c r="D269" s="13"/>
      <c r="L269" s="34">
        <f t="shared" si="59"/>
        <v>1.8666666666666669</v>
      </c>
      <c r="M269">
        <f t="shared" si="60"/>
        <v>8.4000000000000005E-2</v>
      </c>
      <c r="N269">
        <v>22.22</v>
      </c>
      <c r="O269">
        <f t="shared" si="61"/>
        <v>4.4999999999999998E-2</v>
      </c>
      <c r="P269">
        <f t="shared" si="62"/>
        <v>3.9000000000000007E-2</v>
      </c>
      <c r="Q269" s="32">
        <f t="shared" si="63"/>
        <v>99932.719106911216</v>
      </c>
      <c r="R269" s="28">
        <f t="shared" si="64"/>
        <v>22026.045321732632</v>
      </c>
      <c r="S269" s="28">
        <f t="shared" si="65"/>
        <v>188610.23557135602</v>
      </c>
      <c r="T269" s="20"/>
      <c r="U269" s="1">
        <f t="shared" si="56"/>
        <v>440.52090643465266</v>
      </c>
      <c r="V269" s="1">
        <f t="shared" si="57"/>
        <v>59.479093565347341</v>
      </c>
      <c r="W269" s="1">
        <f t="shared" si="58"/>
        <v>220.26045321732633</v>
      </c>
      <c r="X269" s="3">
        <f t="shared" si="66"/>
        <v>4715.2558892839006</v>
      </c>
    </row>
    <row r="270" spans="1:24" x14ac:dyDescent="0.35">
      <c r="A270">
        <v>8</v>
      </c>
      <c r="C270" s="15">
        <f t="shared" si="67"/>
        <v>44173</v>
      </c>
      <c r="D270" s="13"/>
      <c r="L270" s="34">
        <f t="shared" si="59"/>
        <v>1.8666666666666669</v>
      </c>
      <c r="M270">
        <f t="shared" si="60"/>
        <v>8.4000000000000005E-2</v>
      </c>
      <c r="N270">
        <v>22.22</v>
      </c>
      <c r="O270">
        <f t="shared" si="61"/>
        <v>4.4999999999999998E-2</v>
      </c>
      <c r="P270">
        <f t="shared" si="62"/>
        <v>3.9000000000000007E-2</v>
      </c>
      <c r="Q270" s="32">
        <f t="shared" si="63"/>
        <v>99337.376707132367</v>
      </c>
      <c r="R270" s="28">
        <f t="shared" si="64"/>
        <v>21630.215682033504</v>
      </c>
      <c r="S270" s="28">
        <f t="shared" si="65"/>
        <v>189601.40761083399</v>
      </c>
      <c r="T270" s="20"/>
      <c r="U270" s="1">
        <f t="shared" si="56"/>
        <v>432.60431364067011</v>
      </c>
      <c r="V270" s="1">
        <f t="shared" si="57"/>
        <v>67.395686359329886</v>
      </c>
      <c r="W270" s="1">
        <f t="shared" si="58"/>
        <v>216.30215682033506</v>
      </c>
      <c r="X270" s="3">
        <f t="shared" si="66"/>
        <v>4740.0351902708499</v>
      </c>
    </row>
    <row r="271" spans="1:24" x14ac:dyDescent="0.35">
      <c r="A271">
        <v>8</v>
      </c>
      <c r="C271" s="15">
        <f t="shared" si="67"/>
        <v>44174</v>
      </c>
      <c r="D271" s="13"/>
      <c r="L271" s="34">
        <f t="shared" si="59"/>
        <v>1.8666666666666669</v>
      </c>
      <c r="M271">
        <f t="shared" si="60"/>
        <v>8.4000000000000005E-2</v>
      </c>
      <c r="N271">
        <v>22.22</v>
      </c>
      <c r="O271">
        <f t="shared" si="61"/>
        <v>4.4999999999999998E-2</v>
      </c>
      <c r="P271">
        <f t="shared" si="62"/>
        <v>3.9000000000000007E-2</v>
      </c>
      <c r="Q271" s="32">
        <f t="shared" si="63"/>
        <v>98756.21616834258</v>
      </c>
      <c r="R271" s="28">
        <f t="shared" si="64"/>
        <v>21238.016515131781</v>
      </c>
      <c r="S271" s="28">
        <f t="shared" si="65"/>
        <v>190574.76731652551</v>
      </c>
      <c r="T271" s="20"/>
      <c r="U271" s="1">
        <f t="shared" si="56"/>
        <v>424.76033030263562</v>
      </c>
      <c r="V271" s="1">
        <f t="shared" si="57"/>
        <v>75.239669697364377</v>
      </c>
      <c r="W271" s="1">
        <f t="shared" si="58"/>
        <v>212.38016515131781</v>
      </c>
      <c r="X271" s="3">
        <f t="shared" si="66"/>
        <v>4764.3691829131376</v>
      </c>
    </row>
    <row r="272" spans="1:24" x14ac:dyDescent="0.35">
      <c r="A272">
        <v>8</v>
      </c>
      <c r="C272" s="15">
        <f t="shared" si="67"/>
        <v>44175</v>
      </c>
      <c r="D272" s="13"/>
      <c r="L272" s="34">
        <f t="shared" si="59"/>
        <v>1.8666666666666669</v>
      </c>
      <c r="M272">
        <f t="shared" si="60"/>
        <v>8.4000000000000005E-2</v>
      </c>
      <c r="N272">
        <v>22.22</v>
      </c>
      <c r="O272">
        <f t="shared" si="61"/>
        <v>4.4999999999999998E-2</v>
      </c>
      <c r="P272">
        <f t="shared" si="62"/>
        <v>3.9000000000000007E-2</v>
      </c>
      <c r="Q272" s="32">
        <f t="shared" si="63"/>
        <v>98188.931591064058</v>
      </c>
      <c r="R272" s="28">
        <f t="shared" si="64"/>
        <v>20849.590349229369</v>
      </c>
      <c r="S272" s="28">
        <f t="shared" si="65"/>
        <v>191530.47805970645</v>
      </c>
      <c r="T272" s="20"/>
      <c r="U272" s="1">
        <f t="shared" si="56"/>
        <v>416.99180698458741</v>
      </c>
      <c r="V272" s="1">
        <f t="shared" si="57"/>
        <v>83.008193015412587</v>
      </c>
      <c r="W272" s="1">
        <f t="shared" si="58"/>
        <v>208.49590349229371</v>
      </c>
      <c r="X272" s="3">
        <f t="shared" si="66"/>
        <v>4788.2619514926619</v>
      </c>
    </row>
    <row r="273" spans="1:24" x14ac:dyDescent="0.35">
      <c r="A273">
        <v>8</v>
      </c>
      <c r="C273" s="15">
        <f t="shared" si="67"/>
        <v>44176</v>
      </c>
      <c r="D273" s="13"/>
      <c r="L273" s="34">
        <f t="shared" si="59"/>
        <v>1.8666666666666669</v>
      </c>
      <c r="M273">
        <f t="shared" si="60"/>
        <v>8.4000000000000005E-2</v>
      </c>
      <c r="N273">
        <v>22.22</v>
      </c>
      <c r="O273">
        <f t="shared" si="61"/>
        <v>4.4999999999999998E-2</v>
      </c>
      <c r="P273">
        <f t="shared" si="62"/>
        <v>3.9000000000000007E-2</v>
      </c>
      <c r="Q273" s="32">
        <f t="shared" si="63"/>
        <v>97635.221240859973</v>
      </c>
      <c r="R273" s="28">
        <f t="shared" si="64"/>
        <v>20465.069133718138</v>
      </c>
      <c r="S273" s="28">
        <f t="shared" si="65"/>
        <v>192468.70962542176</v>
      </c>
      <c r="T273" s="20"/>
      <c r="U273" s="1">
        <f t="shared" si="56"/>
        <v>409.30138267436274</v>
      </c>
      <c r="V273" s="1">
        <f t="shared" si="57"/>
        <v>90.698617325637258</v>
      </c>
      <c r="W273" s="1">
        <f t="shared" si="58"/>
        <v>204.65069133718137</v>
      </c>
      <c r="X273" s="3">
        <f t="shared" si="66"/>
        <v>4811.717740635544</v>
      </c>
    </row>
    <row r="274" spans="1:24" x14ac:dyDescent="0.35">
      <c r="A274">
        <v>8</v>
      </c>
      <c r="C274" s="15">
        <f t="shared" si="67"/>
        <v>44177</v>
      </c>
      <c r="D274" s="13"/>
      <c r="L274" s="34">
        <f t="shared" si="59"/>
        <v>1.8666666666666669</v>
      </c>
      <c r="M274">
        <f t="shared" si="60"/>
        <v>8.4000000000000005E-2</v>
      </c>
      <c r="N274">
        <v>22.22</v>
      </c>
      <c r="O274">
        <f t="shared" si="61"/>
        <v>4.4999999999999998E-2</v>
      </c>
      <c r="P274">
        <f t="shared" si="62"/>
        <v>3.9000000000000007E-2</v>
      </c>
      <c r="Q274" s="32">
        <f t="shared" si="63"/>
        <v>97094.78767907407</v>
      </c>
      <c r="R274" s="28">
        <f t="shared" si="64"/>
        <v>20084.574584486727</v>
      </c>
      <c r="S274" s="28">
        <f t="shared" si="65"/>
        <v>193389.63773643906</v>
      </c>
      <c r="T274" s="20"/>
      <c r="U274" s="1">
        <f t="shared" si="56"/>
        <v>401.69149168973456</v>
      </c>
      <c r="V274" s="1">
        <f t="shared" si="57"/>
        <v>98.308508310265438</v>
      </c>
      <c r="W274" s="1">
        <f t="shared" si="58"/>
        <v>200.84574584486728</v>
      </c>
      <c r="X274" s="3">
        <f t="shared" si="66"/>
        <v>4834.7409434109768</v>
      </c>
    </row>
    <row r="275" spans="1:24" x14ac:dyDescent="0.35">
      <c r="A275">
        <v>8</v>
      </c>
      <c r="C275" s="15">
        <f t="shared" si="67"/>
        <v>44178</v>
      </c>
      <c r="D275" s="13"/>
      <c r="L275" s="34">
        <f t="shared" si="59"/>
        <v>1.8666666666666669</v>
      </c>
      <c r="M275">
        <f t="shared" si="60"/>
        <v>8.4000000000000005E-2</v>
      </c>
      <c r="N275">
        <v>22.22</v>
      </c>
      <c r="O275">
        <f t="shared" si="61"/>
        <v>4.4999999999999998E-2</v>
      </c>
      <c r="P275">
        <f t="shared" si="62"/>
        <v>3.9000000000000007E-2</v>
      </c>
      <c r="Q275" s="32">
        <f t="shared" si="63"/>
        <v>96567.337876093588</v>
      </c>
      <c r="R275" s="28">
        <f t="shared" si="64"/>
        <v>19708.218531165305</v>
      </c>
      <c r="S275" s="28">
        <f t="shared" si="65"/>
        <v>194293.44359274098</v>
      </c>
      <c r="T275" s="20"/>
      <c r="U275" s="1">
        <f t="shared" si="56"/>
        <v>394.16437062330613</v>
      </c>
      <c r="V275" s="1">
        <f t="shared" si="57"/>
        <v>105.83562937669387</v>
      </c>
      <c r="W275" s="1">
        <f t="shared" si="58"/>
        <v>197.08218531165306</v>
      </c>
      <c r="X275" s="3">
        <f t="shared" si="66"/>
        <v>4857.3360898185247</v>
      </c>
    </row>
    <row r="276" spans="1:24" x14ac:dyDescent="0.35">
      <c r="A276">
        <v>8</v>
      </c>
      <c r="C276" s="15">
        <f t="shared" si="67"/>
        <v>44179</v>
      </c>
      <c r="D276" s="13"/>
      <c r="L276" s="34">
        <f t="shared" si="59"/>
        <v>1.8666666666666669</v>
      </c>
      <c r="M276">
        <f t="shared" si="60"/>
        <v>8.4000000000000005E-2</v>
      </c>
      <c r="N276">
        <v>22.22</v>
      </c>
      <c r="O276">
        <f t="shared" si="61"/>
        <v>4.4999999999999998E-2</v>
      </c>
      <c r="P276">
        <f t="shared" si="62"/>
        <v>3.9000000000000007E-2</v>
      </c>
      <c r="Q276" s="32">
        <f t="shared" si="63"/>
        <v>96052.583308275483</v>
      </c>
      <c r="R276" s="28">
        <f t="shared" si="64"/>
        <v>19336.103265080976</v>
      </c>
      <c r="S276" s="28">
        <f t="shared" si="65"/>
        <v>195180.31342664341</v>
      </c>
      <c r="T276" s="20"/>
      <c r="U276" s="1">
        <f t="shared" si="56"/>
        <v>386.72206530161952</v>
      </c>
      <c r="V276" s="1">
        <f t="shared" si="57"/>
        <v>113.27793469838048</v>
      </c>
      <c r="W276" s="1">
        <f t="shared" si="58"/>
        <v>193.36103265080976</v>
      </c>
      <c r="X276" s="3">
        <f t="shared" si="66"/>
        <v>4879.5078356660852</v>
      </c>
    </row>
    <row r="277" spans="1:24" x14ac:dyDescent="0.35">
      <c r="A277">
        <v>8</v>
      </c>
      <c r="C277" s="15">
        <f t="shared" si="67"/>
        <v>44180</v>
      </c>
      <c r="D277" s="13"/>
      <c r="L277" s="34">
        <f t="shared" si="59"/>
        <v>1.8666666666666669</v>
      </c>
      <c r="M277">
        <f t="shared" si="60"/>
        <v>8.4000000000000005E-2</v>
      </c>
      <c r="N277">
        <v>22.22</v>
      </c>
      <c r="O277">
        <f t="shared" si="61"/>
        <v>4.4999999999999998E-2</v>
      </c>
      <c r="P277">
        <f t="shared" si="62"/>
        <v>3.9000000000000007E-2</v>
      </c>
      <c r="Q277" s="32">
        <f t="shared" si="63"/>
        <v>95550.240039628887</v>
      </c>
      <c r="R277" s="28">
        <f t="shared" si="64"/>
        <v>18968.321886798924</v>
      </c>
      <c r="S277" s="28">
        <f t="shared" si="65"/>
        <v>196050.43807357206</v>
      </c>
      <c r="T277" s="20"/>
      <c r="U277" s="1">
        <f t="shared" si="56"/>
        <v>379.36643773597848</v>
      </c>
      <c r="V277" s="1">
        <f t="shared" si="57"/>
        <v>120.63356226402152</v>
      </c>
      <c r="W277" s="1">
        <f t="shared" si="58"/>
        <v>189.68321886798924</v>
      </c>
      <c r="X277" s="3">
        <f t="shared" si="66"/>
        <v>4901.2609518393019</v>
      </c>
    </row>
    <row r="278" spans="1:24" x14ac:dyDescent="0.35">
      <c r="A278">
        <v>8</v>
      </c>
      <c r="C278" s="15">
        <f t="shared" si="67"/>
        <v>44181</v>
      </c>
      <c r="D278" s="13"/>
      <c r="L278" s="34">
        <f t="shared" si="59"/>
        <v>1.8666666666666669</v>
      </c>
      <c r="M278">
        <f t="shared" si="60"/>
        <v>8.4000000000000005E-2</v>
      </c>
      <c r="N278">
        <v>22.22</v>
      </c>
      <c r="O278">
        <f t="shared" si="61"/>
        <v>4.4999999999999998E-2</v>
      </c>
      <c r="P278">
        <f t="shared" si="62"/>
        <v>3.9000000000000007E-2</v>
      </c>
      <c r="Q278" s="32">
        <f t="shared" si="63"/>
        <v>95060.028789299366</v>
      </c>
      <c r="R278" s="28">
        <f t="shared" si="64"/>
        <v>18604.958652222485</v>
      </c>
      <c r="S278" s="28">
        <f t="shared" si="65"/>
        <v>196904.01255847802</v>
      </c>
      <c r="T278" s="20"/>
      <c r="U278" s="1">
        <f t="shared" si="56"/>
        <v>372.09917304444974</v>
      </c>
      <c r="V278" s="1">
        <f t="shared" si="57"/>
        <v>127.90082695555026</v>
      </c>
      <c r="W278" s="1">
        <f t="shared" si="58"/>
        <v>186.04958652222487</v>
      </c>
      <c r="X278" s="3">
        <f t="shared" si="66"/>
        <v>4922.6003139619506</v>
      </c>
    </row>
    <row r="279" spans="1:24" x14ac:dyDescent="0.35">
      <c r="A279">
        <v>8</v>
      </c>
      <c r="C279" s="15">
        <f t="shared" si="67"/>
        <v>44182</v>
      </c>
      <c r="D279" s="13"/>
      <c r="L279" s="34">
        <f t="shared" si="59"/>
        <v>1.8666666666666669</v>
      </c>
      <c r="M279">
        <f t="shared" si="60"/>
        <v>8.4000000000000005E-2</v>
      </c>
      <c r="N279">
        <v>22.22</v>
      </c>
      <c r="O279">
        <f t="shared" si="61"/>
        <v>4.4999999999999998E-2</v>
      </c>
      <c r="P279">
        <f t="shared" si="62"/>
        <v>3.9000000000000007E-2</v>
      </c>
      <c r="Q279" s="32">
        <f t="shared" si="63"/>
        <v>94581.67498585298</v>
      </c>
      <c r="R279" s="28">
        <f t="shared" si="64"/>
        <v>18246.089316318856</v>
      </c>
      <c r="S279" s="28">
        <f t="shared" si="65"/>
        <v>197741.23569782803</v>
      </c>
      <c r="T279" s="20"/>
      <c r="U279" s="1">
        <f t="shared" si="56"/>
        <v>364.92178632637712</v>
      </c>
      <c r="V279" s="1">
        <f t="shared" si="57"/>
        <v>135.07821367362288</v>
      </c>
      <c r="W279" s="1">
        <f t="shared" si="58"/>
        <v>182.46089316318856</v>
      </c>
      <c r="X279" s="3">
        <f t="shared" si="66"/>
        <v>4943.5308924457013</v>
      </c>
    </row>
    <row r="280" spans="1:24" x14ac:dyDescent="0.35">
      <c r="A280">
        <v>8</v>
      </c>
      <c r="C280" s="15">
        <f t="shared" si="67"/>
        <v>44183</v>
      </c>
      <c r="D280" s="13"/>
      <c r="L280" s="34">
        <f t="shared" si="59"/>
        <v>1.8666666666666669</v>
      </c>
      <c r="M280">
        <f t="shared" si="60"/>
        <v>8.4000000000000005E-2</v>
      </c>
      <c r="N280">
        <v>22.22</v>
      </c>
      <c r="O280">
        <f t="shared" si="61"/>
        <v>4.4999999999999998E-2</v>
      </c>
      <c r="P280">
        <f t="shared" si="62"/>
        <v>3.9000000000000007E-2</v>
      </c>
      <c r="Q280" s="32">
        <f t="shared" si="63"/>
        <v>94114.908809311193</v>
      </c>
      <c r="R280" s="28">
        <f t="shared" si="64"/>
        <v>17891.781473626292</v>
      </c>
      <c r="S280" s="28">
        <f t="shared" si="65"/>
        <v>198562.30971706237</v>
      </c>
      <c r="T280" s="20"/>
      <c r="U280" s="1">
        <f t="shared" si="56"/>
        <v>357.83562947252585</v>
      </c>
      <c r="V280" s="1">
        <f t="shared" si="57"/>
        <v>142.16437052747415</v>
      </c>
      <c r="W280" s="1">
        <f t="shared" si="58"/>
        <v>178.91781473626293</v>
      </c>
      <c r="X280" s="3">
        <f t="shared" si="66"/>
        <v>4964.0577429265595</v>
      </c>
    </row>
    <row r="281" spans="1:24" x14ac:dyDescent="0.35">
      <c r="A281">
        <v>8</v>
      </c>
      <c r="C281" s="15">
        <f t="shared" si="67"/>
        <v>44184</v>
      </c>
      <c r="D281" s="13"/>
      <c r="L281" s="34">
        <f t="shared" si="59"/>
        <v>1.8666666666666669</v>
      </c>
      <c r="M281">
        <f t="shared" si="60"/>
        <v>8.4000000000000005E-2</v>
      </c>
      <c r="N281">
        <v>22.22</v>
      </c>
      <c r="O281">
        <f t="shared" si="61"/>
        <v>4.4999999999999998E-2</v>
      </c>
      <c r="P281">
        <f t="shared" si="62"/>
        <v>3.9000000000000007E-2</v>
      </c>
      <c r="Q281" s="32">
        <f t="shared" si="63"/>
        <v>93659.465221841063</v>
      </c>
      <c r="R281" s="28">
        <f t="shared" si="64"/>
        <v>17542.094894783237</v>
      </c>
      <c r="S281" s="28">
        <f t="shared" si="65"/>
        <v>199367.43988337554</v>
      </c>
      <c r="T281" s="20"/>
      <c r="U281" s="1">
        <f t="shared" si="56"/>
        <v>350.84189789566472</v>
      </c>
      <c r="V281" s="1">
        <f t="shared" si="57"/>
        <v>149.15810210433528</v>
      </c>
      <c r="W281" s="1">
        <f t="shared" si="58"/>
        <v>175.42094894783236</v>
      </c>
      <c r="X281" s="3">
        <f t="shared" si="66"/>
        <v>4984.1859970843889</v>
      </c>
    </row>
    <row r="282" spans="1:24" x14ac:dyDescent="0.35">
      <c r="A282">
        <v>8</v>
      </c>
      <c r="C282" s="15">
        <f t="shared" si="67"/>
        <v>44185</v>
      </c>
      <c r="D282" s="13"/>
      <c r="L282" s="34">
        <f t="shared" si="59"/>
        <v>1.8666666666666669</v>
      </c>
      <c r="M282">
        <f t="shared" si="60"/>
        <v>8.4000000000000005E-2</v>
      </c>
      <c r="N282">
        <v>22.22</v>
      </c>
      <c r="O282">
        <f t="shared" si="61"/>
        <v>4.4999999999999998E-2</v>
      </c>
      <c r="P282">
        <f t="shared" si="62"/>
        <v>3.9000000000000007E-2</v>
      </c>
      <c r="Q282" s="32">
        <f t="shared" si="63"/>
        <v>93215.083987959399</v>
      </c>
      <c r="R282" s="28">
        <f t="shared" si="64"/>
        <v>17197.081858399652</v>
      </c>
      <c r="S282" s="28">
        <f t="shared" si="65"/>
        <v>200156.83415364078</v>
      </c>
      <c r="T282" s="20"/>
      <c r="U282" s="1">
        <f t="shared" si="56"/>
        <v>343.94163716799306</v>
      </c>
      <c r="V282" s="1">
        <f t="shared" si="57"/>
        <v>156.05836283200694</v>
      </c>
      <c r="W282" s="1">
        <f t="shared" si="58"/>
        <v>171.97081858399653</v>
      </c>
      <c r="X282" s="3">
        <f t="shared" si="66"/>
        <v>5003.9208538410203</v>
      </c>
    </row>
    <row r="283" spans="1:24" x14ac:dyDescent="0.35">
      <c r="A283">
        <v>8</v>
      </c>
      <c r="C283" s="15">
        <f t="shared" si="67"/>
        <v>44186</v>
      </c>
      <c r="D283" s="13"/>
      <c r="L283" s="34">
        <f t="shared" si="59"/>
        <v>1.8666666666666669</v>
      </c>
      <c r="M283">
        <f t="shared" si="60"/>
        <v>8.4000000000000005E-2</v>
      </c>
      <c r="N283">
        <v>22.22</v>
      </c>
      <c r="O283">
        <f t="shared" si="61"/>
        <v>4.4999999999999998E-2</v>
      </c>
      <c r="P283">
        <f t="shared" si="62"/>
        <v>3.9000000000000007E-2</v>
      </c>
      <c r="Q283" s="32">
        <f t="shared" si="63"/>
        <v>92781.50968506471</v>
      </c>
      <c r="R283" s="28">
        <f t="shared" si="64"/>
        <v>16856.787477666352</v>
      </c>
      <c r="S283" s="28">
        <f t="shared" si="65"/>
        <v>200930.70283726876</v>
      </c>
      <c r="T283" s="20"/>
      <c r="U283" s="1">
        <f t="shared" si="56"/>
        <v>337.13574955332706</v>
      </c>
      <c r="V283" s="1">
        <f t="shared" si="57"/>
        <v>162.86425044667294</v>
      </c>
      <c r="W283" s="1">
        <f t="shared" si="58"/>
        <v>168.56787477666353</v>
      </c>
      <c r="X283" s="3">
        <f t="shared" si="66"/>
        <v>5023.2675709317191</v>
      </c>
    </row>
    <row r="284" spans="1:24" x14ac:dyDescent="0.35">
      <c r="A284">
        <v>8</v>
      </c>
      <c r="C284" s="15">
        <f t="shared" si="67"/>
        <v>44187</v>
      </c>
      <c r="D284" s="13"/>
      <c r="L284" s="34">
        <f t="shared" si="59"/>
        <v>1.8666666666666669</v>
      </c>
      <c r="M284">
        <f t="shared" si="60"/>
        <v>8.4000000000000005E-2</v>
      </c>
      <c r="N284">
        <v>22.22</v>
      </c>
      <c r="O284">
        <f t="shared" si="61"/>
        <v>4.4999999999999998E-2</v>
      </c>
      <c r="P284">
        <f t="shared" si="62"/>
        <v>3.9000000000000007E-2</v>
      </c>
      <c r="Q284" s="32">
        <f t="shared" si="63"/>
        <v>92358.491705067005</v>
      </c>
      <c r="R284" s="28">
        <f t="shared" si="64"/>
        <v>16521.250021169071</v>
      </c>
      <c r="S284" s="28">
        <f t="shared" si="65"/>
        <v>201689.25827376376</v>
      </c>
      <c r="T284" s="20"/>
      <c r="U284" s="1">
        <f t="shared" si="56"/>
        <v>330.42500042338145</v>
      </c>
      <c r="V284" s="1">
        <f t="shared" si="57"/>
        <v>169.57499957661855</v>
      </c>
      <c r="W284" s="1">
        <f t="shared" si="58"/>
        <v>165.21250021169072</v>
      </c>
      <c r="X284" s="3">
        <f t="shared" si="66"/>
        <v>5042.2314568440943</v>
      </c>
    </row>
    <row r="285" spans="1:24" x14ac:dyDescent="0.35">
      <c r="A285">
        <v>8</v>
      </c>
      <c r="C285" s="15">
        <f t="shared" si="67"/>
        <v>44188</v>
      </c>
      <c r="D285" s="13"/>
      <c r="L285" s="34">
        <f t="shared" si="59"/>
        <v>1.8666666666666669</v>
      </c>
      <c r="M285">
        <f t="shared" si="60"/>
        <v>8.4000000000000005E-2</v>
      </c>
      <c r="N285">
        <v>22.22</v>
      </c>
      <c r="O285">
        <f t="shared" si="61"/>
        <v>4.4999999999999998E-2</v>
      </c>
      <c r="P285">
        <f t="shared" si="62"/>
        <v>3.9000000000000007E-2</v>
      </c>
      <c r="Q285" s="32">
        <f t="shared" si="63"/>
        <v>91945.784247842981</v>
      </c>
      <c r="R285" s="28">
        <f t="shared" si="64"/>
        <v>16190.50122744048</v>
      </c>
      <c r="S285" s="28">
        <f t="shared" si="65"/>
        <v>202432.71452471637</v>
      </c>
      <c r="T285" s="20"/>
      <c r="U285" s="1">
        <f t="shared" si="56"/>
        <v>323.81002454880962</v>
      </c>
      <c r="V285" s="1">
        <f t="shared" si="57"/>
        <v>176.18997545119038</v>
      </c>
      <c r="W285" s="1">
        <f t="shared" si="58"/>
        <v>161.90501227440481</v>
      </c>
      <c r="X285" s="3">
        <f t="shared" si="66"/>
        <v>5060.8178631179098</v>
      </c>
    </row>
    <row r="286" spans="1:24" x14ac:dyDescent="0.35">
      <c r="A286">
        <v>8</v>
      </c>
      <c r="C286" s="15">
        <f t="shared" si="67"/>
        <v>44189</v>
      </c>
      <c r="D286" s="13"/>
      <c r="L286" s="34">
        <f t="shared" si="59"/>
        <v>1.8666666666666669</v>
      </c>
      <c r="M286">
        <f t="shared" si="60"/>
        <v>8.4000000000000005E-2</v>
      </c>
      <c r="N286">
        <v>22.22</v>
      </c>
      <c r="O286">
        <f t="shared" si="61"/>
        <v>4.4999999999999998E-2</v>
      </c>
      <c r="P286">
        <f t="shared" si="62"/>
        <v>3.9000000000000007E-2</v>
      </c>
      <c r="Q286" s="32">
        <f t="shared" si="63"/>
        <v>91543.146307202915</v>
      </c>
      <c r="R286" s="28">
        <f t="shared" si="64"/>
        <v>15864.566612845729</v>
      </c>
      <c r="S286" s="28">
        <f t="shared" si="65"/>
        <v>203161.2870799512</v>
      </c>
      <c r="T286" s="20"/>
      <c r="U286" s="1">
        <f t="shared" si="56"/>
        <v>317.29133225691459</v>
      </c>
      <c r="V286" s="1">
        <f t="shared" si="57"/>
        <v>182.70866774308541</v>
      </c>
      <c r="W286" s="1">
        <f t="shared" si="58"/>
        <v>158.64566612845729</v>
      </c>
      <c r="X286" s="3">
        <f t="shared" si="66"/>
        <v>5079.0321769987804</v>
      </c>
    </row>
    <row r="287" spans="1:24" x14ac:dyDescent="0.35">
      <c r="A287">
        <v>8</v>
      </c>
      <c r="C287" s="15">
        <f t="shared" si="67"/>
        <v>44190</v>
      </c>
      <c r="D287" s="13"/>
      <c r="L287" s="34">
        <f t="shared" si="59"/>
        <v>1.8666666666666669</v>
      </c>
      <c r="M287">
        <f t="shared" si="60"/>
        <v>8.4000000000000005E-2</v>
      </c>
      <c r="N287">
        <v>22.22</v>
      </c>
      <c r="O287">
        <f t="shared" si="61"/>
        <v>4.4999999999999998E-2</v>
      </c>
      <c r="P287">
        <f t="shared" si="62"/>
        <v>3.9000000000000007E-2</v>
      </c>
      <c r="Q287" s="32">
        <f t="shared" si="63"/>
        <v>91150.341650015544</v>
      </c>
      <c r="R287" s="28">
        <f t="shared" si="64"/>
        <v>15543.465772455045</v>
      </c>
      <c r="S287" s="28">
        <f t="shared" si="65"/>
        <v>203875.19257752926</v>
      </c>
      <c r="T287" s="20"/>
      <c r="U287" s="1">
        <f t="shared" si="56"/>
        <v>310.8693154491009</v>
      </c>
      <c r="V287" s="1">
        <f t="shared" si="57"/>
        <v>189.1306845508991</v>
      </c>
      <c r="W287" s="1">
        <f t="shared" si="58"/>
        <v>155.43465772455045</v>
      </c>
      <c r="X287" s="3">
        <f t="shared" si="66"/>
        <v>5096.8798144382317</v>
      </c>
    </row>
    <row r="288" spans="1:24" x14ac:dyDescent="0.35">
      <c r="A288">
        <v>8</v>
      </c>
      <c r="C288" s="15">
        <f t="shared" si="67"/>
        <v>44191</v>
      </c>
      <c r="D288" s="13"/>
      <c r="L288" s="34">
        <f t="shared" si="59"/>
        <v>1.8666666666666669</v>
      </c>
      <c r="M288">
        <f t="shared" si="60"/>
        <v>8.4000000000000005E-2</v>
      </c>
      <c r="N288">
        <v>22.22</v>
      </c>
      <c r="O288">
        <f t="shared" si="61"/>
        <v>4.4999999999999998E-2</v>
      </c>
      <c r="P288">
        <f t="shared" si="62"/>
        <v>3.9000000000000007E-2</v>
      </c>
      <c r="Q288" s="32">
        <f t="shared" si="63"/>
        <v>90767.138789099074</v>
      </c>
      <c r="R288" s="28">
        <f t="shared" si="64"/>
        <v>15227.212673611039</v>
      </c>
      <c r="S288" s="28">
        <f t="shared" si="65"/>
        <v>204574.64853728973</v>
      </c>
      <c r="T288" s="20"/>
      <c r="U288" s="1">
        <f t="shared" si="56"/>
        <v>304.54425347222076</v>
      </c>
      <c r="V288" s="1">
        <f t="shared" si="57"/>
        <v>195.45574652777924</v>
      </c>
      <c r="W288" s="1">
        <f t="shared" si="58"/>
        <v>152.27212673611038</v>
      </c>
      <c r="X288" s="3">
        <f t="shared" si="66"/>
        <v>5114.366213432244</v>
      </c>
    </row>
    <row r="289" spans="1:24" x14ac:dyDescent="0.35">
      <c r="A289">
        <v>8</v>
      </c>
      <c r="C289" s="15">
        <f t="shared" si="67"/>
        <v>44192</v>
      </c>
      <c r="D289" s="13"/>
      <c r="L289" s="34">
        <f t="shared" si="59"/>
        <v>1.8666666666666669</v>
      </c>
      <c r="M289">
        <f t="shared" si="60"/>
        <v>8.4000000000000005E-2</v>
      </c>
      <c r="N289">
        <v>22.22</v>
      </c>
      <c r="O289">
        <f t="shared" si="61"/>
        <v>4.4999999999999998E-2</v>
      </c>
      <c r="P289">
        <f t="shared" si="62"/>
        <v>3.9000000000000007E-2</v>
      </c>
      <c r="Q289" s="32">
        <f t="shared" si="63"/>
        <v>90393.310950449217</v>
      </c>
      <c r="R289" s="28">
        <f t="shared" si="64"/>
        <v>14915.815941948402</v>
      </c>
      <c r="S289" s="28">
        <f t="shared" si="65"/>
        <v>205259.87310760224</v>
      </c>
      <c r="T289" s="20"/>
      <c r="U289" s="1">
        <f t="shared" si="56"/>
        <v>298.31631883896802</v>
      </c>
      <c r="V289" s="1">
        <f t="shared" si="57"/>
        <v>201.68368116103198</v>
      </c>
      <c r="W289" s="1">
        <f t="shared" si="58"/>
        <v>149.15815941948401</v>
      </c>
      <c r="X289" s="3">
        <f t="shared" si="66"/>
        <v>5131.4968276900563</v>
      </c>
    </row>
    <row r="290" spans="1:24" x14ac:dyDescent="0.35">
      <c r="A290">
        <v>8</v>
      </c>
      <c r="C290" s="15">
        <f t="shared" si="67"/>
        <v>44193</v>
      </c>
      <c r="D290" s="13"/>
      <c r="L290" s="34">
        <f t="shared" si="59"/>
        <v>1.8666666666666669</v>
      </c>
      <c r="M290">
        <f t="shared" si="60"/>
        <v>8.4000000000000005E-2</v>
      </c>
      <c r="N290">
        <v>22.22</v>
      </c>
      <c r="O290">
        <f t="shared" si="61"/>
        <v>4.4999999999999998E-2</v>
      </c>
      <c r="P290">
        <f t="shared" si="62"/>
        <v>3.9000000000000007E-2</v>
      </c>
      <c r="Q290" s="32">
        <f t="shared" si="63"/>
        <v>90028.636035339805</v>
      </c>
      <c r="R290" s="28">
        <f t="shared" si="64"/>
        <v>14609.279139670129</v>
      </c>
      <c r="S290" s="28">
        <f t="shared" si="65"/>
        <v>205931.08482498993</v>
      </c>
      <c r="T290" s="20"/>
      <c r="U290" s="1">
        <f t="shared" si="56"/>
        <v>292.1855827934026</v>
      </c>
      <c r="V290" s="1">
        <f t="shared" si="57"/>
        <v>207.8144172065974</v>
      </c>
      <c r="W290" s="1">
        <f t="shared" si="58"/>
        <v>146.0927913967013</v>
      </c>
      <c r="X290" s="3">
        <f t="shared" si="66"/>
        <v>5148.2771206247489</v>
      </c>
    </row>
    <row r="291" spans="1:24" x14ac:dyDescent="0.35">
      <c r="A291">
        <v>8</v>
      </c>
      <c r="C291" s="15">
        <f t="shared" si="67"/>
        <v>44194</v>
      </c>
      <c r="D291" s="13"/>
      <c r="L291" s="34">
        <f t="shared" si="59"/>
        <v>1.8666666666666669</v>
      </c>
      <c r="M291">
        <f t="shared" si="60"/>
        <v>8.4000000000000005E-2</v>
      </c>
      <c r="N291">
        <v>22.22</v>
      </c>
      <c r="O291">
        <f t="shared" si="61"/>
        <v>4.4999999999999998E-2</v>
      </c>
      <c r="P291">
        <f t="shared" si="62"/>
        <v>3.9000000000000007E-2</v>
      </c>
      <c r="Q291" s="32">
        <f t="shared" si="63"/>
        <v>89672.896577797685</v>
      </c>
      <c r="R291" s="28">
        <f t="shared" si="64"/>
        <v>14307.601035927088</v>
      </c>
      <c r="S291" s="28">
        <f t="shared" si="65"/>
        <v>206588.5023862751</v>
      </c>
      <c r="T291" s="20"/>
      <c r="U291" s="1">
        <f t="shared" si="56"/>
        <v>286.15202071854173</v>
      </c>
      <c r="V291" s="1">
        <f t="shared" si="57"/>
        <v>213.84797928145827</v>
      </c>
      <c r="W291" s="1">
        <f t="shared" si="58"/>
        <v>143.07601035927087</v>
      </c>
      <c r="X291" s="3">
        <f t="shared" si="66"/>
        <v>5164.7125596568776</v>
      </c>
    </row>
    <row r="292" spans="1:24" x14ac:dyDescent="0.35">
      <c r="A292">
        <v>8</v>
      </c>
      <c r="C292" s="15">
        <f t="shared" si="67"/>
        <v>44195</v>
      </c>
      <c r="D292" s="13"/>
      <c r="L292" s="34">
        <f t="shared" si="59"/>
        <v>1.8666666666666669</v>
      </c>
      <c r="M292">
        <f t="shared" si="60"/>
        <v>8.4000000000000005E-2</v>
      </c>
      <c r="N292">
        <v>22.22</v>
      </c>
      <c r="O292">
        <f t="shared" si="61"/>
        <v>4.4999999999999998E-2</v>
      </c>
      <c r="P292">
        <f t="shared" si="62"/>
        <v>3.9000000000000007E-2</v>
      </c>
      <c r="Q292" s="32">
        <f t="shared" si="63"/>
        <v>89325.879697920915</v>
      </c>
      <c r="R292" s="28">
        <f t="shared" si="64"/>
        <v>14010.775869187146</v>
      </c>
      <c r="S292" s="28">
        <f t="shared" si="65"/>
        <v>207232.34443289181</v>
      </c>
      <c r="T292" s="20"/>
      <c r="U292" s="1">
        <f t="shared" si="56"/>
        <v>280.21551738374291</v>
      </c>
      <c r="V292" s="1">
        <f t="shared" si="57"/>
        <v>219.78448261625709</v>
      </c>
      <c r="W292" s="1">
        <f t="shared" si="58"/>
        <v>140.10775869187145</v>
      </c>
      <c r="X292" s="3">
        <f t="shared" si="66"/>
        <v>5180.808610822296</v>
      </c>
    </row>
    <row r="293" spans="1:24" x14ac:dyDescent="0.35">
      <c r="A293">
        <v>8</v>
      </c>
      <c r="C293" s="15">
        <f t="shared" si="67"/>
        <v>44196</v>
      </c>
      <c r="D293" s="13"/>
      <c r="L293" s="34">
        <f t="shared" si="59"/>
        <v>1.8666666666666669</v>
      </c>
      <c r="M293">
        <f t="shared" si="60"/>
        <v>8.4000000000000005E-2</v>
      </c>
      <c r="N293">
        <v>22.22</v>
      </c>
      <c r="O293">
        <f t="shared" si="61"/>
        <v>4.4999999999999998E-2</v>
      </c>
      <c r="P293">
        <f t="shared" si="62"/>
        <v>3.9000000000000007E-2</v>
      </c>
      <c r="Q293" s="32">
        <f t="shared" si="63"/>
        <v>88987.377051478572</v>
      </c>
      <c r="R293" s="28">
        <f t="shared" si="64"/>
        <v>13718.793601516067</v>
      </c>
      <c r="S293" s="28">
        <f t="shared" si="65"/>
        <v>207862.82934700523</v>
      </c>
      <c r="T293" s="20"/>
      <c r="U293" s="1">
        <f t="shared" si="56"/>
        <v>274.37587203032132</v>
      </c>
      <c r="V293" s="1">
        <f t="shared" si="57"/>
        <v>225.62412796967868</v>
      </c>
      <c r="W293" s="1">
        <f t="shared" si="58"/>
        <v>137.18793601516066</v>
      </c>
      <c r="X293" s="3">
        <f t="shared" si="66"/>
        <v>5196.5707336751311</v>
      </c>
    </row>
    <row r="294" spans="1:24" x14ac:dyDescent="0.35">
      <c r="A294">
        <v>8</v>
      </c>
      <c r="C294" s="15">
        <f t="shared" si="67"/>
        <v>44197</v>
      </c>
      <c r="D294" s="13"/>
      <c r="L294" s="34">
        <f t="shared" si="59"/>
        <v>1.8666666666666669</v>
      </c>
      <c r="M294">
        <f t="shared" si="60"/>
        <v>8.4000000000000005E-2</v>
      </c>
      <c r="N294">
        <v>22.22</v>
      </c>
      <c r="O294">
        <f t="shared" si="61"/>
        <v>4.4999999999999998E-2</v>
      </c>
      <c r="P294">
        <f t="shared" si="62"/>
        <v>3.9000000000000007E-2</v>
      </c>
      <c r="Q294" s="32">
        <f t="shared" si="63"/>
        <v>88657.184776201015</v>
      </c>
      <c r="R294" s="28">
        <f t="shared" si="64"/>
        <v>13431.640164725399</v>
      </c>
      <c r="S294" s="28">
        <f t="shared" si="65"/>
        <v>208480.17505907346</v>
      </c>
      <c r="T294" s="20"/>
      <c r="U294" s="1">
        <f t="shared" si="56"/>
        <v>268.63280329450799</v>
      </c>
      <c r="V294" s="1">
        <f t="shared" si="57"/>
        <v>231.36719670549201</v>
      </c>
      <c r="W294" s="1">
        <f t="shared" si="58"/>
        <v>134.316401647254</v>
      </c>
      <c r="X294" s="3">
        <f t="shared" si="66"/>
        <v>5212.004376476837</v>
      </c>
    </row>
    <row r="295" spans="1:24" x14ac:dyDescent="0.35">
      <c r="A295">
        <v>8</v>
      </c>
      <c r="C295" s="15">
        <f t="shared" si="67"/>
        <v>44198</v>
      </c>
      <c r="D295" s="13"/>
      <c r="L295" s="34">
        <f t="shared" si="59"/>
        <v>1.8666666666666669</v>
      </c>
      <c r="M295">
        <f t="shared" si="60"/>
        <v>8.4000000000000005E-2</v>
      </c>
      <c r="N295">
        <v>22.22</v>
      </c>
      <c r="O295">
        <f t="shared" si="61"/>
        <v>4.4999999999999998E-2</v>
      </c>
      <c r="P295">
        <f t="shared" si="62"/>
        <v>3.9000000000000007E-2</v>
      </c>
      <c r="Q295" s="32">
        <f t="shared" si="63"/>
        <v>88335.103435141253</v>
      </c>
      <c r="R295" s="28">
        <f t="shared" si="64"/>
        <v>13149.297698372513</v>
      </c>
      <c r="S295" s="28">
        <f t="shared" si="65"/>
        <v>209084.59886648611</v>
      </c>
      <c r="T295" s="20"/>
      <c r="U295" s="1">
        <f t="shared" si="56"/>
        <v>262.98595396745026</v>
      </c>
      <c r="V295" s="1">
        <f t="shared" si="57"/>
        <v>237.01404603254974</v>
      </c>
      <c r="W295" s="1">
        <f t="shared" si="58"/>
        <v>131.49297698372513</v>
      </c>
      <c r="X295" s="3">
        <f t="shared" si="66"/>
        <v>5227.114971662153</v>
      </c>
    </row>
    <row r="296" spans="1:24" x14ac:dyDescent="0.35">
      <c r="A296">
        <v>8</v>
      </c>
      <c r="C296" s="15">
        <f t="shared" si="67"/>
        <v>44199</v>
      </c>
      <c r="D296" s="13"/>
      <c r="L296" s="34">
        <f t="shared" si="59"/>
        <v>1.8666666666666669</v>
      </c>
      <c r="M296">
        <f t="shared" si="60"/>
        <v>8.4000000000000005E-2</v>
      </c>
      <c r="N296">
        <v>22.22</v>
      </c>
      <c r="O296">
        <f t="shared" si="61"/>
        <v>4.4999999999999998E-2</v>
      </c>
      <c r="P296">
        <f t="shared" si="62"/>
        <v>3.9000000000000007E-2</v>
      </c>
      <c r="Q296" s="32">
        <f t="shared" si="63"/>
        <v>88020.937957461792</v>
      </c>
      <c r="R296" s="28">
        <f t="shared" si="64"/>
        <v>12871.744779625218</v>
      </c>
      <c r="S296" s="28">
        <f t="shared" si="65"/>
        <v>209676.31726291287</v>
      </c>
      <c r="T296" s="20"/>
      <c r="U296" s="1">
        <f t="shared" si="56"/>
        <v>257.43489559250435</v>
      </c>
      <c r="V296" s="1">
        <f t="shared" si="57"/>
        <v>242.56510440749565</v>
      </c>
      <c r="W296" s="1">
        <f t="shared" si="58"/>
        <v>128.71744779625217</v>
      </c>
      <c r="X296" s="3">
        <f t="shared" si="66"/>
        <v>5241.9079315728222</v>
      </c>
    </row>
    <row r="297" spans="1:24" x14ac:dyDescent="0.35">
      <c r="A297">
        <v>8</v>
      </c>
      <c r="C297" s="15">
        <f t="shared" si="67"/>
        <v>44200</v>
      </c>
      <c r="D297" s="13"/>
      <c r="L297" s="34">
        <f t="shared" si="59"/>
        <v>1.8666666666666669</v>
      </c>
      <c r="M297">
        <f t="shared" si="60"/>
        <v>8.4000000000000005E-2</v>
      </c>
      <c r="N297">
        <v>22.22</v>
      </c>
      <c r="O297">
        <f t="shared" si="61"/>
        <v>4.4999999999999998E-2</v>
      </c>
      <c r="P297">
        <f t="shared" si="62"/>
        <v>3.9000000000000007E-2</v>
      </c>
      <c r="Q297" s="32">
        <f t="shared" si="63"/>
        <v>87714.497576975904</v>
      </c>
      <c r="R297" s="28">
        <f t="shared" si="64"/>
        <v>12598.956645027971</v>
      </c>
      <c r="S297" s="28">
        <f t="shared" si="65"/>
        <v>210255.54577799601</v>
      </c>
      <c r="T297" s="20"/>
      <c r="U297" s="1">
        <f t="shared" si="56"/>
        <v>251.97913290055942</v>
      </c>
      <c r="V297" s="1">
        <f t="shared" si="57"/>
        <v>248.02086709944058</v>
      </c>
      <c r="W297" s="1">
        <f t="shared" si="58"/>
        <v>125.98956645027971</v>
      </c>
      <c r="X297" s="3">
        <f t="shared" si="66"/>
        <v>5256.3886444499003</v>
      </c>
    </row>
    <row r="298" spans="1:24" x14ac:dyDescent="0.35">
      <c r="A298">
        <v>8</v>
      </c>
      <c r="C298" s="15">
        <f t="shared" si="67"/>
        <v>44201</v>
      </c>
      <c r="D298" s="13"/>
      <c r="L298" s="34">
        <f t="shared" si="59"/>
        <v>1.8666666666666669</v>
      </c>
      <c r="M298">
        <f t="shared" si="60"/>
        <v>8.4000000000000005E-2</v>
      </c>
      <c r="N298">
        <v>22.22</v>
      </c>
      <c r="O298">
        <f t="shared" si="61"/>
        <v>4.4999999999999998E-2</v>
      </c>
      <c r="P298">
        <f t="shared" si="62"/>
        <v>3.9000000000000007E-2</v>
      </c>
      <c r="Q298" s="32">
        <f t="shared" si="63"/>
        <v>87415.595768748812</v>
      </c>
      <c r="R298" s="28">
        <f t="shared" si="64"/>
        <v>12330.905404228797</v>
      </c>
      <c r="S298" s="28">
        <f t="shared" si="65"/>
        <v>210822.49882702227</v>
      </c>
      <c r="T298" s="20"/>
      <c r="U298" s="1">
        <f t="shared" si="56"/>
        <v>246.61810808457594</v>
      </c>
      <c r="V298" s="1">
        <f t="shared" si="57"/>
        <v>253.38189191542406</v>
      </c>
      <c r="W298" s="1">
        <f t="shared" si="58"/>
        <v>123.30905404228797</v>
      </c>
      <c r="X298" s="3">
        <f t="shared" si="66"/>
        <v>5270.5624706755571</v>
      </c>
    </row>
    <row r="299" spans="1:24" x14ac:dyDescent="0.35">
      <c r="A299">
        <v>8</v>
      </c>
      <c r="C299" s="15">
        <f t="shared" si="67"/>
        <v>44202</v>
      </c>
      <c r="D299" s="13"/>
      <c r="L299" s="34">
        <f t="shared" si="59"/>
        <v>1.8666666666666669</v>
      </c>
      <c r="M299">
        <f t="shared" si="60"/>
        <v>8.4000000000000005E-2</v>
      </c>
      <c r="N299">
        <v>22.22</v>
      </c>
      <c r="O299">
        <f t="shared" si="61"/>
        <v>4.4999999999999998E-2</v>
      </c>
      <c r="P299">
        <f t="shared" si="62"/>
        <v>3.9000000000000007E-2</v>
      </c>
      <c r="Q299" s="32">
        <f t="shared" si="63"/>
        <v>87124.050184041393</v>
      </c>
      <c r="R299" s="28">
        <f t="shared" si="64"/>
        <v>12067.560245745924</v>
      </c>
      <c r="S299" s="28">
        <f t="shared" si="65"/>
        <v>211377.38957021257</v>
      </c>
      <c r="T299" s="20"/>
      <c r="U299" s="1">
        <f t="shared" si="56"/>
        <v>241.3512049149185</v>
      </c>
      <c r="V299" s="1">
        <f t="shared" si="57"/>
        <v>258.64879508508147</v>
      </c>
      <c r="W299" s="1">
        <f t="shared" si="58"/>
        <v>120.67560245745925</v>
      </c>
      <c r="X299" s="3">
        <f t="shared" si="66"/>
        <v>5284.4347392553145</v>
      </c>
    </row>
    <row r="300" spans="1:24" x14ac:dyDescent="0.35">
      <c r="A300">
        <v>8</v>
      </c>
      <c r="C300" s="15">
        <f t="shared" si="67"/>
        <v>44203</v>
      </c>
      <c r="D300" s="13"/>
      <c r="L300" s="34">
        <f t="shared" si="59"/>
        <v>1.8666666666666669</v>
      </c>
      <c r="M300">
        <f t="shared" si="60"/>
        <v>8.4000000000000005E-2</v>
      </c>
      <c r="N300">
        <v>22.22</v>
      </c>
      <c r="O300">
        <f t="shared" si="61"/>
        <v>4.4999999999999998E-2</v>
      </c>
      <c r="P300">
        <f t="shared" si="62"/>
        <v>3.9000000000000007E-2</v>
      </c>
      <c r="Q300" s="32">
        <f t="shared" si="63"/>
        <v>86839.682583858041</v>
      </c>
      <c r="R300" s="28">
        <f t="shared" si="64"/>
        <v>11808.887634870705</v>
      </c>
      <c r="S300" s="28">
        <f t="shared" si="65"/>
        <v>211920.42978127114</v>
      </c>
      <c r="T300" s="20"/>
      <c r="U300" s="1">
        <f t="shared" si="56"/>
        <v>236.17775269741412</v>
      </c>
      <c r="V300" s="1">
        <f t="shared" si="57"/>
        <v>263.82224730258588</v>
      </c>
      <c r="W300" s="1">
        <f t="shared" si="58"/>
        <v>118.08887634870706</v>
      </c>
      <c r="X300" s="3">
        <f t="shared" si="66"/>
        <v>5298.010744531779</v>
      </c>
    </row>
    <row r="301" spans="1:24" x14ac:dyDescent="0.35">
      <c r="A301">
        <v>8</v>
      </c>
      <c r="C301" s="15">
        <f t="shared" si="67"/>
        <v>44204</v>
      </c>
      <c r="D301" s="13"/>
      <c r="L301" s="34">
        <f t="shared" si="59"/>
        <v>1.8666666666666669</v>
      </c>
      <c r="M301">
        <f t="shared" si="60"/>
        <v>8.4000000000000005E-2</v>
      </c>
      <c r="N301">
        <v>22.22</v>
      </c>
      <c r="O301">
        <f t="shared" si="61"/>
        <v>4.4999999999999998E-2</v>
      </c>
      <c r="P301">
        <f t="shared" si="62"/>
        <v>3.9000000000000007E-2</v>
      </c>
      <c r="Q301" s="32">
        <f t="shared" si="63"/>
        <v>86562.318771340419</v>
      </c>
      <c r="R301" s="28">
        <f t="shared" si="64"/>
        <v>11554.851503819142</v>
      </c>
      <c r="S301" s="28">
        <f t="shared" si="65"/>
        <v>212451.82972484033</v>
      </c>
      <c r="T301" s="20"/>
      <c r="U301" s="1">
        <f t="shared" si="56"/>
        <v>231.09703007638285</v>
      </c>
      <c r="V301" s="1">
        <f t="shared" si="57"/>
        <v>268.90296992361715</v>
      </c>
      <c r="W301" s="1">
        <f t="shared" si="58"/>
        <v>115.54851503819143</v>
      </c>
      <c r="X301" s="3">
        <f t="shared" si="66"/>
        <v>5311.2957431210089</v>
      </c>
    </row>
    <row r="302" spans="1:24" x14ac:dyDescent="0.35">
      <c r="A302">
        <v>8</v>
      </c>
      <c r="C302" s="15">
        <f t="shared" si="67"/>
        <v>44205</v>
      </c>
      <c r="D302" s="13"/>
      <c r="L302" s="34">
        <f t="shared" si="59"/>
        <v>1.8666666666666669</v>
      </c>
      <c r="M302">
        <f t="shared" si="60"/>
        <v>8.4000000000000005E-2</v>
      </c>
      <c r="N302">
        <v>22.22</v>
      </c>
      <c r="O302">
        <f t="shared" si="61"/>
        <v>4.4999999999999998E-2</v>
      </c>
      <c r="P302">
        <f t="shared" si="62"/>
        <v>3.9000000000000007E-2</v>
      </c>
      <c r="Q302" s="32">
        <f t="shared" si="63"/>
        <v>86291.788523229712</v>
      </c>
      <c r="R302" s="28">
        <f t="shared" si="64"/>
        <v>11305.413434257982</v>
      </c>
      <c r="S302" s="28">
        <f t="shared" si="65"/>
        <v>212971.79804251218</v>
      </c>
      <c r="T302" s="20"/>
      <c r="U302" s="1">
        <f t="shared" si="56"/>
        <v>226.10826868515963</v>
      </c>
      <c r="V302" s="1">
        <f t="shared" si="57"/>
        <v>273.8917313148404</v>
      </c>
      <c r="W302" s="1">
        <f t="shared" si="58"/>
        <v>113.05413434257981</v>
      </c>
      <c r="X302" s="3">
        <f t="shared" si="66"/>
        <v>5324.294951062805</v>
      </c>
    </row>
    <row r="303" spans="1:24" x14ac:dyDescent="0.35">
      <c r="A303">
        <v>8</v>
      </c>
      <c r="C303" s="15">
        <f t="shared" si="67"/>
        <v>44206</v>
      </c>
      <c r="D303" s="13"/>
      <c r="L303" s="34">
        <f t="shared" si="59"/>
        <v>1.8666666666666669</v>
      </c>
      <c r="M303">
        <f t="shared" si="60"/>
        <v>8.4000000000000005E-2</v>
      </c>
      <c r="N303">
        <v>22.22</v>
      </c>
      <c r="O303">
        <f t="shared" si="61"/>
        <v>4.4999999999999998E-2</v>
      </c>
      <c r="P303">
        <f t="shared" si="62"/>
        <v>3.9000000000000007E-2</v>
      </c>
      <c r="Q303" s="32">
        <f t="shared" si="63"/>
        <v>86027.925520602657</v>
      </c>
      <c r="R303" s="28">
        <f t="shared" si="64"/>
        <v>11060.532832343431</v>
      </c>
      <c r="S303" s="28">
        <f t="shared" si="65"/>
        <v>213480.54164705379</v>
      </c>
      <c r="T303" s="20"/>
      <c r="U303" s="1">
        <f t="shared" si="56"/>
        <v>221.21065664686864</v>
      </c>
      <c r="V303" s="1">
        <f t="shared" si="57"/>
        <v>278.78934335313136</v>
      </c>
      <c r="W303" s="1">
        <f t="shared" si="58"/>
        <v>110.60532832343432</v>
      </c>
      <c r="X303" s="3">
        <f t="shared" si="66"/>
        <v>5337.0135411763449</v>
      </c>
    </row>
    <row r="304" spans="1:24" x14ac:dyDescent="0.35">
      <c r="A304">
        <v>8</v>
      </c>
      <c r="C304" s="15">
        <f t="shared" si="67"/>
        <v>44207</v>
      </c>
      <c r="D304" s="13"/>
      <c r="L304" s="34">
        <f t="shared" si="59"/>
        <v>1.8666666666666669</v>
      </c>
      <c r="M304">
        <f t="shared" si="60"/>
        <v>8.4000000000000005E-2</v>
      </c>
      <c r="N304">
        <v>22.22</v>
      </c>
      <c r="O304">
        <f t="shared" si="61"/>
        <v>4.4999999999999998E-2</v>
      </c>
      <c r="P304">
        <f t="shared" si="62"/>
        <v>3.9000000000000007E-2</v>
      </c>
      <c r="Q304" s="32">
        <f t="shared" si="63"/>
        <v>85770.567279069728</v>
      </c>
      <c r="R304" s="28">
        <f t="shared" si="64"/>
        <v>10820.167096420902</v>
      </c>
      <c r="S304" s="28">
        <f t="shared" si="65"/>
        <v>213978.26562450925</v>
      </c>
      <c r="T304" s="20"/>
      <c r="U304" s="1">
        <f t="shared" si="56"/>
        <v>216.40334192841806</v>
      </c>
      <c r="V304" s="1">
        <f t="shared" si="57"/>
        <v>283.59665807158194</v>
      </c>
      <c r="W304" s="1">
        <f t="shared" si="58"/>
        <v>108.20167096420903</v>
      </c>
      <c r="X304" s="3">
        <f t="shared" si="66"/>
        <v>5349.4566406127315</v>
      </c>
    </row>
    <row r="305" spans="1:24" x14ac:dyDescent="0.35">
      <c r="A305">
        <v>8</v>
      </c>
      <c r="C305" s="15">
        <f t="shared" si="67"/>
        <v>44208</v>
      </c>
      <c r="D305" s="13"/>
      <c r="L305" s="34">
        <f t="shared" si="59"/>
        <v>1.8666666666666669</v>
      </c>
      <c r="M305">
        <f t="shared" si="60"/>
        <v>8.4000000000000005E-2</v>
      </c>
      <c r="N305">
        <v>22.22</v>
      </c>
      <c r="O305">
        <f t="shared" si="61"/>
        <v>4.4999999999999998E-2</v>
      </c>
      <c r="P305">
        <f t="shared" si="62"/>
        <v>3.9000000000000007E-2</v>
      </c>
      <c r="Q305" s="32">
        <f t="shared" si="63"/>
        <v>85519.555078608624</v>
      </c>
      <c r="R305" s="28">
        <f t="shared" si="64"/>
        <v>10584.27177754307</v>
      </c>
      <c r="S305" s="28">
        <f t="shared" si="65"/>
        <v>214465.17314384819</v>
      </c>
      <c r="T305" s="20"/>
      <c r="U305" s="1">
        <f t="shared" si="56"/>
        <v>211.6854355508614</v>
      </c>
      <c r="V305" s="1">
        <f t="shared" si="57"/>
        <v>288.31456444913863</v>
      </c>
      <c r="W305" s="1">
        <f t="shared" si="58"/>
        <v>105.8427177754307</v>
      </c>
      <c r="X305" s="3">
        <f t="shared" si="66"/>
        <v>5361.6293285962056</v>
      </c>
    </row>
    <row r="306" spans="1:24" x14ac:dyDescent="0.35">
      <c r="A306">
        <v>8</v>
      </c>
      <c r="C306" s="15">
        <f t="shared" si="67"/>
        <v>44209</v>
      </c>
      <c r="D306" s="13"/>
      <c r="L306" s="34">
        <f t="shared" si="59"/>
        <v>1.8666666666666669</v>
      </c>
      <c r="M306">
        <f t="shared" si="60"/>
        <v>8.4000000000000005E-2</v>
      </c>
      <c r="N306">
        <v>22.22</v>
      </c>
      <c r="O306">
        <f t="shared" si="61"/>
        <v>4.4999999999999998E-2</v>
      </c>
      <c r="P306">
        <f t="shared" si="62"/>
        <v>3.9000000000000007E-2</v>
      </c>
      <c r="Q306" s="32">
        <f t="shared" si="63"/>
        <v>85274.733893191224</v>
      </c>
      <c r="R306" s="28">
        <f t="shared" si="64"/>
        <v>10352.800732971031</v>
      </c>
      <c r="S306" s="28">
        <f t="shared" si="65"/>
        <v>214941.46537383762</v>
      </c>
      <c r="T306" s="20"/>
      <c r="U306" s="1">
        <f t="shared" si="56"/>
        <v>207.05601465942061</v>
      </c>
      <c r="V306" s="1">
        <f t="shared" si="57"/>
        <v>292.94398534057939</v>
      </c>
      <c r="W306" s="1">
        <f t="shared" si="58"/>
        <v>103.52800732971031</v>
      </c>
      <c r="X306" s="3">
        <f t="shared" si="66"/>
        <v>5373.5366343459409</v>
      </c>
    </row>
    <row r="307" spans="1:24" x14ac:dyDescent="0.35">
      <c r="A307">
        <v>8</v>
      </c>
      <c r="C307" s="15">
        <f t="shared" si="67"/>
        <v>44210</v>
      </c>
      <c r="D307" s="13"/>
      <c r="L307" s="34">
        <f t="shared" si="59"/>
        <v>1.8666666666666669</v>
      </c>
      <c r="M307">
        <f t="shared" si="60"/>
        <v>8.4000000000000005E-2</v>
      </c>
      <c r="N307">
        <v>22.22</v>
      </c>
      <c r="O307">
        <f t="shared" si="61"/>
        <v>4.4999999999999998E-2</v>
      </c>
      <c r="P307">
        <f t="shared" si="62"/>
        <v>3.9000000000000007E-2</v>
      </c>
      <c r="Q307" s="32">
        <f t="shared" si="63"/>
        <v>85035.952320348952</v>
      </c>
      <c r="R307" s="28">
        <f t="shared" si="64"/>
        <v>10125.706272829611</v>
      </c>
      <c r="S307" s="28">
        <f t="shared" si="65"/>
        <v>215407.34140682133</v>
      </c>
      <c r="T307" s="20"/>
      <c r="U307" s="1">
        <f t="shared" si="56"/>
        <v>202.51412545659224</v>
      </c>
      <c r="V307" s="1">
        <f t="shared" si="57"/>
        <v>297.48587454340776</v>
      </c>
      <c r="W307" s="1">
        <f t="shared" si="58"/>
        <v>101.25706272829612</v>
      </c>
      <c r="X307" s="3">
        <f t="shared" si="66"/>
        <v>5385.183535170534</v>
      </c>
    </row>
    <row r="308" spans="1:24" x14ac:dyDescent="0.35">
      <c r="A308">
        <v>8</v>
      </c>
      <c r="C308" s="15">
        <f t="shared" si="67"/>
        <v>44211</v>
      </c>
      <c r="D308" s="13"/>
      <c r="L308" s="34">
        <f t="shared" si="59"/>
        <v>1.8666666666666669</v>
      </c>
      <c r="M308">
        <f t="shared" si="60"/>
        <v>8.4000000000000005E-2</v>
      </c>
      <c r="N308">
        <v>22.22</v>
      </c>
      <c r="O308">
        <f t="shared" si="61"/>
        <v>4.4999999999999998E-2</v>
      </c>
      <c r="P308">
        <f t="shared" si="62"/>
        <v>3.9000000000000007E-2</v>
      </c>
      <c r="Q308" s="32">
        <f t="shared" si="63"/>
        <v>84803.062510808362</v>
      </c>
      <c r="R308" s="28">
        <f t="shared" si="64"/>
        <v>9902.9393000928649</v>
      </c>
      <c r="S308" s="28">
        <f t="shared" si="65"/>
        <v>215862.99818909867</v>
      </c>
      <c r="T308" s="20"/>
      <c r="U308" s="1">
        <f t="shared" si="56"/>
        <v>198.0587860018573</v>
      </c>
      <c r="V308" s="1">
        <f t="shared" si="57"/>
        <v>301.9412139981427</v>
      </c>
      <c r="W308" s="1">
        <f t="shared" si="58"/>
        <v>99.02939300092865</v>
      </c>
      <c r="X308" s="3">
        <f t="shared" si="66"/>
        <v>5396.5749547274672</v>
      </c>
    </row>
    <row r="309" spans="1:24" x14ac:dyDescent="0.35">
      <c r="A309">
        <v>8</v>
      </c>
      <c r="C309" s="15">
        <f t="shared" si="67"/>
        <v>44212</v>
      </c>
      <c r="D309" s="13"/>
      <c r="L309" s="34">
        <f t="shared" si="59"/>
        <v>1.8666666666666669</v>
      </c>
      <c r="M309">
        <f t="shared" si="60"/>
        <v>8.4000000000000005E-2</v>
      </c>
      <c r="N309">
        <v>22.22</v>
      </c>
      <c r="O309">
        <f t="shared" si="61"/>
        <v>4.4999999999999998E-2</v>
      </c>
      <c r="P309">
        <f t="shared" si="62"/>
        <v>3.9000000000000007E-2</v>
      </c>
      <c r="Q309" s="32">
        <f t="shared" si="63"/>
        <v>84575.92009831722</v>
      </c>
      <c r="R309" s="28">
        <f t="shared" si="64"/>
        <v>9684.4494440798226</v>
      </c>
      <c r="S309" s="28">
        <f t="shared" si="65"/>
        <v>216308.63045760285</v>
      </c>
      <c r="T309" s="20"/>
      <c r="U309" s="1">
        <f t="shared" si="56"/>
        <v>193.68898888159646</v>
      </c>
      <c r="V309" s="1">
        <f t="shared" si="57"/>
        <v>306.31101111840354</v>
      </c>
      <c r="W309" s="1">
        <f t="shared" si="58"/>
        <v>96.844494440798229</v>
      </c>
      <c r="X309" s="3">
        <f t="shared" si="66"/>
        <v>5407.7157614400712</v>
      </c>
    </row>
    <row r="310" spans="1:24" x14ac:dyDescent="0.35">
      <c r="A310">
        <v>8</v>
      </c>
      <c r="C310" s="15">
        <f t="shared" si="67"/>
        <v>44213</v>
      </c>
      <c r="D310" s="13"/>
      <c r="L310" s="34">
        <f t="shared" si="59"/>
        <v>1.8666666666666669</v>
      </c>
      <c r="M310">
        <f t="shared" si="60"/>
        <v>8.4000000000000005E-2</v>
      </c>
      <c r="N310">
        <v>22.22</v>
      </c>
      <c r="O310">
        <f t="shared" si="61"/>
        <v>4.4999999999999998E-2</v>
      </c>
      <c r="P310">
        <f t="shared" si="62"/>
        <v>3.9000000000000007E-2</v>
      </c>
      <c r="Q310" s="32">
        <f t="shared" si="63"/>
        <v>84354.384129769882</v>
      </c>
      <c r="R310" s="28">
        <f t="shared" si="64"/>
        <v>9470.1851876435685</v>
      </c>
      <c r="S310" s="28">
        <f t="shared" si="65"/>
        <v>216744.43068258645</v>
      </c>
      <c r="T310" s="20"/>
      <c r="U310" s="1">
        <f t="shared" si="56"/>
        <v>189.40370375287137</v>
      </c>
      <c r="V310" s="1">
        <f t="shared" si="57"/>
        <v>310.59629624712863</v>
      </c>
      <c r="W310" s="1">
        <f t="shared" si="58"/>
        <v>94.701851876435683</v>
      </c>
      <c r="X310" s="3">
        <f t="shared" si="66"/>
        <v>5418.6107670646616</v>
      </c>
    </row>
    <row r="311" spans="1:24" x14ac:dyDescent="0.35">
      <c r="A311">
        <v>8</v>
      </c>
      <c r="C311" s="15">
        <f t="shared" si="67"/>
        <v>44214</v>
      </c>
      <c r="D311" s="13"/>
      <c r="L311" s="34">
        <f t="shared" si="59"/>
        <v>1.8666666666666669</v>
      </c>
      <c r="M311">
        <f t="shared" si="60"/>
        <v>8.4000000000000005E-2</v>
      </c>
      <c r="N311">
        <v>22.22</v>
      </c>
      <c r="O311">
        <f t="shared" si="61"/>
        <v>4.4999999999999998E-2</v>
      </c>
      <c r="P311">
        <f t="shared" si="62"/>
        <v>3.9000000000000007E-2</v>
      </c>
      <c r="Q311" s="32">
        <f t="shared" si="63"/>
        <v>84138.316995730711</v>
      </c>
      <c r="R311" s="28">
        <f t="shared" si="64"/>
        <v>9260.0939882387811</v>
      </c>
      <c r="S311" s="28">
        <f t="shared" si="65"/>
        <v>217170.5890160304</v>
      </c>
      <c r="T311" s="20"/>
      <c r="U311" s="1">
        <f t="shared" si="56"/>
        <v>185.20187976477561</v>
      </c>
      <c r="V311" s="1">
        <f t="shared" si="57"/>
        <v>314.79812023522436</v>
      </c>
      <c r="W311" s="1">
        <f t="shared" si="58"/>
        <v>92.600939882387806</v>
      </c>
      <c r="X311" s="3">
        <f t="shared" si="66"/>
        <v>5429.2647254007607</v>
      </c>
    </row>
    <row r="312" spans="1:24" x14ac:dyDescent="0.35">
      <c r="A312">
        <v>8</v>
      </c>
      <c r="C312" s="15">
        <f t="shared" si="67"/>
        <v>44215</v>
      </c>
      <c r="D312" s="13"/>
      <c r="L312" s="34">
        <f t="shared" si="59"/>
        <v>1.8666666666666669</v>
      </c>
      <c r="M312">
        <f t="shared" si="60"/>
        <v>8.4000000000000005E-2</v>
      </c>
      <c r="N312">
        <v>22.22</v>
      </c>
      <c r="O312">
        <f t="shared" si="61"/>
        <v>4.4999999999999998E-2</v>
      </c>
      <c r="P312">
        <f t="shared" si="62"/>
        <v>3.9000000000000007E-2</v>
      </c>
      <c r="Q312" s="32">
        <f t="shared" si="63"/>
        <v>83927.584361444548</v>
      </c>
      <c r="R312" s="28">
        <f t="shared" si="64"/>
        <v>9054.1223930542037</v>
      </c>
      <c r="S312" s="28">
        <f t="shared" si="65"/>
        <v>217587.29324550115</v>
      </c>
      <c r="T312" s="20"/>
      <c r="U312" s="1">
        <f t="shared" si="56"/>
        <v>181.08244786108409</v>
      </c>
      <c r="V312" s="1">
        <f t="shared" si="57"/>
        <v>318.91755213891588</v>
      </c>
      <c r="W312" s="1">
        <f t="shared" si="58"/>
        <v>90.541223930542046</v>
      </c>
      <c r="X312" s="3">
        <f t="shared" si="66"/>
        <v>5439.6823311375292</v>
      </c>
    </row>
    <row r="313" spans="1:24" x14ac:dyDescent="0.35">
      <c r="A313">
        <v>8</v>
      </c>
      <c r="C313" s="15">
        <f t="shared" si="67"/>
        <v>44216</v>
      </c>
      <c r="D313" s="13"/>
      <c r="L313" s="34">
        <f t="shared" si="59"/>
        <v>1.8666666666666669</v>
      </c>
      <c r="M313">
        <f t="shared" si="60"/>
        <v>8.4000000000000005E-2</v>
      </c>
      <c r="N313">
        <v>22.22</v>
      </c>
      <c r="O313">
        <f t="shared" si="61"/>
        <v>4.4999999999999998E-2</v>
      </c>
      <c r="P313">
        <f t="shared" si="62"/>
        <v>3.9000000000000007E-2</v>
      </c>
      <c r="Q313" s="32">
        <f t="shared" si="63"/>
        <v>83722.055098414232</v>
      </c>
      <c r="R313" s="28">
        <f t="shared" si="64"/>
        <v>8852.2161483970813</v>
      </c>
      <c r="S313" s="28">
        <f t="shared" si="65"/>
        <v>217994.7287531886</v>
      </c>
      <c r="T313" s="20"/>
      <c r="U313" s="1">
        <f t="shared" si="56"/>
        <v>177.04432296794164</v>
      </c>
      <c r="V313" s="1">
        <f t="shared" si="57"/>
        <v>322.95567703205836</v>
      </c>
      <c r="W313" s="1">
        <f t="shared" si="58"/>
        <v>88.52216148397082</v>
      </c>
      <c r="X313" s="3">
        <f t="shared" si="66"/>
        <v>5449.8682188297153</v>
      </c>
    </row>
    <row r="314" spans="1:24" x14ac:dyDescent="0.35">
      <c r="A314">
        <v>8</v>
      </c>
      <c r="C314" s="15">
        <f t="shared" si="67"/>
        <v>44217</v>
      </c>
      <c r="D314" s="13"/>
      <c r="L314" s="34">
        <f t="shared" si="59"/>
        <v>1.8666666666666669</v>
      </c>
      <c r="M314">
        <f t="shared" si="60"/>
        <v>8.4000000000000005E-2</v>
      </c>
      <c r="N314">
        <v>22.22</v>
      </c>
      <c r="O314">
        <f t="shared" si="61"/>
        <v>4.4999999999999998E-2</v>
      </c>
      <c r="P314">
        <f t="shared" si="62"/>
        <v>3.9000000000000007E-2</v>
      </c>
      <c r="Q314" s="32">
        <f t="shared" si="63"/>
        <v>83521.601216616982</v>
      </c>
      <c r="R314" s="28">
        <f t="shared" si="64"/>
        <v>8654.3203035164697</v>
      </c>
      <c r="S314" s="28">
        <f t="shared" si="65"/>
        <v>218393.07847986647</v>
      </c>
      <c r="T314" s="20"/>
      <c r="U314" s="1">
        <f t="shared" si="56"/>
        <v>173.08640607032939</v>
      </c>
      <c r="V314" s="1">
        <f t="shared" si="57"/>
        <v>326.91359392967058</v>
      </c>
      <c r="W314" s="1">
        <f t="shared" si="58"/>
        <v>86.543203035164694</v>
      </c>
      <c r="X314" s="3">
        <f t="shared" si="66"/>
        <v>5459.8269619966622</v>
      </c>
    </row>
    <row r="315" spans="1:24" x14ac:dyDescent="0.35">
      <c r="A315">
        <v>8</v>
      </c>
      <c r="C315" s="15">
        <f t="shared" si="67"/>
        <v>44218</v>
      </c>
      <c r="D315" s="13"/>
      <c r="L315" s="34">
        <f t="shared" si="59"/>
        <v>1.8666666666666669</v>
      </c>
      <c r="M315">
        <f t="shared" si="60"/>
        <v>8.4000000000000005E-2</v>
      </c>
      <c r="N315">
        <v>22.22</v>
      </c>
      <c r="O315">
        <f t="shared" si="61"/>
        <v>4.4999999999999998E-2</v>
      </c>
      <c r="P315">
        <f t="shared" si="62"/>
        <v>3.9000000000000007E-2</v>
      </c>
      <c r="Q315" s="32">
        <f t="shared" si="63"/>
        <v>83326.097797423572</v>
      </c>
      <c r="R315" s="28">
        <f t="shared" si="64"/>
        <v>8460.3793090516374</v>
      </c>
      <c r="S315" s="28">
        <f t="shared" si="65"/>
        <v>218782.5228935247</v>
      </c>
      <c r="T315" s="20"/>
      <c r="U315" s="1">
        <f t="shared" si="56"/>
        <v>169.20758618103275</v>
      </c>
      <c r="V315" s="1">
        <f t="shared" si="57"/>
        <v>330.79241381896725</v>
      </c>
      <c r="W315" s="1">
        <f t="shared" si="58"/>
        <v>84.603793090516376</v>
      </c>
      <c r="X315" s="3">
        <f t="shared" si="66"/>
        <v>5469.5630723381182</v>
      </c>
    </row>
    <row r="316" spans="1:24" x14ac:dyDescent="0.35">
      <c r="A316">
        <v>8</v>
      </c>
      <c r="C316" s="15">
        <f t="shared" si="67"/>
        <v>44219</v>
      </c>
      <c r="D316" s="13"/>
      <c r="L316" s="34">
        <f t="shared" si="59"/>
        <v>1.8666666666666669</v>
      </c>
      <c r="M316">
        <f t="shared" si="60"/>
        <v>8.4000000000000005E-2</v>
      </c>
      <c r="N316">
        <v>22.22</v>
      </c>
      <c r="O316">
        <f t="shared" si="61"/>
        <v>4.4999999999999998E-2</v>
      </c>
      <c r="P316">
        <f t="shared" si="62"/>
        <v>3.9000000000000007E-2</v>
      </c>
      <c r="Q316" s="32">
        <f t="shared" si="63"/>
        <v>83135.422927277308</v>
      </c>
      <c r="R316" s="28">
        <f t="shared" si="64"/>
        <v>8270.3371102905767</v>
      </c>
      <c r="S316" s="28">
        <f t="shared" si="65"/>
        <v>219163.23996243201</v>
      </c>
      <c r="T316" s="20"/>
      <c r="U316" s="1">
        <f t="shared" si="56"/>
        <v>165.40674220581153</v>
      </c>
      <c r="V316" s="1">
        <f t="shared" si="57"/>
        <v>334.5932577941885</v>
      </c>
      <c r="W316" s="1">
        <f t="shared" si="58"/>
        <v>82.703371102905763</v>
      </c>
      <c r="X316" s="3">
        <f t="shared" si="66"/>
        <v>5479.0809990608004</v>
      </c>
    </row>
    <row r="317" spans="1:24" x14ac:dyDescent="0.35">
      <c r="A317">
        <v>8</v>
      </c>
      <c r="C317" s="15">
        <f t="shared" si="67"/>
        <v>44220</v>
      </c>
      <c r="D317" s="13"/>
      <c r="L317" s="34">
        <f t="shared" si="59"/>
        <v>1.8666666666666669</v>
      </c>
      <c r="M317">
        <f t="shared" si="60"/>
        <v>8.4000000000000005E-2</v>
      </c>
      <c r="N317">
        <v>22.22</v>
      </c>
      <c r="O317">
        <f t="shared" si="61"/>
        <v>4.4999999999999998E-2</v>
      </c>
      <c r="P317">
        <f t="shared" si="62"/>
        <v>3.9000000000000007E-2</v>
      </c>
      <c r="Q317" s="32">
        <f t="shared" si="63"/>
        <v>82949.457632182923</v>
      </c>
      <c r="R317" s="28">
        <f t="shared" si="64"/>
        <v>8084.1372354218884</v>
      </c>
      <c r="S317" s="28">
        <f t="shared" si="65"/>
        <v>219535.4051323951</v>
      </c>
      <c r="T317" s="20"/>
      <c r="U317" s="1">
        <f t="shared" si="56"/>
        <v>161.68274470843778</v>
      </c>
      <c r="V317" s="1">
        <f t="shared" si="57"/>
        <v>338.31725529156222</v>
      </c>
      <c r="W317" s="1">
        <f t="shared" si="58"/>
        <v>80.84137235421889</v>
      </c>
      <c r="X317" s="3">
        <f t="shared" si="66"/>
        <v>5488.3851283098775</v>
      </c>
    </row>
    <row r="318" spans="1:24" x14ac:dyDescent="0.35">
      <c r="A318">
        <v>8</v>
      </c>
      <c r="C318" s="15">
        <f t="shared" si="67"/>
        <v>44221</v>
      </c>
      <c r="D318" s="13"/>
      <c r="L318" s="34">
        <f t="shared" si="59"/>
        <v>1.8666666666666669</v>
      </c>
      <c r="M318">
        <f t="shared" si="60"/>
        <v>8.4000000000000005E-2</v>
      </c>
      <c r="N318">
        <v>22.22</v>
      </c>
      <c r="O318">
        <f t="shared" si="61"/>
        <v>4.4999999999999998E-2</v>
      </c>
      <c r="P318">
        <f t="shared" si="62"/>
        <v>3.9000000000000007E-2</v>
      </c>
      <c r="Q318" s="32">
        <f t="shared" si="63"/>
        <v>82768.085813049591</v>
      </c>
      <c r="R318" s="28">
        <f t="shared" si="64"/>
        <v>7901.7228789612327</v>
      </c>
      <c r="S318" s="28">
        <f t="shared" si="65"/>
        <v>219899.19130798909</v>
      </c>
      <c r="T318" s="20"/>
      <c r="U318" s="1">
        <f t="shared" si="56"/>
        <v>158.03445757922466</v>
      </c>
      <c r="V318" s="1">
        <f t="shared" si="57"/>
        <v>341.96554242077536</v>
      </c>
      <c r="W318" s="1">
        <f t="shared" si="58"/>
        <v>79.017228789612332</v>
      </c>
      <c r="X318" s="3">
        <f t="shared" si="66"/>
        <v>5497.4797826997274</v>
      </c>
    </row>
    <row r="319" spans="1:24" x14ac:dyDescent="0.35">
      <c r="A319">
        <v>8</v>
      </c>
      <c r="C319" s="15">
        <f t="shared" si="67"/>
        <v>44222</v>
      </c>
      <c r="D319" s="13"/>
      <c r="L319" s="34">
        <f t="shared" si="59"/>
        <v>1.8666666666666669</v>
      </c>
      <c r="M319">
        <f t="shared" si="60"/>
        <v>8.4000000000000005E-2</v>
      </c>
      <c r="N319">
        <v>22.22</v>
      </c>
      <c r="O319">
        <f t="shared" si="61"/>
        <v>4.4999999999999998E-2</v>
      </c>
      <c r="P319">
        <f t="shared" si="62"/>
        <v>3.9000000000000007E-2</v>
      </c>
      <c r="Q319" s="32">
        <f t="shared" si="63"/>
        <v>82591.194181926578</v>
      </c>
      <c r="R319" s="28">
        <f t="shared" si="64"/>
        <v>7723.0369805309874</v>
      </c>
      <c r="S319" s="28">
        <f t="shared" si="65"/>
        <v>220254.76883754236</v>
      </c>
      <c r="T319" s="20"/>
      <c r="U319" s="1">
        <f t="shared" si="56"/>
        <v>154.46073961061975</v>
      </c>
      <c r="V319" s="1">
        <f t="shared" si="57"/>
        <v>345.53926038938027</v>
      </c>
      <c r="W319" s="1">
        <f t="shared" si="58"/>
        <v>77.230369805309877</v>
      </c>
      <c r="X319" s="3">
        <f t="shared" si="66"/>
        <v>5506.369220938559</v>
      </c>
    </row>
    <row r="320" spans="1:24" x14ac:dyDescent="0.35">
      <c r="A320">
        <v>8</v>
      </c>
      <c r="C320" s="15">
        <f t="shared" si="67"/>
        <v>44223</v>
      </c>
      <c r="D320" s="13"/>
      <c r="L320" s="34">
        <f t="shared" si="59"/>
        <v>1.8666666666666669</v>
      </c>
      <c r="M320">
        <f t="shared" si="60"/>
        <v>8.4000000000000005E-2</v>
      </c>
      <c r="N320">
        <v>22.22</v>
      </c>
      <c r="O320">
        <f t="shared" si="61"/>
        <v>4.4999999999999998E-2</v>
      </c>
      <c r="P320">
        <f t="shared" si="62"/>
        <v>3.9000000000000007E-2</v>
      </c>
      <c r="Q320" s="32">
        <f t="shared" si="63"/>
        <v>82418.672199164692</v>
      </c>
      <c r="R320" s="28">
        <f t="shared" si="64"/>
        <v>7548.0222991689734</v>
      </c>
      <c r="S320" s="28">
        <f t="shared" si="65"/>
        <v>220602.30550166627</v>
      </c>
      <c r="T320" s="20"/>
      <c r="U320" s="1">
        <f t="shared" si="56"/>
        <v>150.96044598337946</v>
      </c>
      <c r="V320" s="1">
        <f t="shared" si="57"/>
        <v>349.03955401662051</v>
      </c>
      <c r="W320" s="1">
        <f t="shared" si="58"/>
        <v>75.480222991689729</v>
      </c>
      <c r="X320" s="3">
        <f t="shared" si="66"/>
        <v>5515.0576375416567</v>
      </c>
    </row>
    <row r="321" spans="1:24" x14ac:dyDescent="0.35">
      <c r="A321">
        <v>8</v>
      </c>
      <c r="C321" s="15">
        <f t="shared" si="67"/>
        <v>44224</v>
      </c>
      <c r="D321" s="13"/>
      <c r="L321" s="34">
        <f t="shared" si="59"/>
        <v>1.8666666666666669</v>
      </c>
      <c r="M321">
        <f t="shared" si="60"/>
        <v>8.4000000000000005E-2</v>
      </c>
      <c r="N321">
        <v>22.22</v>
      </c>
      <c r="O321">
        <f t="shared" si="61"/>
        <v>4.4999999999999998E-2</v>
      </c>
      <c r="P321">
        <f t="shared" si="62"/>
        <v>3.9000000000000007E-2</v>
      </c>
      <c r="Q321" s="32">
        <f t="shared" si="63"/>
        <v>82250.412011532084</v>
      </c>
      <c r="R321" s="28">
        <f t="shared" si="64"/>
        <v>7376.6214833389786</v>
      </c>
      <c r="S321" s="28">
        <f t="shared" si="65"/>
        <v>220941.96650512886</v>
      </c>
      <c r="T321" s="20"/>
      <c r="U321" s="1">
        <f t="shared" si="56"/>
        <v>147.53242966677956</v>
      </c>
      <c r="V321" s="1">
        <f t="shared" si="57"/>
        <v>352.46757033322046</v>
      </c>
      <c r="W321" s="1">
        <f t="shared" si="58"/>
        <v>73.766214833389782</v>
      </c>
      <c r="X321" s="3">
        <f t="shared" si="66"/>
        <v>5523.5491626282219</v>
      </c>
    </row>
    <row r="322" spans="1:24" x14ac:dyDescent="0.35">
      <c r="A322">
        <v>8</v>
      </c>
      <c r="C322" s="15">
        <f t="shared" si="67"/>
        <v>44225</v>
      </c>
      <c r="D322" s="13"/>
      <c r="L322" s="34">
        <f t="shared" si="59"/>
        <v>1.8666666666666669</v>
      </c>
      <c r="M322">
        <f t="shared" si="60"/>
        <v>8.4000000000000005E-2</v>
      </c>
      <c r="N322">
        <v>22.22</v>
      </c>
      <c r="O322">
        <f t="shared" si="61"/>
        <v>4.4999999999999998E-2</v>
      </c>
      <c r="P322">
        <f t="shared" si="62"/>
        <v>3.9000000000000007E-2</v>
      </c>
      <c r="Q322" s="32">
        <f t="shared" si="63"/>
        <v>82086.308391308325</v>
      </c>
      <c r="R322" s="28">
        <f t="shared" si="64"/>
        <v>7208.7771368124795</v>
      </c>
      <c r="S322" s="28">
        <f t="shared" si="65"/>
        <v>221273.91447187911</v>
      </c>
      <c r="T322" s="20"/>
      <c r="U322" s="1">
        <f t="shared" ref="U322:U366" si="68">R322*$AA$7</f>
        <v>144.17554273624958</v>
      </c>
      <c r="V322" s="1">
        <f t="shared" ref="V322:V366" si="69">$AA$10-U322</f>
        <v>355.82445726375045</v>
      </c>
      <c r="W322" s="1">
        <f t="shared" ref="W322:W366" si="70">R322*$AA$8</f>
        <v>72.087771368124791</v>
      </c>
      <c r="X322" s="3">
        <f t="shared" si="66"/>
        <v>5531.8478617969777</v>
      </c>
    </row>
    <row r="323" spans="1:24" x14ac:dyDescent="0.35">
      <c r="A323">
        <v>8</v>
      </c>
      <c r="C323" s="15">
        <f t="shared" si="67"/>
        <v>44226</v>
      </c>
      <c r="D323" s="13"/>
      <c r="L323" s="34">
        <f t="shared" ref="L323:L366" si="71">M323/O323</f>
        <v>1.8666666666666669</v>
      </c>
      <c r="M323">
        <f t="shared" ref="M323:M366" si="72">IF(A323=0,$AD$2,IF(A323=1,$AD$3,IF(A323=2,$AD$4,IF(A323=3,$AD$5,IF(A323=4,$AD$6,IF(A323=5,$AD$7,IF(A323=6,$AD$8,IF(A323=7,$AD$9,IF(A323=8,$AD$10,"")))))))))</f>
        <v>8.4000000000000005E-2</v>
      </c>
      <c r="N323">
        <v>22.22</v>
      </c>
      <c r="O323">
        <f t="shared" ref="O323:O366" si="73">$AA$6</f>
        <v>4.4999999999999998E-2</v>
      </c>
      <c r="P323">
        <f t="shared" ref="P323:P366" si="74">M323-O323</f>
        <v>3.9000000000000007E-2</v>
      </c>
      <c r="Q323" s="32">
        <f t="shared" ref="Q323:Q366" si="75">Q322-((Q322/$AA$2)*(M323*R322))</f>
        <v>81926.258676376863</v>
      </c>
      <c r="R323" s="28">
        <f t="shared" ref="R323:R366" si="76">R322+(Q322/$AA$2)*(M323*R322)-(R322*O323)</f>
        <v>7044.4318805873809</v>
      </c>
      <c r="S323" s="28">
        <f t="shared" ref="S323:S366" si="77">S322+(R322*O323)</f>
        <v>221598.30944303566</v>
      </c>
      <c r="T323" s="20"/>
      <c r="U323" s="1">
        <f t="shared" si="68"/>
        <v>140.88863761174761</v>
      </c>
      <c r="V323" s="1">
        <f t="shared" si="69"/>
        <v>359.11136238825236</v>
      </c>
      <c r="W323" s="1">
        <f t="shared" si="70"/>
        <v>70.444318805873806</v>
      </c>
      <c r="X323" s="3">
        <f t="shared" ref="X323:X366" si="78">S323*$AA$9</f>
        <v>5539.9577360758922</v>
      </c>
    </row>
    <row r="324" spans="1:24" x14ac:dyDescent="0.35">
      <c r="A324">
        <v>8</v>
      </c>
      <c r="C324" s="15">
        <f t="shared" ref="C324:C366" si="79">C323+1</f>
        <v>44227</v>
      </c>
      <c r="D324" s="13"/>
      <c r="L324" s="34">
        <f t="shared" si="71"/>
        <v>1.8666666666666669</v>
      </c>
      <c r="M324">
        <f t="shared" si="72"/>
        <v>8.4000000000000005E-2</v>
      </c>
      <c r="N324">
        <v>22.22</v>
      </c>
      <c r="O324">
        <f t="shared" si="73"/>
        <v>4.4999999999999998E-2</v>
      </c>
      <c r="P324">
        <f t="shared" si="74"/>
        <v>3.9000000000000007E-2</v>
      </c>
      <c r="Q324" s="32">
        <f t="shared" si="75"/>
        <v>81770.162711331926</v>
      </c>
      <c r="R324" s="28">
        <f t="shared" si="76"/>
        <v>6883.5284110058919</v>
      </c>
      <c r="S324" s="28">
        <f t="shared" si="77"/>
        <v>221915.30887766209</v>
      </c>
      <c r="T324" s="20"/>
      <c r="U324" s="1">
        <f t="shared" si="68"/>
        <v>137.67056822011784</v>
      </c>
      <c r="V324" s="1">
        <f t="shared" si="69"/>
        <v>362.32943177988216</v>
      </c>
      <c r="W324" s="1">
        <f t="shared" si="70"/>
        <v>68.835284110058922</v>
      </c>
      <c r="X324" s="3">
        <f t="shared" si="78"/>
        <v>5547.8827219415525</v>
      </c>
    </row>
    <row r="325" spans="1:24" x14ac:dyDescent="0.35">
      <c r="A325">
        <v>8</v>
      </c>
      <c r="C325" s="15">
        <f t="shared" si="79"/>
        <v>44228</v>
      </c>
      <c r="D325" s="13"/>
      <c r="L325" s="34">
        <f t="shared" si="71"/>
        <v>1.8666666666666669</v>
      </c>
      <c r="M325">
        <f t="shared" si="72"/>
        <v>8.4000000000000005E-2</v>
      </c>
      <c r="N325">
        <v>22.22</v>
      </c>
      <c r="O325">
        <f t="shared" si="73"/>
        <v>4.4999999999999998E-2</v>
      </c>
      <c r="P325">
        <f t="shared" si="74"/>
        <v>3.9000000000000007E-2</v>
      </c>
      <c r="Q325" s="32">
        <f t="shared" si="75"/>
        <v>81617.9227896128</v>
      </c>
      <c r="R325" s="28">
        <f t="shared" si="76"/>
        <v>6726.0095542297558</v>
      </c>
      <c r="S325" s="28">
        <f t="shared" si="77"/>
        <v>222225.06765615736</v>
      </c>
      <c r="T325" s="20"/>
      <c r="U325" s="1">
        <f t="shared" si="68"/>
        <v>134.52019108459513</v>
      </c>
      <c r="V325" s="1">
        <f t="shared" si="69"/>
        <v>365.47980891540487</v>
      </c>
      <c r="W325" s="1">
        <f t="shared" si="70"/>
        <v>67.260095542297563</v>
      </c>
      <c r="X325" s="3">
        <f t="shared" si="78"/>
        <v>5555.6266914039343</v>
      </c>
    </row>
    <row r="326" spans="1:24" x14ac:dyDescent="0.35">
      <c r="A326">
        <v>8</v>
      </c>
      <c r="C326" s="15">
        <f t="shared" si="79"/>
        <v>44229</v>
      </c>
      <c r="D326" s="13"/>
      <c r="L326" s="34">
        <f t="shared" si="71"/>
        <v>1.8666666666666669</v>
      </c>
      <c r="M326">
        <f t="shared" si="72"/>
        <v>8.4000000000000005E-2</v>
      </c>
      <c r="N326">
        <v>22.22</v>
      </c>
      <c r="O326">
        <f t="shared" si="73"/>
        <v>4.4999999999999998E-2</v>
      </c>
      <c r="P326">
        <f t="shared" si="74"/>
        <v>3.9000000000000007E-2</v>
      </c>
      <c r="Q326" s="32">
        <f t="shared" si="75"/>
        <v>81469.443596675133</v>
      </c>
      <c r="R326" s="28">
        <f t="shared" si="76"/>
        <v>6571.8183172270765</v>
      </c>
      <c r="S326" s="28">
        <f t="shared" si="77"/>
        <v>222527.7380860977</v>
      </c>
      <c r="T326" s="20"/>
      <c r="U326" s="1">
        <f t="shared" si="68"/>
        <v>131.43636634454154</v>
      </c>
      <c r="V326" s="1">
        <f t="shared" si="69"/>
        <v>368.56363365545849</v>
      </c>
      <c r="W326" s="1">
        <f t="shared" si="70"/>
        <v>65.71818317227077</v>
      </c>
      <c r="X326" s="3">
        <f t="shared" si="78"/>
        <v>5563.1934521524427</v>
      </c>
    </row>
    <row r="327" spans="1:24" x14ac:dyDescent="0.35">
      <c r="A327">
        <v>8</v>
      </c>
      <c r="C327" s="15">
        <f t="shared" si="79"/>
        <v>44230</v>
      </c>
      <c r="D327" s="13"/>
      <c r="L327" s="34">
        <f t="shared" si="71"/>
        <v>1.8666666666666669</v>
      </c>
      <c r="M327">
        <f t="shared" si="72"/>
        <v>8.4000000000000005E-2</v>
      </c>
      <c r="N327">
        <v>22.22</v>
      </c>
      <c r="O327">
        <f t="shared" si="73"/>
        <v>4.4999999999999998E-2</v>
      </c>
      <c r="P327">
        <f t="shared" si="74"/>
        <v>3.9000000000000007E-2</v>
      </c>
      <c r="Q327" s="32">
        <f t="shared" si="75"/>
        <v>81324.63215420609</v>
      </c>
      <c r="R327" s="28">
        <f t="shared" si="76"/>
        <v>6420.8979354209023</v>
      </c>
      <c r="S327" s="28">
        <f t="shared" si="77"/>
        <v>222823.46991037292</v>
      </c>
      <c r="T327" s="20"/>
      <c r="U327" s="1">
        <f t="shared" si="68"/>
        <v>128.41795870841804</v>
      </c>
      <c r="V327" s="1">
        <f t="shared" si="69"/>
        <v>371.58204129158196</v>
      </c>
      <c r="W327" s="1">
        <f t="shared" si="70"/>
        <v>64.208979354209021</v>
      </c>
      <c r="X327" s="3">
        <f t="shared" si="78"/>
        <v>5570.5867477593238</v>
      </c>
    </row>
    <row r="328" spans="1:24" x14ac:dyDescent="0.35">
      <c r="A328">
        <v>8</v>
      </c>
      <c r="C328" s="15">
        <f t="shared" si="79"/>
        <v>44231</v>
      </c>
      <c r="D328" s="13"/>
      <c r="L328" s="34">
        <f t="shared" si="71"/>
        <v>1.8666666666666669</v>
      </c>
      <c r="M328">
        <f t="shared" si="72"/>
        <v>8.4000000000000005E-2</v>
      </c>
      <c r="N328">
        <v>22.22</v>
      </c>
      <c r="O328">
        <f t="shared" si="73"/>
        <v>4.4999999999999998E-2</v>
      </c>
      <c r="P328">
        <f t="shared" si="74"/>
        <v>3.9000000000000007E-2</v>
      </c>
      <c r="Q328" s="32">
        <f t="shared" si="75"/>
        <v>81183.39776538749</v>
      </c>
      <c r="R328" s="28">
        <f t="shared" si="76"/>
        <v>6273.1919171455638</v>
      </c>
      <c r="S328" s="28">
        <f t="shared" si="77"/>
        <v>223112.41031746686</v>
      </c>
      <c r="T328" s="20"/>
      <c r="U328" s="1">
        <f t="shared" si="68"/>
        <v>125.46383834291127</v>
      </c>
      <c r="V328" s="1">
        <f t="shared" si="69"/>
        <v>374.53616165708871</v>
      </c>
      <c r="W328" s="1">
        <f t="shared" si="70"/>
        <v>62.731919171455637</v>
      </c>
      <c r="X328" s="3">
        <f t="shared" si="78"/>
        <v>5577.8102579366714</v>
      </c>
    </row>
    <row r="329" spans="1:24" x14ac:dyDescent="0.35">
      <c r="A329">
        <v>8</v>
      </c>
      <c r="C329" s="15">
        <f t="shared" si="79"/>
        <v>44232</v>
      </c>
      <c r="D329" s="13"/>
      <c r="L329" s="34">
        <f t="shared" si="71"/>
        <v>1.8666666666666669</v>
      </c>
      <c r="M329">
        <f t="shared" si="72"/>
        <v>8.4000000000000005E-2</v>
      </c>
      <c r="N329">
        <v>22.22</v>
      </c>
      <c r="O329">
        <f t="shared" si="73"/>
        <v>4.4999999999999998E-2</v>
      </c>
      <c r="P329">
        <f t="shared" si="74"/>
        <v>3.9000000000000007E-2</v>
      </c>
      <c r="Q329" s="32">
        <f t="shared" si="75"/>
        <v>81045.651961208918</v>
      </c>
      <c r="R329" s="28">
        <f t="shared" si="76"/>
        <v>6128.6440850525905</v>
      </c>
      <c r="S329" s="28">
        <f t="shared" si="77"/>
        <v>223394.70395373841</v>
      </c>
      <c r="T329" s="20"/>
      <c r="U329" s="1">
        <f t="shared" si="68"/>
        <v>122.57288170105181</v>
      </c>
      <c r="V329" s="1">
        <f t="shared" si="69"/>
        <v>377.42711829894819</v>
      </c>
      <c r="W329" s="1">
        <f t="shared" si="70"/>
        <v>61.286440850525906</v>
      </c>
      <c r="X329" s="3">
        <f t="shared" si="78"/>
        <v>5584.8675988434607</v>
      </c>
    </row>
    <row r="330" spans="1:24" x14ac:dyDescent="0.35">
      <c r="A330">
        <v>8</v>
      </c>
      <c r="C330" s="15">
        <f t="shared" si="79"/>
        <v>44233</v>
      </c>
      <c r="D330" s="13"/>
      <c r="L330" s="34">
        <f t="shared" si="71"/>
        <v>1.8666666666666669</v>
      </c>
      <c r="M330">
        <f t="shared" si="72"/>
        <v>8.4000000000000005E-2</v>
      </c>
      <c r="N330">
        <v>22.22</v>
      </c>
      <c r="O330">
        <f t="shared" si="73"/>
        <v>4.4999999999999998E-2</v>
      </c>
      <c r="P330">
        <f t="shared" si="74"/>
        <v>3.9000000000000007E-2</v>
      </c>
      <c r="Q330" s="32">
        <f t="shared" si="75"/>
        <v>80911.308447830364</v>
      </c>
      <c r="R330" s="28">
        <f t="shared" si="76"/>
        <v>5987.1986146037707</v>
      </c>
      <c r="S330" s="28">
        <f t="shared" si="77"/>
        <v>223670.49293756578</v>
      </c>
      <c r="T330" s="20"/>
      <c r="U330" s="1">
        <f t="shared" si="68"/>
        <v>119.74397229207541</v>
      </c>
      <c r="V330" s="1">
        <f t="shared" si="69"/>
        <v>380.2560277079246</v>
      </c>
      <c r="W330" s="1">
        <f t="shared" si="70"/>
        <v>59.871986146037706</v>
      </c>
      <c r="X330" s="3">
        <f t="shared" si="78"/>
        <v>5591.7623234391449</v>
      </c>
    </row>
    <row r="331" spans="1:24" x14ac:dyDescent="0.35">
      <c r="A331">
        <v>8</v>
      </c>
      <c r="C331" s="15">
        <f t="shared" si="79"/>
        <v>44234</v>
      </c>
      <c r="D331" s="13"/>
      <c r="L331" s="34">
        <f t="shared" si="71"/>
        <v>1.8666666666666669</v>
      </c>
      <c r="M331">
        <f t="shared" si="72"/>
        <v>8.4000000000000005E-2</v>
      </c>
      <c r="N331">
        <v>22.22</v>
      </c>
      <c r="O331">
        <f t="shared" si="73"/>
        <v>4.4999999999999998E-2</v>
      </c>
      <c r="P331">
        <f t="shared" si="74"/>
        <v>3.9000000000000007E-2</v>
      </c>
      <c r="Q331" s="32">
        <f t="shared" si="75"/>
        <v>80780.283054992251</v>
      </c>
      <c r="R331" s="28">
        <f t="shared" si="76"/>
        <v>5848.8000697847201</v>
      </c>
      <c r="S331" s="28">
        <f t="shared" si="77"/>
        <v>223939.91687522296</v>
      </c>
      <c r="T331" s="20"/>
      <c r="U331" s="1">
        <f t="shared" si="68"/>
        <v>116.97600139569441</v>
      </c>
      <c r="V331" s="1">
        <f t="shared" si="69"/>
        <v>383.02399860430558</v>
      </c>
      <c r="W331" s="1">
        <f t="shared" si="70"/>
        <v>58.488000697847205</v>
      </c>
      <c r="X331" s="3">
        <f t="shared" si="78"/>
        <v>5598.4979218805747</v>
      </c>
    </row>
    <row r="332" spans="1:24" x14ac:dyDescent="0.35">
      <c r="A332">
        <v>8</v>
      </c>
      <c r="C332" s="15">
        <f t="shared" si="79"/>
        <v>44235</v>
      </c>
      <c r="D332" s="13"/>
      <c r="L332" s="34">
        <f t="shared" si="71"/>
        <v>1.8666666666666669</v>
      </c>
      <c r="M332">
        <f t="shared" si="72"/>
        <v>8.4000000000000005E-2</v>
      </c>
      <c r="N332">
        <v>22.22</v>
      </c>
      <c r="O332">
        <f t="shared" si="73"/>
        <v>4.4999999999999998E-2</v>
      </c>
      <c r="P332">
        <f t="shared" si="74"/>
        <v>3.9000000000000007E-2</v>
      </c>
      <c r="Q332" s="32">
        <f t="shared" si="75"/>
        <v>80652.493685468609</v>
      </c>
      <c r="R332" s="28">
        <f t="shared" si="76"/>
        <v>5713.3934361680504</v>
      </c>
      <c r="S332" s="28">
        <f t="shared" si="77"/>
        <v>224203.11287836326</v>
      </c>
      <c r="T332" s="20"/>
      <c r="U332" s="1">
        <f t="shared" si="68"/>
        <v>114.267868723361</v>
      </c>
      <c r="V332" s="1">
        <f t="shared" si="69"/>
        <v>385.732131276639</v>
      </c>
      <c r="W332" s="1">
        <f t="shared" si="70"/>
        <v>57.133934361680502</v>
      </c>
      <c r="X332" s="3">
        <f t="shared" si="78"/>
        <v>5605.077821959082</v>
      </c>
    </row>
    <row r="333" spans="1:24" x14ac:dyDescent="0.35">
      <c r="A333">
        <v>8</v>
      </c>
      <c r="C333" s="15">
        <f t="shared" si="79"/>
        <v>44236</v>
      </c>
      <c r="D333" s="13"/>
      <c r="L333" s="34">
        <f t="shared" si="71"/>
        <v>1.8666666666666669</v>
      </c>
      <c r="M333">
        <f t="shared" si="72"/>
        <v>8.4000000000000005E-2</v>
      </c>
      <c r="N333">
        <v>22.22</v>
      </c>
      <c r="O333">
        <f t="shared" si="73"/>
        <v>4.4999999999999998E-2</v>
      </c>
      <c r="P333">
        <f t="shared" si="74"/>
        <v>3.9000000000000007E-2</v>
      </c>
      <c r="Q333" s="32">
        <f t="shared" si="75"/>
        <v>80527.860265558047</v>
      </c>
      <c r="R333" s="28">
        <f t="shared" si="76"/>
        <v>5580.9241514510513</v>
      </c>
      <c r="S333" s="28">
        <f t="shared" si="77"/>
        <v>224460.21558299082</v>
      </c>
      <c r="T333" s="20"/>
      <c r="U333" s="1">
        <f t="shared" si="68"/>
        <v>111.61848302902104</v>
      </c>
      <c r="V333" s="1">
        <f t="shared" si="69"/>
        <v>388.38151697097896</v>
      </c>
      <c r="W333" s="1">
        <f t="shared" si="70"/>
        <v>55.809241514510518</v>
      </c>
      <c r="X333" s="3">
        <f t="shared" si="78"/>
        <v>5611.5053895747706</v>
      </c>
    </row>
    <row r="334" spans="1:24" x14ac:dyDescent="0.35">
      <c r="A334">
        <v>8</v>
      </c>
      <c r="C334" s="15">
        <f t="shared" si="79"/>
        <v>44237</v>
      </c>
      <c r="D334" s="13"/>
      <c r="L334" s="34">
        <f t="shared" si="71"/>
        <v>1.8666666666666669</v>
      </c>
      <c r="M334">
        <f t="shared" si="72"/>
        <v>8.4000000000000005E-2</v>
      </c>
      <c r="N334">
        <v>22.22</v>
      </c>
      <c r="O334">
        <f t="shared" si="73"/>
        <v>4.4999999999999998E-2</v>
      </c>
      <c r="P334">
        <f t="shared" si="74"/>
        <v>3.9000000000000007E-2</v>
      </c>
      <c r="Q334" s="32">
        <f t="shared" si="75"/>
        <v>80406.304696605221</v>
      </c>
      <c r="R334" s="28">
        <f t="shared" si="76"/>
        <v>5451.3381335885797</v>
      </c>
      <c r="S334" s="28">
        <f t="shared" si="77"/>
        <v>224711.35716980611</v>
      </c>
      <c r="T334" s="20"/>
      <c r="U334" s="1">
        <f t="shared" si="68"/>
        <v>109.02676267177159</v>
      </c>
      <c r="V334" s="1">
        <f t="shared" si="69"/>
        <v>390.97323732822838</v>
      </c>
      <c r="W334" s="1">
        <f t="shared" si="70"/>
        <v>54.513381335885796</v>
      </c>
      <c r="X334" s="3">
        <f t="shared" si="78"/>
        <v>5617.7839292451536</v>
      </c>
    </row>
    <row r="335" spans="1:24" x14ac:dyDescent="0.35">
      <c r="A335">
        <v>8</v>
      </c>
      <c r="C335" s="15">
        <f t="shared" si="79"/>
        <v>44238</v>
      </c>
      <c r="D335" s="13"/>
      <c r="L335" s="34">
        <f t="shared" si="71"/>
        <v>1.8666666666666669</v>
      </c>
      <c r="M335">
        <f t="shared" si="72"/>
        <v>8.4000000000000005E-2</v>
      </c>
      <c r="N335">
        <v>22.22</v>
      </c>
      <c r="O335">
        <f t="shared" si="73"/>
        <v>4.4999999999999998E-2</v>
      </c>
      <c r="P335">
        <f t="shared" si="74"/>
        <v>3.9000000000000007E-2</v>
      </c>
      <c r="Q335" s="32">
        <f t="shared" si="75"/>
        <v>80287.750807544609</v>
      </c>
      <c r="R335" s="28">
        <f t="shared" si="76"/>
        <v>5324.5818066377115</v>
      </c>
      <c r="S335" s="28">
        <f t="shared" si="77"/>
        <v>224956.66738581759</v>
      </c>
      <c r="T335" s="20"/>
      <c r="U335" s="1">
        <f t="shared" si="68"/>
        <v>106.49163613275424</v>
      </c>
      <c r="V335" s="1">
        <f t="shared" si="69"/>
        <v>393.50836386724575</v>
      </c>
      <c r="W335" s="1">
        <f t="shared" si="70"/>
        <v>53.245818066377119</v>
      </c>
      <c r="X335" s="3">
        <f t="shared" si="78"/>
        <v>5623.91668464544</v>
      </c>
    </row>
    <row r="336" spans="1:24" x14ac:dyDescent="0.35">
      <c r="A336">
        <v>8</v>
      </c>
      <c r="C336" s="15">
        <f t="shared" si="79"/>
        <v>44239</v>
      </c>
      <c r="D336" s="13"/>
      <c r="L336" s="34">
        <f t="shared" si="71"/>
        <v>1.8666666666666669</v>
      </c>
      <c r="M336">
        <f t="shared" si="72"/>
        <v>8.4000000000000005E-2</v>
      </c>
      <c r="N336">
        <v>22.22</v>
      </c>
      <c r="O336">
        <f t="shared" si="73"/>
        <v>4.4999999999999998E-2</v>
      </c>
      <c r="P336">
        <f t="shared" si="74"/>
        <v>3.9000000000000007E-2</v>
      </c>
      <c r="Q336" s="32">
        <f t="shared" si="75"/>
        <v>80172.124308457001</v>
      </c>
      <c r="R336" s="28">
        <f t="shared" si="76"/>
        <v>5200.6021244266212</v>
      </c>
      <c r="S336" s="28">
        <f t="shared" si="77"/>
        <v>225196.2735671163</v>
      </c>
      <c r="T336" s="20"/>
      <c r="U336" s="1">
        <f t="shared" si="68"/>
        <v>104.01204248853243</v>
      </c>
      <c r="V336" s="1">
        <f t="shared" si="69"/>
        <v>395.98795751146758</v>
      </c>
      <c r="W336" s="1">
        <f t="shared" si="70"/>
        <v>52.006021244266215</v>
      </c>
      <c r="X336" s="3">
        <f t="shared" si="78"/>
        <v>5629.9068391779074</v>
      </c>
    </row>
    <row r="337" spans="1:24" x14ac:dyDescent="0.35">
      <c r="A337">
        <v>8</v>
      </c>
      <c r="C337" s="15">
        <f t="shared" si="79"/>
        <v>44240</v>
      </c>
      <c r="D337" s="13"/>
      <c r="L337" s="34">
        <f t="shared" si="71"/>
        <v>1.8666666666666669</v>
      </c>
      <c r="M337">
        <f t="shared" si="72"/>
        <v>8.4000000000000005E-2</v>
      </c>
      <c r="N337">
        <v>22.22</v>
      </c>
      <c r="O337">
        <f t="shared" si="73"/>
        <v>4.4999999999999998E-2</v>
      </c>
      <c r="P337">
        <f t="shared" si="74"/>
        <v>3.9000000000000007E-2</v>
      </c>
      <c r="Q337" s="32">
        <f t="shared" si="75"/>
        <v>80059.352745128315</v>
      </c>
      <c r="R337" s="28">
        <f t="shared" si="76"/>
        <v>5079.3465921561046</v>
      </c>
      <c r="S337" s="28">
        <f t="shared" si="77"/>
        <v>225430.30066271548</v>
      </c>
      <c r="T337" s="20"/>
      <c r="U337" s="1">
        <f t="shared" si="68"/>
        <v>101.5869318431221</v>
      </c>
      <c r="V337" s="1">
        <f t="shared" si="69"/>
        <v>398.4130681568779</v>
      </c>
      <c r="W337" s="1">
        <f t="shared" si="70"/>
        <v>50.793465921561051</v>
      </c>
      <c r="X337" s="3">
        <f t="shared" si="78"/>
        <v>5635.7575165678873</v>
      </c>
    </row>
    <row r="338" spans="1:24" x14ac:dyDescent="0.35">
      <c r="A338">
        <v>8</v>
      </c>
      <c r="C338" s="15">
        <f t="shared" si="79"/>
        <v>44241</v>
      </c>
      <c r="D338" s="13"/>
      <c r="L338" s="34">
        <f t="shared" si="71"/>
        <v>1.8666666666666669</v>
      </c>
      <c r="M338">
        <f t="shared" si="72"/>
        <v>8.4000000000000005E-2</v>
      </c>
      <c r="N338">
        <v>22.22</v>
      </c>
      <c r="O338">
        <f t="shared" si="73"/>
        <v>4.4999999999999998E-2</v>
      </c>
      <c r="P338">
        <f t="shared" si="74"/>
        <v>3.9000000000000007E-2</v>
      </c>
      <c r="Q338" s="32">
        <f t="shared" si="75"/>
        <v>79949.365454599218</v>
      </c>
      <c r="R338" s="28">
        <f t="shared" si="76"/>
        <v>4960.7632860381746</v>
      </c>
      <c r="S338" s="28">
        <f t="shared" si="77"/>
        <v>225658.8712593625</v>
      </c>
      <c r="T338" s="20"/>
      <c r="U338" s="1">
        <f t="shared" si="68"/>
        <v>99.215265720763497</v>
      </c>
      <c r="V338" s="1">
        <f t="shared" si="69"/>
        <v>400.78473427923649</v>
      </c>
      <c r="W338" s="1">
        <f t="shared" si="70"/>
        <v>49.607632860381749</v>
      </c>
      <c r="X338" s="3">
        <f t="shared" si="78"/>
        <v>5641.4717814840624</v>
      </c>
    </row>
    <row r="339" spans="1:24" x14ac:dyDescent="0.35">
      <c r="A339">
        <v>8</v>
      </c>
      <c r="C339" s="15">
        <f t="shared" si="79"/>
        <v>44242</v>
      </c>
      <c r="D339" s="13"/>
      <c r="L339" s="34">
        <f t="shared" si="71"/>
        <v>1.8666666666666669</v>
      </c>
      <c r="M339">
        <f t="shared" si="72"/>
        <v>8.4000000000000005E-2</v>
      </c>
      <c r="N339">
        <v>22.22</v>
      </c>
      <c r="O339">
        <f t="shared" si="73"/>
        <v>4.4999999999999998E-2</v>
      </c>
      <c r="P339">
        <f t="shared" si="74"/>
        <v>3.9000000000000007E-2</v>
      </c>
      <c r="Q339" s="32">
        <f t="shared" si="75"/>
        <v>79842.093521693401</v>
      </c>
      <c r="R339" s="28">
        <f t="shared" si="76"/>
        <v>4844.8008710722779</v>
      </c>
      <c r="S339" s="28">
        <f t="shared" si="77"/>
        <v>225882.1056072342</v>
      </c>
      <c r="T339" s="20"/>
      <c r="U339" s="1">
        <f t="shared" si="68"/>
        <v>96.896017421445563</v>
      </c>
      <c r="V339" s="1">
        <f t="shared" si="69"/>
        <v>403.10398257855445</v>
      </c>
      <c r="W339" s="1">
        <f t="shared" si="70"/>
        <v>48.448008710722782</v>
      </c>
      <c r="X339" s="3">
        <f t="shared" si="78"/>
        <v>5647.0526401808556</v>
      </c>
    </row>
    <row r="340" spans="1:24" x14ac:dyDescent="0.35">
      <c r="A340">
        <v>8</v>
      </c>
      <c r="C340" s="15">
        <f t="shared" si="79"/>
        <v>44243</v>
      </c>
      <c r="D340" s="13"/>
      <c r="L340" s="34">
        <f t="shared" si="71"/>
        <v>1.8666666666666669</v>
      </c>
      <c r="M340">
        <f t="shared" si="72"/>
        <v>8.4000000000000005E-2</v>
      </c>
      <c r="N340">
        <v>22.22</v>
      </c>
      <c r="O340">
        <f t="shared" si="73"/>
        <v>4.4999999999999998E-2</v>
      </c>
      <c r="P340">
        <f t="shared" si="74"/>
        <v>3.9000000000000007E-2</v>
      </c>
      <c r="Q340" s="32">
        <f t="shared" si="75"/>
        <v>79737.469736511601</v>
      </c>
      <c r="R340" s="28">
        <f t="shared" si="76"/>
        <v>4731.4086170558194</v>
      </c>
      <c r="S340" s="28">
        <f t="shared" si="77"/>
        <v>226100.12164643247</v>
      </c>
      <c r="T340" s="20"/>
      <c r="U340" s="1">
        <f t="shared" si="68"/>
        <v>94.628172341116382</v>
      </c>
      <c r="V340" s="1">
        <f t="shared" si="69"/>
        <v>405.3718276588836</v>
      </c>
      <c r="W340" s="1">
        <f t="shared" si="70"/>
        <v>47.314086170558191</v>
      </c>
      <c r="X340" s="3">
        <f t="shared" si="78"/>
        <v>5652.5030411608122</v>
      </c>
    </row>
    <row r="341" spans="1:24" x14ac:dyDescent="0.35">
      <c r="A341">
        <v>8</v>
      </c>
      <c r="C341" s="15">
        <f t="shared" si="79"/>
        <v>44244</v>
      </c>
      <c r="D341" s="13"/>
      <c r="L341" s="34">
        <f t="shared" si="71"/>
        <v>1.8666666666666669</v>
      </c>
      <c r="M341">
        <f t="shared" si="72"/>
        <v>8.4000000000000005E-2</v>
      </c>
      <c r="N341">
        <v>22.22</v>
      </c>
      <c r="O341">
        <f t="shared" si="73"/>
        <v>4.4999999999999998E-2</v>
      </c>
      <c r="P341">
        <f t="shared" si="74"/>
        <v>3.9000000000000007E-2</v>
      </c>
      <c r="Q341" s="32">
        <f t="shared" si="75"/>
        <v>79635.428552877944</v>
      </c>
      <c r="R341" s="28">
        <f t="shared" si="76"/>
        <v>4620.5364129219688</v>
      </c>
      <c r="S341" s="28">
        <f t="shared" si="77"/>
        <v>226313.03503419997</v>
      </c>
      <c r="T341" s="20"/>
      <c r="U341" s="1">
        <f t="shared" si="68"/>
        <v>92.410728258439377</v>
      </c>
      <c r="V341" s="1">
        <f t="shared" si="69"/>
        <v>407.58927174156065</v>
      </c>
      <c r="W341" s="1">
        <f t="shared" si="70"/>
        <v>46.205364129219689</v>
      </c>
      <c r="X341" s="3">
        <f t="shared" si="78"/>
        <v>5657.825875855</v>
      </c>
    </row>
    <row r="342" spans="1:24" x14ac:dyDescent="0.35">
      <c r="A342">
        <v>8</v>
      </c>
      <c r="C342" s="15">
        <f t="shared" si="79"/>
        <v>44245</v>
      </c>
      <c r="D342" s="13"/>
      <c r="L342" s="34">
        <f t="shared" si="71"/>
        <v>1.8666666666666669</v>
      </c>
      <c r="M342">
        <f t="shared" si="72"/>
        <v>8.4000000000000005E-2</v>
      </c>
      <c r="N342">
        <v>22.22</v>
      </c>
      <c r="O342">
        <f t="shared" si="73"/>
        <v>4.4999999999999998E-2</v>
      </c>
      <c r="P342">
        <f t="shared" si="74"/>
        <v>3.9000000000000007E-2</v>
      </c>
      <c r="Q342" s="32">
        <f t="shared" si="75"/>
        <v>79535.906047724391</v>
      </c>
      <c r="R342" s="28">
        <f t="shared" si="76"/>
        <v>4512.1347794940257</v>
      </c>
      <c r="S342" s="28">
        <f t="shared" si="77"/>
        <v>226520.95917278147</v>
      </c>
      <c r="T342" s="20"/>
      <c r="U342" s="1">
        <f t="shared" si="68"/>
        <v>90.242695589880512</v>
      </c>
      <c r="V342" s="1">
        <f t="shared" si="69"/>
        <v>409.7573044101195</v>
      </c>
      <c r="W342" s="1">
        <f t="shared" si="70"/>
        <v>45.121347794940256</v>
      </c>
      <c r="X342" s="3">
        <f t="shared" si="78"/>
        <v>5663.0239793195369</v>
      </c>
    </row>
    <row r="343" spans="1:24" x14ac:dyDescent="0.35">
      <c r="A343">
        <v>8</v>
      </c>
      <c r="C343" s="15">
        <f t="shared" si="79"/>
        <v>44246</v>
      </c>
      <c r="D343" s="13"/>
      <c r="L343" s="34">
        <f t="shared" si="71"/>
        <v>1.8666666666666669</v>
      </c>
      <c r="M343">
        <f t="shared" si="72"/>
        <v>8.4000000000000005E-2</v>
      </c>
      <c r="N343">
        <v>22.22</v>
      </c>
      <c r="O343">
        <f t="shared" si="73"/>
        <v>4.4999999999999998E-2</v>
      </c>
      <c r="P343">
        <f t="shared" si="74"/>
        <v>3.9000000000000007E-2</v>
      </c>
      <c r="Q343" s="32">
        <f t="shared" si="75"/>
        <v>79438.839881399123</v>
      </c>
      <c r="R343" s="28">
        <f t="shared" si="76"/>
        <v>4406.154880742065</v>
      </c>
      <c r="S343" s="28">
        <f t="shared" si="77"/>
        <v>226724.00523785871</v>
      </c>
      <c r="T343" s="20"/>
      <c r="U343" s="1">
        <f t="shared" si="68"/>
        <v>88.123097614841299</v>
      </c>
      <c r="V343" s="1">
        <f t="shared" si="69"/>
        <v>411.8769023851587</v>
      </c>
      <c r="W343" s="1">
        <f t="shared" si="70"/>
        <v>44.06154880742065</v>
      </c>
      <c r="X343" s="3">
        <f t="shared" si="78"/>
        <v>5668.1001309464682</v>
      </c>
    </row>
    <row r="344" spans="1:24" x14ac:dyDescent="0.35">
      <c r="A344">
        <v>8</v>
      </c>
      <c r="C344" s="15">
        <f t="shared" si="79"/>
        <v>44247</v>
      </c>
      <c r="D344" s="13"/>
      <c r="L344" s="34">
        <f t="shared" si="71"/>
        <v>1.8666666666666669</v>
      </c>
      <c r="M344">
        <f t="shared" si="72"/>
        <v>8.4000000000000005E-2</v>
      </c>
      <c r="N344">
        <v>22.22</v>
      </c>
      <c r="O344">
        <f t="shared" si="73"/>
        <v>4.4999999999999998E-2</v>
      </c>
      <c r="P344">
        <f t="shared" si="74"/>
        <v>3.9000000000000007E-2</v>
      </c>
      <c r="Q344" s="32">
        <f t="shared" si="75"/>
        <v>79344.169258883703</v>
      </c>
      <c r="R344" s="28">
        <f t="shared" si="76"/>
        <v>4302.5485336240918</v>
      </c>
      <c r="S344" s="28">
        <f t="shared" si="77"/>
        <v>226922.2822074921</v>
      </c>
      <c r="T344" s="20"/>
      <c r="U344" s="1">
        <f t="shared" si="68"/>
        <v>86.050970672481839</v>
      </c>
      <c r="V344" s="1">
        <f t="shared" si="69"/>
        <v>413.94902932751813</v>
      </c>
      <c r="W344" s="1">
        <f t="shared" si="70"/>
        <v>43.025485336240919</v>
      </c>
      <c r="X344" s="3">
        <f t="shared" si="78"/>
        <v>5673.0570551873025</v>
      </c>
    </row>
    <row r="345" spans="1:24" x14ac:dyDescent="0.35">
      <c r="A345">
        <v>8</v>
      </c>
      <c r="C345" s="15">
        <f t="shared" si="79"/>
        <v>44248</v>
      </c>
      <c r="D345" s="13"/>
      <c r="L345" s="34">
        <f t="shared" si="71"/>
        <v>1.8666666666666669</v>
      </c>
      <c r="M345">
        <f t="shared" si="72"/>
        <v>8.4000000000000005E-2</v>
      </c>
      <c r="N345">
        <v>22.22</v>
      </c>
      <c r="O345">
        <f t="shared" si="73"/>
        <v>4.4999999999999998E-2</v>
      </c>
      <c r="P345">
        <f t="shared" si="74"/>
        <v>3.9000000000000007E-2</v>
      </c>
      <c r="Q345" s="32">
        <f t="shared" si="75"/>
        <v>79251.834891904175</v>
      </c>
      <c r="R345" s="28">
        <f t="shared" si="76"/>
        <v>4201.2682165905426</v>
      </c>
      <c r="S345" s="28">
        <f t="shared" si="77"/>
        <v>227115.8968915052</v>
      </c>
      <c r="T345" s="20"/>
      <c r="U345" s="1">
        <f t="shared" si="68"/>
        <v>84.025364331810849</v>
      </c>
      <c r="V345" s="1">
        <f t="shared" si="69"/>
        <v>415.97463566818914</v>
      </c>
      <c r="W345" s="1">
        <f t="shared" si="70"/>
        <v>42.012682165905424</v>
      </c>
      <c r="X345" s="3">
        <f t="shared" si="78"/>
        <v>5677.8974222876304</v>
      </c>
    </row>
    <row r="346" spans="1:24" x14ac:dyDescent="0.35">
      <c r="A346">
        <v>8</v>
      </c>
      <c r="C346" s="15">
        <f t="shared" si="79"/>
        <v>44249</v>
      </c>
      <c r="D346" s="13"/>
      <c r="L346" s="34">
        <f t="shared" si="71"/>
        <v>1.8666666666666669</v>
      </c>
      <c r="M346">
        <f t="shared" si="72"/>
        <v>8.4000000000000005E-2</v>
      </c>
      <c r="N346">
        <v>22.22</v>
      </c>
      <c r="O346">
        <f t="shared" si="73"/>
        <v>4.4999999999999998E-2</v>
      </c>
      <c r="P346">
        <f t="shared" si="74"/>
        <v>3.9000000000000007E-2</v>
      </c>
      <c r="Q346" s="32">
        <f t="shared" si="75"/>
        <v>79161.77896192047</v>
      </c>
      <c r="R346" s="28">
        <f t="shared" si="76"/>
        <v>4102.2670768276703</v>
      </c>
      <c r="S346" s="28">
        <f t="shared" si="77"/>
        <v>227304.95396125177</v>
      </c>
      <c r="T346" s="20"/>
      <c r="U346" s="1">
        <f t="shared" si="68"/>
        <v>82.045341536553408</v>
      </c>
      <c r="V346" s="1">
        <f t="shared" si="69"/>
        <v>417.95465846344661</v>
      </c>
      <c r="W346" s="1">
        <f t="shared" si="70"/>
        <v>41.022670768276704</v>
      </c>
      <c r="X346" s="3">
        <f t="shared" si="78"/>
        <v>5682.6238490312944</v>
      </c>
    </row>
    <row r="347" spans="1:24" x14ac:dyDescent="0.35">
      <c r="A347">
        <v>8</v>
      </c>
      <c r="C347" s="15">
        <f t="shared" si="79"/>
        <v>44250</v>
      </c>
      <c r="D347" s="13"/>
      <c r="L347" s="34">
        <f t="shared" si="71"/>
        <v>1.8666666666666669</v>
      </c>
      <c r="M347">
        <f t="shared" si="72"/>
        <v>8.4000000000000005E-2</v>
      </c>
      <c r="N347">
        <v>22.22</v>
      </c>
      <c r="O347">
        <f t="shared" si="73"/>
        <v>4.4999999999999998E-2</v>
      </c>
      <c r="P347">
        <f t="shared" si="74"/>
        <v>3.9000000000000007E-2</v>
      </c>
      <c r="Q347" s="32">
        <f t="shared" si="75"/>
        <v>79073.945083978761</v>
      </c>
      <c r="R347" s="28">
        <f t="shared" si="76"/>
        <v>4005.4989363121385</v>
      </c>
      <c r="S347" s="28">
        <f t="shared" si="77"/>
        <v>227489.55597970902</v>
      </c>
      <c r="T347" s="20"/>
      <c r="U347" s="1">
        <f t="shared" si="68"/>
        <v>80.109978726242772</v>
      </c>
      <c r="V347" s="1">
        <f t="shared" si="69"/>
        <v>419.89002127375721</v>
      </c>
      <c r="W347" s="1">
        <f t="shared" si="70"/>
        <v>40.054989363121386</v>
      </c>
      <c r="X347" s="3">
        <f t="shared" si="78"/>
        <v>5687.238899492726</v>
      </c>
    </row>
    <row r="348" spans="1:24" x14ac:dyDescent="0.35">
      <c r="A348">
        <v>8</v>
      </c>
      <c r="C348" s="15">
        <f t="shared" si="79"/>
        <v>44251</v>
      </c>
      <c r="D348" s="13"/>
      <c r="L348" s="34">
        <f t="shared" si="71"/>
        <v>1.8666666666666669</v>
      </c>
      <c r="M348">
        <f t="shared" si="72"/>
        <v>8.4000000000000005E-2</v>
      </c>
      <c r="N348">
        <v>22.22</v>
      </c>
      <c r="O348">
        <f t="shared" si="73"/>
        <v>4.4999999999999998E-2</v>
      </c>
      <c r="P348">
        <f t="shared" si="74"/>
        <v>3.9000000000000007E-2</v>
      </c>
      <c r="Q348" s="32">
        <f t="shared" si="75"/>
        <v>78988.278271410803</v>
      </c>
      <c r="R348" s="28">
        <f t="shared" si="76"/>
        <v>3910.9182967460515</v>
      </c>
      <c r="S348" s="28">
        <f t="shared" si="77"/>
        <v>227669.80343184306</v>
      </c>
      <c r="T348" s="20"/>
      <c r="U348" s="1">
        <f t="shared" si="68"/>
        <v>78.218365934921039</v>
      </c>
      <c r="V348" s="1">
        <f t="shared" si="69"/>
        <v>421.78163406507895</v>
      </c>
      <c r="W348" s="1">
        <f t="shared" si="70"/>
        <v>39.109182967460519</v>
      </c>
      <c r="X348" s="3">
        <f t="shared" si="78"/>
        <v>5691.7450857960766</v>
      </c>
    </row>
    <row r="349" spans="1:24" x14ac:dyDescent="0.35">
      <c r="A349">
        <v>8</v>
      </c>
      <c r="C349" s="15">
        <f t="shared" si="79"/>
        <v>44252</v>
      </c>
      <c r="D349" s="13"/>
      <c r="L349" s="34">
        <f t="shared" si="71"/>
        <v>1.8666666666666669</v>
      </c>
      <c r="M349">
        <f t="shared" si="72"/>
        <v>8.4000000000000005E-2</v>
      </c>
      <c r="N349">
        <v>22.22</v>
      </c>
      <c r="O349">
        <f t="shared" si="73"/>
        <v>4.4999999999999998E-2</v>
      </c>
      <c r="P349">
        <f t="shared" si="74"/>
        <v>3.9000000000000007E-2</v>
      </c>
      <c r="Q349" s="32">
        <f t="shared" si="75"/>
        <v>78904.724901364665</v>
      </c>
      <c r="R349" s="28">
        <f t="shared" si="76"/>
        <v>3818.4803434386235</v>
      </c>
      <c r="S349" s="28">
        <f t="shared" si="77"/>
        <v>227845.79475519664</v>
      </c>
      <c r="T349" s="20"/>
      <c r="U349" s="1">
        <f t="shared" si="68"/>
        <v>76.369606868772479</v>
      </c>
      <c r="V349" s="1">
        <f t="shared" si="69"/>
        <v>423.63039313122749</v>
      </c>
      <c r="W349" s="1">
        <f t="shared" si="70"/>
        <v>38.184803434386239</v>
      </c>
      <c r="X349" s="3">
        <f t="shared" si="78"/>
        <v>5696.1448688799164</v>
      </c>
    </row>
    <row r="350" spans="1:24" x14ac:dyDescent="0.35">
      <c r="A350">
        <v>8</v>
      </c>
      <c r="C350" s="15">
        <f t="shared" si="79"/>
        <v>44253</v>
      </c>
      <c r="D350" s="13"/>
      <c r="L350" s="34">
        <f t="shared" si="71"/>
        <v>1.8666666666666669</v>
      </c>
      <c r="M350">
        <f t="shared" si="72"/>
        <v>8.4000000000000005E-2</v>
      </c>
      <c r="N350">
        <v>22.22</v>
      </c>
      <c r="O350">
        <f t="shared" si="73"/>
        <v>4.4999999999999998E-2</v>
      </c>
      <c r="P350">
        <f t="shared" si="74"/>
        <v>3.9000000000000007E-2</v>
      </c>
      <c r="Q350" s="32">
        <f t="shared" si="75"/>
        <v>78823.232681150781</v>
      </c>
      <c r="R350" s="28">
        <f t="shared" si="76"/>
        <v>3728.1409481977666</v>
      </c>
      <c r="S350" s="28">
        <f t="shared" si="77"/>
        <v>228017.62637065139</v>
      </c>
      <c r="T350" s="20"/>
      <c r="U350" s="1">
        <f t="shared" si="68"/>
        <v>74.562818963955337</v>
      </c>
      <c r="V350" s="1">
        <f t="shared" si="69"/>
        <v>425.43718103604465</v>
      </c>
      <c r="W350" s="1">
        <f t="shared" si="70"/>
        <v>37.281409481977668</v>
      </c>
      <c r="X350" s="3">
        <f t="shared" si="78"/>
        <v>5700.4406592662854</v>
      </c>
    </row>
    <row r="351" spans="1:24" x14ac:dyDescent="0.35">
      <c r="A351">
        <v>8</v>
      </c>
      <c r="C351" s="15">
        <f t="shared" si="79"/>
        <v>44254</v>
      </c>
      <c r="D351" s="13"/>
      <c r="L351" s="34">
        <f t="shared" si="71"/>
        <v>1.8666666666666669</v>
      </c>
      <c r="M351">
        <f t="shared" si="72"/>
        <v>8.4000000000000005E-2</v>
      </c>
      <c r="N351">
        <v>22.22</v>
      </c>
      <c r="O351">
        <f t="shared" si="73"/>
        <v>4.4999999999999998E-2</v>
      </c>
      <c r="P351">
        <f t="shared" si="74"/>
        <v>3.9000000000000007E-2</v>
      </c>
      <c r="Q351" s="32">
        <f t="shared" si="75"/>
        <v>78743.750615387587</v>
      </c>
      <c r="R351" s="28">
        <f t="shared" si="76"/>
        <v>3639.856671292066</v>
      </c>
      <c r="S351" s="28">
        <f t="shared" si="77"/>
        <v>228185.3927133203</v>
      </c>
      <c r="T351" s="20"/>
      <c r="U351" s="1">
        <f t="shared" si="68"/>
        <v>72.797133425841324</v>
      </c>
      <c r="V351" s="1">
        <f t="shared" si="69"/>
        <v>427.20286657415869</v>
      </c>
      <c r="W351" s="1">
        <f t="shared" si="70"/>
        <v>36.398566712920662</v>
      </c>
      <c r="X351" s="3">
        <f t="shared" si="78"/>
        <v>5704.6348178330081</v>
      </c>
    </row>
    <row r="352" spans="1:24" x14ac:dyDescent="0.35">
      <c r="A352">
        <v>8</v>
      </c>
      <c r="C352" s="15">
        <f t="shared" si="79"/>
        <v>44255</v>
      </c>
      <c r="D352" s="13"/>
      <c r="L352" s="34">
        <f t="shared" si="71"/>
        <v>1.8666666666666669</v>
      </c>
      <c r="M352">
        <f t="shared" si="72"/>
        <v>8.4000000000000005E-2</v>
      </c>
      <c r="N352">
        <v>22.22</v>
      </c>
      <c r="O352">
        <f t="shared" si="73"/>
        <v>4.4999999999999998E-2</v>
      </c>
      <c r="P352">
        <f t="shared" si="74"/>
        <v>3.9000000000000007E-2</v>
      </c>
      <c r="Q352" s="32">
        <f t="shared" si="75"/>
        <v>78666.228973930643</v>
      </c>
      <c r="R352" s="28">
        <f t="shared" si="76"/>
        <v>3553.5847625408605</v>
      </c>
      <c r="S352" s="28">
        <f t="shared" si="77"/>
        <v>228349.18626352845</v>
      </c>
      <c r="T352" s="20"/>
      <c r="U352" s="1">
        <f t="shared" si="68"/>
        <v>71.071695250817214</v>
      </c>
      <c r="V352" s="1">
        <f t="shared" si="69"/>
        <v>428.92830474918276</v>
      </c>
      <c r="W352" s="1">
        <f t="shared" si="70"/>
        <v>35.535847625408607</v>
      </c>
      <c r="X352" s="3">
        <f t="shared" si="78"/>
        <v>5708.7296565882116</v>
      </c>
    </row>
    <row r="353" spans="1:24" x14ac:dyDescent="0.35">
      <c r="A353">
        <v>8</v>
      </c>
      <c r="C353" s="15">
        <f t="shared" si="79"/>
        <v>44256</v>
      </c>
      <c r="D353" s="13"/>
      <c r="L353" s="34">
        <f t="shared" si="71"/>
        <v>1.8666666666666669</v>
      </c>
      <c r="M353">
        <f t="shared" si="72"/>
        <v>8.4000000000000005E-2</v>
      </c>
      <c r="N353">
        <v>22.22</v>
      </c>
      <c r="O353">
        <f t="shared" si="73"/>
        <v>4.4999999999999998E-2</v>
      </c>
      <c r="P353">
        <f t="shared" si="74"/>
        <v>3.9000000000000007E-2</v>
      </c>
      <c r="Q353" s="32">
        <f t="shared" si="75"/>
        <v>78590.619260569641</v>
      </c>
      <c r="R353" s="28">
        <f t="shared" si="76"/>
        <v>3469.2831615875189</v>
      </c>
      <c r="S353" s="28">
        <f t="shared" si="77"/>
        <v>228509.0975778428</v>
      </c>
      <c r="T353" s="20"/>
      <c r="U353" s="1">
        <f t="shared" si="68"/>
        <v>69.385663231750385</v>
      </c>
      <c r="V353" s="1">
        <f t="shared" si="69"/>
        <v>430.61433676824959</v>
      </c>
      <c r="W353" s="1">
        <f t="shared" si="70"/>
        <v>34.692831615875193</v>
      </c>
      <c r="X353" s="3">
        <f t="shared" si="78"/>
        <v>5712.7274394460701</v>
      </c>
    </row>
    <row r="354" spans="1:24" x14ac:dyDescent="0.35">
      <c r="A354">
        <v>8</v>
      </c>
      <c r="C354" s="15">
        <f t="shared" si="79"/>
        <v>44257</v>
      </c>
      <c r="D354" s="13"/>
      <c r="L354" s="34">
        <f t="shared" si="71"/>
        <v>1.8666666666666669</v>
      </c>
      <c r="M354">
        <f t="shared" si="72"/>
        <v>8.4000000000000005E-2</v>
      </c>
      <c r="N354">
        <v>22.22</v>
      </c>
      <c r="O354">
        <f t="shared" si="73"/>
        <v>4.4999999999999998E-2</v>
      </c>
      <c r="P354">
        <f t="shared" si="74"/>
        <v>3.9000000000000007E-2</v>
      </c>
      <c r="Q354" s="32">
        <f t="shared" si="75"/>
        <v>78516.874182477273</v>
      </c>
      <c r="R354" s="28">
        <f t="shared" si="76"/>
        <v>3386.9104974084539</v>
      </c>
      <c r="S354" s="28">
        <f t="shared" si="77"/>
        <v>228665.21532011422</v>
      </c>
      <c r="T354" s="20"/>
      <c r="U354" s="1">
        <f t="shared" si="68"/>
        <v>67.738209948169086</v>
      </c>
      <c r="V354" s="1">
        <f t="shared" si="69"/>
        <v>432.26179005183093</v>
      </c>
      <c r="W354" s="1">
        <f t="shared" si="70"/>
        <v>33.869104974084543</v>
      </c>
      <c r="X354" s="3">
        <f t="shared" si="78"/>
        <v>5716.6303830028555</v>
      </c>
    </row>
    <row r="355" spans="1:24" x14ac:dyDescent="0.35">
      <c r="A355">
        <v>8</v>
      </c>
      <c r="C355" s="15">
        <f t="shared" si="79"/>
        <v>44258</v>
      </c>
      <c r="D355" s="13"/>
      <c r="L355" s="34">
        <f t="shared" si="71"/>
        <v>1.8666666666666669</v>
      </c>
      <c r="M355">
        <f t="shared" si="72"/>
        <v>8.4000000000000005E-2</v>
      </c>
      <c r="N355">
        <v>22.22</v>
      </c>
      <c r="O355">
        <f t="shared" si="73"/>
        <v>4.4999999999999998E-2</v>
      </c>
      <c r="P355">
        <f t="shared" si="74"/>
        <v>3.9000000000000007E-2</v>
      </c>
      <c r="Q355" s="32">
        <f t="shared" si="75"/>
        <v>78444.947620394392</v>
      </c>
      <c r="R355" s="28">
        <f t="shared" si="76"/>
        <v>3306.4260871079532</v>
      </c>
      <c r="S355" s="28">
        <f t="shared" si="77"/>
        <v>228817.62629249759</v>
      </c>
      <c r="T355" s="20"/>
      <c r="U355" s="1">
        <f t="shared" si="68"/>
        <v>66.128521742159066</v>
      </c>
      <c r="V355" s="1">
        <f t="shared" si="69"/>
        <v>433.87147825784092</v>
      </c>
      <c r="W355" s="1">
        <f t="shared" si="70"/>
        <v>33.064260871079533</v>
      </c>
      <c r="X355" s="3">
        <f t="shared" si="78"/>
        <v>5720.4406573124397</v>
      </c>
    </row>
    <row r="356" spans="1:24" x14ac:dyDescent="0.35">
      <c r="A356">
        <v>8</v>
      </c>
      <c r="C356" s="15">
        <f t="shared" si="79"/>
        <v>44259</v>
      </c>
      <c r="D356" s="13"/>
      <c r="L356" s="34">
        <f t="shared" si="71"/>
        <v>1.8666666666666669</v>
      </c>
      <c r="M356">
        <f t="shared" si="72"/>
        <v>8.4000000000000005E-2</v>
      </c>
      <c r="N356">
        <v>22.22</v>
      </c>
      <c r="O356">
        <f t="shared" si="73"/>
        <v>4.4999999999999998E-2</v>
      </c>
      <c r="P356">
        <f t="shared" si="74"/>
        <v>3.9000000000000007E-2</v>
      </c>
      <c r="Q356" s="32">
        <f t="shared" si="75"/>
        <v>78374.794599535948</v>
      </c>
      <c r="R356" s="28">
        <f t="shared" si="76"/>
        <v>3227.7899340465437</v>
      </c>
      <c r="S356" s="28">
        <f t="shared" si="77"/>
        <v>228966.41546641744</v>
      </c>
      <c r="T356" s="20"/>
      <c r="U356" s="1">
        <f t="shared" si="68"/>
        <v>64.555798680930877</v>
      </c>
      <c r="V356" s="1">
        <f t="shared" si="69"/>
        <v>435.44420131906912</v>
      </c>
      <c r="W356" s="1">
        <f t="shared" si="70"/>
        <v>32.277899340465439</v>
      </c>
      <c r="X356" s="3">
        <f t="shared" si="78"/>
        <v>5724.1603866604364</v>
      </c>
    </row>
    <row r="357" spans="1:24" x14ac:dyDescent="0.35">
      <c r="A357">
        <v>8</v>
      </c>
      <c r="C357" s="15">
        <f t="shared" si="79"/>
        <v>44260</v>
      </c>
      <c r="D357" s="13"/>
      <c r="L357" s="34">
        <f t="shared" si="71"/>
        <v>1.8666666666666669</v>
      </c>
      <c r="M357">
        <f t="shared" si="72"/>
        <v>8.4000000000000005E-2</v>
      </c>
      <c r="N357">
        <v>22.22</v>
      </c>
      <c r="O357">
        <f t="shared" si="73"/>
        <v>4.4999999999999998E-2</v>
      </c>
      <c r="P357">
        <f t="shared" si="74"/>
        <v>3.9000000000000007E-2</v>
      </c>
      <c r="Q357" s="32">
        <f t="shared" si="75"/>
        <v>78306.371261202075</v>
      </c>
      <c r="R357" s="28">
        <f t="shared" si="76"/>
        <v>3150.9627253483191</v>
      </c>
      <c r="S357" s="28">
        <f t="shared" si="77"/>
        <v>229111.66601344955</v>
      </c>
      <c r="T357" s="20"/>
      <c r="U357" s="1">
        <f t="shared" si="68"/>
        <v>63.019254506966384</v>
      </c>
      <c r="V357" s="1">
        <f t="shared" si="69"/>
        <v>436.98074549303362</v>
      </c>
      <c r="W357" s="1">
        <f t="shared" si="70"/>
        <v>31.509627253483192</v>
      </c>
      <c r="X357" s="3">
        <f t="shared" si="78"/>
        <v>5727.7916503362394</v>
      </c>
    </row>
    <row r="358" spans="1:24" x14ac:dyDescent="0.35">
      <c r="A358">
        <v>8</v>
      </c>
      <c r="C358" s="15">
        <f t="shared" si="79"/>
        <v>44261</v>
      </c>
      <c r="D358" s="13"/>
      <c r="L358" s="34">
        <f t="shared" si="71"/>
        <v>1.8666666666666669</v>
      </c>
      <c r="M358">
        <f t="shared" si="72"/>
        <v>8.4000000000000005E-2</v>
      </c>
      <c r="N358">
        <v>22.22</v>
      </c>
      <c r="O358">
        <f t="shared" si="73"/>
        <v>4.4999999999999998E-2</v>
      </c>
      <c r="P358">
        <f t="shared" si="74"/>
        <v>3.9000000000000007E-2</v>
      </c>
      <c r="Q358" s="32">
        <f t="shared" si="75"/>
        <v>78239.634835079254</v>
      </c>
      <c r="R358" s="28">
        <f t="shared" si="76"/>
        <v>3075.905828830465</v>
      </c>
      <c r="S358" s="28">
        <f t="shared" si="77"/>
        <v>229253.45933609022</v>
      </c>
      <c r="T358" s="20"/>
      <c r="U358" s="1">
        <f t="shared" si="68"/>
        <v>61.518116576609302</v>
      </c>
      <c r="V358" s="1">
        <f t="shared" si="69"/>
        <v>438.48188342339068</v>
      </c>
      <c r="W358" s="1">
        <f t="shared" si="70"/>
        <v>30.759058288304651</v>
      </c>
      <c r="X358" s="3">
        <f t="shared" si="78"/>
        <v>5731.3364834022559</v>
      </c>
    </row>
    <row r="359" spans="1:24" x14ac:dyDescent="0.35">
      <c r="A359">
        <v>8</v>
      </c>
      <c r="C359" s="15">
        <f t="shared" si="79"/>
        <v>44262</v>
      </c>
      <c r="D359" s="13"/>
      <c r="L359" s="34">
        <f t="shared" si="71"/>
        <v>1.8666666666666669</v>
      </c>
      <c r="M359">
        <f t="shared" si="72"/>
        <v>8.4000000000000005E-2</v>
      </c>
      <c r="N359">
        <v>22.22</v>
      </c>
      <c r="O359">
        <f t="shared" si="73"/>
        <v>4.4999999999999998E-2</v>
      </c>
      <c r="P359">
        <f t="shared" si="74"/>
        <v>3.9000000000000007E-2</v>
      </c>
      <c r="Q359" s="32">
        <f t="shared" si="75"/>
        <v>78174.543612216235</v>
      </c>
      <c r="R359" s="28">
        <f t="shared" si="76"/>
        <v>3002.5812893961133</v>
      </c>
      <c r="S359" s="28">
        <f t="shared" si="77"/>
        <v>229391.87509838759</v>
      </c>
      <c r="T359" s="20"/>
      <c r="U359" s="1">
        <f t="shared" si="68"/>
        <v>60.051625787922269</v>
      </c>
      <c r="V359" s="1">
        <f t="shared" si="69"/>
        <v>439.94837421207774</v>
      </c>
      <c r="W359" s="1">
        <f t="shared" si="70"/>
        <v>30.025812893961135</v>
      </c>
      <c r="X359" s="3">
        <f t="shared" si="78"/>
        <v>5734.7968774596902</v>
      </c>
    </row>
    <row r="360" spans="1:24" x14ac:dyDescent="0.35">
      <c r="A360">
        <v>8</v>
      </c>
      <c r="C360" s="15">
        <f t="shared" si="79"/>
        <v>44263</v>
      </c>
      <c r="D360" s="13"/>
      <c r="L360" s="34">
        <f t="shared" si="71"/>
        <v>1.8666666666666669</v>
      </c>
      <c r="M360">
        <f t="shared" si="72"/>
        <v>8.4000000000000005E-2</v>
      </c>
      <c r="N360">
        <v>22.22</v>
      </c>
      <c r="O360">
        <f t="shared" si="73"/>
        <v>4.4999999999999998E-2</v>
      </c>
      <c r="P360">
        <f t="shared" si="74"/>
        <v>3.9000000000000007E-2</v>
      </c>
      <c r="Q360" s="32">
        <f t="shared" si="75"/>
        <v>78111.056918659917</v>
      </c>
      <c r="R360" s="28">
        <f t="shared" si="76"/>
        <v>2930.9518249296052</v>
      </c>
      <c r="S360" s="28">
        <f t="shared" si="77"/>
        <v>229526.99125641043</v>
      </c>
      <c r="T360" s="20"/>
      <c r="U360" s="1">
        <f t="shared" si="68"/>
        <v>58.619036498592102</v>
      </c>
      <c r="V360" s="1">
        <f t="shared" si="69"/>
        <v>441.3809635014079</v>
      </c>
      <c r="W360" s="1">
        <f t="shared" si="70"/>
        <v>29.309518249296051</v>
      </c>
      <c r="X360" s="3">
        <f t="shared" si="78"/>
        <v>5738.1747814102609</v>
      </c>
    </row>
    <row r="361" spans="1:24" x14ac:dyDescent="0.35">
      <c r="A361">
        <v>8</v>
      </c>
      <c r="C361" s="15">
        <f t="shared" si="79"/>
        <v>44264</v>
      </c>
      <c r="D361" s="13"/>
      <c r="L361" s="34">
        <f t="shared" si="71"/>
        <v>1.8666666666666669</v>
      </c>
      <c r="M361">
        <f t="shared" si="72"/>
        <v>8.4000000000000005E-2</v>
      </c>
      <c r="N361">
        <v>22.22</v>
      </c>
      <c r="O361">
        <f t="shared" si="73"/>
        <v>4.4999999999999998E-2</v>
      </c>
      <c r="P361">
        <f t="shared" si="74"/>
        <v>3.9000000000000007E-2</v>
      </c>
      <c r="Q361" s="32">
        <f t="shared" si="75"/>
        <v>78049.135089736374</v>
      </c>
      <c r="R361" s="28">
        <f t="shared" si="76"/>
        <v>2860.9808217313125</v>
      </c>
      <c r="S361" s="28">
        <f t="shared" si="77"/>
        <v>229658.88408853227</v>
      </c>
      <c r="T361" s="20"/>
      <c r="U361" s="1">
        <f t="shared" si="68"/>
        <v>57.219616434626253</v>
      </c>
      <c r="V361" s="1">
        <f t="shared" si="69"/>
        <v>442.78038356537377</v>
      </c>
      <c r="W361" s="1">
        <f t="shared" si="70"/>
        <v>28.609808217313127</v>
      </c>
      <c r="X361" s="3">
        <f t="shared" si="78"/>
        <v>5741.4721022133072</v>
      </c>
    </row>
    <row r="362" spans="1:24" x14ac:dyDescent="0.35">
      <c r="A362">
        <v>8</v>
      </c>
      <c r="C362" s="15">
        <f t="shared" si="79"/>
        <v>44265</v>
      </c>
      <c r="D362" s="13"/>
      <c r="L362" s="34">
        <f t="shared" si="71"/>
        <v>1.8666666666666669</v>
      </c>
      <c r="M362">
        <f t="shared" si="72"/>
        <v>8.4000000000000005E-2</v>
      </c>
      <c r="N362">
        <v>22.22</v>
      </c>
      <c r="O362">
        <f t="shared" si="73"/>
        <v>4.4999999999999998E-2</v>
      </c>
      <c r="P362">
        <f t="shared" si="74"/>
        <v>3.9000000000000007E-2</v>
      </c>
      <c r="Q362" s="32">
        <f t="shared" si="75"/>
        <v>77988.739444962499</v>
      </c>
      <c r="R362" s="28">
        <f t="shared" si="76"/>
        <v>2792.6323295272823</v>
      </c>
      <c r="S362" s="28">
        <f t="shared" si="77"/>
        <v>229787.62822551018</v>
      </c>
      <c r="T362" s="20"/>
      <c r="U362" s="1">
        <f t="shared" si="68"/>
        <v>55.852646590545646</v>
      </c>
      <c r="V362" s="1">
        <f t="shared" si="69"/>
        <v>444.14735340945435</v>
      </c>
      <c r="W362" s="1">
        <f t="shared" si="70"/>
        <v>27.926323295272823</v>
      </c>
      <c r="X362" s="3">
        <f t="shared" si="78"/>
        <v>5744.6907056377549</v>
      </c>
    </row>
    <row r="363" spans="1:24" x14ac:dyDescent="0.35">
      <c r="A363">
        <v>8</v>
      </c>
      <c r="C363" s="15">
        <f t="shared" si="79"/>
        <v>44266</v>
      </c>
      <c r="D363" s="13"/>
      <c r="L363" s="34">
        <f t="shared" si="71"/>
        <v>1.8666666666666669</v>
      </c>
      <c r="M363">
        <f t="shared" si="72"/>
        <v>8.4000000000000005E-2</v>
      </c>
      <c r="N363">
        <v>22.22</v>
      </c>
      <c r="O363">
        <f t="shared" si="73"/>
        <v>4.4999999999999998E-2</v>
      </c>
      <c r="P363">
        <f t="shared" si="74"/>
        <v>3.9000000000000007E-2</v>
      </c>
      <c r="Q363" s="32">
        <f t="shared" si="75"/>
        <v>77929.832263573888</v>
      </c>
      <c r="R363" s="28">
        <f t="shared" si="76"/>
        <v>2725.8710560871682</v>
      </c>
      <c r="S363" s="28">
        <f t="shared" si="77"/>
        <v>229913.29668033891</v>
      </c>
      <c r="T363" s="20"/>
      <c r="U363" s="1">
        <f t="shared" si="68"/>
        <v>54.517421121743368</v>
      </c>
      <c r="V363" s="1">
        <f t="shared" si="69"/>
        <v>445.48257887825662</v>
      </c>
      <c r="W363" s="1">
        <f t="shared" si="70"/>
        <v>27.258710560871684</v>
      </c>
      <c r="X363" s="3">
        <f t="shared" si="78"/>
        <v>5747.8324170084734</v>
      </c>
    </row>
    <row r="364" spans="1:24" x14ac:dyDescent="0.35">
      <c r="A364">
        <v>8</v>
      </c>
      <c r="C364" s="15">
        <f t="shared" si="79"/>
        <v>44267</v>
      </c>
      <c r="D364" s="13"/>
      <c r="L364" s="34">
        <f t="shared" si="71"/>
        <v>1.8666666666666669</v>
      </c>
      <c r="M364">
        <f t="shared" si="72"/>
        <v>8.4000000000000005E-2</v>
      </c>
      <c r="N364">
        <v>22.22</v>
      </c>
      <c r="O364">
        <f t="shared" si="73"/>
        <v>4.4999999999999998E-2</v>
      </c>
      <c r="P364">
        <f t="shared" si="74"/>
        <v>3.9000000000000007E-2</v>
      </c>
      <c r="Q364" s="32">
        <f t="shared" si="75"/>
        <v>77872.376760654937</v>
      </c>
      <c r="R364" s="28">
        <f t="shared" si="76"/>
        <v>2660.6623614821951</v>
      </c>
      <c r="S364" s="28">
        <f t="shared" si="77"/>
        <v>230035.96087786285</v>
      </c>
      <c r="T364" s="20"/>
      <c r="U364" s="1">
        <f t="shared" si="68"/>
        <v>53.213247229643905</v>
      </c>
      <c r="V364" s="1">
        <f t="shared" si="69"/>
        <v>446.78675277035609</v>
      </c>
      <c r="W364" s="1">
        <f t="shared" si="70"/>
        <v>26.606623614821952</v>
      </c>
      <c r="X364" s="3">
        <f t="shared" si="78"/>
        <v>5750.8990219465713</v>
      </c>
    </row>
    <row r="365" spans="1:24" x14ac:dyDescent="0.35">
      <c r="A365">
        <v>8</v>
      </c>
      <c r="C365" s="15">
        <f t="shared" si="79"/>
        <v>44268</v>
      </c>
      <c r="D365" s="13"/>
      <c r="L365" s="34">
        <f t="shared" si="71"/>
        <v>1.8666666666666669</v>
      </c>
      <c r="M365">
        <f t="shared" si="72"/>
        <v>8.4000000000000005E-2</v>
      </c>
      <c r="N365">
        <v>22.22</v>
      </c>
      <c r="O365">
        <f t="shared" si="73"/>
        <v>4.4999999999999998E-2</v>
      </c>
      <c r="P365">
        <f t="shared" si="74"/>
        <v>3.9000000000000007E-2</v>
      </c>
      <c r="Q365" s="32">
        <f t="shared" si="75"/>
        <v>77816.33706385718</v>
      </c>
      <c r="R365" s="28">
        <f t="shared" si="76"/>
        <v>2596.9722520132468</v>
      </c>
      <c r="S365" s="28">
        <f t="shared" si="77"/>
        <v>230155.69068412954</v>
      </c>
      <c r="T365" s="20"/>
      <c r="U365" s="1">
        <f t="shared" si="68"/>
        <v>51.939445040264935</v>
      </c>
      <c r="V365" s="1">
        <f t="shared" si="69"/>
        <v>448.06055495973504</v>
      </c>
      <c r="W365" s="1">
        <f t="shared" si="70"/>
        <v>25.969722520132468</v>
      </c>
      <c r="X365" s="3">
        <f t="shared" si="78"/>
        <v>5753.8922671032387</v>
      </c>
    </row>
    <row r="366" spans="1:24" x14ac:dyDescent="0.35">
      <c r="A366">
        <v>8</v>
      </c>
      <c r="C366" s="15">
        <f t="shared" si="79"/>
        <v>44269</v>
      </c>
      <c r="D366" s="13"/>
      <c r="L366" s="34">
        <f t="shared" si="71"/>
        <v>1.8666666666666669</v>
      </c>
      <c r="M366">
        <f t="shared" si="72"/>
        <v>8.4000000000000005E-2</v>
      </c>
      <c r="N366">
        <v>22.22</v>
      </c>
      <c r="O366">
        <f t="shared" si="73"/>
        <v>4.4999999999999998E-2</v>
      </c>
      <c r="P366">
        <f t="shared" si="74"/>
        <v>3.9000000000000007E-2</v>
      </c>
      <c r="Q366" s="32">
        <f t="shared" si="75"/>
        <v>77761.678190692255</v>
      </c>
      <c r="R366" s="28">
        <f t="shared" si="76"/>
        <v>2534.7673738375756</v>
      </c>
      <c r="S366" s="28">
        <f t="shared" si="77"/>
        <v>230272.55443547014</v>
      </c>
      <c r="T366" s="20"/>
      <c r="U366" s="1">
        <f t="shared" si="68"/>
        <v>50.695347476751515</v>
      </c>
      <c r="V366" s="1">
        <f t="shared" si="69"/>
        <v>449.30465252324848</v>
      </c>
      <c r="W366" s="1">
        <f t="shared" si="70"/>
        <v>25.347673738375757</v>
      </c>
      <c r="X366" s="3">
        <f t="shared" si="78"/>
        <v>5756.8138608867539</v>
      </c>
    </row>
  </sheetData>
  <conditionalFormatting sqref="C1:D1048576">
    <cfRule type="timePeriod" dxfId="0" priority="1" timePeriod="today">
      <formula>FLOOR(C1,1)=TODAY()</formula>
    </cfRule>
  </conditionalFormatting>
  <hyperlinks>
    <hyperlink ref="AJ10" r:id="rId1" xr:uid="{3F82D929-A00B-4124-B89C-36B3934626E8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 Model Current</vt:lpstr>
      <vt:lpstr>SIR 75% Reopen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2020-05-19T21:52:02Z</dcterms:created>
  <dcterms:modified xsi:type="dcterms:W3CDTF">2020-06-11T15:48:39Z</dcterms:modified>
</cp:coreProperties>
</file>