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ence\Projects\Individual_Schematic_Version1\"/>
    </mc:Choice>
  </mc:AlternateContent>
  <xr:revisionPtr revIDLastSave="0" documentId="13_ncr:1_{319C340D-44E2-4C7D-9443-B58E67758F7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3" i="1"/>
  <c r="E14" i="1"/>
  <c r="M14" i="1"/>
  <c r="E13" i="1"/>
  <c r="M13" i="1"/>
  <c r="M4" i="1"/>
  <c r="M5" i="1"/>
  <c r="M6" i="1"/>
  <c r="M7" i="1"/>
  <c r="M8" i="1"/>
  <c r="M9" i="1"/>
  <c r="M10" i="1"/>
  <c r="M11" i="1"/>
  <c r="M12" i="1"/>
  <c r="M3" i="1"/>
  <c r="E4" i="1"/>
  <c r="E5" i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E3" i="1"/>
  <c r="P101" i="1"/>
  <c r="F101" i="1"/>
  <c r="D101" i="1"/>
  <c r="P100" i="1"/>
  <c r="F100" i="1"/>
  <c r="D100" i="1"/>
  <c r="P99" i="1"/>
  <c r="F99" i="1"/>
  <c r="D99" i="1"/>
  <c r="P98" i="1"/>
  <c r="F98" i="1"/>
  <c r="D98" i="1"/>
  <c r="P97" i="1"/>
  <c r="F97" i="1"/>
  <c r="D97" i="1"/>
  <c r="P96" i="1"/>
  <c r="F96" i="1"/>
  <c r="D96" i="1"/>
  <c r="P95" i="1"/>
  <c r="F95" i="1"/>
  <c r="D95" i="1"/>
  <c r="P94" i="1"/>
  <c r="F94" i="1"/>
  <c r="D94" i="1"/>
  <c r="P93" i="1"/>
  <c r="F93" i="1"/>
  <c r="D93" i="1"/>
  <c r="P92" i="1"/>
  <c r="F92" i="1"/>
  <c r="D92" i="1"/>
  <c r="P91" i="1"/>
  <c r="F91" i="1"/>
  <c r="D91" i="1"/>
  <c r="P90" i="1"/>
  <c r="F90" i="1"/>
  <c r="D90" i="1"/>
  <c r="P89" i="1"/>
  <c r="F89" i="1"/>
  <c r="D89" i="1"/>
  <c r="P88" i="1"/>
  <c r="F88" i="1"/>
  <c r="D88" i="1"/>
  <c r="P87" i="1"/>
  <c r="F87" i="1"/>
  <c r="D87" i="1"/>
  <c r="P86" i="1"/>
  <c r="F86" i="1"/>
  <c r="D86" i="1"/>
  <c r="P85" i="1"/>
  <c r="F85" i="1"/>
  <c r="D85" i="1"/>
  <c r="P84" i="1"/>
  <c r="F84" i="1"/>
  <c r="D84" i="1"/>
  <c r="P83" i="1"/>
  <c r="F83" i="1"/>
  <c r="D83" i="1"/>
  <c r="P82" i="1"/>
  <c r="F82" i="1"/>
  <c r="D82" i="1"/>
  <c r="P81" i="1"/>
  <c r="F81" i="1"/>
  <c r="D81" i="1"/>
  <c r="P80" i="1"/>
  <c r="F80" i="1"/>
  <c r="D80" i="1"/>
  <c r="P79" i="1"/>
  <c r="F79" i="1"/>
  <c r="D79" i="1"/>
  <c r="P78" i="1"/>
  <c r="F78" i="1"/>
  <c r="D78" i="1"/>
  <c r="P77" i="1"/>
  <c r="F77" i="1"/>
  <c r="D77" i="1"/>
  <c r="P76" i="1"/>
  <c r="F76" i="1"/>
  <c r="D76" i="1"/>
  <c r="P75" i="1"/>
  <c r="F75" i="1"/>
  <c r="D75" i="1"/>
  <c r="P74" i="1"/>
  <c r="F74" i="1"/>
  <c r="D74" i="1"/>
  <c r="P73" i="1"/>
  <c r="F73" i="1"/>
  <c r="D73" i="1"/>
  <c r="P72" i="1"/>
  <c r="F72" i="1"/>
  <c r="D72" i="1"/>
  <c r="P71" i="1"/>
  <c r="F71" i="1"/>
  <c r="D71" i="1"/>
  <c r="P70" i="1"/>
  <c r="F70" i="1"/>
  <c r="D70" i="1"/>
  <c r="P69" i="1"/>
  <c r="F69" i="1"/>
  <c r="D69" i="1"/>
  <c r="P68" i="1"/>
  <c r="F68" i="1"/>
  <c r="D68" i="1"/>
  <c r="P67" i="1"/>
  <c r="F67" i="1"/>
  <c r="D67" i="1"/>
  <c r="P66" i="1"/>
  <c r="F66" i="1"/>
  <c r="D66" i="1"/>
  <c r="P65" i="1"/>
  <c r="F65" i="1"/>
  <c r="D65" i="1"/>
  <c r="P64" i="1"/>
  <c r="F64" i="1"/>
  <c r="D64" i="1"/>
  <c r="P63" i="1"/>
  <c r="F63" i="1"/>
  <c r="D63" i="1"/>
  <c r="P62" i="1"/>
  <c r="F62" i="1"/>
  <c r="D62" i="1"/>
  <c r="P61" i="1"/>
  <c r="F61" i="1"/>
  <c r="D61" i="1"/>
  <c r="P60" i="1"/>
  <c r="F60" i="1"/>
  <c r="D60" i="1"/>
  <c r="P59" i="1"/>
  <c r="F59" i="1"/>
  <c r="D59" i="1"/>
  <c r="P58" i="1"/>
  <c r="F58" i="1"/>
  <c r="D58" i="1"/>
  <c r="P57" i="1"/>
  <c r="F57" i="1"/>
  <c r="D57" i="1"/>
  <c r="P56" i="1"/>
  <c r="F56" i="1"/>
  <c r="D56" i="1"/>
  <c r="P55" i="1"/>
  <c r="F55" i="1"/>
  <c r="D55" i="1"/>
  <c r="P54" i="1"/>
  <c r="F54" i="1"/>
  <c r="D54" i="1"/>
  <c r="P53" i="1"/>
  <c r="F53" i="1"/>
  <c r="D53" i="1"/>
  <c r="P52" i="1"/>
  <c r="F52" i="1"/>
  <c r="D52" i="1"/>
  <c r="P51" i="1"/>
  <c r="F51" i="1"/>
  <c r="D51" i="1"/>
  <c r="P50" i="1"/>
  <c r="F50" i="1"/>
  <c r="D50" i="1"/>
  <c r="P49" i="1"/>
  <c r="F49" i="1"/>
  <c r="D49" i="1"/>
  <c r="P48" i="1"/>
  <c r="F48" i="1"/>
  <c r="D48" i="1"/>
  <c r="P47" i="1"/>
  <c r="F47" i="1"/>
  <c r="D47" i="1"/>
  <c r="P46" i="1"/>
  <c r="F46" i="1"/>
  <c r="D46" i="1"/>
  <c r="P45" i="1"/>
  <c r="F45" i="1"/>
  <c r="D45" i="1"/>
  <c r="P44" i="1"/>
  <c r="F44" i="1"/>
  <c r="D44" i="1"/>
  <c r="P43" i="1"/>
  <c r="F43" i="1"/>
  <c r="D43" i="1"/>
  <c r="P42" i="1"/>
  <c r="F42" i="1"/>
  <c r="D42" i="1"/>
  <c r="P41" i="1"/>
  <c r="F41" i="1"/>
  <c r="D41" i="1"/>
  <c r="P40" i="1"/>
  <c r="F40" i="1"/>
  <c r="D40" i="1"/>
  <c r="P39" i="1"/>
  <c r="F39" i="1"/>
  <c r="D39" i="1"/>
  <c r="P38" i="1"/>
  <c r="F38" i="1"/>
  <c r="D38" i="1"/>
  <c r="P37" i="1"/>
  <c r="F37" i="1"/>
  <c r="D37" i="1"/>
  <c r="P36" i="1"/>
  <c r="F36" i="1"/>
  <c r="D36" i="1"/>
  <c r="P35" i="1"/>
  <c r="F35" i="1"/>
  <c r="D35" i="1"/>
  <c r="P34" i="1"/>
  <c r="F34" i="1"/>
  <c r="D34" i="1"/>
  <c r="P33" i="1"/>
  <c r="F33" i="1"/>
  <c r="D33" i="1"/>
  <c r="P32" i="1"/>
  <c r="F32" i="1"/>
  <c r="D32" i="1"/>
  <c r="P31" i="1"/>
  <c r="F31" i="1"/>
  <c r="D31" i="1"/>
  <c r="P30" i="1"/>
  <c r="F30" i="1"/>
  <c r="D30" i="1"/>
  <c r="P29" i="1"/>
  <c r="F29" i="1"/>
  <c r="D29" i="1"/>
  <c r="P28" i="1"/>
  <c r="F28" i="1"/>
  <c r="D28" i="1"/>
  <c r="P27" i="1"/>
  <c r="F27" i="1"/>
  <c r="D27" i="1"/>
  <c r="P26" i="1"/>
  <c r="F26" i="1"/>
  <c r="D26" i="1"/>
  <c r="P25" i="1"/>
  <c r="F25" i="1"/>
  <c r="D25" i="1"/>
  <c r="P24" i="1"/>
  <c r="F24" i="1"/>
  <c r="D24" i="1"/>
  <c r="P23" i="1"/>
  <c r="F23" i="1"/>
  <c r="D23" i="1"/>
  <c r="P22" i="1"/>
  <c r="F22" i="1"/>
  <c r="D22" i="1"/>
  <c r="P21" i="1"/>
  <c r="F21" i="1"/>
  <c r="D21" i="1"/>
  <c r="P20" i="1"/>
  <c r="F20" i="1"/>
  <c r="D20" i="1"/>
  <c r="P19" i="1"/>
  <c r="F19" i="1"/>
  <c r="D19" i="1"/>
  <c r="P18" i="1"/>
  <c r="F18" i="1"/>
  <c r="D18" i="1"/>
  <c r="P17" i="1"/>
  <c r="F17" i="1"/>
  <c r="D17" i="1"/>
  <c r="P16" i="1"/>
  <c r="F16" i="1"/>
  <c r="D16" i="1"/>
  <c r="P15" i="1"/>
  <c r="F15" i="1"/>
  <c r="D15" i="1"/>
  <c r="P14" i="1"/>
  <c r="F14" i="1"/>
  <c r="D14" i="1"/>
  <c r="P13" i="1"/>
  <c r="F13" i="1"/>
  <c r="D13" i="1"/>
  <c r="P12" i="1"/>
  <c r="F12" i="1"/>
  <c r="D12" i="1"/>
  <c r="P11" i="1"/>
  <c r="D11" i="1"/>
  <c r="P10" i="1"/>
  <c r="F10" i="1"/>
  <c r="D10" i="1"/>
  <c r="P9" i="1"/>
  <c r="D9" i="1"/>
  <c r="P8" i="1"/>
  <c r="D8" i="1"/>
  <c r="P7" i="1"/>
  <c r="D7" i="1"/>
  <c r="P6" i="1"/>
  <c r="D6" i="1"/>
  <c r="P5" i="1"/>
  <c r="F5" i="1"/>
  <c r="D5" i="1"/>
  <c r="P4" i="1"/>
  <c r="F4" i="1"/>
  <c r="D4" i="1"/>
  <c r="P3" i="1"/>
  <c r="F3" i="1"/>
  <c r="D3" i="1"/>
</calcChain>
</file>

<file path=xl/sharedStrings.xml><?xml version="1.0" encoding="utf-8"?>
<sst xmlns="http://schemas.openxmlformats.org/spreadsheetml/2006/main" count="98" uniqueCount="85">
  <si>
    <t>Bill of Materials Example</t>
  </si>
  <si>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</si>
  <si>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</si>
  <si>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</si>
  <si>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</si>
  <si>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</si>
  <si>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</si>
  <si>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</si>
  <si>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</si>
  <si>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</si>
  <si>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</si>
  <si>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</si>
  <si>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</si>
  <si>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</si>
  <si>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</si>
  <si>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</si>
  <si>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</si>
  <si>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</si>
  <si>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Capacitor 4.7uF</t>
  </si>
  <si>
    <t>Capacitor 0.1uF</t>
  </si>
  <si>
    <t>Capacitor 10uF</t>
  </si>
  <si>
    <t>LED</t>
  </si>
  <si>
    <t>ESP32-S3-WROOM1</t>
  </si>
  <si>
    <t>Fuse</t>
  </si>
  <si>
    <t>Voltage Regulator</t>
  </si>
  <si>
    <t>Push Button</t>
  </si>
  <si>
    <t>Resistor 10k</t>
  </si>
  <si>
    <t>Digikey</t>
  </si>
  <si>
    <t>GMC10X7R475K10NT</t>
  </si>
  <si>
    <t>Cal-Chip Electronics, Inc.</t>
  </si>
  <si>
    <t>Murata Electronics</t>
  </si>
  <si>
    <t>GRM033R61A104KE15D</t>
  </si>
  <si>
    <t>ams-OSRAM USA INC.</t>
  </si>
  <si>
    <t>LB T64G-AACB-59-Z484-20-R33-Z</t>
  </si>
  <si>
    <t>Espressif Systems</t>
  </si>
  <si>
    <t>ESP32-S3-WROOM-1-N4</t>
  </si>
  <si>
    <t>Bourns Inc.</t>
  </si>
  <si>
    <t>SF-0603FP500F-2</t>
  </si>
  <si>
    <t>C&amp;K</t>
  </si>
  <si>
    <t>Texas Instruments</t>
  </si>
  <si>
    <t>LM3671MF-3.3/NOPB</t>
  </si>
  <si>
    <t>PTS636SM43SMTR LFS</t>
  </si>
  <si>
    <t>YAGEO</t>
  </si>
  <si>
    <t>RC0201FR-0710KL</t>
  </si>
  <si>
    <t>UART Header</t>
  </si>
  <si>
    <t>Female Header 1x20</t>
  </si>
  <si>
    <t>Molex</t>
  </si>
  <si>
    <t>0702460801 Molex | Connectors, Interconnects | DigiKey</t>
  </si>
  <si>
    <t>900-0702460801-ND</t>
  </si>
  <si>
    <t>RC0201FR-0710KL YAGEO | Resistors | DigiKey</t>
  </si>
  <si>
    <t>PYu-RC_Group_51_RoHS_L_12.pdf</t>
  </si>
  <si>
    <t>PTS636SM43SMTR LFS C&amp;K | Switches | DigiKey</t>
  </si>
  <si>
    <t>311-10.0KMCT-ND</t>
  </si>
  <si>
    <t>CKN12310-1-ND</t>
  </si>
  <si>
    <t>LM3671MF-3.3/NOPB Texas Instruments | Integrated Circuits (ICs) | DigiKey</t>
  </si>
  <si>
    <t>LM3671/-Q1 2-MHz, 600-mA Step-Down DC-DC Converter datasheet (Rev. S)</t>
  </si>
  <si>
    <t>LM3671MF-3.3/NOPBCT-ND</t>
  </si>
  <si>
    <t>SF-0603FP500F-2 Bourns Inc. | Circuit Protection | DigiKey</t>
  </si>
  <si>
    <t>SF-0603FP-F Series – Fast-Acting Precision Surface Mount Fuses</t>
  </si>
  <si>
    <t>SF-0603FP500F-2CT-ND</t>
  </si>
  <si>
    <t>ESP32-S3-WROOM-1-N4 Espressif Systems | RF and Wireless | DigiKey</t>
  </si>
  <si>
    <t>esp32-s3-wroom-1_wroom-1u_datasheet_en.pdf</t>
  </si>
  <si>
    <t>1965-ESP32-S3-WROOM-1-N4CT-ND</t>
  </si>
  <si>
    <t>IN-P32ATB Inolux | Optoelectronics | DigiKey</t>
  </si>
  <si>
    <t>IN-P32AT Series_V1.0</t>
  </si>
  <si>
    <t>1830-1108-1-ND</t>
  </si>
  <si>
    <t>GRM033R61A104KE15D Murata Electronics | Capacitors | DigiKey</t>
  </si>
  <si>
    <t>GRM033R61A104KE15-01A.pdf</t>
  </si>
  <si>
    <t>490-5881-1-ND</t>
  </si>
  <si>
    <t>gmc_series</t>
  </si>
  <si>
    <t>https://www.digikey.com/en/products/detail/cal-chip-electronics-inc/GMC10X7R475K10NT/24343641?s=N4IgjCBcoGwJxVAYygMwIYBsDOBTANCAPZQDaIALAAxwDMdIAuoQA4AuUIAymwE4CWAOwDmIAL6EATFQoJoIFJAw4CxMpQB0AdgAEAVoBiTVh0ggAqoP5sA8qgCyudNgCuvXOMIBaAKyIFaFh4hCSQ5JJMYlFAA</t>
  </si>
  <si>
    <t>4713-GMC10X7R475K10NTCT-ND</t>
  </si>
  <si>
    <t>GRM21BR61C106KE15K Murata Electronics | Capacitors | DigiKey</t>
  </si>
  <si>
    <t>GRM21BR61C106KE15-01.pdf</t>
  </si>
  <si>
    <t>490-6473-1-ND</t>
  </si>
  <si>
    <t>GRM21BR61C106KE15K</t>
  </si>
  <si>
    <t>61302011821 Würth Elektronik | Connectors, Interconnects | DigiKey</t>
  </si>
  <si>
    <t>61302011821 Datasheet WR-PHD Socket Header</t>
  </si>
  <si>
    <t>732-61302011821-ND</t>
  </si>
  <si>
    <t>Würth Elektronik</t>
  </si>
  <si>
    <t>Inductor</t>
  </si>
  <si>
    <t>490-14478-1-ND</t>
  </si>
  <si>
    <t>LQM18PN2R2MGHD</t>
  </si>
  <si>
    <t>LQM18PN2R2MGHD Murata Electronics | Inductors, Coils, Chokes | DigiKey</t>
  </si>
  <si>
    <t>JELF243B-0047.pdf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</si>
</sst>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</font>
    <font>
      <b/>
      <sz val="24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1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bourns-inc/SF-0603FP500F-2/8635556" TargetMode="External"/><Relationship Id="rId13" Type="http://schemas.openxmlformats.org/officeDocument/2006/relationships/hyperlink" Target="https://www.inolux-corp.com/datasheet/SMDLED/Mono%20Color%20Top%20View/IN-P32AT%20Series_V1.0.pdf" TargetMode="External"/><Relationship Id="rId18" Type="http://schemas.openxmlformats.org/officeDocument/2006/relationships/hyperlink" Target="https://www.digikey.com/en/products/detail/murata-electronics/GRM21BR61C106KE15K/2546903" TargetMode="External"/><Relationship Id="rId3" Type="http://schemas.openxmlformats.org/officeDocument/2006/relationships/hyperlink" Target="https://www.digikey.com/en/products/detail/yageo/RC0201FR-0710KL/1948870" TargetMode="External"/><Relationship Id="rId21" Type="http://schemas.openxmlformats.org/officeDocument/2006/relationships/hyperlink" Target="https://www.we-online.com/components/products/datasheet/61302011821.pdf" TargetMode="External"/><Relationship Id="rId7" Type="http://schemas.openxmlformats.org/officeDocument/2006/relationships/hyperlink" Target="https://www.ti.com/lit/ds/symlink/lm3671.pdf?HQS=dis-dk-null-digikeymode-dsf-pf-null-wwe&amp;ts=1740780599761&amp;ref_url=https%253A%252F%252Fwww.ti.com%252Fgeneral%252Fdocs%252Fsuppproductinfo.tsp%253FdistId%253D10%2526gotoUrl%253Dhttps%253A%252F%252Fwww.ti.com%252Flit%252Fgpn%252Flm3671" TargetMode="External"/><Relationship Id="rId12" Type="http://schemas.openxmlformats.org/officeDocument/2006/relationships/hyperlink" Target="https://www.digikey.com/en/products/detail/inolux/IN-P32ATB/7604878" TargetMode="External"/><Relationship Id="rId17" Type="http://schemas.openxmlformats.org/officeDocument/2006/relationships/hyperlink" Target="https://calchip.com/wp-content/uploads/2024/05/gmc_series.pdf" TargetMode="External"/><Relationship Id="rId2" Type="http://schemas.openxmlformats.org/officeDocument/2006/relationships/hyperlink" Target="https://www.digikey.com/en/products/detail/molex/0702460801/760165" TargetMode="External"/><Relationship Id="rId16" Type="http://schemas.openxmlformats.org/officeDocument/2006/relationships/hyperlink" Target="https://www.digikey.com/en/products/detail/cal-chip-electronics-inc/GMC10X7R475K10NT/24343641?s=N4IgjCBcoGwJxVAYygMwIYBsDOBTANCAPZQDaIALAAxwDMdIAuoQA4AuUIAymwE4CWAOwDmIAL6EATFQoJoIFJAw4CxMpQB0AdgAEAVoBiTVh0ggAqoP5sA8qgCyudNgCuvXOMIBaAKyIFaFh4hCSQ5JJMYlFAA" TargetMode="External"/><Relationship Id="rId20" Type="http://schemas.openxmlformats.org/officeDocument/2006/relationships/hyperlink" Target="https://www.digikey.com/en/products/detail/w%C3%BCrth-elektronik/61302011821/16608603?s=N4IgTCBcDaIGwEYDMAGMKEIBxgSAugL5A" TargetMode="External"/><Relationship Id="rId1" Type="http://schemas.openxmlformats.org/officeDocument/2006/relationships/hyperlink" Target="https://www.molex.com/en-us/products/part-detail/702460801?display=pdf" TargetMode="External"/><Relationship Id="rId6" Type="http://schemas.openxmlformats.org/officeDocument/2006/relationships/hyperlink" Target="https://www.digikey.com/en/products/detail/texas-instruments/LM3671MF-3-3-NOPB/1590062" TargetMode="External"/><Relationship Id="rId11" Type="http://schemas.openxmlformats.org/officeDocument/2006/relationships/hyperlink" Target="https://www.espressif.com/sites/default/files/documentation/esp32-s3-wroom-1_wroom-1u_datasheet_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c-k/PTS636SM43SMTR-LFS/10071723" TargetMode="External"/><Relationship Id="rId15" Type="http://schemas.openxmlformats.org/officeDocument/2006/relationships/hyperlink" Target="https://search.murata.co.jp/Ceramy/image/img/A01X/G101/ENG/GRM033R61A104KE15-01A.pdf" TargetMode="External"/><Relationship Id="rId23" Type="http://schemas.openxmlformats.org/officeDocument/2006/relationships/hyperlink" Target="https://search.murata.co.jp/Ceramy/image/img/P02/JELF243B-0047.pdf" TargetMode="External"/><Relationship Id="rId10" Type="http://schemas.openxmlformats.org/officeDocument/2006/relationships/hyperlink" Target="https://www.digikey.com/en/products/detail/espressif-systems/ESP32-S3-WROOM-1-N4/16162639" TargetMode="External"/><Relationship Id="rId19" Type="http://schemas.openxmlformats.org/officeDocument/2006/relationships/hyperlink" Target="https://search.murata.co.jp/Ceramy/image/img/A01X/G101/ENG/GRM21BR61C106KE15-01.pdf" TargetMode="External"/><Relationship Id="rId4" Type="http://schemas.openxmlformats.org/officeDocument/2006/relationships/hyperlink" Target="https://www.yageo.com/upload/media/product/products/datasheet/rchip/PYu-RC_Group_51_RoHS_L_12.pdf" TargetMode="External"/><Relationship Id="rId9" Type="http://schemas.openxmlformats.org/officeDocument/2006/relationships/hyperlink" Target="https://www.bourns.com/docs/product-datasheets/sf-0603fp-f.pdf?sfvrsn=2fb870f6_12" TargetMode="External"/><Relationship Id="rId14" Type="http://schemas.openxmlformats.org/officeDocument/2006/relationships/hyperlink" Target="https://www.digikey.com/en/products/detail/murata-electronics/GRM033R61A104KE15D/2269163" TargetMode="External"/><Relationship Id="rId22" Type="http://schemas.openxmlformats.org/officeDocument/2006/relationships/hyperlink" Target="https://www.digikey.com/en/products/detail/murata-electronics/LQM18PN2R2MGHD/6606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101"/>
  <sheetViews>
    <sheetView tabSelected="1" workbookViewId="0">
      <selection activeCell="D6" sqref="D6"/>
    </sheetView>
  </sheetViews>
  <sheetFormatPr defaultColWidth="12.6640625" defaultRowHeight="15.75" customHeight="1" x14ac:dyDescent="0.25"/>
  <cols>
    <col min="1" max="1" width="21.77734375" customWidth="1"/>
    <col min="2" max="2" width="15.77734375" customWidth="1"/>
    <col min="3" max="3" width="20.21875" customWidth="1"/>
    <col min="4" max="4" width="19.6640625" customWidth="1"/>
    <col min="5" max="5" width="20" customWidth="1"/>
    <col min="6" max="6" width="21.44140625" customWidth="1"/>
    <col min="7" max="7" width="23.109375" customWidth="1"/>
    <col min="8" max="8" width="29.77734375" customWidth="1"/>
    <col min="9" max="10" width="16.109375" customWidth="1"/>
    <col min="11" max="11" width="9.21875" customWidth="1"/>
    <col min="12" max="12" width="12.33203125" customWidth="1"/>
    <col min="13" max="13" width="8.44140625" customWidth="1"/>
    <col min="14" max="14" width="11.109375" customWidth="1"/>
    <col min="15" max="15" width="9.33203125" customWidth="1"/>
    <col min="16" max="16" width="6.88671875" customWidth="1"/>
    <col min="17" max="17" width="33.33203125" customWidth="1"/>
  </cols>
  <sheetData>
    <row r="1" spans="1:17" ht="33" customHeight="1" x14ac:dyDescent="0.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6" t="s">
        <v>7</v>
      </c>
      <c r="H2" s="6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ht="15.75" customHeight="1" x14ac:dyDescent="0.25">
      <c r="A3" s="2" t="s">
        <v>20</v>
      </c>
      <c r="B3" s="3">
        <v>10</v>
      </c>
      <c r="C3" s="4">
        <v>0.13</v>
      </c>
      <c r="D3" s="4">
        <f t="shared" ref="D3:D101" si="0">B3*C3</f>
        <v>1.3</v>
      </c>
      <c r="E3" s="4">
        <f>C3</f>
        <v>0.13</v>
      </c>
      <c r="F3" s="4">
        <f t="shared" ref="F3:F101" si="1">B3*E3</f>
        <v>1.3</v>
      </c>
      <c r="G3" s="2" t="s">
        <v>30</v>
      </c>
      <c r="H3" s="2" t="s">
        <v>75</v>
      </c>
      <c r="I3" s="8" t="s">
        <v>72</v>
      </c>
      <c r="J3" s="8" t="s">
        <v>73</v>
      </c>
      <c r="K3" s="2" t="s">
        <v>27</v>
      </c>
      <c r="L3" s="2" t="s">
        <v>74</v>
      </c>
      <c r="M3" s="3">
        <f>B3</f>
        <v>10</v>
      </c>
      <c r="N3" s="5">
        <f>DATE(2025,2,28)</f>
        <v>45716</v>
      </c>
      <c r="O3" s="2"/>
      <c r="P3" s="3">
        <f t="shared" ref="P3:P101" si="2">O3-B3</f>
        <v>-10</v>
      </c>
      <c r="Q3" s="2"/>
    </row>
    <row r="4" spans="1:17" ht="15.75" customHeight="1" x14ac:dyDescent="0.25">
      <c r="A4" s="2" t="s">
        <v>18</v>
      </c>
      <c r="B4" s="3">
        <v>10</v>
      </c>
      <c r="C4" s="4">
        <v>0.28000000000000003</v>
      </c>
      <c r="D4" s="4">
        <f t="shared" si="0"/>
        <v>2.8000000000000003</v>
      </c>
      <c r="E4" s="4">
        <f t="shared" ref="E4:E14" si="3">C4</f>
        <v>0.28000000000000003</v>
      </c>
      <c r="F4" s="4">
        <f t="shared" si="1"/>
        <v>2.8000000000000003</v>
      </c>
      <c r="G4" s="2" t="s">
        <v>29</v>
      </c>
      <c r="H4" s="2" t="s">
        <v>28</v>
      </c>
      <c r="I4" s="8" t="s">
        <v>70</v>
      </c>
      <c r="J4" s="8" t="s">
        <v>69</v>
      </c>
      <c r="K4" s="2" t="s">
        <v>27</v>
      </c>
      <c r="L4" s="2" t="s">
        <v>71</v>
      </c>
      <c r="M4" s="3">
        <f t="shared" ref="M4:M14" si="4">B4</f>
        <v>10</v>
      </c>
      <c r="N4" s="5">
        <f t="shared" ref="N4:N14" si="5">DATE(2025,2,28)</f>
        <v>45716</v>
      </c>
      <c r="O4" s="2"/>
      <c r="P4" s="3">
        <f t="shared" si="2"/>
        <v>-10</v>
      </c>
      <c r="Q4" s="2"/>
    </row>
    <row r="5" spans="1:17" ht="15.75" customHeight="1" x14ac:dyDescent="0.25">
      <c r="A5" s="2" t="s">
        <v>19</v>
      </c>
      <c r="B5" s="3">
        <v>20</v>
      </c>
      <c r="C5" s="4">
        <v>0.08</v>
      </c>
      <c r="D5" s="4">
        <f t="shared" si="0"/>
        <v>1.6</v>
      </c>
      <c r="E5" s="4">
        <f t="shared" si="3"/>
        <v>0.08</v>
      </c>
      <c r="F5" s="4">
        <f t="shared" si="1"/>
        <v>1.6</v>
      </c>
      <c r="G5" s="2" t="s">
        <v>30</v>
      </c>
      <c r="H5" s="2" t="s">
        <v>31</v>
      </c>
      <c r="I5" s="8" t="s">
        <v>66</v>
      </c>
      <c r="J5" s="8" t="s">
        <v>67</v>
      </c>
      <c r="K5" s="2" t="s">
        <v>27</v>
      </c>
      <c r="L5" s="2" t="s">
        <v>68</v>
      </c>
      <c r="M5" s="3">
        <f t="shared" si="4"/>
        <v>20</v>
      </c>
      <c r="N5" s="5">
        <f t="shared" si="5"/>
        <v>45716</v>
      </c>
      <c r="O5" s="2"/>
      <c r="P5" s="3">
        <f t="shared" si="2"/>
        <v>-20</v>
      </c>
      <c r="Q5" s="2"/>
    </row>
    <row r="6" spans="1:17" ht="15.75" customHeight="1" x14ac:dyDescent="0.25">
      <c r="A6" s="2" t="s">
        <v>21</v>
      </c>
      <c r="B6" s="3">
        <v>12</v>
      </c>
      <c r="C6" s="4">
        <v>0.32</v>
      </c>
      <c r="D6" s="4">
        <f t="shared" si="0"/>
        <v>3.84</v>
      </c>
      <c r="E6" s="4">
        <f t="shared" si="3"/>
        <v>0.32</v>
      </c>
      <c r="F6" s="4">
        <f t="shared" si="1"/>
        <v>3.84</v>
      </c>
      <c r="G6" s="2" t="s">
        <v>32</v>
      </c>
      <c r="H6" s="2" t="s">
        <v>33</v>
      </c>
      <c r="I6" s="8" t="s">
        <v>63</v>
      </c>
      <c r="J6" s="8" t="s">
        <v>64</v>
      </c>
      <c r="K6" s="2" t="s">
        <v>27</v>
      </c>
      <c r="L6" s="2" t="s">
        <v>65</v>
      </c>
      <c r="M6" s="3">
        <f t="shared" si="4"/>
        <v>12</v>
      </c>
      <c r="N6" s="5">
        <f t="shared" si="5"/>
        <v>45716</v>
      </c>
      <c r="P6" s="3">
        <f t="shared" si="2"/>
        <v>-12</v>
      </c>
      <c r="Q6" s="2"/>
    </row>
    <row r="7" spans="1:17" ht="15.75" customHeight="1" x14ac:dyDescent="0.25">
      <c r="A7" s="2" t="s">
        <v>22</v>
      </c>
      <c r="B7" s="3">
        <v>3</v>
      </c>
      <c r="C7" s="4">
        <v>5.0599999999999996</v>
      </c>
      <c r="D7" s="4">
        <f t="shared" si="0"/>
        <v>15.18</v>
      </c>
      <c r="E7" s="4">
        <f t="shared" si="3"/>
        <v>5.0599999999999996</v>
      </c>
      <c r="F7" s="4">
        <f t="shared" si="1"/>
        <v>15.18</v>
      </c>
      <c r="G7" s="2" t="s">
        <v>34</v>
      </c>
      <c r="H7" s="2" t="s">
        <v>35</v>
      </c>
      <c r="I7" s="8" t="s">
        <v>60</v>
      </c>
      <c r="J7" s="8" t="s">
        <v>61</v>
      </c>
      <c r="K7" s="2" t="s">
        <v>27</v>
      </c>
      <c r="L7" s="2" t="s">
        <v>62</v>
      </c>
      <c r="M7" s="3">
        <f t="shared" si="4"/>
        <v>3</v>
      </c>
      <c r="N7" s="5">
        <f t="shared" si="5"/>
        <v>45716</v>
      </c>
      <c r="P7" s="3">
        <f t="shared" si="2"/>
        <v>-3</v>
      </c>
      <c r="Q7" s="2"/>
    </row>
    <row r="8" spans="1:17" ht="15.75" customHeight="1" x14ac:dyDescent="0.25">
      <c r="A8" s="2" t="s">
        <v>23</v>
      </c>
      <c r="B8" s="3">
        <v>5</v>
      </c>
      <c r="C8" s="4">
        <v>0.98</v>
      </c>
      <c r="D8" s="4">
        <f t="shared" si="0"/>
        <v>4.9000000000000004</v>
      </c>
      <c r="E8" s="4">
        <f t="shared" si="3"/>
        <v>0.98</v>
      </c>
      <c r="F8" s="4">
        <f t="shared" si="1"/>
        <v>4.9000000000000004</v>
      </c>
      <c r="G8" s="2" t="s">
        <v>36</v>
      </c>
      <c r="H8" s="2" t="s">
        <v>37</v>
      </c>
      <c r="I8" s="8" t="s">
        <v>57</v>
      </c>
      <c r="J8" s="8" t="s">
        <v>58</v>
      </c>
      <c r="K8" s="2" t="s">
        <v>27</v>
      </c>
      <c r="L8" s="2" t="s">
        <v>59</v>
      </c>
      <c r="M8" s="3">
        <f t="shared" si="4"/>
        <v>5</v>
      </c>
      <c r="N8" s="5">
        <f t="shared" si="5"/>
        <v>45716</v>
      </c>
      <c r="O8" s="2"/>
      <c r="P8" s="3">
        <f t="shared" si="2"/>
        <v>-5</v>
      </c>
      <c r="Q8" s="2"/>
    </row>
    <row r="9" spans="1:17" ht="15.75" customHeight="1" x14ac:dyDescent="0.25">
      <c r="A9" s="2" t="s">
        <v>45</v>
      </c>
      <c r="B9" s="3">
        <v>10</v>
      </c>
      <c r="C9" s="4">
        <v>0.83</v>
      </c>
      <c r="D9" s="4">
        <f t="shared" si="0"/>
        <v>8.2999999999999989</v>
      </c>
      <c r="E9" s="4">
        <f t="shared" si="3"/>
        <v>0.83</v>
      </c>
      <c r="F9" s="4">
        <f t="shared" si="1"/>
        <v>8.2999999999999989</v>
      </c>
      <c r="G9" s="2" t="s">
        <v>79</v>
      </c>
      <c r="H9" s="9">
        <v>61302011821</v>
      </c>
      <c r="I9" s="8" t="s">
        <v>76</v>
      </c>
      <c r="J9" s="8" t="s">
        <v>77</v>
      </c>
      <c r="K9" s="2" t="s">
        <v>27</v>
      </c>
      <c r="L9" s="2" t="s">
        <v>78</v>
      </c>
      <c r="M9" s="3">
        <f t="shared" si="4"/>
        <v>10</v>
      </c>
      <c r="N9" s="5">
        <f t="shared" si="5"/>
        <v>45716</v>
      </c>
      <c r="O9" s="2"/>
      <c r="P9" s="3">
        <f t="shared" si="2"/>
        <v>-10</v>
      </c>
      <c r="Q9" s="2"/>
    </row>
    <row r="10" spans="1:17" ht="15.75" customHeight="1" x14ac:dyDescent="0.25">
      <c r="A10" s="2" t="s">
        <v>24</v>
      </c>
      <c r="B10" s="3">
        <v>5</v>
      </c>
      <c r="C10" s="4">
        <v>1.56</v>
      </c>
      <c r="D10" s="4">
        <f t="shared" si="0"/>
        <v>7.8000000000000007</v>
      </c>
      <c r="E10" s="4">
        <f t="shared" si="3"/>
        <v>1.56</v>
      </c>
      <c r="F10" s="4">
        <f t="shared" si="1"/>
        <v>7.8000000000000007</v>
      </c>
      <c r="G10" t="s">
        <v>39</v>
      </c>
      <c r="H10" t="s">
        <v>40</v>
      </c>
      <c r="I10" s="8" t="s">
        <v>54</v>
      </c>
      <c r="J10" s="8" t="s">
        <v>55</v>
      </c>
      <c r="K10" s="2" t="s">
        <v>27</v>
      </c>
      <c r="L10" t="s">
        <v>56</v>
      </c>
      <c r="M10" s="3">
        <f t="shared" si="4"/>
        <v>5</v>
      </c>
      <c r="N10" s="5">
        <f t="shared" si="5"/>
        <v>45716</v>
      </c>
      <c r="P10" s="3">
        <f t="shared" si="2"/>
        <v>-5</v>
      </c>
    </row>
    <row r="11" spans="1:17" ht="15.75" customHeight="1" x14ac:dyDescent="0.25">
      <c r="A11" s="2" t="s">
        <v>25</v>
      </c>
      <c r="B11" s="3">
        <v>6</v>
      </c>
      <c r="C11" s="4">
        <v>0.18</v>
      </c>
      <c r="D11" s="4">
        <f t="shared" si="0"/>
        <v>1.08</v>
      </c>
      <c r="E11" s="4">
        <f t="shared" si="3"/>
        <v>0.18</v>
      </c>
      <c r="F11" s="4">
        <f t="shared" si="1"/>
        <v>1.08</v>
      </c>
      <c r="G11" t="s">
        <v>38</v>
      </c>
      <c r="H11" t="s">
        <v>41</v>
      </c>
      <c r="I11" s="8" t="s">
        <v>51</v>
      </c>
      <c r="K11" s="2" t="s">
        <v>27</v>
      </c>
      <c r="L11" t="s">
        <v>53</v>
      </c>
      <c r="M11" s="3">
        <f t="shared" si="4"/>
        <v>6</v>
      </c>
      <c r="N11" s="5">
        <f t="shared" si="5"/>
        <v>45716</v>
      </c>
      <c r="P11" s="3">
        <f t="shared" si="2"/>
        <v>-6</v>
      </c>
    </row>
    <row r="12" spans="1:17" ht="15.75" customHeight="1" x14ac:dyDescent="0.25">
      <c r="A12" s="2" t="s">
        <v>26</v>
      </c>
      <c r="B12" s="3">
        <v>10</v>
      </c>
      <c r="C12" s="4">
        <v>0.1</v>
      </c>
      <c r="D12" s="4">
        <f t="shared" si="0"/>
        <v>1</v>
      </c>
      <c r="E12" s="4">
        <f t="shared" si="3"/>
        <v>0.1</v>
      </c>
      <c r="F12" s="4">
        <f t="shared" si="1"/>
        <v>1</v>
      </c>
      <c r="G12" t="s">
        <v>42</v>
      </c>
      <c r="H12" t="s">
        <v>43</v>
      </c>
      <c r="I12" s="8" t="s">
        <v>49</v>
      </c>
      <c r="J12" s="8" t="s">
        <v>50</v>
      </c>
      <c r="K12" s="2" t="s">
        <v>27</v>
      </c>
      <c r="L12" t="s">
        <v>52</v>
      </c>
      <c r="M12" s="3">
        <f t="shared" si="4"/>
        <v>10</v>
      </c>
      <c r="N12" s="5">
        <f t="shared" si="5"/>
        <v>45716</v>
      </c>
      <c r="P12" s="3">
        <f t="shared" si="2"/>
        <v>-10</v>
      </c>
    </row>
    <row r="13" spans="1:17" ht="15.75" customHeight="1" x14ac:dyDescent="0.25">
      <c r="A13" s="2" t="s">
        <v>44</v>
      </c>
      <c r="B13" s="3">
        <v>5</v>
      </c>
      <c r="C13" s="4">
        <v>0.95</v>
      </c>
      <c r="D13" s="4">
        <f t="shared" si="0"/>
        <v>4.75</v>
      </c>
      <c r="E13" s="4">
        <f t="shared" si="3"/>
        <v>0.95</v>
      </c>
      <c r="F13" s="4">
        <f t="shared" si="1"/>
        <v>4.75</v>
      </c>
      <c r="G13" t="s">
        <v>46</v>
      </c>
      <c r="H13" s="7">
        <v>702460801</v>
      </c>
      <c r="I13" s="8" t="s">
        <v>47</v>
      </c>
      <c r="J13" s="8">
        <v>702460801</v>
      </c>
      <c r="K13" s="2" t="s">
        <v>27</v>
      </c>
      <c r="L13" t="s">
        <v>48</v>
      </c>
      <c r="M13" s="3">
        <f t="shared" si="4"/>
        <v>5</v>
      </c>
      <c r="N13" s="5">
        <f t="shared" si="5"/>
        <v>45716</v>
      </c>
      <c r="P13" s="3">
        <f t="shared" si="2"/>
        <v>-5</v>
      </c>
    </row>
    <row r="14" spans="1:17" ht="15.75" customHeight="1" x14ac:dyDescent="0.25">
      <c r="A14" s="2" t="s">
        <v>80</v>
      </c>
      <c r="B14" s="3">
        <v>10</v>
      </c>
      <c r="C14" s="4">
        <v>0.2</v>
      </c>
      <c r="D14" s="4">
        <f t="shared" si="0"/>
        <v>2</v>
      </c>
      <c r="E14" s="4">
        <f t="shared" si="3"/>
        <v>0.2</v>
      </c>
      <c r="F14" s="4">
        <f t="shared" si="1"/>
        <v>2</v>
      </c>
      <c r="G14" t="s">
        <v>81</v>
      </c>
      <c r="H14" t="s">
        <v>82</v>
      </c>
      <c r="I14" s="8" t="s">
        <v>83</v>
      </c>
      <c r="J14" s="8" t="s">
        <v>84</v>
      </c>
      <c r="K14" s="2" t="s">
        <v>27</v>
      </c>
      <c r="L14" t="s">
        <v>81</v>
      </c>
      <c r="M14" s="3">
        <f t="shared" si="4"/>
        <v>10</v>
      </c>
      <c r="N14" s="5">
        <f t="shared" si="5"/>
        <v>45716</v>
      </c>
      <c r="P14" s="3">
        <f t="shared" si="2"/>
        <v>-10</v>
      </c>
    </row>
    <row r="15" spans="1:17" ht="15.75" customHeight="1" x14ac:dyDescent="0.25">
      <c r="B15" s="3"/>
      <c r="C15" s="4"/>
      <c r="D15" s="4">
        <f t="shared" si="0"/>
        <v>0</v>
      </c>
      <c r="E15" s="4"/>
      <c r="F15" s="4">
        <f t="shared" si="1"/>
        <v>0</v>
      </c>
      <c r="N15" s="5"/>
      <c r="P15" s="3">
        <f t="shared" si="2"/>
        <v>0</v>
      </c>
    </row>
    <row r="16" spans="1:17" ht="15.75" customHeight="1" x14ac:dyDescent="0.25">
      <c r="B16" s="3"/>
      <c r="C16" s="4"/>
      <c r="D16" s="4">
        <f t="shared" si="0"/>
        <v>0</v>
      </c>
      <c r="E16" s="4"/>
      <c r="F16" s="4">
        <f t="shared" si="1"/>
        <v>0</v>
      </c>
      <c r="N16" s="5"/>
      <c r="P16" s="3">
        <f t="shared" si="2"/>
        <v>0</v>
      </c>
    </row>
    <row r="17" spans="2:16" ht="15.75" customHeight="1" x14ac:dyDescent="0.25">
      <c r="B17" s="3"/>
      <c r="C17" s="4"/>
      <c r="D17" s="4">
        <f t="shared" si="0"/>
        <v>0</v>
      </c>
      <c r="E17" s="4"/>
      <c r="F17" s="4">
        <f t="shared" si="1"/>
        <v>0</v>
      </c>
      <c r="N17" s="5"/>
      <c r="P17" s="3">
        <f t="shared" si="2"/>
        <v>0</v>
      </c>
    </row>
    <row r="18" spans="2:16" ht="15.75" customHeight="1" x14ac:dyDescent="0.25">
      <c r="B18" s="3"/>
      <c r="C18" s="4"/>
      <c r="D18" s="4">
        <f t="shared" si="0"/>
        <v>0</v>
      </c>
      <c r="E18" s="4"/>
      <c r="F18" s="4">
        <f t="shared" si="1"/>
        <v>0</v>
      </c>
      <c r="N18" s="5"/>
      <c r="P18" s="3">
        <f t="shared" si="2"/>
        <v>0</v>
      </c>
    </row>
    <row r="19" spans="2:16" ht="15.75" customHeight="1" x14ac:dyDescent="0.25">
      <c r="B19" s="3"/>
      <c r="C19" s="4"/>
      <c r="D19" s="4">
        <f t="shared" si="0"/>
        <v>0</v>
      </c>
      <c r="E19" s="4"/>
      <c r="F19" s="4">
        <f t="shared" si="1"/>
        <v>0</v>
      </c>
      <c r="N19" s="5"/>
      <c r="P19" s="3">
        <f t="shared" si="2"/>
        <v>0</v>
      </c>
    </row>
    <row r="20" spans="2:16" ht="15.75" customHeight="1" x14ac:dyDescent="0.25">
      <c r="B20" s="3"/>
      <c r="C20" s="4"/>
      <c r="D20" s="4">
        <f t="shared" si="0"/>
        <v>0</v>
      </c>
      <c r="E20" s="4"/>
      <c r="F20" s="4">
        <f t="shared" si="1"/>
        <v>0</v>
      </c>
      <c r="N20" s="5"/>
      <c r="P20" s="3">
        <f t="shared" si="2"/>
        <v>0</v>
      </c>
    </row>
    <row r="21" spans="2:16" ht="15.75" customHeight="1" x14ac:dyDescent="0.25">
      <c r="B21" s="3"/>
      <c r="C21" s="4"/>
      <c r="D21" s="4">
        <f t="shared" si="0"/>
        <v>0</v>
      </c>
      <c r="E21" s="4"/>
      <c r="F21" s="4">
        <f t="shared" si="1"/>
        <v>0</v>
      </c>
      <c r="N21" s="5"/>
      <c r="P21" s="3">
        <f t="shared" si="2"/>
        <v>0</v>
      </c>
    </row>
    <row r="22" spans="2:16" ht="15.75" customHeight="1" x14ac:dyDescent="0.25">
      <c r="B22" s="3"/>
      <c r="C22" s="4"/>
      <c r="D22" s="4">
        <f t="shared" si="0"/>
        <v>0</v>
      </c>
      <c r="E22" s="4"/>
      <c r="F22" s="4">
        <f t="shared" si="1"/>
        <v>0</v>
      </c>
      <c r="N22" s="5"/>
      <c r="P22" s="3">
        <f t="shared" si="2"/>
        <v>0</v>
      </c>
    </row>
    <row r="23" spans="2:16" ht="15.75" customHeight="1" x14ac:dyDescent="0.25">
      <c r="B23" s="3"/>
      <c r="C23" s="4"/>
      <c r="D23" s="4">
        <f t="shared" si="0"/>
        <v>0</v>
      </c>
      <c r="E23" s="4"/>
      <c r="F23" s="4">
        <f t="shared" si="1"/>
        <v>0</v>
      </c>
      <c r="N23" s="5"/>
      <c r="P23" s="3">
        <f t="shared" si="2"/>
        <v>0</v>
      </c>
    </row>
    <row r="24" spans="2:16" ht="15.75" customHeight="1" x14ac:dyDescent="0.25">
      <c r="B24" s="3"/>
      <c r="C24" s="4"/>
      <c r="D24" s="4">
        <f t="shared" si="0"/>
        <v>0</v>
      </c>
      <c r="E24" s="4"/>
      <c r="F24" s="4">
        <f t="shared" si="1"/>
        <v>0</v>
      </c>
      <c r="N24" s="5"/>
      <c r="P24" s="3">
        <f t="shared" si="2"/>
        <v>0</v>
      </c>
    </row>
    <row r="25" spans="2:16" ht="15.75" customHeight="1" x14ac:dyDescent="0.25">
      <c r="B25" s="3"/>
      <c r="C25" s="4"/>
      <c r="D25" s="4">
        <f t="shared" si="0"/>
        <v>0</v>
      </c>
      <c r="E25" s="4"/>
      <c r="F25" s="4">
        <f t="shared" si="1"/>
        <v>0</v>
      </c>
      <c r="N25" s="5"/>
      <c r="P25" s="3">
        <f t="shared" si="2"/>
        <v>0</v>
      </c>
    </row>
    <row r="26" spans="2:16" ht="15.75" customHeight="1" x14ac:dyDescent="0.25">
      <c r="B26" s="3"/>
      <c r="C26" s="4"/>
      <c r="D26" s="4">
        <f t="shared" si="0"/>
        <v>0</v>
      </c>
      <c r="E26" s="4"/>
      <c r="F26" s="4">
        <f t="shared" si="1"/>
        <v>0</v>
      </c>
      <c r="N26" s="5"/>
      <c r="P26" s="3">
        <f t="shared" si="2"/>
        <v>0</v>
      </c>
    </row>
    <row r="27" spans="2:16" ht="15.75" customHeight="1" x14ac:dyDescent="0.25">
      <c r="B27" s="3"/>
      <c r="C27" s="4"/>
      <c r="D27" s="4">
        <f t="shared" si="0"/>
        <v>0</v>
      </c>
      <c r="E27" s="4"/>
      <c r="F27" s="4">
        <f t="shared" si="1"/>
        <v>0</v>
      </c>
      <c r="N27" s="5"/>
      <c r="P27" s="3">
        <f t="shared" si="2"/>
        <v>0</v>
      </c>
    </row>
    <row r="28" spans="2:16" ht="15.75" customHeight="1" x14ac:dyDescent="0.25">
      <c r="B28" s="3"/>
      <c r="C28" s="4"/>
      <c r="D28" s="4">
        <f t="shared" si="0"/>
        <v>0</v>
      </c>
      <c r="E28" s="4"/>
      <c r="F28" s="4">
        <f t="shared" si="1"/>
        <v>0</v>
      </c>
      <c r="N28" s="5"/>
      <c r="P28" s="3">
        <f t="shared" si="2"/>
        <v>0</v>
      </c>
    </row>
    <row r="29" spans="2:16" ht="15.75" customHeight="1" x14ac:dyDescent="0.25">
      <c r="B29" s="3"/>
      <c r="C29" s="4"/>
      <c r="D29" s="4">
        <f t="shared" si="0"/>
        <v>0</v>
      </c>
      <c r="E29" s="4"/>
      <c r="F29" s="4">
        <f t="shared" si="1"/>
        <v>0</v>
      </c>
      <c r="N29" s="5"/>
      <c r="P29" s="3">
        <f t="shared" si="2"/>
        <v>0</v>
      </c>
    </row>
    <row r="30" spans="2:16" ht="15.75" customHeight="1" x14ac:dyDescent="0.25">
      <c r="B30" s="3"/>
      <c r="C30" s="4"/>
      <c r="D30" s="4">
        <f t="shared" si="0"/>
        <v>0</v>
      </c>
      <c r="E30" s="4"/>
      <c r="F30" s="4">
        <f t="shared" si="1"/>
        <v>0</v>
      </c>
      <c r="N30" s="5"/>
      <c r="P30" s="3">
        <f t="shared" si="2"/>
        <v>0</v>
      </c>
    </row>
    <row r="31" spans="2:16" ht="15.75" customHeight="1" x14ac:dyDescent="0.25">
      <c r="B31" s="3"/>
      <c r="C31" s="4"/>
      <c r="D31" s="4">
        <f t="shared" si="0"/>
        <v>0</v>
      </c>
      <c r="E31" s="4"/>
      <c r="F31" s="4">
        <f t="shared" si="1"/>
        <v>0</v>
      </c>
      <c r="N31" s="5"/>
      <c r="P31" s="3">
        <f t="shared" si="2"/>
        <v>0</v>
      </c>
    </row>
    <row r="32" spans="2:16" ht="13.2" x14ac:dyDescent="0.25">
      <c r="B32" s="3"/>
      <c r="C32" s="4"/>
      <c r="D32" s="4">
        <f t="shared" si="0"/>
        <v>0</v>
      </c>
      <c r="E32" s="4"/>
      <c r="F32" s="4">
        <f t="shared" si="1"/>
        <v>0</v>
      </c>
      <c r="N32" s="5"/>
      <c r="P32" s="3">
        <f t="shared" si="2"/>
        <v>0</v>
      </c>
    </row>
    <row r="33" spans="2:16" ht="13.2" x14ac:dyDescent="0.25">
      <c r="B33" s="3"/>
      <c r="C33" s="4"/>
      <c r="D33" s="4">
        <f t="shared" si="0"/>
        <v>0</v>
      </c>
      <c r="E33" s="4"/>
      <c r="F33" s="4">
        <f t="shared" si="1"/>
        <v>0</v>
      </c>
      <c r="N33" s="5"/>
      <c r="P33" s="3">
        <f t="shared" si="2"/>
        <v>0</v>
      </c>
    </row>
    <row r="34" spans="2:16" ht="13.2" x14ac:dyDescent="0.25">
      <c r="B34" s="3"/>
      <c r="C34" s="4"/>
      <c r="D34" s="4">
        <f t="shared" si="0"/>
        <v>0</v>
      </c>
      <c r="E34" s="4"/>
      <c r="F34" s="4">
        <f t="shared" si="1"/>
        <v>0</v>
      </c>
      <c r="N34" s="5"/>
      <c r="P34" s="3">
        <f t="shared" si="2"/>
        <v>0</v>
      </c>
    </row>
    <row r="35" spans="2:16" ht="13.2" x14ac:dyDescent="0.25">
      <c r="B35" s="3"/>
      <c r="C35" s="4"/>
      <c r="D35" s="4">
        <f t="shared" si="0"/>
        <v>0</v>
      </c>
      <c r="E35" s="4"/>
      <c r="F35" s="4">
        <f t="shared" si="1"/>
        <v>0</v>
      </c>
      <c r="N35" s="5"/>
      <c r="P35" s="3">
        <f t="shared" si="2"/>
        <v>0</v>
      </c>
    </row>
    <row r="36" spans="2:16" ht="13.2" x14ac:dyDescent="0.25">
      <c r="B36" s="3"/>
      <c r="C36" s="4"/>
      <c r="D36" s="4">
        <f t="shared" si="0"/>
        <v>0</v>
      </c>
      <c r="E36" s="4"/>
      <c r="F36" s="4">
        <f t="shared" si="1"/>
        <v>0</v>
      </c>
      <c r="N36" s="5"/>
      <c r="P36" s="3">
        <f t="shared" si="2"/>
        <v>0</v>
      </c>
    </row>
    <row r="37" spans="2:16" ht="13.2" x14ac:dyDescent="0.25">
      <c r="B37" s="3"/>
      <c r="C37" s="4"/>
      <c r="D37" s="4">
        <f t="shared" si="0"/>
        <v>0</v>
      </c>
      <c r="E37" s="4"/>
      <c r="F37" s="4">
        <f t="shared" si="1"/>
        <v>0</v>
      </c>
      <c r="N37" s="5"/>
      <c r="P37" s="3">
        <f t="shared" si="2"/>
        <v>0</v>
      </c>
    </row>
    <row r="38" spans="2:16" ht="13.2" x14ac:dyDescent="0.25">
      <c r="B38" s="3"/>
      <c r="C38" s="4"/>
      <c r="D38" s="4">
        <f t="shared" si="0"/>
        <v>0</v>
      </c>
      <c r="E38" s="4"/>
      <c r="F38" s="4">
        <f t="shared" si="1"/>
        <v>0</v>
      </c>
      <c r="N38" s="5"/>
      <c r="P38" s="3">
        <f t="shared" si="2"/>
        <v>0</v>
      </c>
    </row>
    <row r="39" spans="2:16" ht="13.2" x14ac:dyDescent="0.25">
      <c r="B39" s="3"/>
      <c r="C39" s="4"/>
      <c r="D39" s="4">
        <f t="shared" si="0"/>
        <v>0</v>
      </c>
      <c r="E39" s="4"/>
      <c r="F39" s="4">
        <f t="shared" si="1"/>
        <v>0</v>
      </c>
      <c r="N39" s="5"/>
      <c r="P39" s="3">
        <f t="shared" si="2"/>
        <v>0</v>
      </c>
    </row>
    <row r="40" spans="2:16" ht="13.2" x14ac:dyDescent="0.25">
      <c r="B40" s="3"/>
      <c r="C40" s="4"/>
      <c r="D40" s="4">
        <f t="shared" si="0"/>
        <v>0</v>
      </c>
      <c r="E40" s="4"/>
      <c r="F40" s="4">
        <f t="shared" si="1"/>
        <v>0</v>
      </c>
      <c r="N40" s="5"/>
      <c r="P40" s="3">
        <f t="shared" si="2"/>
        <v>0</v>
      </c>
    </row>
    <row r="41" spans="2:16" ht="13.2" x14ac:dyDescent="0.25">
      <c r="B41" s="3"/>
      <c r="C41" s="4"/>
      <c r="D41" s="4">
        <f t="shared" si="0"/>
        <v>0</v>
      </c>
      <c r="E41" s="4"/>
      <c r="F41" s="4">
        <f t="shared" si="1"/>
        <v>0</v>
      </c>
      <c r="N41" s="5"/>
      <c r="P41" s="3">
        <f t="shared" si="2"/>
        <v>0</v>
      </c>
    </row>
    <row r="42" spans="2:16" ht="13.2" x14ac:dyDescent="0.25">
      <c r="B42" s="3"/>
      <c r="C42" s="4"/>
      <c r="D42" s="4">
        <f t="shared" si="0"/>
        <v>0</v>
      </c>
      <c r="E42" s="4"/>
      <c r="F42" s="4">
        <f t="shared" si="1"/>
        <v>0</v>
      </c>
      <c r="N42" s="5"/>
      <c r="P42" s="3">
        <f t="shared" si="2"/>
        <v>0</v>
      </c>
    </row>
    <row r="43" spans="2:16" ht="13.2" x14ac:dyDescent="0.25">
      <c r="B43" s="3"/>
      <c r="C43" s="4"/>
      <c r="D43" s="4">
        <f t="shared" si="0"/>
        <v>0</v>
      </c>
      <c r="E43" s="4"/>
      <c r="F43" s="4">
        <f t="shared" si="1"/>
        <v>0</v>
      </c>
      <c r="N43" s="5"/>
      <c r="P43" s="3">
        <f t="shared" si="2"/>
        <v>0</v>
      </c>
    </row>
    <row r="44" spans="2:16" ht="13.2" x14ac:dyDescent="0.25">
      <c r="B44" s="3"/>
      <c r="C44" s="4"/>
      <c r="D44" s="4">
        <f t="shared" si="0"/>
        <v>0</v>
      </c>
      <c r="E44" s="4"/>
      <c r="F44" s="4">
        <f t="shared" si="1"/>
        <v>0</v>
      </c>
      <c r="N44" s="5"/>
      <c r="P44" s="3">
        <f t="shared" si="2"/>
        <v>0</v>
      </c>
    </row>
    <row r="45" spans="2:16" ht="13.2" x14ac:dyDescent="0.25">
      <c r="B45" s="3"/>
      <c r="C45" s="4"/>
      <c r="D45" s="4">
        <f t="shared" si="0"/>
        <v>0</v>
      </c>
      <c r="E45" s="4"/>
      <c r="F45" s="4">
        <f t="shared" si="1"/>
        <v>0</v>
      </c>
      <c r="N45" s="5"/>
      <c r="P45" s="3">
        <f t="shared" si="2"/>
        <v>0</v>
      </c>
    </row>
    <row r="46" spans="2:16" ht="13.2" x14ac:dyDescent="0.25">
      <c r="B46" s="3"/>
      <c r="C46" s="4"/>
      <c r="D46" s="4">
        <f t="shared" si="0"/>
        <v>0</v>
      </c>
      <c r="E46" s="4"/>
      <c r="F46" s="4">
        <f t="shared" si="1"/>
        <v>0</v>
      </c>
      <c r="N46" s="5"/>
      <c r="P46" s="3">
        <f t="shared" si="2"/>
        <v>0</v>
      </c>
    </row>
    <row r="47" spans="2:16" ht="13.2" x14ac:dyDescent="0.25">
      <c r="B47" s="3"/>
      <c r="C47" s="4"/>
      <c r="D47" s="4">
        <f t="shared" si="0"/>
        <v>0</v>
      </c>
      <c r="E47" s="4"/>
      <c r="F47" s="4">
        <f t="shared" si="1"/>
        <v>0</v>
      </c>
      <c r="N47" s="5"/>
      <c r="P47" s="3">
        <f t="shared" si="2"/>
        <v>0</v>
      </c>
    </row>
    <row r="48" spans="2:16" ht="13.2" x14ac:dyDescent="0.25">
      <c r="B48" s="3"/>
      <c r="C48" s="4"/>
      <c r="D48" s="4">
        <f t="shared" si="0"/>
        <v>0</v>
      </c>
      <c r="E48" s="4"/>
      <c r="F48" s="4">
        <f t="shared" si="1"/>
        <v>0</v>
      </c>
      <c r="N48" s="5"/>
      <c r="P48" s="3">
        <f t="shared" si="2"/>
        <v>0</v>
      </c>
    </row>
    <row r="49" spans="2:16" ht="13.2" x14ac:dyDescent="0.25">
      <c r="B49" s="3"/>
      <c r="C49" s="4"/>
      <c r="D49" s="4">
        <f t="shared" si="0"/>
        <v>0</v>
      </c>
      <c r="E49" s="4"/>
      <c r="F49" s="4">
        <f t="shared" si="1"/>
        <v>0</v>
      </c>
      <c r="N49" s="5"/>
      <c r="P49" s="3">
        <f t="shared" si="2"/>
        <v>0</v>
      </c>
    </row>
    <row r="50" spans="2:16" ht="13.2" x14ac:dyDescent="0.25">
      <c r="B50" s="3"/>
      <c r="C50" s="4"/>
      <c r="D50" s="4">
        <f t="shared" si="0"/>
        <v>0</v>
      </c>
      <c r="E50" s="4"/>
      <c r="F50" s="4">
        <f t="shared" si="1"/>
        <v>0</v>
      </c>
      <c r="N50" s="5"/>
      <c r="P50" s="3">
        <f t="shared" si="2"/>
        <v>0</v>
      </c>
    </row>
    <row r="51" spans="2:16" ht="13.2" x14ac:dyDescent="0.25">
      <c r="B51" s="3"/>
      <c r="C51" s="4"/>
      <c r="D51" s="4">
        <f t="shared" si="0"/>
        <v>0</v>
      </c>
      <c r="E51" s="4"/>
      <c r="F51" s="4">
        <f t="shared" si="1"/>
        <v>0</v>
      </c>
      <c r="N51" s="5"/>
      <c r="P51" s="3">
        <f t="shared" si="2"/>
        <v>0</v>
      </c>
    </row>
    <row r="52" spans="2:16" ht="13.2" x14ac:dyDescent="0.25">
      <c r="B52" s="3"/>
      <c r="C52" s="4"/>
      <c r="D52" s="4">
        <f t="shared" si="0"/>
        <v>0</v>
      </c>
      <c r="E52" s="4"/>
      <c r="F52" s="4">
        <f t="shared" si="1"/>
        <v>0</v>
      </c>
      <c r="N52" s="5"/>
      <c r="P52" s="3">
        <f t="shared" si="2"/>
        <v>0</v>
      </c>
    </row>
    <row r="53" spans="2:16" ht="13.2" x14ac:dyDescent="0.25">
      <c r="B53" s="3"/>
      <c r="C53" s="4"/>
      <c r="D53" s="4">
        <f t="shared" si="0"/>
        <v>0</v>
      </c>
      <c r="E53" s="4"/>
      <c r="F53" s="4">
        <f t="shared" si="1"/>
        <v>0</v>
      </c>
      <c r="N53" s="5"/>
      <c r="P53" s="3">
        <f t="shared" si="2"/>
        <v>0</v>
      </c>
    </row>
    <row r="54" spans="2:16" ht="13.2" x14ac:dyDescent="0.25">
      <c r="B54" s="3"/>
      <c r="C54" s="4"/>
      <c r="D54" s="4">
        <f t="shared" si="0"/>
        <v>0</v>
      </c>
      <c r="E54" s="4"/>
      <c r="F54" s="4">
        <f t="shared" si="1"/>
        <v>0</v>
      </c>
      <c r="N54" s="5"/>
      <c r="P54" s="3">
        <f t="shared" si="2"/>
        <v>0</v>
      </c>
    </row>
    <row r="55" spans="2:16" ht="13.2" x14ac:dyDescent="0.25">
      <c r="B55" s="3"/>
      <c r="C55" s="4"/>
      <c r="D55" s="4">
        <f t="shared" si="0"/>
        <v>0</v>
      </c>
      <c r="E55" s="4"/>
      <c r="F55" s="4">
        <f t="shared" si="1"/>
        <v>0</v>
      </c>
      <c r="N55" s="5"/>
      <c r="P55" s="3">
        <f t="shared" si="2"/>
        <v>0</v>
      </c>
    </row>
    <row r="56" spans="2:16" ht="13.2" x14ac:dyDescent="0.25">
      <c r="B56" s="3"/>
      <c r="C56" s="4"/>
      <c r="D56" s="4">
        <f t="shared" si="0"/>
        <v>0</v>
      </c>
      <c r="E56" s="4"/>
      <c r="F56" s="4">
        <f t="shared" si="1"/>
        <v>0</v>
      </c>
      <c r="N56" s="5"/>
      <c r="P56" s="3">
        <f t="shared" si="2"/>
        <v>0</v>
      </c>
    </row>
    <row r="57" spans="2:16" ht="13.2" x14ac:dyDescent="0.25">
      <c r="B57" s="3"/>
      <c r="C57" s="4"/>
      <c r="D57" s="4">
        <f t="shared" si="0"/>
        <v>0</v>
      </c>
      <c r="E57" s="4"/>
      <c r="F57" s="4">
        <f t="shared" si="1"/>
        <v>0</v>
      </c>
      <c r="N57" s="5"/>
      <c r="P57" s="3">
        <f t="shared" si="2"/>
        <v>0</v>
      </c>
    </row>
    <row r="58" spans="2:16" ht="13.2" x14ac:dyDescent="0.25">
      <c r="B58" s="3"/>
      <c r="C58" s="4"/>
      <c r="D58" s="4">
        <f t="shared" si="0"/>
        <v>0</v>
      </c>
      <c r="E58" s="4"/>
      <c r="F58" s="4">
        <f t="shared" si="1"/>
        <v>0</v>
      </c>
      <c r="N58" s="5"/>
      <c r="P58" s="3">
        <f t="shared" si="2"/>
        <v>0</v>
      </c>
    </row>
    <row r="59" spans="2:16" ht="13.2" x14ac:dyDescent="0.25">
      <c r="B59" s="3"/>
      <c r="C59" s="4"/>
      <c r="D59" s="4">
        <f t="shared" si="0"/>
        <v>0</v>
      </c>
      <c r="E59" s="4"/>
      <c r="F59" s="4">
        <f t="shared" si="1"/>
        <v>0</v>
      </c>
      <c r="N59" s="5"/>
      <c r="P59" s="3">
        <f t="shared" si="2"/>
        <v>0</v>
      </c>
    </row>
    <row r="60" spans="2:16" ht="13.2" x14ac:dyDescent="0.25">
      <c r="B60" s="3"/>
      <c r="C60" s="4"/>
      <c r="D60" s="4">
        <f t="shared" si="0"/>
        <v>0</v>
      </c>
      <c r="E60" s="4"/>
      <c r="F60" s="4">
        <f t="shared" si="1"/>
        <v>0</v>
      </c>
      <c r="N60" s="5"/>
      <c r="P60" s="3">
        <f t="shared" si="2"/>
        <v>0</v>
      </c>
    </row>
    <row r="61" spans="2:16" ht="13.2" x14ac:dyDescent="0.25">
      <c r="B61" s="3"/>
      <c r="C61" s="4"/>
      <c r="D61" s="4">
        <f t="shared" si="0"/>
        <v>0</v>
      </c>
      <c r="E61" s="4"/>
      <c r="F61" s="4">
        <f t="shared" si="1"/>
        <v>0</v>
      </c>
      <c r="N61" s="5"/>
      <c r="P61" s="3">
        <f t="shared" si="2"/>
        <v>0</v>
      </c>
    </row>
    <row r="62" spans="2:16" ht="13.2" x14ac:dyDescent="0.25">
      <c r="B62" s="3"/>
      <c r="C62" s="4"/>
      <c r="D62" s="4">
        <f t="shared" si="0"/>
        <v>0</v>
      </c>
      <c r="E62" s="4"/>
      <c r="F62" s="4">
        <f t="shared" si="1"/>
        <v>0</v>
      </c>
      <c r="N62" s="5"/>
      <c r="P62" s="3">
        <f t="shared" si="2"/>
        <v>0</v>
      </c>
    </row>
    <row r="63" spans="2:16" ht="13.2" x14ac:dyDescent="0.25">
      <c r="B63" s="3"/>
      <c r="C63" s="4"/>
      <c r="D63" s="4">
        <f t="shared" si="0"/>
        <v>0</v>
      </c>
      <c r="E63" s="4"/>
      <c r="F63" s="4">
        <f t="shared" si="1"/>
        <v>0</v>
      </c>
      <c r="N63" s="5"/>
      <c r="P63" s="3">
        <f t="shared" si="2"/>
        <v>0</v>
      </c>
    </row>
    <row r="64" spans="2:16" ht="13.2" x14ac:dyDescent="0.25">
      <c r="B64" s="3"/>
      <c r="C64" s="4"/>
      <c r="D64" s="4">
        <f t="shared" si="0"/>
        <v>0</v>
      </c>
      <c r="E64" s="4"/>
      <c r="F64" s="4">
        <f t="shared" si="1"/>
        <v>0</v>
      </c>
      <c r="N64" s="5"/>
      <c r="P64" s="3">
        <f t="shared" si="2"/>
        <v>0</v>
      </c>
    </row>
    <row r="65" spans="2:16" ht="13.2" x14ac:dyDescent="0.25">
      <c r="B65" s="3"/>
      <c r="C65" s="4"/>
      <c r="D65" s="4">
        <f t="shared" si="0"/>
        <v>0</v>
      </c>
      <c r="E65" s="4"/>
      <c r="F65" s="4">
        <f t="shared" si="1"/>
        <v>0</v>
      </c>
      <c r="N65" s="5"/>
      <c r="P65" s="3">
        <f t="shared" si="2"/>
        <v>0</v>
      </c>
    </row>
    <row r="66" spans="2:16" ht="13.2" x14ac:dyDescent="0.25">
      <c r="B66" s="3"/>
      <c r="C66" s="4"/>
      <c r="D66" s="4">
        <f t="shared" si="0"/>
        <v>0</v>
      </c>
      <c r="E66" s="4"/>
      <c r="F66" s="4">
        <f t="shared" si="1"/>
        <v>0</v>
      </c>
      <c r="N66" s="5"/>
      <c r="P66" s="3">
        <f t="shared" si="2"/>
        <v>0</v>
      </c>
    </row>
    <row r="67" spans="2:16" ht="13.2" x14ac:dyDescent="0.25">
      <c r="B67" s="3"/>
      <c r="C67" s="4"/>
      <c r="D67" s="4">
        <f t="shared" si="0"/>
        <v>0</v>
      </c>
      <c r="E67" s="4"/>
      <c r="F67" s="4">
        <f t="shared" si="1"/>
        <v>0</v>
      </c>
      <c r="N67" s="5"/>
      <c r="P67" s="3">
        <f t="shared" si="2"/>
        <v>0</v>
      </c>
    </row>
    <row r="68" spans="2:16" ht="13.2" x14ac:dyDescent="0.25">
      <c r="B68" s="3"/>
      <c r="C68" s="4"/>
      <c r="D68" s="4">
        <f t="shared" si="0"/>
        <v>0</v>
      </c>
      <c r="E68" s="4"/>
      <c r="F68" s="4">
        <f t="shared" si="1"/>
        <v>0</v>
      </c>
      <c r="N68" s="5"/>
      <c r="P68" s="3">
        <f t="shared" si="2"/>
        <v>0</v>
      </c>
    </row>
    <row r="69" spans="2:16" ht="13.2" x14ac:dyDescent="0.25">
      <c r="B69" s="3"/>
      <c r="C69" s="4"/>
      <c r="D69" s="4">
        <f t="shared" si="0"/>
        <v>0</v>
      </c>
      <c r="E69" s="4"/>
      <c r="F69" s="4">
        <f t="shared" si="1"/>
        <v>0</v>
      </c>
      <c r="N69" s="5"/>
      <c r="P69" s="3">
        <f t="shared" si="2"/>
        <v>0</v>
      </c>
    </row>
    <row r="70" spans="2:16" ht="13.2" x14ac:dyDescent="0.25">
      <c r="B70" s="3"/>
      <c r="C70" s="4"/>
      <c r="D70" s="4">
        <f t="shared" si="0"/>
        <v>0</v>
      </c>
      <c r="E70" s="4"/>
      <c r="F70" s="4">
        <f t="shared" si="1"/>
        <v>0</v>
      </c>
      <c r="N70" s="5"/>
      <c r="P70" s="3">
        <f t="shared" si="2"/>
        <v>0</v>
      </c>
    </row>
    <row r="71" spans="2:16" ht="13.2" x14ac:dyDescent="0.25">
      <c r="B71" s="3"/>
      <c r="C71" s="4"/>
      <c r="D71" s="4">
        <f t="shared" si="0"/>
        <v>0</v>
      </c>
      <c r="E71" s="4"/>
      <c r="F71" s="4">
        <f t="shared" si="1"/>
        <v>0</v>
      </c>
      <c r="N71" s="5"/>
      <c r="P71" s="3">
        <f t="shared" si="2"/>
        <v>0</v>
      </c>
    </row>
    <row r="72" spans="2:16" ht="13.2" x14ac:dyDescent="0.25">
      <c r="B72" s="3"/>
      <c r="C72" s="4"/>
      <c r="D72" s="4">
        <f t="shared" si="0"/>
        <v>0</v>
      </c>
      <c r="E72" s="4"/>
      <c r="F72" s="4">
        <f t="shared" si="1"/>
        <v>0</v>
      </c>
      <c r="N72" s="5"/>
      <c r="P72" s="3">
        <f t="shared" si="2"/>
        <v>0</v>
      </c>
    </row>
    <row r="73" spans="2:16" ht="13.2" x14ac:dyDescent="0.25">
      <c r="B73" s="3"/>
      <c r="C73" s="4"/>
      <c r="D73" s="4">
        <f t="shared" si="0"/>
        <v>0</v>
      </c>
      <c r="E73" s="4"/>
      <c r="F73" s="4">
        <f t="shared" si="1"/>
        <v>0</v>
      </c>
      <c r="N73" s="5"/>
      <c r="P73" s="3">
        <f t="shared" si="2"/>
        <v>0</v>
      </c>
    </row>
    <row r="74" spans="2:16" ht="13.2" x14ac:dyDescent="0.25">
      <c r="B74" s="3"/>
      <c r="C74" s="4"/>
      <c r="D74" s="4">
        <f t="shared" si="0"/>
        <v>0</v>
      </c>
      <c r="E74" s="4"/>
      <c r="F74" s="4">
        <f t="shared" si="1"/>
        <v>0</v>
      </c>
      <c r="N74" s="5"/>
      <c r="P74" s="3">
        <f t="shared" si="2"/>
        <v>0</v>
      </c>
    </row>
    <row r="75" spans="2:16" ht="13.2" x14ac:dyDescent="0.25">
      <c r="B75" s="3"/>
      <c r="C75" s="4"/>
      <c r="D75" s="4">
        <f t="shared" si="0"/>
        <v>0</v>
      </c>
      <c r="E75" s="4"/>
      <c r="F75" s="4">
        <f t="shared" si="1"/>
        <v>0</v>
      </c>
      <c r="N75" s="5"/>
      <c r="P75" s="3">
        <f t="shared" si="2"/>
        <v>0</v>
      </c>
    </row>
    <row r="76" spans="2:16" ht="13.2" x14ac:dyDescent="0.25">
      <c r="B76" s="3"/>
      <c r="C76" s="4"/>
      <c r="D76" s="4">
        <f t="shared" si="0"/>
        <v>0</v>
      </c>
      <c r="E76" s="4"/>
      <c r="F76" s="4">
        <f t="shared" si="1"/>
        <v>0</v>
      </c>
      <c r="N76" s="5"/>
      <c r="P76" s="3">
        <f t="shared" si="2"/>
        <v>0</v>
      </c>
    </row>
    <row r="77" spans="2:16" ht="13.2" x14ac:dyDescent="0.25">
      <c r="B77" s="3"/>
      <c r="C77" s="4"/>
      <c r="D77" s="4">
        <f t="shared" si="0"/>
        <v>0</v>
      </c>
      <c r="E77" s="4"/>
      <c r="F77" s="4">
        <f t="shared" si="1"/>
        <v>0</v>
      </c>
      <c r="N77" s="5"/>
      <c r="P77" s="3">
        <f t="shared" si="2"/>
        <v>0</v>
      </c>
    </row>
    <row r="78" spans="2:16" ht="13.2" x14ac:dyDescent="0.25">
      <c r="B78" s="3"/>
      <c r="C78" s="4"/>
      <c r="D78" s="4">
        <f t="shared" si="0"/>
        <v>0</v>
      </c>
      <c r="E78" s="4"/>
      <c r="F78" s="4">
        <f t="shared" si="1"/>
        <v>0</v>
      </c>
      <c r="N78" s="5"/>
      <c r="P78" s="3">
        <f t="shared" si="2"/>
        <v>0</v>
      </c>
    </row>
    <row r="79" spans="2:16" ht="13.2" x14ac:dyDescent="0.25">
      <c r="B79" s="3"/>
      <c r="C79" s="4"/>
      <c r="D79" s="4">
        <f t="shared" si="0"/>
        <v>0</v>
      </c>
      <c r="E79" s="4"/>
      <c r="F79" s="4">
        <f t="shared" si="1"/>
        <v>0</v>
      </c>
      <c r="N79" s="5"/>
      <c r="P79" s="3">
        <f t="shared" si="2"/>
        <v>0</v>
      </c>
    </row>
    <row r="80" spans="2:16" ht="13.2" x14ac:dyDescent="0.25">
      <c r="B80" s="3"/>
      <c r="C80" s="4"/>
      <c r="D80" s="4">
        <f t="shared" si="0"/>
        <v>0</v>
      </c>
      <c r="E80" s="4"/>
      <c r="F80" s="4">
        <f t="shared" si="1"/>
        <v>0</v>
      </c>
      <c r="N80" s="5"/>
      <c r="P80" s="3">
        <f t="shared" si="2"/>
        <v>0</v>
      </c>
    </row>
    <row r="81" spans="2:16" ht="13.2" x14ac:dyDescent="0.25">
      <c r="B81" s="3"/>
      <c r="C81" s="4"/>
      <c r="D81" s="4">
        <f t="shared" si="0"/>
        <v>0</v>
      </c>
      <c r="E81" s="4"/>
      <c r="F81" s="4">
        <f t="shared" si="1"/>
        <v>0</v>
      </c>
      <c r="N81" s="5"/>
      <c r="P81" s="3">
        <f t="shared" si="2"/>
        <v>0</v>
      </c>
    </row>
    <row r="82" spans="2:16" ht="13.2" x14ac:dyDescent="0.25">
      <c r="B82" s="3"/>
      <c r="C82" s="4"/>
      <c r="D82" s="4">
        <f t="shared" si="0"/>
        <v>0</v>
      </c>
      <c r="E82" s="4"/>
      <c r="F82" s="4">
        <f t="shared" si="1"/>
        <v>0</v>
      </c>
      <c r="N82" s="5"/>
      <c r="P82" s="3">
        <f t="shared" si="2"/>
        <v>0</v>
      </c>
    </row>
    <row r="83" spans="2:16" ht="13.2" x14ac:dyDescent="0.25">
      <c r="B83" s="3"/>
      <c r="C83" s="4"/>
      <c r="D83" s="4">
        <f t="shared" si="0"/>
        <v>0</v>
      </c>
      <c r="E83" s="4"/>
      <c r="F83" s="4">
        <f t="shared" si="1"/>
        <v>0</v>
      </c>
      <c r="N83" s="5"/>
      <c r="P83" s="3">
        <f t="shared" si="2"/>
        <v>0</v>
      </c>
    </row>
    <row r="84" spans="2:16" ht="13.2" x14ac:dyDescent="0.25">
      <c r="B84" s="3"/>
      <c r="C84" s="4"/>
      <c r="D84" s="4">
        <f t="shared" si="0"/>
        <v>0</v>
      </c>
      <c r="E84" s="4"/>
      <c r="F84" s="4">
        <f t="shared" si="1"/>
        <v>0</v>
      </c>
      <c r="N84" s="5"/>
      <c r="P84" s="3">
        <f t="shared" si="2"/>
        <v>0</v>
      </c>
    </row>
    <row r="85" spans="2:16" ht="13.2" x14ac:dyDescent="0.25">
      <c r="B85" s="3"/>
      <c r="C85" s="4"/>
      <c r="D85" s="4">
        <f t="shared" si="0"/>
        <v>0</v>
      </c>
      <c r="E85" s="4"/>
      <c r="F85" s="4">
        <f t="shared" si="1"/>
        <v>0</v>
      </c>
      <c r="N85" s="5"/>
      <c r="P85" s="3">
        <f t="shared" si="2"/>
        <v>0</v>
      </c>
    </row>
    <row r="86" spans="2:16" ht="13.2" x14ac:dyDescent="0.25">
      <c r="B86" s="3"/>
      <c r="C86" s="4"/>
      <c r="D86" s="4">
        <f t="shared" si="0"/>
        <v>0</v>
      </c>
      <c r="E86" s="4"/>
      <c r="F86" s="4">
        <f t="shared" si="1"/>
        <v>0</v>
      </c>
      <c r="N86" s="5"/>
      <c r="P86" s="3">
        <f t="shared" si="2"/>
        <v>0</v>
      </c>
    </row>
    <row r="87" spans="2:16" ht="13.2" x14ac:dyDescent="0.25">
      <c r="B87" s="3"/>
      <c r="C87" s="4"/>
      <c r="D87" s="4">
        <f t="shared" si="0"/>
        <v>0</v>
      </c>
      <c r="E87" s="4"/>
      <c r="F87" s="4">
        <f t="shared" si="1"/>
        <v>0</v>
      </c>
      <c r="N87" s="5"/>
      <c r="P87" s="3">
        <f t="shared" si="2"/>
        <v>0</v>
      </c>
    </row>
    <row r="88" spans="2:16" ht="13.2" x14ac:dyDescent="0.25">
      <c r="B88" s="3"/>
      <c r="C88" s="4"/>
      <c r="D88" s="4">
        <f t="shared" si="0"/>
        <v>0</v>
      </c>
      <c r="E88" s="4"/>
      <c r="F88" s="4">
        <f t="shared" si="1"/>
        <v>0</v>
      </c>
      <c r="N88" s="5"/>
      <c r="P88" s="3">
        <f t="shared" si="2"/>
        <v>0</v>
      </c>
    </row>
    <row r="89" spans="2:16" ht="13.2" x14ac:dyDescent="0.25">
      <c r="B89" s="3"/>
      <c r="C89" s="4"/>
      <c r="D89" s="4">
        <f t="shared" si="0"/>
        <v>0</v>
      </c>
      <c r="E89" s="4"/>
      <c r="F89" s="4">
        <f t="shared" si="1"/>
        <v>0</v>
      </c>
      <c r="N89" s="5"/>
      <c r="P89" s="3">
        <f t="shared" si="2"/>
        <v>0</v>
      </c>
    </row>
    <row r="90" spans="2:16" ht="13.2" x14ac:dyDescent="0.25">
      <c r="B90" s="3"/>
      <c r="C90" s="4"/>
      <c r="D90" s="4">
        <f t="shared" si="0"/>
        <v>0</v>
      </c>
      <c r="E90" s="4"/>
      <c r="F90" s="4">
        <f t="shared" si="1"/>
        <v>0</v>
      </c>
      <c r="N90" s="5"/>
      <c r="P90" s="3">
        <f t="shared" si="2"/>
        <v>0</v>
      </c>
    </row>
    <row r="91" spans="2:16" ht="13.2" x14ac:dyDescent="0.25">
      <c r="B91" s="3"/>
      <c r="C91" s="4"/>
      <c r="D91" s="4">
        <f t="shared" si="0"/>
        <v>0</v>
      </c>
      <c r="E91" s="4"/>
      <c r="F91" s="4">
        <f t="shared" si="1"/>
        <v>0</v>
      </c>
      <c r="N91" s="5"/>
      <c r="P91" s="3">
        <f t="shared" si="2"/>
        <v>0</v>
      </c>
    </row>
    <row r="92" spans="2:16" ht="13.2" x14ac:dyDescent="0.25">
      <c r="B92" s="3"/>
      <c r="C92" s="4"/>
      <c r="D92" s="4">
        <f t="shared" si="0"/>
        <v>0</v>
      </c>
      <c r="E92" s="4"/>
      <c r="F92" s="4">
        <f t="shared" si="1"/>
        <v>0</v>
      </c>
      <c r="N92" s="5"/>
      <c r="P92" s="3">
        <f t="shared" si="2"/>
        <v>0</v>
      </c>
    </row>
    <row r="93" spans="2:16" ht="13.2" x14ac:dyDescent="0.25">
      <c r="B93" s="3"/>
      <c r="C93" s="4"/>
      <c r="D93" s="4">
        <f t="shared" si="0"/>
        <v>0</v>
      </c>
      <c r="E93" s="4"/>
      <c r="F93" s="4">
        <f t="shared" si="1"/>
        <v>0</v>
      </c>
      <c r="N93" s="5"/>
      <c r="P93" s="3">
        <f t="shared" si="2"/>
        <v>0</v>
      </c>
    </row>
    <row r="94" spans="2:16" ht="13.2" x14ac:dyDescent="0.25">
      <c r="B94" s="3"/>
      <c r="C94" s="4"/>
      <c r="D94" s="4">
        <f t="shared" si="0"/>
        <v>0</v>
      </c>
      <c r="E94" s="4"/>
      <c r="F94" s="4">
        <f t="shared" si="1"/>
        <v>0</v>
      </c>
      <c r="N94" s="5"/>
      <c r="P94" s="3">
        <f t="shared" si="2"/>
        <v>0</v>
      </c>
    </row>
    <row r="95" spans="2:16" ht="13.2" x14ac:dyDescent="0.25">
      <c r="B95" s="3"/>
      <c r="C95" s="4"/>
      <c r="D95" s="4">
        <f t="shared" si="0"/>
        <v>0</v>
      </c>
      <c r="E95" s="4"/>
      <c r="F95" s="4">
        <f t="shared" si="1"/>
        <v>0</v>
      </c>
      <c r="N95" s="5"/>
      <c r="P95" s="3">
        <f t="shared" si="2"/>
        <v>0</v>
      </c>
    </row>
    <row r="96" spans="2:16" ht="13.2" x14ac:dyDescent="0.25">
      <c r="B96" s="3"/>
      <c r="C96" s="4"/>
      <c r="D96" s="4">
        <f t="shared" si="0"/>
        <v>0</v>
      </c>
      <c r="E96" s="4"/>
      <c r="F96" s="4">
        <f t="shared" si="1"/>
        <v>0</v>
      </c>
      <c r="N96" s="5"/>
      <c r="P96" s="3">
        <f t="shared" si="2"/>
        <v>0</v>
      </c>
    </row>
    <row r="97" spans="2:16" ht="13.2" x14ac:dyDescent="0.25">
      <c r="B97" s="3"/>
      <c r="C97" s="4"/>
      <c r="D97" s="4">
        <f t="shared" si="0"/>
        <v>0</v>
      </c>
      <c r="E97" s="4"/>
      <c r="F97" s="4">
        <f t="shared" si="1"/>
        <v>0</v>
      </c>
      <c r="N97" s="5"/>
      <c r="P97" s="3">
        <f t="shared" si="2"/>
        <v>0</v>
      </c>
    </row>
    <row r="98" spans="2:16" ht="13.2" x14ac:dyDescent="0.25">
      <c r="B98" s="3"/>
      <c r="C98" s="4"/>
      <c r="D98" s="4">
        <f t="shared" si="0"/>
        <v>0</v>
      </c>
      <c r="E98" s="4"/>
      <c r="F98" s="4">
        <f t="shared" si="1"/>
        <v>0</v>
      </c>
      <c r="N98" s="5"/>
      <c r="P98" s="3">
        <f t="shared" si="2"/>
        <v>0</v>
      </c>
    </row>
    <row r="99" spans="2:16" ht="13.2" x14ac:dyDescent="0.25">
      <c r="B99" s="3"/>
      <c r="C99" s="4"/>
      <c r="D99" s="4">
        <f t="shared" si="0"/>
        <v>0</v>
      </c>
      <c r="E99" s="4"/>
      <c r="F99" s="4">
        <f t="shared" si="1"/>
        <v>0</v>
      </c>
      <c r="N99" s="5"/>
      <c r="P99" s="3">
        <f t="shared" si="2"/>
        <v>0</v>
      </c>
    </row>
    <row r="100" spans="2:16" ht="13.2" x14ac:dyDescent="0.25">
      <c r="B100" s="3"/>
      <c r="C100" s="4"/>
      <c r="D100" s="4">
        <f t="shared" si="0"/>
        <v>0</v>
      </c>
      <c r="E100" s="4"/>
      <c r="F100" s="4">
        <f t="shared" si="1"/>
        <v>0</v>
      </c>
      <c r="N100" s="5"/>
      <c r="P100" s="3">
        <f t="shared" si="2"/>
        <v>0</v>
      </c>
    </row>
    <row r="101" spans="2:16" ht="13.2" x14ac:dyDescent="0.25">
      <c r="B101" s="3"/>
      <c r="C101" s="4"/>
      <c r="D101" s="4">
        <f t="shared" si="0"/>
        <v>0</v>
      </c>
      <c r="E101" s="4"/>
      <c r="F101" s="4">
        <f t="shared" si="1"/>
        <v>0</v>
      </c>
      <c r="N101" s="5"/>
      <c r="P101" s="3">
        <f t="shared" si="2"/>
        <v>0</v>
      </c>
    </row>
  </sheetData>
  <mergeCells count="1">
    <mergeCell ref="A1:Q1"/>
  </mergeCells>
  <hyperlinks>
    <hyperlink ref="J13" r:id="rId1" display="https://www.molex.com/en-us/products/part-detail/702460801?display=pdf" xr:uid="{B9EA9384-0B9C-4346-AB7B-698C9045BCE4}"/>
    <hyperlink ref="I13" r:id="rId2" display="https://www.digikey.com/en/products/detail/molex/0702460801/760165" xr:uid="{89A23A7C-591A-4504-97D9-27D8AABC5EC0}"/>
    <hyperlink ref="I12" r:id="rId3" display="https://www.digikey.com/en/products/detail/yageo/RC0201FR-0710KL/1948870" xr:uid="{5C1631E6-8D1A-47B0-8791-80F1453544ED}"/>
    <hyperlink ref="J12" r:id="rId4" display="https://www.yageo.com/upload/media/product/products/datasheet/rchip/PYu-RC_Group_51_RoHS_L_12.pdf" xr:uid="{8211E3D0-6C5A-48CE-8309-F25DE634DF03}"/>
    <hyperlink ref="I11" r:id="rId5" display="https://www.digikey.com/en/products/detail/c-k/PTS636SM43SMTR-LFS/10071723" xr:uid="{F3C2587D-A8B5-4B2F-A899-51FB083E4C57}"/>
    <hyperlink ref="I10" r:id="rId6" display="https://www.digikey.com/en/products/detail/texas-instruments/LM3671MF-3-3-NOPB/1590062" xr:uid="{69A7E04F-C688-482B-9F7C-3D7B8F961DF1}"/>
    <hyperlink ref="J10" r:id="rId7" display="https://www.ti.com/lit/ds/symlink/lm3671.pdf?HQS=dis-dk-null-digikeymode-dsf-pf-null-wwe&amp;ts=1740780599761&amp;ref_url=https%253A%252F%252Fwww.ti.com%252Fgeneral%252Fdocs%252Fsuppproductinfo.tsp%253FdistId%253D10%2526gotoUrl%253Dhttps%253A%252F%252Fwww.ti.com%252Flit%252Fgpn%252Flm3671" xr:uid="{DB74E5AE-6207-4034-8B33-ABB478170501}"/>
    <hyperlink ref="I8" r:id="rId8" display="https://www.digikey.com/en/products/detail/bourns-inc/SF-0603FP500F-2/8635556" xr:uid="{9E2E1AE6-55A1-4716-9992-02533D030F03}"/>
    <hyperlink ref="J8" r:id="rId9" display="https://www.bourns.com/docs/product-datasheets/sf-0603fp-f.pdf?sfvrsn=2fb870f6_12" xr:uid="{2982FE0B-017C-43A3-9576-8331B4E5945E}"/>
    <hyperlink ref="I7" r:id="rId10" display="https://www.digikey.com/en/products/detail/espressif-systems/ESP32-S3-WROOM-1-N4/16162639" xr:uid="{836F9267-4AC4-4D04-BB68-5F65B233323B}"/>
    <hyperlink ref="J7" r:id="rId11" display="https://www.espressif.com/sites/default/files/documentation/esp32-s3-wroom-1_wroom-1u_datasheet_en.pdf" xr:uid="{6F8C2765-E0A1-46F4-97BB-F7BEE0820A03}"/>
    <hyperlink ref="I6" r:id="rId12" display="https://www.digikey.com/en/products/detail/inolux/IN-P32ATB/7604878" xr:uid="{89969EE1-9CE8-4573-B8F6-FA4CB43AD155}"/>
    <hyperlink ref="J6" r:id="rId13" display="https://www.inolux-corp.com/datasheet/SMDLED/Mono Color Top View/IN-P32AT Series_V1.0.pdf" xr:uid="{A72EF22F-51D2-4668-9B0C-5C79D031DCF3}"/>
    <hyperlink ref="I5" r:id="rId14" display="https://www.digikey.com/en/products/detail/murata-electronics/GRM033R61A104KE15D/2269163" xr:uid="{3CA92CF5-26F4-47C3-8467-C63098151DC1}"/>
    <hyperlink ref="J5" r:id="rId15" display="https://search.murata.co.jp/Ceramy/image/img/A01X/G101/ENG/GRM033R61A104KE15-01A.pdf" xr:uid="{80547EB0-E107-4759-BF50-64318293E882}"/>
    <hyperlink ref="I4" r:id="rId16" xr:uid="{5C0D6A99-C56F-4E0A-B8B2-327E488E4EA2}"/>
    <hyperlink ref="J4" r:id="rId17" display="https://calchip.com/wp-content/uploads/2024/05/gmc_series.pdf" xr:uid="{31DA8784-5092-4CC6-A46E-C926B67E2352}"/>
    <hyperlink ref="I3" r:id="rId18" display="https://www.digikey.com/en/products/detail/murata-electronics/GRM21BR61C106KE15K/2546903" xr:uid="{00C280AE-6C55-4E00-A48E-0F8031AD35D7}"/>
    <hyperlink ref="J3" r:id="rId19" display="https://search.murata.co.jp/Ceramy/image/img/A01X/G101/ENG/GRM21BR61C106KE15-01.pdf" xr:uid="{DE8D6227-8E6F-49FF-B498-1A3341A3C4EB}"/>
    <hyperlink ref="I9" r:id="rId20" display="https://www.digikey.com/en/products/detail/w%C3%BCrth-elektronik/61302011821/16608603?s=N4IgTCBcDaIGwEYDMAGMKEIBxgSAugL5A" xr:uid="{A1227F09-CF21-4481-9B1D-B5E584A6C996}"/>
    <hyperlink ref="J9" r:id="rId21" display="https://www.we-online.com/components/products/datasheet/61302011821.pdf" xr:uid="{1B1AD5F4-0870-4AA7-89C1-DDB6B2C9CECA}"/>
    <hyperlink ref="I14" r:id="rId22" display="https://www.digikey.com/en/products/detail/murata-electronics/LQM18PN2R2MGHD/6606107" xr:uid="{691A3A8E-A0A2-40DE-AB6C-F12A4F32CCA1}"/>
    <hyperlink ref="J14" r:id="rId23" display="https://search.murata.co.jp/Ceramy/image/img/P02/JELF243B-0047.pdf" xr:uid="{A337E359-805E-486A-8744-0DA38196BA49}"/>
  </hyperlinks>
  <pageMargins left="0.7" right="0.7" top="0.75" bottom="0.75" header="0.3" footer="0.3"/>
  <pageSetup paperSize="5" scale="37" orientation="landscape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perez</dc:creator>
  <cp:lastModifiedBy>mark perez</cp:lastModifiedBy>
  <cp:lastPrinted>2025-03-01T01:35:55Z</cp:lastPrinted>
  <dcterms:created xsi:type="dcterms:W3CDTF">2025-02-27T22:13:02Z</dcterms:created>
  <dcterms:modified xsi:type="dcterms:W3CDTF">2025-03-01T02:16:36Z</dcterms:modified>
</cp:coreProperties>
</file>