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bookViews>
    <workbookView xWindow="0" yWindow="0" windowWidth="28800" windowHeight="12210"/>
  </bookViews>
  <sheets>
    <sheet name="cheatsheet1" sheetId="1" r:id="rId1"/>
  </sheets>
  <calcPr calcId="0"/>
  <fileRecoveryPr autoRecover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</calcChain>
</file>

<file path=xl/sharedStrings.xml><?xml version="1.0" encoding="utf-8"?>
<sst xmlns="http://schemas.openxmlformats.org/spreadsheetml/2006/main" count="2" uniqueCount="2">
  <si>
    <t>Article ID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</si>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</sst>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8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A19" sqref="A19"/>
    </sheetView>
  </sheetViews>
  <sheetFormatPr defaultRowHeight="15" x14ac:dyDescent="0.2"/>
  <cols>
    <col min="1" max="1" width="10.85546875" style="1" customWidth="1"/>
    <col min="2" max="2" width="227.5703125" style="3" customWidth="1"/>
    <col min="3" max="16384" width="9.140625" style="2"/>
  </cols>
  <sheetData>
    <row r="1" spans="1:2" ht="15.75" x14ac:dyDescent="0.25">
      <c r="A1" s="5" t="s">
        <v>0</v>
      </c>
      <c r="B1" s="6" t="s">
        <v>1</v>
      </c>
    </row>
    <row r="2" spans="1:2" x14ac:dyDescent="0.2">
      <c r="A2" s="4">
        <v>1</v>
      </c>
      <c r="B2" s="3" t="str">
        <f>HYPERLINK("https://www.uber.com/newsroom/2016-data-incident/")</f>
        <v>https://www.uber.com/newsroom/2016-data-incident/</v>
      </c>
    </row>
    <row r="3" spans="1:2" x14ac:dyDescent="0.2">
      <c r="A3" s="4">
        <v>2</v>
      </c>
      <c r="B3" s="3" t="str">
        <f>HYPERLINK("https://www.washingtonpost.com/world/middle_east/a-putin-assad-embrace-launches-russias-new-peace-bid-for-syria/2017/11/21/af9f6f64-ced4-11e7-8447-3d80b84bebad_story.html")</f>
        <v>https://www.washingtonpost.com/world/middle_east/a-putin-assad-embrace-launches-russias-new-peace-bid-for-syria/2017/11/21/af9f6f64-ced4-11e7-8447-3d80b84bebad_story.html</v>
      </c>
    </row>
    <row r="4" spans="1:2" x14ac:dyDescent="0.2">
      <c r="A4" s="4">
        <v>3</v>
      </c>
      <c r="B4" s="3" t="str">
        <f>HYPERLINK("http://www.philly.com/philly/columnists/stu_bykofsky/a-trump-a-turkey-and-thanksgiving-mercy-stu-bykofsky-20171121.html")</f>
        <v>http://www.philly.com/philly/columnists/stu_bykofsky/a-trump-a-turkey-and-thanksgiving-mercy-stu-bykofsky-20171121.html</v>
      </c>
    </row>
    <row r="5" spans="1:2" x14ac:dyDescent="0.2">
      <c r="A5" s="4">
        <v>4</v>
      </c>
      <c r="B5" s="3" t="str">
        <f>HYPERLINK("https://www.dhs.gov/news/2017/11/20/acting-secretary-elaine-duke-announcement-temporary-protected-status-haiti")</f>
        <v>https://www.dhs.gov/news/2017/11/20/acting-secretary-elaine-duke-announcement-temporary-protected-status-haiti</v>
      </c>
    </row>
    <row r="6" spans="1:2" x14ac:dyDescent="0.2">
      <c r="A6" s="4">
        <v>5</v>
      </c>
      <c r="B6" s="3" t="str">
        <f>HYPERLINK("http://abcnews.go.com/US/additional-remains-sgt-la-david-johnson-found-niger/story?id=51299555")</f>
        <v>http://abcnews.go.com/US/additional-remains-sgt-la-david-johnson-found-niger/story?id=51299555</v>
      </c>
    </row>
    <row r="7" spans="1:2" x14ac:dyDescent="0.2">
      <c r="A7" s="4">
        <v>6</v>
      </c>
      <c r="B7" s="3" t="str">
        <f>HYPERLINK("https://www.washingtonpost.com/blogs/post-partisan/wp/2017/11/21/al-frankens-defenders-are-right-to-speak-up/")</f>
        <v>https://www.washingtonpost.com/blogs/post-partisan/wp/2017/11/21/al-frankens-defenders-are-right-to-speak-up/</v>
      </c>
    </row>
    <row r="8" spans="1:2" x14ac:dyDescent="0.2">
      <c r="A8" s="4">
        <v>7</v>
      </c>
      <c r="B8" s="3" t="str">
        <f>HYPERLINK("http://www.vulture.com/2017/11/alias-grace-lets-talk-about-the-ending.html")</f>
        <v>http://www.vulture.com/2017/11/alias-grace-lets-talk-about-the-ending.html</v>
      </c>
    </row>
    <row r="9" spans="1:2" x14ac:dyDescent="0.2">
      <c r="A9" s="4">
        <v>8</v>
      </c>
      <c r="B9" s="3" t="str">
        <f>HYPERLINK("http://thehill.com/opinion/civil-rights/361303-americas-sexual-assault-reckoning-is-no-time-to-become-a-partisan-hack")</f>
        <v>http://thehill.com/opinion/civil-rights/361303-americas-sexual-assault-reckoning-is-no-time-to-become-a-partisan-hack</v>
      </c>
    </row>
    <row r="10" spans="1:2" x14ac:dyDescent="0.2">
      <c r="A10" s="4">
        <v>9</v>
      </c>
      <c r="B10" s="3" t="str">
        <f>HYPERLINK("https://www.theatlantic.com/science/archive/2017/11/interstellar-space-rock/546371/")</f>
        <v>https://www.theatlantic.com/science/archive/2017/11/interstellar-space-rock/546371/</v>
      </c>
    </row>
    <row r="11" spans="1:2" x14ac:dyDescent="0.2">
      <c r="A11" s="4">
        <v>10</v>
      </c>
      <c r="B11" s="3" t="str">
        <f>HYPERLINK("http://www.cnn.com/2017/11/21/health/ikea-dresser-recall-eighth-child-death/index.html")</f>
        <v>http://www.cnn.com/2017/11/21/health/ikea-dresser-recall-eighth-child-death/index.html</v>
      </c>
    </row>
    <row r="12" spans="1:2" x14ac:dyDescent="0.2">
      <c r="A12" s="4">
        <v>11</v>
      </c>
      <c r="B12" s="3" t="str">
        <f>HYPERLINK("https://www.usatoday.com/story/sports/olympics/2017/11/21/larry-nassar-usa-gymnastics-expected-plead-guilty-sexual-assault/886906001/")</f>
        <v>https://www.usatoday.com/story/sports/olympics/2017/11/21/larry-nassar-usa-gymnastics-expected-plead-guilty-sexual-assault/886906001/</v>
      </c>
    </row>
    <row r="13" spans="1:2" x14ac:dyDescent="0.2">
      <c r="A13" s="4">
        <v>12</v>
      </c>
      <c r="B13" s="3" t="str">
        <f>HYPERLINK("https://www.usatoday.com/story/tech/columnist/baig/2017/11/20/baigs-best-tech-picks-2017-eat-your-wallet/873599001/")</f>
        <v>https://www.usatoday.com/story/tech/columnist/baig/2017/11/20/baigs-best-tech-picks-2017-eat-your-wallet/873599001/</v>
      </c>
    </row>
    <row r="14" spans="1:2" x14ac:dyDescent="0.2">
      <c r="A14" s="4">
        <v>13</v>
      </c>
      <c r="B14" s="3" t="str">
        <f>HYPERLINK("https://www.cnet.com/news/verizon-at-t-tmobile-sprint-black-friday-deal-2017/")</f>
        <v>https://www.cnet.com/news/verizon-at-t-tmobile-sprint-black-friday-deal-2017/</v>
      </c>
    </row>
    <row r="15" spans="1:2" x14ac:dyDescent="0.2">
      <c r="A15" s="4">
        <v>14</v>
      </c>
      <c r="B15" s="3" t="str">
        <f>HYPERLINK("http://www.cnn.com/2017/11/21/health/tobacco-ads-court-order-bn/index.html")</f>
        <v>http://www.cnn.com/2017/11/21/health/tobacco-ads-court-order-bn/index.html</v>
      </c>
    </row>
    <row r="16" spans="1:2" x14ac:dyDescent="0.2">
      <c r="A16" s="4">
        <v>15</v>
      </c>
      <c r="B16" s="3" t="str">
        <f>HYPERLINK("https://techcrunch.com/2017/11/09/bolt-threads-is-raising-106-million-from-foundation-capital-and-formation-8/?ncid=tcep&amp;google_editors_picks=true")</f>
        <v>https://techcrunch.com/2017/11/09/bolt-threads-is-raising-106-million-from-foundation-capital-and-formation-8/?ncid=tcep&amp;google_editors_picks=true</v>
      </c>
    </row>
    <row r="17" spans="1:2" x14ac:dyDescent="0.2">
      <c r="A17" s="4">
        <v>16</v>
      </c>
      <c r="B17" s="3" t="str">
        <f>HYPERLINK("http://fortune.com/2017/11/21/brainstorm-health-daily-11-21-17/")</f>
        <v>http://fortune.com/2017/11/21/brainstorm-health-daily-11-21-17/</v>
      </c>
    </row>
    <row r="18" spans="1:2" x14ac:dyDescent="0.2">
      <c r="A18" s="4">
        <v>17</v>
      </c>
      <c r="B18" s="3" t="str">
        <f>HYPERLINK("https://www.cbssports.com/mlb/news/braves-lose-prospects-former-gm-banned-by-mlb-over-international-signing-violations/")</f>
        <v>https://www.cbssports.com/mlb/news/braves-lose-prospects-former-gm-banned-by-mlb-over-international-signing-violations/</v>
      </c>
    </row>
    <row r="19" spans="1:2" x14ac:dyDescent="0.2">
      <c r="A19" s="4">
        <v>18</v>
      </c>
      <c r="B19" s="3" t="str">
        <f>HYPERLINK("https://www.huffingtonpost.com/entry/buying-google-home-or-amazon-echo-this-year-heres_us_5a14abf1e4b009b331ad7592")</f>
        <v>https://www.huffingtonpost.com/entry/buying-google-home-or-amazon-echo-this-year-heres_us_5a14abf1e4b009b331ad7592</v>
      </c>
    </row>
    <row r="20" spans="1:2" x14ac:dyDescent="0.2">
      <c r="A20" s="4">
        <v>19</v>
      </c>
      <c r="B20" s="3" t="str">
        <f>HYPERLINK("http://www.cnn.com/2017/11/21/politics/trump-russia-by-the-numbers/index.html")</f>
        <v>http://www.cnn.com/2017/11/21/politics/trump-russia-by-the-numbers/index.html</v>
      </c>
    </row>
    <row r="21" spans="1:2" x14ac:dyDescent="0.2">
      <c r="A21" s="4">
        <v>20</v>
      </c>
      <c r="B21" s="3" t="str">
        <f>HYPERLINK("http://deadline.com/2017/11/charlie-rose-fired-cbs-morning-news-sexual-harassment-claims-1202213146/")</f>
        <v>http://deadline.com/2017/11/charlie-rose-fired-cbs-morning-news-sexual-harassment-claims-1202213146/</v>
      </c>
    </row>
    <row r="22" spans="1:2" x14ac:dyDescent="0.2">
      <c r="A22" s="4">
        <v>21</v>
      </c>
      <c r="B22" s="3" t="str">
        <f>HYPERLINK("http://abcnews.go.com/Entertainment/charlie-rose-fired-cbs-amid-sexual-misconduct-allegations/story?id=51302782")</f>
        <v>http://abcnews.go.com/Entertainment/charlie-rose-fired-cbs-amid-sexual-misconduct-allegations/story?id=51302782</v>
      </c>
    </row>
    <row r="23" spans="1:2" x14ac:dyDescent="0.2">
      <c r="A23" s="4">
        <v>22</v>
      </c>
      <c r="B23" s="3" t="str">
        <f>HYPERLINK("http://www.chicagotribune.com/news/columnists/kass/ct-met-charlie-rose-kass-1122-story.html")</f>
        <v>http://www.chicagotribune.com/news/columnists/kass/ct-met-charlie-rose-kass-1122-story.html</v>
      </c>
    </row>
    <row r="24" spans="1:2" x14ac:dyDescent="0.2">
      <c r="A24" s="4">
        <v>23</v>
      </c>
      <c r="B24" s="3" t="str">
        <f>HYPERLINK("http://people.com/babies/chrissy-teigen-pregnant-john-legend-expecting-second-child/")</f>
        <v>http://people.com/babies/chrissy-teigen-pregnant-john-legend-expecting-second-child/</v>
      </c>
    </row>
    <row r="25" spans="1:2" x14ac:dyDescent="0.2">
      <c r="A25" s="4">
        <v>24</v>
      </c>
      <c r="B25" s="3" t="str">
        <f>HYPERLINK("https://www.huffingtonpost.com/entry/john-legend-chrissy-tiegen-pregnant-second-child_us_5a14a2cae4b09650540e107d")</f>
        <v>https://www.huffingtonpost.com/entry/john-legend-chrissy-tiegen-pregnant-second-child_us_5a14a2cae4b09650540e107d</v>
      </c>
    </row>
    <row r="26" spans="1:2" x14ac:dyDescent="0.2">
      <c r="A26" s="4">
        <v>25</v>
      </c>
      <c r="B26" s="3" t="str">
        <f>HYPERLINK("https://www.nbcnews.com/politics/politics-news/confusion-led-agents-violate-court-orders-early-trump-travel-ban-n822916")</f>
        <v>https://www.nbcnews.com/politics/politics-news/confusion-led-agents-violate-court-orders-early-trump-travel-ban-n822916</v>
      </c>
    </row>
    <row r="27" spans="1:2" x14ac:dyDescent="0.2">
      <c r="A27" s="4">
        <v>26</v>
      </c>
      <c r="B27" s="3" t="str">
        <f>HYPERLINK("http://wgntv.com/2017/11/21/cook-county-board-to-vote-on-new-budget-today/")</f>
        <v>http://wgntv.com/2017/11/21/cook-county-board-to-vote-on-new-budget-today/</v>
      </c>
    </row>
    <row r="28" spans="1:2" x14ac:dyDescent="0.2">
      <c r="A28" s="4">
        <v>27</v>
      </c>
      <c r="B28" s="3" t="str">
        <f>HYPERLINK("http://www.factcheck.org/2017/11/cottons-false-insurance-assurance/")</f>
        <v>http://www.factcheck.org/2017/11/cottons-false-insurance-assurance/</v>
      </c>
    </row>
    <row r="29" spans="1:2" x14ac:dyDescent="0.2">
      <c r="A29" s="4">
        <v>28</v>
      </c>
      <c r="B29" s="3" t="str">
        <f>HYPERLINK("http://thehill.com/homenews/house/361460-democrats-stop-short-of-demanding-conyers-step-down-from-powerful-committee")</f>
        <v>http://thehill.com/homenews/house/361460-democrats-stop-short-of-demanding-conyers-step-down-from-powerful-committee</v>
      </c>
    </row>
    <row r="30" spans="1:2" x14ac:dyDescent="0.2">
      <c r="A30" s="4">
        <v>29</v>
      </c>
      <c r="B30" s="3" t="str">
        <f>HYPERLINK("http://www.philly.com/philly/news/politics/presidential/dhs-inspector-general-travel-ban-confusion-court-order-violation-20171121.html")</f>
        <v>http://www.philly.com/philly/news/politics/presidential/dhs-inspector-general-travel-ban-confusion-court-order-violation-20171121.html</v>
      </c>
    </row>
    <row r="31" spans="1:2" x14ac:dyDescent="0.2">
      <c r="A31" s="4">
        <v>30</v>
      </c>
      <c r="B31" s="3" t="str">
        <f>HYPERLINK("https://www.nytimes.com/2017/11/21/us/politics/harvard-affirmative-action-admissions.html")</f>
        <v>https://www.nytimes.com/2017/11/21/us/politics/harvard-affirmative-action-admissions.html</v>
      </c>
    </row>
    <row r="32" spans="1:2" x14ac:dyDescent="0.2">
      <c r="A32" s="4">
        <v>31</v>
      </c>
      <c r="B32" s="3" t="str">
        <f>HYPERLINK("http://www.foxnews.com/politics/2017/11/21/doj-moves-to-strip-citizenship-for-immigrant-child-sex-abusers.html")</f>
        <v>http://www.foxnews.com/politics/2017/11/21/doj-moves-to-strip-citizenship-for-immigrant-child-sex-abusers.html</v>
      </c>
    </row>
    <row r="33" spans="1:2" x14ac:dyDescent="0.2">
      <c r="A33" s="4">
        <v>32</v>
      </c>
      <c r="B33" s="3" t="str">
        <f>HYPERLINK("https://www.politico.com/magazine/story/2017/11/21/doug-jones-can-beat-roy-moore-but-theres-one-big-problem-215856")</f>
        <v>https://www.politico.com/magazine/story/2017/11/21/doug-jones-can-beat-roy-moore-but-theres-one-big-problem-215856</v>
      </c>
    </row>
    <row r="34" spans="1:2" x14ac:dyDescent="0.2">
      <c r="A34" s="4">
        <v>33</v>
      </c>
      <c r="B34" s="3" t="str">
        <f>HYPERLINK("http://bigthink.com/robby-berman/experts-predict-20-major-quakes-over-the-next-year")</f>
        <v>http://bigthink.com/robby-berman/experts-predict-20-major-quakes-over-the-next-year</v>
      </c>
    </row>
    <row r="35" spans="1:2" x14ac:dyDescent="0.2">
      <c r="A35" s="4">
        <v>34</v>
      </c>
      <c r="B35" s="3" t="str">
        <f>HYPERLINK("http://www.chicagotribune.com/news/local/politics/ct-met-rahm-emanuel-2018-budget-passes-20171121-story.html")</f>
        <v>http://www.chicagotribune.com/news/local/politics/ct-met-rahm-emanuel-2018-budget-passes-20171121-story.html</v>
      </c>
    </row>
    <row r="36" spans="1:2" x14ac:dyDescent="0.2">
      <c r="A36" s="4">
        <v>35</v>
      </c>
      <c r="B36" s="3" t="str">
        <f>HYPERLINK("http://www.eso.org/public/news/eso1737/")</f>
        <v>http://www.eso.org/public/news/eso1737/</v>
      </c>
    </row>
    <row r="37" spans="1:2" x14ac:dyDescent="0.2">
      <c r="A37" s="4">
        <v>36</v>
      </c>
      <c r="B37" s="3" t="str">
        <f>HYPERLINK("http://www.cleveland.com/entertainment/index.ssf/2017/11/espns_mike_golic_on_the_end_of.html")</f>
        <v>http://www.cleveland.com/entertainment/index.ssf/2017/11/espns_mike_golic_on_the_end_of.html</v>
      </c>
    </row>
    <row r="38" spans="1:2" x14ac:dyDescent="0.2">
      <c r="A38" s="4">
        <v>37</v>
      </c>
      <c r="B38" s="3" t="str">
        <f>HYPERLINK("http://www.espn.com/mlb/story/_/id/21506598/ex-atlanta-braves-gm-john-coppolella-placed-mlb-banned-list-team-loses-prospects")</f>
        <v>http://www.espn.com/mlb/story/_/id/21506598/ex-atlanta-braves-gm-john-coppolella-placed-mlb-banned-list-team-loses-prospects</v>
      </c>
    </row>
    <row r="39" spans="1:2" x14ac:dyDescent="0.2">
      <c r="A39" s="4">
        <v>38</v>
      </c>
      <c r="B39" s="3" t="str">
        <f>HYPERLINK("http://www.freep.com/story/sports/college/university-michigan/wolverines/2017/11/21/michigan-ohio-state-football-mike-mccray/886624001/")</f>
        <v>http://www.freep.com/story/sports/college/university-michigan/wolverines/2017/11/21/michigan-ohio-state-football-mike-mccray/886624001/</v>
      </c>
    </row>
    <row r="40" spans="1:2" x14ac:dyDescent="0.2">
      <c r="A40" s="4">
        <v>39</v>
      </c>
      <c r="B40" s="3" t="str">
        <f>HYPERLINK("https://www.snopes.com/gop-tax-plan-include-tax-cut-private-jet-owners/")</f>
        <v>https://www.snopes.com/gop-tax-plan-include-tax-cut-private-jet-owners/</v>
      </c>
    </row>
    <row r="41" spans="1:2" x14ac:dyDescent="0.2">
      <c r="A41" s="4">
        <v>40</v>
      </c>
      <c r="B41" s="3" t="str">
        <f>HYPERLINK("https://www.washingtonpost.com/news/the-switch/wp/2017/11/21/the-fcc-has-unveiled-its-plan-to-rollback-its-net-neutrality-rules/")</f>
        <v>https://www.washingtonpost.com/news/the-switch/wp/2017/11/21/the-fcc-has-unveiled-its-plan-to-rollback-its-net-neutrality-rules/</v>
      </c>
    </row>
    <row r="42" spans="1:2" x14ac:dyDescent="0.2">
      <c r="A42" s="4">
        <v>41</v>
      </c>
      <c r="B42" s="3" t="str">
        <f>HYPERLINK("http://www.popularmechanics.com/technology/infrastructure/a13817671/fcc-net-neutrality-full-repeal-2017/")</f>
        <v>http://www.popularmechanics.com/technology/infrastructure/a13817671/fcc-net-neutrality-full-repeal-2017/</v>
      </c>
    </row>
    <row r="43" spans="1:2" x14ac:dyDescent="0.2">
      <c r="A43" s="4">
        <v>42</v>
      </c>
      <c r="B43" s="3" t="str">
        <f>HYPERLINK("http://abcnews.go.com/Politics/federal-court-puts-stop-trumps-transgender-military-ban/story?id=51308499")</f>
        <v>http://abcnews.go.com/Politics/federal-court-puts-stop-trumps-transgender-military-ban/story?id=51308499</v>
      </c>
    </row>
    <row r="44" spans="1:2" x14ac:dyDescent="0.2">
      <c r="A44" s="4">
        <v>43</v>
      </c>
      <c r="B44" s="3" t="str">
        <f>HYPERLINK("https://www.washingtonpost.com/local/public-safety/a-second-judge-blocks-trump-administrations-proposed-transgender-military-ban/2017/11/21/d91f65e4-cee1-11e7-81bc-c55a220c8cbe_story.html")</f>
        <v>https://www.washingtonpost.com/local/public-safety/a-second-judge-blocks-trump-administrations-proposed-transgender-military-ban/2017/11/21/d91f65e4-cee1-11e7-81bc-c55a220c8cbe_story.html</v>
      </c>
    </row>
    <row r="45" spans="1:2" x14ac:dyDescent="0.2">
      <c r="A45" s="4">
        <v>44</v>
      </c>
      <c r="B45" s="3" t="str">
        <f>HYPERLINK("http://www.cnn.com/2017/11/21/world/mars-water-sand-rsl-study/index.html")</f>
        <v>http://www.cnn.com/2017/11/21/world/mars-water-sand-rsl-study/index.html</v>
      </c>
    </row>
    <row r="46" spans="1:2" x14ac:dyDescent="0.2">
      <c r="A46" s="4">
        <v>45</v>
      </c>
      <c r="B46" s="3" t="str">
        <f>HYPERLINK("https://www.cpsc.gov/Recalls/2016/following-an-additional-child-fatality-ikea-recalls-29-million-malm-and-other-models-of")</f>
        <v>https://www.cpsc.gov/Recalls/2016/following-an-additional-child-fatality-ikea-recalls-29-million-malm-and-other-models-of</v>
      </c>
    </row>
    <row r="47" spans="1:2" x14ac:dyDescent="0.2">
      <c r="A47" s="4">
        <v>46</v>
      </c>
      <c r="B47" s="3" t="str">
        <f>HYPERLINK("https://www.nbcnews.com/news/world/missing-argentine-sub-time-may-be-running-out-n823076")</f>
        <v>https://www.nbcnews.com/news/world/missing-argentine-sub-time-may-be-running-out-n823076</v>
      </c>
    </row>
    <row r="48" spans="1:2" x14ac:dyDescent="0.2">
      <c r="A48" s="4">
        <v>47</v>
      </c>
      <c r="B48" s="3" t="str">
        <f>HYPERLINK("http://www.foxnews.com/health/2017/11/21/formerly-conjoined-twins-at-philadelphia-hospital-released-before-holidays.html")</f>
        <v>http://www.foxnews.com/health/2017/11/21/formerly-conjoined-twins-at-philadelphia-hospital-released-before-holidays.html</v>
      </c>
    </row>
    <row r="49" spans="1:2" x14ac:dyDescent="0.2">
      <c r="A49" s="4">
        <v>48</v>
      </c>
      <c r="B49" s="3" t="str">
        <f>HYPERLINK("http://abcnews.go.com/Health/conjoined-twins-home-months-separation/story?id=51287250")</f>
        <v>http://abcnews.go.com/Health/conjoined-twins-home-months-separation/story?id=51287250</v>
      </c>
    </row>
    <row r="50" spans="1:2" x14ac:dyDescent="0.2">
      <c r="A50" s="4">
        <v>49</v>
      </c>
      <c r="B50" s="3" t="str">
        <f>HYPERLINK("http://thehill.com/opinion/civil-rights/361436-from-rape-myths-to-roy-moore-we-cant-continue-to-blame-the-victim")</f>
        <v>http://thehill.com/opinion/civil-rights/361436-from-rape-myths-to-roy-moore-we-cant-continue-to-blame-the-victim</v>
      </c>
    </row>
    <row r="51" spans="1:2" x14ac:dyDescent="0.2">
      <c r="A51" s="4">
        <v>50</v>
      </c>
      <c r="B51" s="3" t="str">
        <f>HYPERLINK("https://www.si.com/olympics/2017/11/21/gabby-douglas-abuse-larry-nassar-usa-gymnastics-statement")</f>
        <v>https://www.si.com/olympics/2017/11/21/gabby-douglas-abuse-larry-nassar-usa-gymnastics-statement</v>
      </c>
    </row>
    <row r="52" spans="1:2" x14ac:dyDescent="0.2">
      <c r="A52" s="4">
        <v>51</v>
      </c>
      <c r="B52" s="3" t="str">
        <f>HYPERLINK("http://www.latimes.com/nation/la-na-haiti-tps-20171121-story.html")</f>
        <v>http://www.latimes.com/nation/la-na-haiti-tps-20171121-story.html</v>
      </c>
    </row>
    <row r="53" spans="1:2" x14ac:dyDescent="0.2">
      <c r="A53" s="4">
        <v>52</v>
      </c>
      <c r="B53" s="3" t="str">
        <f>HYPERLINK("https://www.newyorker.com/culture/on-television/gobble-gobble-rating-trumps-performance-at-the-white-house-turkey-pardon")</f>
        <v>https://www.newyorker.com/culture/on-television/gobble-gobble-rating-trumps-performance-at-the-white-house-turkey-pardon</v>
      </c>
    </row>
    <row r="54" spans="1:2" x14ac:dyDescent="0.2">
      <c r="A54" s="4">
        <v>53</v>
      </c>
      <c r="B54" s="3" t="str">
        <f>HYPERLINK("https://www.theverge.com/2017/11/21/16684818/google-location-tracking-cell-tower-data-android-os-firebase-privacy")</f>
        <v>https://www.theverge.com/2017/11/21/16684818/google-location-tracking-cell-tower-data-android-os-firebase-privacy</v>
      </c>
    </row>
    <row r="55" spans="1:2" x14ac:dyDescent="0.2">
      <c r="A55" s="4">
        <v>54</v>
      </c>
      <c r="B55" s="3" t="str">
        <f>HYPERLINK("https://qz.com/1131515/google-collects-android-users-locations-even-when-location-services-are-disabled/?utm_source=&amp;google_editors_picks=true")</f>
        <v>https://qz.com/1131515/google-collects-android-users-locations-even-when-location-services-are-disabled/?utm_source=&amp;google_editors_picks=true</v>
      </c>
    </row>
    <row r="56" spans="1:2" x14ac:dyDescent="0.2">
      <c r="A56" s="4">
        <v>55</v>
      </c>
      <c r="B56" s="3" t="str">
        <f>HYPERLINK("http://abcnews.go.com/Politics/wireStory/60000-haitians-allowed-stay-us-2019-51294394")</f>
        <v>http://abcnews.go.com/Politics/wireStory/60000-haitians-allowed-stay-us-2019-51294394</v>
      </c>
    </row>
    <row r="57" spans="1:2" x14ac:dyDescent="0.2">
      <c r="A57" s="4">
        <v>56</v>
      </c>
      <c r="B57" s="3" t="str">
        <f>HYPERLINK("http://www.philly.com/philly/health/topics/HealthDay728714_20171121_Health_Highlights__Nov__21__2017.html")</f>
        <v>http://www.philly.com/philly/health/topics/HealthDay728714_20171121_Health_Highlights__Nov__21__2017.html</v>
      </c>
    </row>
    <row r="58" spans="1:2" x14ac:dyDescent="0.2">
      <c r="A58" s="4">
        <v>57</v>
      </c>
      <c r="B58" s="3" t="str">
        <f>HYPERLINK("https://www.pcmag.com/news/357508/heres-what-the-big-4-carriers-are-offering-for-black-friday")</f>
        <v>https://www.pcmag.com/news/357508/heres-what-the-big-4-carriers-are-offering-for-black-friday</v>
      </c>
    </row>
    <row r="59" spans="1:2" x14ac:dyDescent="0.2">
      <c r="A59" s="4">
        <v>58</v>
      </c>
      <c r="B59" s="3" t="str">
        <f>HYPERLINK("https://www.nytimes.com/2017/11/21/us/politics/trump-turkey-pardon-drumstick.html")</f>
        <v>https://www.nytimes.com/2017/11/21/us/politics/trump-turkey-pardon-drumstick.html</v>
      </c>
    </row>
    <row r="60" spans="1:2" x14ac:dyDescent="0.2">
      <c r="A60" s="4">
        <v>59</v>
      </c>
      <c r="B60" s="3" t="str">
        <f>HYPERLINK("http://www.cnn.com/2017/11/21/americas/argentina-submarine-search-and-rescue-efforts/index.html")</f>
        <v>http://www.cnn.com/2017/11/21/americas/argentina-submarine-search-and-rescue-efforts/index.html</v>
      </c>
    </row>
    <row r="61" spans="1:2" x14ac:dyDescent="0.2">
      <c r="A61" s="4">
        <v>60</v>
      </c>
      <c r="B61" s="3" t="str">
        <f>HYPERLINK("https://www.washingtonpost.com/local/immigration/how-trump-is-building-a-border-wall-no-one-can-see/2017/11/21/83d3b746-cba0-11e7-b0cf-7689a9f2d84e_story.html")</f>
        <v>https://www.washingtonpost.com/local/immigration/how-trump-is-building-a-border-wall-no-one-can-see/2017/11/21/83d3b746-cba0-11e7-b0cf-7689a9f2d84e_story.html</v>
      </c>
    </row>
    <row r="62" spans="1:2" x14ac:dyDescent="0.2">
      <c r="A62" s="4">
        <v>61</v>
      </c>
      <c r="B62" s="3" t="str">
        <f>HYPERLINK("http://fortune.com/2017/11/21/hpe-meg-whitman-ceo/")</f>
        <v>http://fortune.com/2017/11/21/hpe-meg-whitman-ceo/</v>
      </c>
    </row>
    <row r="63" spans="1:2" x14ac:dyDescent="0.2">
      <c r="A63" s="4">
        <v>62</v>
      </c>
      <c r="B63" s="3" t="str">
        <f>HYPERLINK("https://www.washingtonpost.com/lifestyle/style/i-feel-so-good-about-myself-doing-this-president-trump-pardons-his-first-turkey/2017/11/21/bff11f3e-cef2-11e7-81bc-c55a220c8cbe_story.html")</f>
        <v>https://www.washingtonpost.com/lifestyle/style/i-feel-so-good-about-myself-doing-this-president-trump-pardons-his-first-turkey/2017/11/21/bff11f3e-cef2-11e7-81bc-c55a220c8cbe_story.html</v>
      </c>
    </row>
    <row r="64" spans="1:2" x14ac:dyDescent="0.2">
      <c r="A64" s="4">
        <v>63</v>
      </c>
      <c r="B64" s="3" t="str">
        <f>HYPERLINK("http://www.ikea.com/us/en/about_ikea/newsitem/112117-MALM-and-Chest-of-drawers-Recall")</f>
        <v>http://www.ikea.com/us/en/about_ikea/newsitem/112117-MALM-and-Chest-of-drawers-Recall</v>
      </c>
    </row>
    <row r="65" spans="1:2" x14ac:dyDescent="0.2">
      <c r="A65" s="4">
        <v>64</v>
      </c>
      <c r="B65" s="3" t="str">
        <f>HYPERLINK("http://www.bbc.com/news/business-42070606")</f>
        <v>http://www.bbc.com/news/business-42070606</v>
      </c>
    </row>
    <row r="66" spans="1:2" x14ac:dyDescent="0.2">
      <c r="A66" s="4">
        <v>65</v>
      </c>
      <c r="B66" s="3" t="str">
        <f>HYPERLINK("https://www.scientificamerican.com/article/interstellar-asteroid-looks-like-a-spinning-space-cigar/")</f>
        <v>https://www.scientificamerican.com/article/interstellar-asteroid-looks-like-a-spinning-space-cigar/</v>
      </c>
    </row>
    <row r="67" spans="1:2" x14ac:dyDescent="0.2">
      <c r="A67" s="4">
        <v>66</v>
      </c>
      <c r="B67" s="3" t="str">
        <f>HYPERLINK("http://www.military.com/daily-news/2017/11/21/investigators-find-more-remains-us-soldier-killed-niger.html")</f>
        <v>http://www.military.com/daily-news/2017/11/21/investigators-find-more-remains-us-soldier-killed-niger.html</v>
      </c>
    </row>
    <row r="68" spans="1:2" x14ac:dyDescent="0.2">
      <c r="A68" s="4">
        <v>67</v>
      </c>
      <c r="B68" s="3" t="str">
        <f>HYPERLINK("https://www.washingtonpost.com/news/fact-checker/wp/2017/11/20/ivanka-trump-touts-gop-tax-cuts-that-with-data-borrowed-from-the-obama-administration/")</f>
        <v>https://www.washingtonpost.com/news/fact-checker/wp/2017/11/20/ivanka-trump-touts-gop-tax-cuts-that-with-data-borrowed-from-the-obama-administration/</v>
      </c>
    </row>
    <row r="69" spans="1:2" x14ac:dyDescent="0.2">
      <c r="A69" s="4">
        <v>68</v>
      </c>
      <c r="B69" s="3" t="str">
        <f>HYPERLINK("http://www.businessinsider.com/apple-iphone-addict-switches-google-pixel-2-android-phone-2017-11")</f>
        <v>http://www.businessinsider.com/apple-iphone-addict-switches-google-pixel-2-android-phone-2017-11</v>
      </c>
    </row>
    <row r="70" spans="1:2" x14ac:dyDescent="0.2">
      <c r="A70" s="4">
        <v>69</v>
      </c>
      <c r="B70" s="3" t="str">
        <f>HYPERLINK("http://www.latimes.com/entertainment/la-et-entertainment-news-updates-jane-curtin-laraine-newman-and-other-1511283900-htmlstory.html")</f>
        <v>http://www.latimes.com/entertainment/la-et-entertainment-news-updates-jane-curtin-laraine-newman-and-other-1511283900-htmlstory.html</v>
      </c>
    </row>
    <row r="71" spans="1:2" x14ac:dyDescent="0.2">
      <c r="A71" s="4">
        <v>70</v>
      </c>
      <c r="B71" s="3" t="str">
        <f>HYPERLINK("https://www.gossipcop.com/jennifer-aniston-not-leaving-hollywood-save-marriage-justin-theroux/")</f>
        <v>https://www.gossipcop.com/jennifer-aniston-not-leaving-hollywood-save-marriage-justin-theroux/</v>
      </c>
    </row>
    <row r="72" spans="1:2" x14ac:dyDescent="0.2">
      <c r="A72" s="4">
        <v>71</v>
      </c>
      <c r="B72" s="3" t="str">
        <f>HYPERLINK("http://deadline.com/2017/11/john-lasseter-leave-of-absence-pixar-sexual-harassment-1202213394/")</f>
        <v>http://deadline.com/2017/11/john-lasseter-leave-of-absence-pixar-sexual-harassment-1202213394/</v>
      </c>
    </row>
    <row r="73" spans="1:2" x14ac:dyDescent="0.2">
      <c r="A73" s="4">
        <v>72</v>
      </c>
      <c r="B73" s="3" t="str">
        <f>HYPERLINK("https://www.hollywoodreporter.com/news/john-lasseters-pattern-alleged-misconduct-detailed-by-disney-pixar-insiders-1059594")</f>
        <v>https://www.hollywoodreporter.com/news/john-lasseters-pattern-alleged-misconduct-detailed-by-disney-pixar-insiders-1059594</v>
      </c>
    </row>
    <row r="74" spans="1:2" x14ac:dyDescent="0.2">
      <c r="A74" s="4">
        <v>73</v>
      </c>
      <c r="B74" s="3" t="str">
        <f>HYPERLINK("https://www.bostonglobe.com/metro/2017/11/21/justice-department-investigating-harvard-over-its-admission-policies/LJL8KmnOZHY3qO0PjCU8LP/story.html")</f>
        <v>https://www.bostonglobe.com/metro/2017/11/21/justice-department-investigating-harvard-over-its-admission-policies/LJL8KmnOZHY3qO0PjCU8LP/story.html</v>
      </c>
    </row>
    <row r="75" spans="1:2" x14ac:dyDescent="0.2">
      <c r="A75" s="4">
        <v>74</v>
      </c>
      <c r="B75" s="3" t="str">
        <f>HYPERLINK("https://www.npr.org/sections/thetwo-way/2017/11/21/565726247/justice-department-threatens-to-sue-harvard-in-admissions-probe")</f>
        <v>https://www.npr.org/sections/thetwo-way/2017/11/21/565726247/justice-department-threatens-to-sue-harvard-in-admissions-probe</v>
      </c>
    </row>
    <row r="76" spans="1:2" x14ac:dyDescent="0.2">
      <c r="A76" s="4">
        <v>75</v>
      </c>
      <c r="B76" s="3" t="str">
        <f>HYPERLINK("http://www.cnn.com/2017/11/21/politics/harvard-affirmative-action-justice-department/index.html")</f>
        <v>http://www.cnn.com/2017/11/21/politics/harvard-affirmative-action-justice-department/index.html</v>
      </c>
    </row>
    <row r="77" spans="1:2" x14ac:dyDescent="0.2">
      <c r="A77" s="4">
        <v>76</v>
      </c>
      <c r="B77" s="3" t="str">
        <f>HYPERLINK("https://www.cnbc.com/2017/11/21/meg-whitman-to-leave-role-as-ceo-of-hewlett-packard-enterprise-hpe.html")</f>
        <v>https://www.cnbc.com/2017/11/21/meg-whitman-to-leave-role-as-ceo-of-hewlett-packard-enterprise-hpe.html</v>
      </c>
    </row>
    <row r="78" spans="1:2" x14ac:dyDescent="0.2">
      <c r="A78" s="4">
        <v>77</v>
      </c>
      <c r="B78" s="3" t="str">
        <f>HYPERLINK("https://www.benzinga.com/news/17/11/10819525/mid-afternoon-market-update-dow-gains-180-points-dsw-shares-drop-on-earnings-mis")</f>
        <v>https://www.benzinga.com/news/17/11/10819525/mid-afternoon-market-update-dow-gains-180-points-dsw-shares-drop-on-earnings-mis</v>
      </c>
    </row>
    <row r="79" spans="1:2" x14ac:dyDescent="0.2">
      <c r="A79" s="4">
        <v>78</v>
      </c>
      <c r="B79" s="3" t="str">
        <f>HYPERLINK("http://www.chicagotribune.com/sports/breaking/ct-mike-greenberg-espn-1113-20171112-story.html")</f>
        <v>http://www.chicagotribune.com/sports/breaking/ct-mike-greenberg-espn-1113-20171112-story.html</v>
      </c>
    </row>
    <row r="80" spans="1:2" x14ac:dyDescent="0.2">
      <c r="A80" s="4">
        <v>79</v>
      </c>
      <c r="B80" s="3" t="str">
        <f>HYPERLINK("https://edmdigest.com/news/missing-argentine-submarine-search-intensifies-despite-dim-hopes-successful-recovery/")</f>
        <v>https://edmdigest.com/news/missing-argentine-submarine-search-intensifies-despite-dim-hopes-successful-recovery/</v>
      </c>
    </row>
    <row r="81" spans="1:2" x14ac:dyDescent="0.2">
      <c r="A81" s="4">
        <v>80</v>
      </c>
      <c r="B81" s="3" t="str">
        <f>HYPERLINK("https://ca.news.yahoo.com/mlb-hammers-atlanta-braves-declaring-12-minor-league-players-free-agents-201314625.html")</f>
        <v>https://ca.news.yahoo.com/mlb-hammers-atlanta-braves-declaring-12-minor-league-players-free-agents-201314625.html</v>
      </c>
    </row>
    <row r="82" spans="1:2" x14ac:dyDescent="0.2">
      <c r="A82" s="4">
        <v>81</v>
      </c>
      <c r="B82" s="3" t="str">
        <f>HYPERLINK("https://www.washingtonpost.com/news/checkpoint/wp/2017/11/21/more-remains-belonging-to-sgt-la-david-johnson-found-in-niger-military-says/")</f>
        <v>https://www.washingtonpost.com/news/checkpoint/wp/2017/11/21/more-remains-belonging-to-sgt-la-david-johnson-found-in-niger-military-says/</v>
      </c>
    </row>
    <row r="83" spans="1:2" x14ac:dyDescent="0.2">
      <c r="A83" s="4">
        <v>82</v>
      </c>
      <c r="B83" s="3" t="str">
        <f>HYPERLINK("https://www.nytimes.com/2017/11/21/technology/net-neutrality-repeal-questions.html")</f>
        <v>https://www.nytimes.com/2017/11/21/technology/net-neutrality-repeal-questions.html</v>
      </c>
    </row>
    <row r="84" spans="1:2" x14ac:dyDescent="0.2">
      <c r="A84" s="4">
        <v>83</v>
      </c>
      <c r="B84" s="3" t="str">
        <f>HYPERLINK("http://mashable.com/2017/11/21/google-android-location-tracking-services-turned-off/")</f>
        <v>http://mashable.com/2017/11/21/google-android-location-tracking-services-turned-off/</v>
      </c>
    </row>
    <row r="85" spans="1:2" x14ac:dyDescent="0.2">
      <c r="A85" s="4">
        <v>84</v>
      </c>
      <c r="B85" s="3" t="str">
        <f>HYPERLINK("http://www.politifact.com/new-york/statements/2017/nov/20/brian-higgins/not-all-state-and-local-tax-deductions-eliminated-/")</f>
        <v>http://www.politifact.com/new-york/statements/2017/nov/20/brian-higgins/not-all-state-and-local-tax-deductions-eliminated-/</v>
      </c>
    </row>
    <row r="86" spans="1:2" x14ac:dyDescent="0.2">
      <c r="A86" s="4">
        <v>85</v>
      </c>
      <c r="B86" s="3" t="str">
        <f>HYPERLINK("https://nylon.com/articles/snl-women-statement-support-al-franken")</f>
        <v>https://nylon.com/articles/snl-women-statement-support-al-franken</v>
      </c>
    </row>
    <row r="87" spans="1:2" x14ac:dyDescent="0.2">
      <c r="A87" s="4">
        <v>86</v>
      </c>
      <c r="B87" s="3" t="str">
        <f>HYPERLINK("https://nylon.com/articles/chrissy-teigen-pregnancy-baby-number-two")</f>
        <v>https://nylon.com/articles/chrissy-teigen-pregnancy-baby-number-two</v>
      </c>
    </row>
    <row r="88" spans="1:2" x14ac:dyDescent="0.2">
      <c r="A88" s="4">
        <v>87</v>
      </c>
      <c r="B88" s="3" t="str">
        <f>HYPERLINK("https://www.foxsports.com/college-football/story/ohio-state-faces-michigan-hoping-for-playoff-berth-112117")</f>
        <v>https://www.foxsports.com/college-football/story/ohio-state-faces-michigan-hoping-for-playoff-berth-112117</v>
      </c>
    </row>
    <row r="89" spans="1:2" x14ac:dyDescent="0.2">
      <c r="A89" s="4">
        <v>88</v>
      </c>
      <c r="B89" s="3" t="str">
        <f>HYPERLINK("http://www.dailymail.co.uk/health/article-5105515/Once-conjoined-twins-going-home-Thanksgiving.html")</f>
        <v>http://www.dailymail.co.uk/health/article-5105515/Once-conjoined-twins-going-home-Thanksgiving.html</v>
      </c>
    </row>
    <row r="90" spans="1:2" x14ac:dyDescent="0.2">
      <c r="A90" s="4">
        <v>89</v>
      </c>
      <c r="B90" s="3" t="str">
        <f>HYPERLINK("https://current.org/2017/11/pbs-suspends-distribution-of-charlie-rose/")</f>
        <v>https://current.org/2017/11/pbs-suspends-distribution-of-charlie-rose/</v>
      </c>
    </row>
    <row r="91" spans="1:2" x14ac:dyDescent="0.2">
      <c r="A91" s="4">
        <v>90</v>
      </c>
      <c r="B91" s="3" t="str">
        <f>HYPERLINK("https://www.washingtonpost.com/politics/congress/the-latest-ryan-calls-conyers-report-deeply-troubling/2017/11/21/91b8bb20-cecc-11e7-a87b-47f14b73162a_story.html")</f>
        <v>https://www.washingtonpost.com/politics/congress/the-latest-ryan-calls-conyers-report-deeply-troubling/2017/11/21/91b8bb20-cecc-11e7-a87b-47f14b73162a_story.html</v>
      </c>
    </row>
    <row r="92" spans="1:2" x14ac:dyDescent="0.2">
      <c r="A92" s="4">
        <v>91</v>
      </c>
      <c r="B92" s="3" t="str">
        <f>HYPERLINK("https://www.allure.com/story/blake-shelton-homophobic-racist-tweets-people-sexiest-man-alive-2017")</f>
        <v>https://www.allure.com/story/blake-shelton-homophobic-racist-tweets-people-sexiest-man-alive-2017</v>
      </c>
    </row>
    <row r="93" spans="1:2" x14ac:dyDescent="0.2">
      <c r="A93" s="4">
        <v>92</v>
      </c>
      <c r="B93" s="3" t="str">
        <f>HYPERLINK("http://www.espn.com/nfl/story/_/page/NFLpowerrankingsx171121/nfl-2017-week-12-power-rankings-train-wrecks-triumphs-toss-ups-philadelphia-eagles-new-england-patriots-pittsburgh-steelers-top-board")</f>
        <v>http://www.espn.com/nfl/story/_/page/NFLpowerrankingsx171121/nfl-2017-week-12-power-rankings-train-wrecks-triumphs-toss-ups-philadelphia-eagles-new-england-patriots-pittsburgh-steelers-top-board</v>
      </c>
    </row>
    <row r="94" spans="1:2" x14ac:dyDescent="0.2">
      <c r="A94" s="4">
        <v>93</v>
      </c>
      <c r="B94" s="3" t="str">
        <f>HYPERLINK("http://variety.com/2017/film/news/john-lasseter-pixar-disney-whisper-network-1202620960/")</f>
        <v>http://variety.com/2017/film/news/john-lasseter-pixar-disney-whisper-network-1202620960/</v>
      </c>
    </row>
    <row r="95" spans="1:2" x14ac:dyDescent="0.2">
      <c r="A95" s="4">
        <v>94</v>
      </c>
      <c r="B95" s="3" t="str">
        <f>HYPERLINK("https://www.thedailybeast.com/researchers-publish-bombshell-report-that-suggests-sugar-industry-conspiracy")</f>
        <v>https://www.thedailybeast.com/researchers-publish-bombshell-report-that-suggests-sugar-industry-conspiracy</v>
      </c>
    </row>
    <row r="96" spans="1:2" x14ac:dyDescent="0.2">
      <c r="A96" s="4">
        <v>95</v>
      </c>
      <c r="B96" s="3" t="str">
        <f>HYPERLINK("https://www.nytimes.com/2017/11/21/world/europe/russia-nuclear-cloud.html")</f>
        <v>https://www.nytimes.com/2017/11/21/world/europe/russia-nuclear-cloud.html</v>
      </c>
    </row>
    <row r="97" spans="1:2" x14ac:dyDescent="0.2">
      <c r="A97" s="4">
        <v>96</v>
      </c>
      <c r="B97" s="3" t="str">
        <f>HYPERLINK("https://www.theguardian.com/world/2017/nov/21/russia-radioactivity-986-times-norm-nuclear-accident-claim")</f>
        <v>https://www.theguardian.com/world/2017/nov/21/russia-radioactivity-986-times-norm-nuclear-accident-claim</v>
      </c>
    </row>
    <row r="98" spans="1:2" x14ac:dyDescent="0.2">
      <c r="A98" s="4">
        <v>97</v>
      </c>
      <c r="B98" s="3" t="str">
        <f>HYPERLINK("https://techcrunch.com/2017/11/15/scientists-found-a-new-earth-sized-planet-nearby-and-it-might-be-habitable/?ncid=tcep&amp;google_editors_picks=true")</f>
        <v>https://techcrunch.com/2017/11/15/scientists-found-a-new-earth-sized-planet-nearby-and-it-might-be-habitable/?ncid=tcep&amp;google_editors_picks=true</v>
      </c>
    </row>
    <row r="99" spans="1:2" x14ac:dyDescent="0.2">
      <c r="A99" s="4">
        <v>98</v>
      </c>
      <c r="B99" s="3" t="str">
        <f>HYPERLINK("http://www.nydailynews.com/life-style/health/self-harm-attempts-teen-girls-tripled-2009-cdc-article-1.3649081")</f>
        <v>http://www.nydailynews.com/life-style/health/self-harm-attempts-teen-girls-tripled-2009-cdc-article-1.3649081</v>
      </c>
    </row>
    <row r="100" spans="1:2" x14ac:dyDescent="0.2">
      <c r="A100" s="4">
        <v>99</v>
      </c>
      <c r="B100" s="3" t="str">
        <f>HYPERLINK("https://www.webmd.com/parenting/news/20171121/self-harm-cases-surging-among-us-girls")</f>
        <v>https://www.webmd.com/parenting/news/20171121/self-harm-cases-surging-among-us-girls</v>
      </c>
    </row>
    <row r="101" spans="1:2" x14ac:dyDescent="0.2">
      <c r="A101" s="4">
        <v>100</v>
      </c>
      <c r="B101" s="3" t="str">
        <f>HYPERLINK("http://www.latimes.com/science/sciencenow/la-sci-sn-tween-girls-self-injury-20171121-story.html")</f>
        <v>http://www.latimes.com/science/sciencenow/la-sci-sn-tween-girls-self-injury-20171121-story.html</v>
      </c>
    </row>
    <row r="102" spans="1:2" x14ac:dyDescent="0.2">
      <c r="A102" s="4">
        <v>101</v>
      </c>
      <c r="B102" s="3" t="str">
        <f>HYPERLINK("http://wsbt.com/news/health/self-harm-suicide-attempts-climb-among-us-girls-study-says")</f>
        <v>http://wsbt.com/news/health/self-harm-suicide-attempts-climb-among-us-girls-study-says</v>
      </c>
    </row>
    <row r="103" spans="1:2" x14ac:dyDescent="0.2">
      <c r="A103" s="4">
        <v>102</v>
      </c>
      <c r="B103" s="3" t="str">
        <f>HYPERLINK("https://apnews.com/9d8e5e8e9245412ab80f5a1f58d885b7/Self-taught-rocket-scientist-plans-to-launch-over-ghost-town")</f>
        <v>https://apnews.com/9d8e5e8e9245412ab80f5a1f58d885b7/Self-taught-rocket-scientist-plans-to-launch-over-ghost-town</v>
      </c>
    </row>
    <row r="104" spans="1:2" x14ac:dyDescent="0.2">
      <c r="A104" s="4">
        <v>103</v>
      </c>
      <c r="B104" s="3" t="str">
        <f>HYPERLINK("http://www.cnn.com/2017/11/16/politics/senate-judiciary-committee-dianne-feinstein-chuck-grassley-jared-kushner-russia/index.html")</f>
        <v>http://www.cnn.com/2017/11/16/politics/senate-judiciary-committee-dianne-feinstein-chuck-grassley-jared-kushner-russia/index.html</v>
      </c>
    </row>
    <row r="105" spans="1:2" x14ac:dyDescent="0.2">
      <c r="A105" s="4">
        <v>104</v>
      </c>
      <c r="B105" s="3" t="str">
        <f>HYPERLINK("http://www.kabc.com/2017/11/16/leeann-tweeden-on-senator-al-franken/")</f>
        <v>http://www.kabc.com/2017/11/16/leeann-tweeden-on-senator-al-franken/</v>
      </c>
    </row>
    <row r="106" spans="1:2" x14ac:dyDescent="0.2">
      <c r="A106" s="4">
        <v>105</v>
      </c>
      <c r="B106" s="3" t="str">
        <f>HYPERLINK("https://www.buzzfeed.com/paulmcleod/she-complained-that-a-powerful-congressman-harassed-her")</f>
        <v>https://www.buzzfeed.com/paulmcleod/she-complained-that-a-powerful-congressman-harassed-her</v>
      </c>
    </row>
    <row r="107" spans="1:2" x14ac:dyDescent="0.2">
      <c r="A107" s="4">
        <v>106</v>
      </c>
      <c r="B107" s="3" t="str">
        <f>HYPERLINK("https://www.gossipcop.com/the-weeknd-sent-bella-hadid-bouquet-flowers-before-victorias-secret-fashion-show-made-up/")</f>
        <v>https://www.gossipcop.com/the-weeknd-sent-bella-hadid-bouquet-flowers-before-victorias-secret-fashion-show-made-up/</v>
      </c>
    </row>
    <row r="108" spans="1:2" x14ac:dyDescent="0.2">
      <c r="A108" s="4">
        <v>107</v>
      </c>
      <c r="B108" s="3" t="str">
        <f>HYPERLINK("https://www.nytimes.com/2017/11/21/well/eat/sugar-industry-long-downplayed-potential-harms-of-sugar.html")</f>
        <v>https://www.nytimes.com/2017/11/21/well/eat/sugar-industry-long-downplayed-potential-harms-of-sugar.html</v>
      </c>
    </row>
    <row r="109" spans="1:2" x14ac:dyDescent="0.2">
      <c r="A109" s="4">
        <v>108</v>
      </c>
      <c r="B109" s="3" t="str">
        <f>HYPERLINK("http://journals.plos.org/plosbiology/article?id=10.1371/journal.pbio.2003460")</f>
        <v>http://journals.plos.org/plosbiology/article?id=10.1371/journal.pbio.2003460</v>
      </c>
    </row>
    <row r="110" spans="1:2" x14ac:dyDescent="0.2">
      <c r="A110" s="4">
        <v>109</v>
      </c>
      <c r="B110" s="3" t="str">
        <f>HYPERLINK("http://www.politifact.com/texas/statements/2017/nov/17/roger-falk/taxpayer-incorrectly-says-austin-school-district-t/")</f>
        <v>http://www.politifact.com/texas/statements/2017/nov/17/roger-falk/taxpayer-incorrectly-says-austin-school-district-t/</v>
      </c>
    </row>
    <row r="111" spans="1:2" x14ac:dyDescent="0.2">
      <c r="A111" s="4">
        <v>110</v>
      </c>
      <c r="B111" s="3" t="str">
        <f>HYPERLINK("https://qz.com/1135119/where-unsellable-wine-goes-to-die-and-become-fuel-for-your-cars-gas-tank/?utm_source=&amp;google_editors_picks=true")</f>
        <v>https://qz.com/1135119/where-unsellable-wine-goes-to-die-and-become-fuel-for-your-cars-gas-tank/?utm_source=&amp;google_editors_picks=true</v>
      </c>
    </row>
    <row r="112" spans="1:2" x14ac:dyDescent="0.2">
      <c r="A112" s="4">
        <v>111</v>
      </c>
      <c r="B112" s="3" t="str">
        <f>HYPERLINK("https://www.washingtonpost.com/news/worldviews/wp/2017/11/21/that-harmless-radioactive-cloud-over-europe-did-come-from-russia-after-all/")</f>
        <v>https://www.washingtonpost.com/news/worldviews/wp/2017/11/21/that-harmless-radioactive-cloud-over-europe-did-come-from-russia-after-all/</v>
      </c>
    </row>
    <row r="113" spans="1:2" x14ac:dyDescent="0.2">
      <c r="A113" s="4">
        <v>112</v>
      </c>
      <c r="B113" s="3" t="str">
        <f>HYPERLINK("http://ew.com/tv/2017/11/15/blacklist-tom-keen-dead-time-jump-spoilers/")</f>
        <v>http://ew.com/tv/2017/11/15/blacklist-tom-keen-dead-time-jump-spoilers/</v>
      </c>
    </row>
    <row r="114" spans="1:2" x14ac:dyDescent="0.2">
      <c r="A114" s="4">
        <v>113</v>
      </c>
      <c r="B114" s="3" t="str">
        <f>HYPERLINK("https://www.theatlantic.com/politics/archive/2017/11/is-the-dam-of-congressional-sexual-harassment-allegations-breaking/546479/")</f>
        <v>https://www.theatlantic.com/politics/archive/2017/11/is-the-dam-of-congressional-sexual-harassment-allegations-breaking/546479/</v>
      </c>
    </row>
    <row r="115" spans="1:2" x14ac:dyDescent="0.2">
      <c r="A115" s="4">
        <v>114</v>
      </c>
      <c r="B115" s="3" t="str">
        <f>HYPERLINK("http://www.factcheck.org/2017/11/democrats-inaccurate-talking-point/")</f>
        <v>http://www.factcheck.org/2017/11/democrats-inaccurate-talking-point/</v>
      </c>
    </row>
    <row r="116" spans="1:2" x14ac:dyDescent="0.2">
      <c r="A116" s="4">
        <v>115</v>
      </c>
      <c r="B116" s="3" t="str">
        <f>HYPERLINK("https://qz.com/1134686/the-fcc-plans-to-unilaterally-give-up-its-net-neutrality-authority-with-little-to-replace-it/?utm_source=&amp;google_editors_picks=true")</f>
        <v>https://qz.com/1134686/the-fcc-plans-to-unilaterally-give-up-its-net-neutrality-authority-with-little-to-replace-it/?utm_source=&amp;google_editors_picks=true</v>
      </c>
    </row>
    <row r="117" spans="1:2" x14ac:dyDescent="0.2">
      <c r="A117" s="4">
        <v>116</v>
      </c>
      <c r="B117" s="3" t="str">
        <f>HYPERLINK("https://www.usatoday.com/story/tech/news/2017/11/21/net-neutrality-rules-face-demise-fcc-vote-coming-next-month/880061001/")</f>
        <v>https://www.usatoday.com/story/tech/news/2017/11/21/net-neutrality-rules-face-demise-fcc-vote-coming-next-month/880061001/</v>
      </c>
    </row>
    <row r="118" spans="1:2" x14ac:dyDescent="0.2">
      <c r="A118" s="4">
        <v>117</v>
      </c>
      <c r="B118" s="3" t="str">
        <f>HYPERLINK("https://www.washingtonpost.com/news/fact-checker/wp/2017/11/17/the-gop-claim-that-half-of-the-people-paying-the-obamacare-penalty-make-less-than-25000/")</f>
        <v>https://www.washingtonpost.com/news/fact-checker/wp/2017/11/17/the-gop-claim-that-half-of-the-people-paying-the-obamacare-penalty-make-less-than-25000/</v>
      </c>
    </row>
    <row r="119" spans="1:2" x14ac:dyDescent="0.2">
      <c r="A119" s="4">
        <v>118</v>
      </c>
      <c r="B119" s="3" t="str">
        <f>HYPERLINK("https://www.nytimes.com/interactive/2017/11/14/upshot/climate-change-by-education.html")</f>
        <v>https://www.nytimes.com/interactive/2017/11/14/upshot/climate-change-by-education.html</v>
      </c>
    </row>
    <row r="120" spans="1:2" x14ac:dyDescent="0.2">
      <c r="A120" s="4">
        <v>119</v>
      </c>
      <c r="B120" s="3" t="str">
        <f>HYPERLINK("https://www.washingtonpost.com/news/speaking-of-science/wp/2017/11/21/the-real-science-behind-the-unreal-predictions-of-major-earthquakes-in-2018/")</f>
        <v>https://www.washingtonpost.com/news/speaking-of-science/wp/2017/11/21/the-real-science-behind-the-unreal-predictions-of-major-earthquakes-in-2018/</v>
      </c>
    </row>
    <row r="121" spans="1:2" x14ac:dyDescent="0.2">
      <c r="A121" s="4">
        <v>120</v>
      </c>
      <c r="B121" s="3" t="str">
        <f>HYPERLINK("http://bgr.com/2017/11/21/iphone-x-review-speed-vs-oneplus-5t/")</f>
        <v>http://bgr.com/2017/11/21/iphone-x-review-speed-vs-oneplus-5t/</v>
      </c>
    </row>
    <row r="122" spans="1:2" x14ac:dyDescent="0.2">
      <c r="A122" s="4">
        <v>121</v>
      </c>
      <c r="B122" s="3" t="str">
        <f>HYPERLINK("http://money.cnn.com/2017/11/21/investing/kay-jewelry-jared-zales/index.html")</f>
        <v>http://money.cnn.com/2017/11/21/investing/kay-jewelry-jared-zales/index.html</v>
      </c>
    </row>
    <row r="123" spans="1:2" x14ac:dyDescent="0.2">
      <c r="A123" s="4">
        <v>122</v>
      </c>
      <c r="B123" s="3" t="str">
        <f>HYPERLINK("http://www.mlive.com/dining/index.ssf/2017/11/these_are_the_tk_best_italian.html")</f>
        <v>http://www.mlive.com/dining/index.ssf/2017/11/these_are_the_tk_best_italian.html</v>
      </c>
    </row>
    <row r="124" spans="1:2" x14ac:dyDescent="0.2">
      <c r="A124" s="4">
        <v>123</v>
      </c>
      <c r="B124" s="3" t="str">
        <f>HYPERLINK("https://www.washingtonpost.com/news/to-your-health/wp/2017/11/21/these-conjoined-twins-spent-their-lives-in-a-hospital-they-just-went-home-as-two/")</f>
        <v>https://www.washingtonpost.com/news/to-your-health/wp/2017/11/21/these-conjoined-twins-spent-their-lives-in-a-hospital-they-just-went-home-as-two/</v>
      </c>
    </row>
    <row r="125" spans="1:2" x14ac:dyDescent="0.2">
      <c r="A125" s="4">
        <v>124</v>
      </c>
      <c r="B125" s="3" t="str">
        <f>HYPERLINK("https://qz.com/1135209/the-hague-helped-build-ai-that-could-detect-art-forgeries-with-100-accuracy/?utm_source=&amp;google_editors_picks=true")</f>
        <v>https://qz.com/1135209/the-hague-helped-build-ai-that-could-detect-art-forgeries-with-100-accuracy/?utm_source=&amp;google_editors_picks=true</v>
      </c>
    </row>
    <row r="126" spans="1:2" x14ac:dyDescent="0.2">
      <c r="A126" s="4">
        <v>125</v>
      </c>
      <c r="B126" s="3" t="str">
        <f>HYPERLINK("https://www.washingtonpost.com/news/speaking-of-science/wp/2017/11/21/this-man-is-about-to-launch-himself-in-his-homemade-rocket-to-prove-the-earth-is-flat/")</f>
        <v>https://www.washingtonpost.com/news/speaking-of-science/wp/2017/11/21/this-man-is-about-to-launch-himself-in-his-homemade-rocket-to-prove-the-earth-is-flat/</v>
      </c>
    </row>
    <row r="127" spans="1:2" x14ac:dyDescent="0.2">
      <c r="A127" s="4">
        <v>126</v>
      </c>
      <c r="B127" s="3" t="str">
        <f>HYPERLINK("https://techcrunch.com/2017/11/21/this-website-will-generate-apologies-for-men-accused-of-sexual-harassment/?ncid=tcep&amp;google_editors_picks=true")</f>
        <v>https://techcrunch.com/2017/11/21/this-website-will-generate-apologies-for-men-accused-of-sexual-harassment/?ncid=tcep&amp;google_editors_picks=true</v>
      </c>
    </row>
    <row r="128" spans="1:2" x14ac:dyDescent="0.2">
      <c r="A128" s="4">
        <v>127</v>
      </c>
      <c r="B128" s="3" t="str">
        <f>HYPERLINK("http://www.nasdaq.com/article/signet-jewelers-becomes-oversold-cm881037")</f>
        <v>http://www.nasdaq.com/article/signet-jewelers-becomes-oversold-cm881037</v>
      </c>
    </row>
    <row r="129" spans="1:2" x14ac:dyDescent="0.2">
      <c r="A129" s="4">
        <v>128</v>
      </c>
      <c r="B129" s="3" t="str">
        <f>HYPERLINK("https://www.nytimes.com/2017/11/20/us/haitians-temporary-status.html")</f>
        <v>https://www.nytimes.com/2017/11/20/us/haitians-temporary-status.html</v>
      </c>
    </row>
    <row r="130" spans="1:2" x14ac:dyDescent="0.2">
      <c r="A130" s="4">
        <v>129</v>
      </c>
      <c r="B130" s="3" t="str">
        <f>HYPERLINK("https://qz.com/1135615/trump-and-roy-moore-the-president-defends-the-alabama-candidate-accused-of-molesting-teenage-girls/?utm_source=&amp;google_editors_picks=true")</f>
        <v>https://qz.com/1135615/trump-and-roy-moore-the-president-defends-the-alabama-candidate-accused-of-molesting-teenage-girls/?utm_source=&amp;google_editors_picks=true</v>
      </c>
    </row>
    <row r="131" spans="1:2" x14ac:dyDescent="0.2">
      <c r="A131" s="4">
        <v>130</v>
      </c>
      <c r="B131" s="3" t="str">
        <f>HYPERLINK("https://www.cbsnews.com/news/trump-jr-met-with-man-with-close-ties-to-kremlin/")</f>
        <v>https://www.cbsnews.com/news/trump-jr-met-with-man-with-close-ties-to-kremlin/</v>
      </c>
    </row>
    <row r="132" spans="1:2" x14ac:dyDescent="0.2">
      <c r="A132" s="4">
        <v>131</v>
      </c>
      <c r="B132" s="3" t="str">
        <f>HYPERLINK("https://www.nbcnews.com/politics/donald-trump/trump-says-republican-roy-moore-must-be-elected-alabama-n823026")</f>
        <v>https://www.nbcnews.com/politics/donald-trump/trump-says-republican-roy-moore-must-be-elected-alabama-n823026</v>
      </c>
    </row>
    <row r="133" spans="1:2" x14ac:dyDescent="0.2">
      <c r="A133" s="4">
        <v>132</v>
      </c>
      <c r="B133" s="3" t="str">
        <f>HYPERLINK("http://www.chicagotribune.com/news/opinion/huppke/ct-met-trump-roy-moore-huppke-20171121-story.html")</f>
        <v>http://www.chicagotribune.com/news/opinion/huppke/ct-met-trump-roy-moore-huppke-20171121-story.html</v>
      </c>
    </row>
    <row r="134" spans="1:2" x14ac:dyDescent="0.2">
      <c r="A134" s="4">
        <v>133</v>
      </c>
      <c r="B134" s="3" t="str">
        <f>HYPERLINK("http://thehill.com/blogs/in-the-know/in-the-know/361130-white-house-turkeys-arrive-in-washington-for-turkey-pardon")</f>
        <v>http://thehill.com/blogs/in-the-know/in-the-know/361130-white-house-turkeys-arrive-in-washington-for-turkey-pardon</v>
      </c>
    </row>
    <row r="135" spans="1:2" x14ac:dyDescent="0.2">
      <c r="A135" s="4">
        <v>134</v>
      </c>
      <c r="B135" s="3" t="str">
        <f>HYPERLINK("https://www.theverge.com/2017/11/21/16687796/uber-cyberattack-data-breach-exposed-users-57-million")</f>
        <v>https://www.theverge.com/2017/11/21/16687796/uber-cyberattack-data-breach-exposed-users-57-million</v>
      </c>
    </row>
    <row r="136" spans="1:2" x14ac:dyDescent="0.2">
      <c r="A136" s="4">
        <v>135</v>
      </c>
      <c r="B136" s="3" t="str">
        <f>HYPERLINK("https://www.bloomberg.com/news/articles/2017-11-21/uber-concealed-cyberattack-that-exposed-57-million-people-s-data")</f>
        <v>https://www.bloomberg.com/news/articles/2017-11-21/uber-concealed-cyberattack-that-exposed-57-million-people-s-data</v>
      </c>
    </row>
    <row r="137" spans="1:2" x14ac:dyDescent="0.2">
      <c r="A137" s="4">
        <v>136</v>
      </c>
      <c r="B137" s="3" t="str">
        <f>HYPERLINK("https://gizmodo.com/uh-this-flat-earthers-homemade-manned-rocket-launch-do-1820627193")</f>
        <v>https://gizmodo.com/uh-this-flat-earthers-homemade-manned-rocket-launch-do-1820627193</v>
      </c>
    </row>
    <row r="138" spans="1:2" x14ac:dyDescent="0.2">
      <c r="A138" s="4">
        <v>137</v>
      </c>
      <c r="B138" s="3" t="str">
        <f>HYPERLINK("http://thehill.com/homenews/administration/361466-vanity-fair-kushner-worried-mueller-probe-will-get-trump")</f>
        <v>http://thehill.com/homenews/administration/361466-vanity-fair-kushner-worried-mueller-probe-will-get-trump</v>
      </c>
    </row>
    <row r="139" spans="1:2" x14ac:dyDescent="0.2">
      <c r="A139" s="4">
        <v>138</v>
      </c>
      <c r="B139" s="3" t="str">
        <f>HYPERLINK("http://bgr.com/2017/11/21/verizon-black-friday-2017-deals-galaxy-s8-google-home-sale/")</f>
        <v>http://bgr.com/2017/11/21/verizon-black-friday-2017-deals-galaxy-s8-google-home-sale/</v>
      </c>
    </row>
    <row r="140" spans="1:2" x14ac:dyDescent="0.2">
      <c r="A140" s="4">
        <v>139</v>
      </c>
      <c r="B140" s="3" t="str">
        <f>HYPERLINK("https://www.npr.org/2017/11/21/565685426/watchdog-report-finds-trump-travel-ban-caused-confusion-violated-court-orders")</f>
        <v>https://www.npr.org/2017/11/21/565685426/watchdog-report-finds-trump-travel-ban-caused-confusion-violated-court-orders</v>
      </c>
    </row>
    <row r="141" spans="1:2" x14ac:dyDescent="0.2">
      <c r="A141" s="4">
        <v>140</v>
      </c>
      <c r="B141" s="3" t="str">
        <f>HYPERLINK("https://www.politico.com/story/2017/11/20/homeland-security-travel-ban-253902")</f>
        <v>https://www.politico.com/story/2017/11/20/homeland-security-travel-ban-253902</v>
      </c>
    </row>
    <row r="142" spans="1:2" x14ac:dyDescent="0.2">
      <c r="A142" s="4">
        <v>141</v>
      </c>
      <c r="B142" s="3" t="str">
        <f>HYPERLINK("http://www.businessinsider.com/earthquakes-global-seismic-hazard-slow-earth-rotation-2017-11")</f>
        <v>http://www.businessinsider.com/earthquakes-global-seismic-hazard-slow-earth-rotation-2017-11</v>
      </c>
    </row>
    <row r="143" spans="1:2" x14ac:dyDescent="0.2">
      <c r="A143" s="4">
        <v>142</v>
      </c>
      <c r="B143" s="3" t="str">
        <f>HYPERLINK("https://www.rt.com/news/410544-trump-putin-assad-phone-call/")</f>
        <v>https://www.rt.com/news/410544-trump-putin-assad-phone-call/</v>
      </c>
    </row>
    <row r="144" spans="1:2" x14ac:dyDescent="0.2">
      <c r="A144" s="4">
        <v>143</v>
      </c>
      <c r="B144" s="3" t="str">
        <f>HYPERLINK("https://www.huffingtonpost.com/entry/charlie-rose-creepy-meetings-job-interview_us_5a1456d0e4b0c335e997bfdc")</f>
        <v>https://www.huffingtonpost.com/entry/charlie-rose-creepy-meetings-job-interview_us_5a1456d0e4b0c335e997bfdc</v>
      </c>
    </row>
    <row r="145" spans="1:2" x14ac:dyDescent="0.2">
      <c r="A145" s="4">
        <v>144</v>
      </c>
      <c r="B145" s="3" t="str">
        <f>HYPERLINK("https://www.washingtonpost.com/news/the-switch/wp/2017/11/21/when-your-kid-tries-to-say-alexa-before-mama/")</f>
        <v>https://www.washingtonpost.com/news/the-switch/wp/2017/11/21/when-your-kid-tries-to-say-alexa-before-mama/</v>
      </c>
    </row>
    <row r="146" spans="1:2" x14ac:dyDescent="0.2">
      <c r="A146" s="4">
        <v>145</v>
      </c>
      <c r="B146" s="3" t="str">
        <f>HYPERLINK("https://www.si.com/nfl/2017/11/21/nfl-panic-meter-schedules-playoffs")</f>
        <v>https://www.si.com/nfl/2017/11/21/nfl-panic-meter-schedules-playoffs</v>
      </c>
    </row>
    <row r="147" spans="1:2" x14ac:dyDescent="0.2">
      <c r="A147" s="4">
        <v>146</v>
      </c>
      <c r="B147" s="3" t="str">
        <f>HYPERLINK("http://www.espn.com/college-football/story/_/id/21502058/why-harbaugh-mania-subsided-year-3-michigan-wolverines")</f>
        <v>http://www.espn.com/college-football/story/_/id/21502058/why-harbaugh-mania-subsided-year-3-michigan-wolverines</v>
      </c>
    </row>
    <row r="148" spans="1:2" x14ac:dyDescent="0.2">
      <c r="A148" s="4">
        <v>147</v>
      </c>
      <c r="B148" s="3" t="str">
        <f>HYPERLINK("http://www.bbc.com/capital/story/20171114-why-you-shouldnt-try-to-be-a-morning-person")</f>
        <v>http://www.bbc.com/capital/story/20171114-why-you-shouldnt-try-to-be-a-morning-person</v>
      </c>
    </row>
    <row r="149" spans="1:2" x14ac:dyDescent="0.2">
      <c r="A149" s="4">
        <v>148</v>
      </c>
      <c r="B149" s="3" t="str">
        <f>HYPERLINK("http://theconversation.com/with-teen-mental-health-deteriorating-over-five-years-theres-a-likely-culprit-86996")</f>
        <v>http://theconversation.com/with-teen-mental-health-deteriorating-over-five-years-theres-a-likely-culprit-86996</v>
      </c>
    </row>
    <row r="150" spans="1:2" x14ac:dyDescent="0.2">
      <c r="A150" s="4">
        <v>149</v>
      </c>
      <c r="B150" s="3" t="str">
        <f>HYPERLINK("http://www.cnn.com/2017/11/20/politics/al-franken-inappropriate-touch-2010/index.html")</f>
        <v>http://www.cnn.com/2017/11/20/politics/al-franken-inappropriate-touch-2010/index.html</v>
      </c>
    </row>
    <row r="151" spans="1:2" x14ac:dyDescent="0.2">
      <c r="A151" s="4">
        <v>150</v>
      </c>
      <c r="B151" s="3" t="str">
        <f>HYPERLINK("https://techcrunch.com/2017/11/09/after-disturbing-reports-youtube-kids-implements-new-policy-to-flag-inappropriate-videos-targeted-at-children/?ncid=tcep&amp;google_editors_picks=true")</f>
        <v>https://techcrunch.com/2017/11/09/after-disturbing-reports-youtube-kids-implements-new-policy-to-flag-inappropriate-videos-targeted-at-children/?ncid=tcep&amp;google_editors_picks=true</v>
      </c>
    </row>
    <row r="152" spans="1:2" x14ac:dyDescent="0.2">
      <c r="A152" s="4">
        <v>151</v>
      </c>
      <c r="B152" s="3" t="str">
        <f>HYPERLINK("https://www.voicebot.ai/2017/11/21/youtube-back-amazon-echo-show/")</f>
        <v>https://www.voicebot.ai/2017/11/21/youtube-back-amazon-echo-show/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cheatsheet1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2017-11-22T05:55:51Z</dcterms:created>
  <dcterms:modified xsi:type="dcterms:W3CDTF">2017-11-22T21:01:28Z</dcterms:modified>
</cp:coreProperties>
</file>