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<sst xmlns="http://schemas.openxmlformats.org/spreadsheetml/2006/main" count="31" uniqueCount="14">
  <si>
    <t xml:space="preserve">CNT_Li</t>
  </si>
  <si>
    <t xml:space="preserve">V16O40_Li</t>
  </si>
  <si>
    <t xml:space="preserve">Energy (Ry)</t>
  </si>
  <si>
    <t xml:space="preserve">Energy (eV)</t>
  </si>
  <si>
    <t xml:space="preserve">2Li</t>
  </si>
  <si>
    <t xml:space="preserve">CNT</t>
  </si>
  <si>
    <t xml:space="preserve">V16O40</t>
  </si>
  <si>
    <t xml:space="preserve">E_int</t>
  </si>
  <si>
    <t xml:space="preserve">V2O5-CNT_Li</t>
  </si>
  <si>
    <t xml:space="preserve">V2O5-CNT</t>
  </si>
  <si>
    <t xml:space="preserve">V2O5-CNT + Li</t>
  </si>
  <si>
    <t xml:space="preserve">Li_in_V2O5</t>
  </si>
  <si>
    <t xml:space="preserve">Li_in_CNT</t>
  </si>
  <si>
    <t xml:space="preserve">Li_in_Interface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</si>
</sst>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J45"/>
  <sheetViews>
    <sheetView showFormulas="false" showGridLines="false" showRowColHeaders="true" showZeros="true" rightToLeft="false" tabSelected="true" showOutlineSymbols="true" defaultGridColor="true" view="normal" topLeftCell="D1" colorId="64" zoomScale="125" zoomScaleNormal="125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4" min="4" style="0" width="12.67"/>
    <col collapsed="false" customWidth="true" hidden="false" outlineLevel="0" max="6" min="5" style="0" width="14.56"/>
  </cols>
  <sheetData>
    <row r="3" customFormat="false" ht="12.8" hidden="false" customHeight="false" outlineLevel="0" collapsed="false">
      <c r="C3" s="1" t="s">
        <v>0</v>
      </c>
      <c r="D3" s="1"/>
      <c r="H3" s="1" t="s">
        <v>1</v>
      </c>
      <c r="I3" s="1"/>
    </row>
    <row r="4" customFormat="false" ht="12.8" hidden="false" customHeight="false" outlineLevel="0" collapsed="false">
      <c r="B4" s="2"/>
      <c r="C4" s="3"/>
      <c r="D4" s="3"/>
      <c r="E4" s="4"/>
      <c r="G4" s="2"/>
      <c r="H4" s="3"/>
      <c r="I4" s="3"/>
      <c r="J4" s="4"/>
    </row>
    <row r="5" customFormat="false" ht="12.8" hidden="false" customHeight="false" outlineLevel="0" collapsed="false">
      <c r="B5" s="5"/>
      <c r="C5" s="6" t="s">
        <v>2</v>
      </c>
      <c r="D5" s="7" t="s">
        <v>3</v>
      </c>
      <c r="E5" s="8"/>
      <c r="G5" s="5"/>
      <c r="H5" s="6" t="s">
        <v>2</v>
      </c>
      <c r="I5" s="7" t="s">
        <v>3</v>
      </c>
      <c r="J5" s="8"/>
    </row>
    <row r="6" customFormat="false" ht="12.8" hidden="false" customHeight="false" outlineLevel="0" collapsed="false">
      <c r="B6" s="6" t="s">
        <v>4</v>
      </c>
      <c r="C6" s="9" t="n">
        <v>-30.4685806</v>
      </c>
      <c r="D6" s="10"/>
      <c r="E6" s="8"/>
      <c r="G6" s="6" t="s">
        <v>4</v>
      </c>
      <c r="H6" s="9" t="n">
        <v>-30.4685806</v>
      </c>
      <c r="I6" s="10"/>
      <c r="J6" s="8"/>
    </row>
    <row r="7" customFormat="false" ht="12.8" hidden="false" customHeight="false" outlineLevel="0" collapsed="false">
      <c r="B7" s="6" t="s">
        <v>5</v>
      </c>
      <c r="C7" s="9" t="n">
        <v>-677.53970725</v>
      </c>
      <c r="D7" s="10"/>
      <c r="E7" s="8"/>
      <c r="G7" s="6" t="s">
        <v>6</v>
      </c>
      <c r="H7" s="9" t="n">
        <v>-5145.77058728</v>
      </c>
      <c r="I7" s="10"/>
      <c r="J7" s="8"/>
    </row>
    <row r="8" customFormat="false" ht="12.8" hidden="false" customHeight="false" outlineLevel="0" collapsed="false">
      <c r="B8" s="6" t="s">
        <v>0</v>
      </c>
      <c r="C8" s="9" t="n">
        <v>-692.7893904</v>
      </c>
      <c r="D8" s="10"/>
      <c r="E8" s="8"/>
      <c r="G8" s="6" t="s">
        <v>1</v>
      </c>
      <c r="H8" s="9" t="n">
        <v>-5161.26291688</v>
      </c>
      <c r="I8" s="10"/>
      <c r="J8" s="8"/>
    </row>
    <row r="9" customFormat="false" ht="12.8" hidden="false" customHeight="false" outlineLevel="0" collapsed="false">
      <c r="B9" s="6" t="s">
        <v>7</v>
      </c>
      <c r="C9" s="9" t="n">
        <f aca="false">C8-(C7+C6/2)</f>
        <v>-0.015392850000012</v>
      </c>
      <c r="D9" s="11" t="n">
        <f aca="false">C9*13.6057039763</f>
        <v>-0.209430560451753</v>
      </c>
      <c r="E9" s="8"/>
      <c r="G9" s="6" t="s">
        <v>7</v>
      </c>
      <c r="H9" s="9" t="n">
        <f aca="false">H8-(H7+H6/2)</f>
        <v>-0.258039300000746</v>
      </c>
      <c r="I9" s="11" t="n">
        <f aca="false">H9*13.6057039763</f>
        <v>-3.51080633006182</v>
      </c>
      <c r="J9" s="8"/>
    </row>
    <row r="10" customFormat="false" ht="12.8" hidden="false" customHeight="false" outlineLevel="0" collapsed="false">
      <c r="B10" s="5"/>
      <c r="E10" s="8"/>
      <c r="G10" s="5"/>
      <c r="J10" s="8"/>
    </row>
    <row r="11" customFormat="false" ht="12.8" hidden="false" customHeight="false" outlineLevel="0" collapsed="false">
      <c r="B11" s="5"/>
      <c r="E11" s="8"/>
      <c r="G11" s="5"/>
      <c r="J11" s="8"/>
    </row>
    <row r="12" customFormat="false" ht="12.8" hidden="false" customHeight="false" outlineLevel="0" collapsed="false">
      <c r="B12" s="5"/>
      <c r="E12" s="8"/>
      <c r="G12" s="5"/>
      <c r="J12" s="8"/>
    </row>
    <row r="13" customFormat="false" ht="12.8" hidden="false" customHeight="false" outlineLevel="0" collapsed="false">
      <c r="B13" s="12"/>
      <c r="C13" s="13"/>
      <c r="D13" s="13"/>
      <c r="E13" s="14"/>
      <c r="G13" s="12"/>
      <c r="H13" s="13"/>
      <c r="I13" s="13"/>
      <c r="J13" s="14"/>
    </row>
    <row r="18" customFormat="false" ht="12.8" hidden="false" customHeight="false" outlineLevel="0" collapsed="false">
      <c r="F18" s="1" t="s">
        <v>8</v>
      </c>
      <c r="G18" s="1"/>
    </row>
    <row r="19" customFormat="false" ht="12.8" hidden="false" customHeight="false" outlineLevel="0" collapsed="false">
      <c r="D19" s="2"/>
      <c r="E19" s="3"/>
      <c r="F19" s="3"/>
      <c r="G19" s="3"/>
      <c r="H19" s="3"/>
      <c r="I19" s="4"/>
    </row>
    <row r="20" customFormat="false" ht="12.8" hidden="false" customHeight="false" outlineLevel="0" collapsed="false">
      <c r="D20" s="5"/>
      <c r="F20" s="7" t="s">
        <v>2</v>
      </c>
      <c r="I20" s="8"/>
    </row>
    <row r="21" customFormat="false" ht="12.8" hidden="false" customHeight="false" outlineLevel="0" collapsed="false">
      <c r="D21" s="5"/>
      <c r="E21" s="6" t="s">
        <v>4</v>
      </c>
      <c r="F21" s="9" t="n">
        <v>-30.4685806</v>
      </c>
      <c r="I21" s="8"/>
    </row>
    <row r="22" customFormat="false" ht="12.8" hidden="false" customHeight="false" outlineLevel="0" collapsed="false">
      <c r="D22" s="5"/>
      <c r="E22" s="6" t="s">
        <v>9</v>
      </c>
      <c r="F22" s="9" t="n">
        <v>-9449.96553529</v>
      </c>
      <c r="I22" s="8"/>
    </row>
    <row r="23" customFormat="false" ht="12.8" hidden="false" customHeight="false" outlineLevel="0" collapsed="false">
      <c r="D23" s="5"/>
      <c r="E23" s="6" t="s">
        <v>10</v>
      </c>
      <c r="F23" s="9" t="n">
        <f aca="false">F22+(F21/2)</f>
        <v>-9465.19982559</v>
      </c>
      <c r="I23" s="8"/>
    </row>
    <row r="24" customFormat="false" ht="12.8" hidden="false" customHeight="false" outlineLevel="0" collapsed="false">
      <c r="D24" s="5"/>
      <c r="I24" s="8"/>
    </row>
    <row r="25" customFormat="false" ht="12.8" hidden="false" customHeight="false" outlineLevel="0" collapsed="false">
      <c r="D25" s="5"/>
      <c r="I25" s="8"/>
    </row>
    <row r="26" customFormat="false" ht="12.8" hidden="false" customHeight="false" outlineLevel="0" collapsed="false">
      <c r="D26" s="5"/>
      <c r="F26" s="7" t="s">
        <v>2</v>
      </c>
      <c r="G26" s="7" t="s">
        <v>3</v>
      </c>
      <c r="I26" s="8"/>
    </row>
    <row r="27" customFormat="false" ht="12.8" hidden="false" customHeight="false" outlineLevel="0" collapsed="false">
      <c r="D27" s="5"/>
      <c r="E27" s="15" t="s">
        <v>11</v>
      </c>
      <c r="F27" s="9" t="n">
        <v>-9465.43734147</v>
      </c>
      <c r="G27" s="10"/>
      <c r="I27" s="8"/>
    </row>
    <row r="28" customFormat="false" ht="12.8" hidden="false" customHeight="false" outlineLevel="0" collapsed="false">
      <c r="D28" s="5"/>
      <c r="E28" s="6" t="s">
        <v>7</v>
      </c>
      <c r="F28" s="16" t="n">
        <f aca="false">F27-$F$23</f>
        <v>-0.237515879998682</v>
      </c>
      <c r="G28" s="17" t="n">
        <f aca="false">F28*13.6057039763</f>
        <v>-3.23157075293246</v>
      </c>
      <c r="I28" s="8"/>
    </row>
    <row r="29" customFormat="false" ht="12.8" hidden="false" customHeight="false" outlineLevel="0" collapsed="false">
      <c r="D29" s="5"/>
      <c r="I29" s="8"/>
    </row>
    <row r="30" customFormat="false" ht="12.8" hidden="false" customHeight="false" outlineLevel="0" collapsed="false">
      <c r="D30" s="5"/>
      <c r="I30" s="8"/>
    </row>
    <row r="31" customFormat="false" ht="12.8" hidden="false" customHeight="false" outlineLevel="0" collapsed="false">
      <c r="D31" s="5"/>
      <c r="F31" s="18"/>
      <c r="G31" s="18"/>
      <c r="I31" s="8"/>
    </row>
    <row r="32" customFormat="false" ht="12.8" hidden="false" customHeight="false" outlineLevel="0" collapsed="false">
      <c r="D32" s="5"/>
      <c r="F32" s="7" t="s">
        <v>2</v>
      </c>
      <c r="G32" s="7" t="s">
        <v>3</v>
      </c>
      <c r="I32" s="8"/>
    </row>
    <row r="33" customFormat="false" ht="12.8" hidden="false" customHeight="false" outlineLevel="0" collapsed="false">
      <c r="D33" s="5"/>
      <c r="E33" s="15" t="s">
        <v>12</v>
      </c>
      <c r="F33" s="9" t="n">
        <v>-9465.24158023</v>
      </c>
      <c r="G33" s="10"/>
      <c r="I33" s="8"/>
    </row>
    <row r="34" customFormat="false" ht="12.8" hidden="false" customHeight="false" outlineLevel="0" collapsed="false">
      <c r="D34" s="5"/>
      <c r="E34" s="6" t="s">
        <v>7</v>
      </c>
      <c r="F34" s="16" t="n">
        <f aca="false">F33-$F$23</f>
        <v>-0.041754639998544</v>
      </c>
      <c r="G34" s="17" t="n">
        <f aca="false">F34*13.6057039763</f>
        <v>-0.568101271457165</v>
      </c>
      <c r="I34" s="8"/>
    </row>
    <row r="35" customFormat="false" ht="12.8" hidden="false" customHeight="false" outlineLevel="0" collapsed="false">
      <c r="D35" s="5"/>
      <c r="I35" s="8"/>
    </row>
    <row r="36" customFormat="false" ht="12.8" hidden="false" customHeight="false" outlineLevel="0" collapsed="false">
      <c r="D36" s="5"/>
      <c r="F36" s="18"/>
      <c r="G36" s="18"/>
      <c r="I36" s="8"/>
    </row>
    <row r="37" customFormat="false" ht="12.8" hidden="false" customHeight="false" outlineLevel="0" collapsed="false">
      <c r="D37" s="5"/>
      <c r="F37" s="18"/>
      <c r="G37" s="18"/>
      <c r="I37" s="8"/>
    </row>
    <row r="38" customFormat="false" ht="12.8" hidden="false" customHeight="false" outlineLevel="0" collapsed="false">
      <c r="D38" s="5"/>
      <c r="F38" s="7" t="s">
        <v>2</v>
      </c>
      <c r="G38" s="7" t="s">
        <v>3</v>
      </c>
      <c r="I38" s="8"/>
    </row>
    <row r="39" customFormat="false" ht="12.8" hidden="false" customHeight="false" outlineLevel="0" collapsed="false">
      <c r="D39" s="5"/>
      <c r="E39" s="15" t="s">
        <v>13</v>
      </c>
      <c r="F39" s="9" t="n">
        <v>-9465.40497858</v>
      </c>
      <c r="G39" s="10"/>
      <c r="I39" s="8"/>
    </row>
    <row r="40" customFormat="false" ht="12.8" hidden="false" customHeight="false" outlineLevel="0" collapsed="false">
      <c r="D40" s="5"/>
      <c r="E40" s="6" t="s">
        <v>7</v>
      </c>
      <c r="F40" s="16" t="n">
        <f aca="false">F39-$F$23</f>
        <v>-0.205152989998169</v>
      </c>
      <c r="G40" s="17" t="n">
        <f aca="false">F40*13.6057039763</f>
        <v>-2.79125085176792</v>
      </c>
      <c r="I40" s="8"/>
    </row>
    <row r="41" customFormat="false" ht="12.8" hidden="false" customHeight="false" outlineLevel="0" collapsed="false">
      <c r="D41" s="5"/>
      <c r="F41" s="18"/>
      <c r="G41" s="18"/>
      <c r="I41" s="8"/>
    </row>
    <row r="42" customFormat="false" ht="12.8" hidden="false" customHeight="false" outlineLevel="0" collapsed="false">
      <c r="D42" s="5"/>
      <c r="I42" s="8"/>
    </row>
    <row r="43" customFormat="false" ht="12.8" hidden="false" customHeight="false" outlineLevel="0" collapsed="false">
      <c r="D43" s="5"/>
      <c r="I43" s="8"/>
    </row>
    <row r="44" customFormat="false" ht="12.8" hidden="false" customHeight="false" outlineLevel="0" collapsed="false">
      <c r="D44" s="5"/>
      <c r="I44" s="8"/>
    </row>
    <row r="45" customFormat="false" ht="12.8" hidden="false" customHeight="false" outlineLevel="0" collapsed="false">
      <c r="D45" s="12"/>
      <c r="E45" s="13"/>
      <c r="F45" s="13"/>
      <c r="G45" s="13"/>
      <c r="H45" s="13"/>
      <c r="I45" s="14"/>
    </row>
  </sheetData>
  <mergeCells count="3">
    <mergeCell ref="C3:D3"/>
    <mergeCell ref="H3:I3"/>
    <mergeCell ref="F18:G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1.8897259886</v>
      </c>
    </row>
    <row r="3" customFormat="false" ht="12.8" hidden="false" customHeight="false" outlineLevel="0" collapsed="false">
      <c r="C3" s="0" t="n">
        <v>6.76550617</v>
      </c>
    </row>
    <row r="4" customFormat="false" ht="12.8" hidden="false" customHeight="false" outlineLevel="0" collapsed="false">
      <c r="B4" s="0" t="n">
        <v>1.00000459</v>
      </c>
      <c r="C4" s="0" t="n">
        <v>1.309790969</v>
      </c>
      <c r="D4" s="0" t="n">
        <v>3.25799897</v>
      </c>
    </row>
    <row r="5" customFormat="false" ht="12.8" hidden="false" customHeight="false" outlineLevel="0" collapsed="false">
      <c r="B5" s="0" t="n">
        <f aca="false">($C$3*B4)/$A$1</f>
        <v>3.58016837599061</v>
      </c>
      <c r="C5" s="0" t="n">
        <f aca="false">($C$3*C4)/$A$1</f>
        <v>4.68925068271127</v>
      </c>
      <c r="D5" s="0" t="n">
        <f aca="false">($C$3*D4)/$A$1</f>
        <v>11.6641313430411</v>
      </c>
    </row>
    <row r="6" customFormat="false" ht="12.8" hidden="false" customHeight="false" outlineLevel="0" collapsed="false">
      <c r="B6" s="0" t="n">
        <v>3.58016837599061</v>
      </c>
      <c r="C6" s="0" t="n">
        <v>4.68925068271127</v>
      </c>
      <c r="D6" s="0" t="n">
        <v>11.6641313430411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2024-03-30T21:04:46Z</dcterms:created>
  <dc:creator/>
  <dc:description/>
  <dc:language>es-CL</dc:language>
  <cp:lastModifiedBy/>
  <dcterms:modified xsi:type="dcterms:W3CDTF">2024-10-13T02:19:44Z</dcterms:modified>
  <cp:revision>7</cp:revision>
  <dc:subject/>
  <dc:title/>
</cp:coreProperties>
</file>