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T_O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<sst xmlns="http://schemas.openxmlformats.org/spreadsheetml/2006/main" count="19" uniqueCount="14">
  <si>
    <t xml:space="preserve">Por O2</t>
  </si>
  <si>
    <t xml:space="preserve">Energy (Ry)</t>
  </si>
  <si>
    <t xml:space="preserve">ΔE (Ry)</t>
  </si>
  <si>
    <t xml:space="preserve">ΔE (eV)</t>
  </si>
  <si>
    <t xml:space="preserve">ΔΔE (eV)</t>
  </si>
  <si>
    <t xml:space="preserve">C92</t>
  </si>
  <si>
    <t xml:space="preserve">O2</t>
  </si>
  <si>
    <t xml:space="preserve">CO2</t>
  </si>
  <si>
    <t xml:space="preserve">C92O1</t>
  </si>
  <si>
    <t xml:space="preserve">C91</t>
  </si>
  <si>
    <t xml:space="preserve">Por V2O5</t>
  </si>
  <si>
    <t xml:space="preserve">C92_V24O60</t>
  </si>
  <si>
    <t xml:space="preserve">C92O1_V24O59</t>
  </si>
  <si>
    <t xml:space="preserve">C91_V24O58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</si>
</sst>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7"/>
  <sheetViews>
    <sheetView showFormulas="false" showGridLines="true" showRowColHeaders="true" showZeros="true" rightToLeft="false" tabSelected="true" showOutlineSymbols="true" defaultGridColor="true" view="normal" topLeftCell="B1" colorId="64" zoomScale="125" zoomScaleNormal="125" zoomScalePageLayoutView="100" workbookViewId="0">
      <selection pane="topLeft" activeCell="F7" activeCellId="0" sqref="F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4.88"/>
    <col collapsed="false" customWidth="true" hidden="false" outlineLevel="0" max="7" min="7" style="0" width="15.34"/>
  </cols>
  <sheetData>
    <row r="2" customFormat="false" ht="12.8" hidden="false" customHeight="false" outlineLevel="0" collapsed="false">
      <c r="B2" s="1"/>
      <c r="C2" s="2" t="s">
        <v>0</v>
      </c>
      <c r="D2" s="2"/>
      <c r="E2" s="3"/>
    </row>
    <row r="3" customFormat="false" ht="12.8" hidden="false" customHeight="false" outlineLevel="0" collapsed="false">
      <c r="B3" s="4"/>
      <c r="C3" s="5" t="s">
        <v>1</v>
      </c>
      <c r="D3" s="6" t="s">
        <v>2</v>
      </c>
      <c r="E3" s="6" t="s">
        <v>3</v>
      </c>
      <c r="F3" s="6" t="s">
        <v>4</v>
      </c>
    </row>
    <row r="4" customFormat="false" ht="12.8" hidden="false" customHeight="false" outlineLevel="0" collapsed="false">
      <c r="B4" s="7" t="s">
        <v>5</v>
      </c>
      <c r="C4" s="5" t="n">
        <v>-1731.23685972</v>
      </c>
      <c r="D4" s="8"/>
      <c r="E4" s="8"/>
      <c r="F4" s="9"/>
    </row>
    <row r="5" customFormat="false" ht="12.8" hidden="false" customHeight="false" outlineLevel="0" collapsed="false">
      <c r="B5" s="7" t="s">
        <v>6</v>
      </c>
      <c r="C5" s="5" t="n">
        <v>-84.165591125</v>
      </c>
      <c r="D5" s="8"/>
      <c r="E5" s="8"/>
      <c r="F5" s="9"/>
    </row>
    <row r="6" customFormat="false" ht="12.8" hidden="false" customHeight="false" outlineLevel="0" collapsed="false">
      <c r="B6" s="7" t="s">
        <v>7</v>
      </c>
      <c r="C6" s="5" t="n">
        <v>-103.2420663</v>
      </c>
      <c r="D6" s="8"/>
      <c r="E6" s="8"/>
      <c r="F6" s="9"/>
    </row>
    <row r="7" customFormat="false" ht="12.8" hidden="false" customHeight="false" outlineLevel="0" collapsed="false">
      <c r="B7" s="7" t="s">
        <v>8</v>
      </c>
      <c r="C7" s="10" t="n">
        <v>-1773.23948867</v>
      </c>
      <c r="D7" s="11" t="n">
        <f aca="false">C7-(C4+0.5*C5)</f>
        <v>0.0801666125000793</v>
      </c>
      <c r="E7" s="12" t="n">
        <f aca="false">D7*13.6057039763</f>
        <v>1.09072319845883</v>
      </c>
      <c r="F7" s="13"/>
    </row>
    <row r="8" customFormat="false" ht="12.8" hidden="false" customHeight="false" outlineLevel="0" collapsed="false">
      <c r="B8" s="7" t="s">
        <v>9</v>
      </c>
      <c r="C8" s="5" t="n">
        <v>-1711.94864632</v>
      </c>
      <c r="D8" s="11" t="n">
        <f aca="false">(C6+C8)-(C4+C5)</f>
        <v>0.211738224999863</v>
      </c>
      <c r="E8" s="12" t="n">
        <f aca="false">D8*13.6057039763</f>
        <v>2.88084760981534</v>
      </c>
      <c r="F8" s="12" t="n">
        <f aca="false">E8-2*E7</f>
        <v>0.69940121289768</v>
      </c>
    </row>
    <row r="9" customFormat="false" ht="12.8" hidden="false" customHeight="false" outlineLevel="0" collapsed="false">
      <c r="F9" s="14"/>
    </row>
    <row r="10" customFormat="false" ht="12.8" hidden="false" customHeight="false" outlineLevel="0" collapsed="false">
      <c r="F10" s="14"/>
    </row>
    <row r="11" customFormat="false" ht="12.8" hidden="false" customHeight="false" outlineLevel="0" collapsed="false">
      <c r="F11" s="14"/>
    </row>
    <row r="12" customFormat="false" ht="12.8" hidden="false" customHeight="false" outlineLevel="0" collapsed="false">
      <c r="C12" s="15" t="s">
        <v>10</v>
      </c>
      <c r="D12" s="15"/>
      <c r="E12" s="15"/>
      <c r="F12" s="14"/>
    </row>
    <row r="13" customFormat="false" ht="12.8" hidden="false" customHeight="false" outlineLevel="0" collapsed="false">
      <c r="B13" s="4"/>
      <c r="C13" s="5" t="s">
        <v>1</v>
      </c>
      <c r="D13" s="6" t="s">
        <v>2</v>
      </c>
      <c r="E13" s="6" t="s">
        <v>3</v>
      </c>
      <c r="F13" s="6" t="s">
        <v>4</v>
      </c>
    </row>
    <row r="14" customFormat="false" ht="12.8" hidden="false" customHeight="false" outlineLevel="0" collapsed="false">
      <c r="B14" s="16" t="s">
        <v>11</v>
      </c>
      <c r="C14" s="5" t="n">
        <v>-9449.96553529</v>
      </c>
      <c r="D14" s="8"/>
      <c r="E14" s="8"/>
      <c r="F14" s="9"/>
    </row>
    <row r="15" customFormat="false" ht="12.8" hidden="false" customHeight="false" outlineLevel="0" collapsed="false">
      <c r="B15" s="17" t="s">
        <v>7</v>
      </c>
      <c r="C15" s="6" t="n">
        <v>-103.2420663</v>
      </c>
      <c r="D15" s="9"/>
      <c r="E15" s="9"/>
      <c r="F15" s="9"/>
    </row>
    <row r="16" customFormat="false" ht="12.8" hidden="false" customHeight="false" outlineLevel="0" collapsed="false">
      <c r="B16" s="16" t="s">
        <v>12</v>
      </c>
      <c r="C16" s="5" t="n">
        <v>-9449.74027685</v>
      </c>
      <c r="D16" s="8" t="n">
        <f aca="false">C16-C14</f>
        <v>0.225258440001198</v>
      </c>
      <c r="E16" s="18" t="n">
        <f aca="false">D16*13.6057039763</f>
        <v>3.06479965281944</v>
      </c>
      <c r="F16" s="13"/>
    </row>
    <row r="17" customFormat="false" ht="12.8" hidden="false" customHeight="false" outlineLevel="0" collapsed="false">
      <c r="B17" s="17" t="s">
        <v>13</v>
      </c>
      <c r="C17" s="5" t="n">
        <v>-9346.28788157</v>
      </c>
      <c r="D17" s="8" t="n">
        <f aca="false">(C17+C15)-C14</f>
        <v>0.435587420000957</v>
      </c>
      <c r="E17" s="18" t="n">
        <f aca="false">D17*13.6057039763</f>
        <v>5.92647349233327</v>
      </c>
      <c r="F17" s="12" t="n">
        <f aca="false">E17-E16</f>
        <v>2.86167383951383</v>
      </c>
    </row>
  </sheetData>
  <mergeCells count="2">
    <mergeCell ref="C2:D2"/>
    <mergeCell ref="C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2024-03-30T21:14:11Z</dcterms:created>
  <dc:creator/>
  <dc:description/>
  <dc:language>es-CL</dc:language>
  <cp:lastModifiedBy/>
  <dcterms:modified xsi:type="dcterms:W3CDTF">2024-10-11T22:47:13Z</dcterms:modified>
  <cp:revision>10</cp:revision>
  <dc:subject/>
  <dc:title/>
</cp:coreProperties>
</file>